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<sst xmlns="http://schemas.openxmlformats.org/spreadsheetml/2006/main" count="1930" uniqueCount="1715">
  <si>
    <t>ticker</t>
  </si>
  <si>
    <t>CNTY</t>
  </si>
  <si>
    <t>nombre</t>
  </si>
  <si>
    <t>CENTURY CASINOS INC</t>
  </si>
  <si>
    <t>empresa</t>
  </si>
  <si>
    <t>Casinos &amp; Gaming</t>
  </si>
  <si>
    <t>Open</t>
  </si>
  <si>
    <t>Target Price</t>
  </si>
  <si>
    <t>Upside</t>
  </si>
  <si>
    <t>2042.79%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</si>
  <si>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</si>
  <si>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</si>
  <si>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</si>
  <si>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</si>
  <si>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</si>
  <si>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</si>
  <si>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</si>
  <si>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</si>
  <si>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</si>
  <si>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</si>
  <si>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</si>
  <si>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</si>
  <si>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</si>
  <si>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</si>
  <si>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</si>
  <si>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</si>
  <si>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</si>
  <si>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</si>
  <si>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</si>
  <si>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</si>
  <si>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</si>
  <si>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</si>
  <si>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</si>
  <si>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</si>
  <si>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</si>
  <si>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</si>
  <si>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</si>
  <si>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</si>
  <si>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</si>
  <si>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</si>
  <si>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</si>
  <si>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</si>
  <si>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</si>
  <si>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</si>
  <si>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</si>
  <si>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</si>
  <si>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</si>
  <si>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</si>
  <si>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</si>
  <si>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</si>
  <si>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</si>
  <si>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</si>
  <si>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</si>
  <si>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</si>
  <si>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</si>
  <si>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</si>
  <si>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</si>
  <si>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</si>
  <si>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</si>
  <si>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</si>
  <si>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</si>
  <si>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</si>
  <si>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</si>
  <si>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</si>
  <si>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</si>
  <si>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</si>
  <si>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</si>
  <si>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</si>
  <si>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</si>
  <si>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</si>
  <si>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</si>
  <si>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</si>
  <si>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</si>
  <si>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</si>
  <si>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</si>
  <si>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</si>
  <si>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</si>
  <si>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</si>
  <si>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</si>
  <si>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</si>
  <si>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</si>
  <si>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</si>
  <si>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</si>
  <si>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</si>
  <si>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</si>
  <si>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</si>
  <si>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</si>
  <si>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</si>
  <si>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</si>
  <si>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</si>
  <si>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</si>
  <si>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</si>
  <si>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</si>
  <si>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</si>
  <si>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</si>
  <si>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</si>
  <si>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</si>
  <si>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</si>
  <si>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</si>
  <si>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</si>
  <si>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</si>
  <si>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</si>
  <si>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</si>
  <si>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</si>
  <si>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</si>
  <si>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</si>
  <si>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</si>
  <si>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</si>
  <si>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</si>
  <si>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4.86</t>
  </si>
  <si>
    <t>5.01</t>
  </si>
  <si>
    <t>5.41</t>
  </si>
  <si>
    <t>6.13</t>
  </si>
  <si>
    <t>5.99</t>
  </si>
  <si>
    <t>5.54</t>
  </si>
  <si>
    <t>3.99</t>
  </si>
  <si>
    <t>4.78</t>
  </si>
  <si>
    <t>4.82</t>
  </si>
  <si>
    <t>Tangible Book Value</t>
  </si>
  <si>
    <t>Tangible Book Value Per Share</t>
  </si>
  <si>
    <t>4.14</t>
  </si>
  <si>
    <t>4.41</t>
  </si>
  <si>
    <t>4.3</t>
  </si>
  <si>
    <t>5.03</t>
  </si>
  <si>
    <t>4.96</t>
  </si>
  <si>
    <t>2.15</t>
  </si>
  <si>
    <t>1.84</t>
  </si>
  <si>
    <t>2.78</t>
  </si>
  <si>
    <t>-1.73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</si>
  <si>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</si>
  <si>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</si>
  <si>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</si>
  <si>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</si>
  <si>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</si>
  <si>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</si>
  <si>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</si>
  <si>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</si>
  <si>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</si>
  <si>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</si>
  <si>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</si>
  <si>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</si>
  <si>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</si>
  <si>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</si>
  <si>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</si>
  <si>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</si>
  <si>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</si>
  <si>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</si>
  <si>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</si>
  <si>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</si>
  <si>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</si>
  <si>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</si>
  <si>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</si>
  <si>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</si>
  <si>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</si>
  <si>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</si>
  <si>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</si>
  <si>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</si>
  <si>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</si>
  <si>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</si>
  <si>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</si>
  <si>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</si>
  <si>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</si>
  <si>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</si>
  <si>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</si>
  <si>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</si>
  <si>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</si>
  <si>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</si>
  <si>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</si>
  <si>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</si>
  <si>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</si>
  <si>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</si>
  <si>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</si>
  <si>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</si>
  <si>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0.05</t>
  </si>
  <si>
    <t>0.49</t>
  </si>
  <si>
    <t>0.38</t>
  </si>
  <si>
    <t>0.25</t>
  </si>
  <si>
    <t>0.12</t>
  </si>
  <si>
    <t>-0.65</t>
  </si>
  <si>
    <t>-1.62</t>
  </si>
  <si>
    <t>0.7</t>
  </si>
  <si>
    <t>0.27</t>
  </si>
  <si>
    <t>-0.93</t>
  </si>
  <si>
    <t>Basic EPS - Continuing Operations</t>
  </si>
  <si>
    <t>Basic Weighted Average Shares Outstanding</t>
  </si>
  <si>
    <t>Net EPS - Diluted</t>
  </si>
  <si>
    <t>0.37</t>
  </si>
  <si>
    <t>0.24</t>
  </si>
  <si>
    <t>0.11</t>
  </si>
  <si>
    <t>0.66</t>
  </si>
  <si>
    <t>Diluted EPS - Continuing Operations</t>
  </si>
  <si>
    <t>Diluted Weighted Average Shares Outstanding</t>
  </si>
  <si>
    <t>Normalized Basic EPS</t>
  </si>
  <si>
    <t>0.22</t>
  </si>
  <si>
    <t>0.21</t>
  </si>
  <si>
    <t>-0.29</t>
  </si>
  <si>
    <t>0.56</t>
  </si>
  <si>
    <t>-0.76</t>
  </si>
  <si>
    <t>Normalized Diluted EPS</t>
  </si>
  <si>
    <t>0.1</t>
  </si>
  <si>
    <t>0.52</t>
  </si>
  <si>
    <t>0.04</t>
  </si>
  <si>
    <t>EBITDA</t>
  </si>
  <si>
    <t>EBITA</t>
  </si>
  <si>
    <t>EBIT</t>
  </si>
  <si>
    <t>EBITDAR</t>
  </si>
  <si>
    <t>Total Revenues (As Reported)</t>
  </si>
  <si>
    <t>Effective Tax Rate - (Ratio)</t>
  </si>
  <si>
    <t>360.53</t>
  </si>
  <si>
    <t>11.96</t>
  </si>
  <si>
    <t>11.46</t>
  </si>
  <si>
    <t>36.62</t>
  </si>
  <si>
    <t>32.37</t>
  </si>
  <si>
    <t>-34.88</t>
  </si>
  <si>
    <t>-11.2</t>
  </si>
  <si>
    <t>22.63</t>
  </si>
  <si>
    <t>-127.45</t>
  </si>
  <si>
    <t>22.42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</si>
  <si>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</si>
  <si>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</si>
  <si>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</si>
  <si>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</si>
  <si>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</si>
  <si>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</si>
  <si>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</si>
  <si>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</si>
  <si>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</si>
  <si>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</si>
  <si>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</si>
  <si>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</si>
  <si>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</si>
  <si>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</si>
  <si>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</si>
  <si>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</si>
  <si>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</si>
  <si>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</si>
  <si>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0.91</t>
  </si>
  <si>
    <t>4.39</t>
  </si>
  <si>
    <t>5.05</t>
  </si>
  <si>
    <t>3.73</t>
  </si>
  <si>
    <t>2.13</t>
  </si>
  <si>
    <t>2.07</t>
  </si>
  <si>
    <t>2.58</t>
  </si>
  <si>
    <t>6.19</t>
  </si>
  <si>
    <t>5.48</t>
  </si>
  <si>
    <t>3.66</t>
  </si>
  <si>
    <t>Return on Total Capital</t>
  </si>
  <si>
    <t>1.06</t>
  </si>
  <si>
    <t>5.06</t>
  </si>
  <si>
    <t>5.7</t>
  </si>
  <si>
    <t>4.2</t>
  </si>
  <si>
    <t>2.42</t>
  </si>
  <si>
    <t>2.27</t>
  </si>
  <si>
    <t>2.8</t>
  </si>
  <si>
    <t>6.73</t>
  </si>
  <si>
    <t>5.95</t>
  </si>
  <si>
    <t>Return On Equity %</t>
  </si>
  <si>
    <t>-0.86</t>
  </si>
  <si>
    <t>10.82</t>
  </si>
  <si>
    <t>10.41</t>
  </si>
  <si>
    <t>4.84</t>
  </si>
  <si>
    <t>2.16</t>
  </si>
  <si>
    <t>-9.08</t>
  </si>
  <si>
    <t>-32.19</t>
  </si>
  <si>
    <t>15.7</t>
  </si>
  <si>
    <t>8.98</t>
  </si>
  <si>
    <t>-10.03</t>
  </si>
  <si>
    <t>Return on Common Equity</t>
  </si>
  <si>
    <t>1.03</t>
  </si>
  <si>
    <t>9.89</t>
  </si>
  <si>
    <t>7.25</t>
  </si>
  <si>
    <t>4.01</t>
  </si>
  <si>
    <t>1.91</t>
  </si>
  <si>
    <t>-11.28</t>
  </si>
  <si>
    <t>-34.11</t>
  </si>
  <si>
    <t>15.88</t>
  </si>
  <si>
    <t>5.58</t>
  </si>
  <si>
    <t>-21.25</t>
  </si>
  <si>
    <t>Margin Analysis</t>
  </si>
  <si>
    <t>Gross Profit Margin %</t>
  </si>
  <si>
    <t>41.17</t>
  </si>
  <si>
    <t>48.73</t>
  </si>
  <si>
    <t>49.43</t>
  </si>
  <si>
    <t>48.09</t>
  </si>
  <si>
    <t>46.78</t>
  </si>
  <si>
    <t>48.16</t>
  </si>
  <si>
    <t>50.82</t>
  </si>
  <si>
    <t>48.59</t>
  </si>
  <si>
    <t>46.24</t>
  </si>
  <si>
    <t>44.13</t>
  </si>
  <si>
    <t>SG&amp;A Margin</t>
  </si>
  <si>
    <t>32.35</t>
  </si>
  <si>
    <t>32.61</t>
  </si>
  <si>
    <t>31.71</t>
  </si>
  <si>
    <t>32.73</t>
  </si>
  <si>
    <t>35.63</t>
  </si>
  <si>
    <t>35.57</t>
  </si>
  <si>
    <t>32.53</t>
  </si>
  <si>
    <t>24.06</t>
  </si>
  <si>
    <t>23.77</t>
  </si>
  <si>
    <t>24.73</t>
  </si>
  <si>
    <t>EBITDA Margin %</t>
  </si>
  <si>
    <t>8.82</t>
  </si>
  <si>
    <t>16.12</t>
  </si>
  <si>
    <t>17.72</t>
  </si>
  <si>
    <t>15.36</t>
  </si>
  <si>
    <t>11.15</t>
  </si>
  <si>
    <t>12.59</t>
  </si>
  <si>
    <t>18.29</t>
  </si>
  <si>
    <t>24.52</t>
  </si>
  <si>
    <t>22.47</t>
  </si>
  <si>
    <t>19.4</t>
  </si>
  <si>
    <t>EBITA Margin %</t>
  </si>
  <si>
    <t>2.74</t>
  </si>
  <si>
    <t>10.34</t>
  </si>
  <si>
    <t>11.99</t>
  </si>
  <si>
    <t>9.8</t>
  </si>
  <si>
    <t>5.84</t>
  </si>
  <si>
    <t>7.95</t>
  </si>
  <si>
    <t>10.76</t>
  </si>
  <si>
    <t>18.57</t>
  </si>
  <si>
    <t>17.01</t>
  </si>
  <si>
    <t>13.18</t>
  </si>
  <si>
    <t>EBIT Margin %</t>
  </si>
  <si>
    <t>2.3</t>
  </si>
  <si>
    <t>10.02</t>
  </si>
  <si>
    <t>11.72</t>
  </si>
  <si>
    <t>9.55</t>
  </si>
  <si>
    <t>5.59</t>
  </si>
  <si>
    <t>7.62</t>
  </si>
  <si>
    <t>9.56</t>
  </si>
  <si>
    <t>17.64</t>
  </si>
  <si>
    <t>16.18</t>
  </si>
  <si>
    <t>11.94</t>
  </si>
  <si>
    <t>Income From Continuing Operations Margin %</t>
  </si>
  <si>
    <t>-0.91</t>
  </si>
  <si>
    <t>10.31</t>
  </si>
  <si>
    <t>9.92</t>
  </si>
  <si>
    <t>5.12</t>
  </si>
  <si>
    <t>2.37</t>
  </si>
  <si>
    <t>-7.4</t>
  </si>
  <si>
    <t>-15.82</t>
  </si>
  <si>
    <t>5.61</t>
  </si>
  <si>
    <t>3.18</t>
  </si>
  <si>
    <t>-3.36</t>
  </si>
  <si>
    <t>Net Income Margin %</t>
  </si>
  <si>
    <t>9.08</t>
  </si>
  <si>
    <t>6.62</t>
  </si>
  <si>
    <t>4.06</t>
  </si>
  <si>
    <t>2.01</t>
  </si>
  <si>
    <t>-8.78</t>
  </si>
  <si>
    <t>-15.78</t>
  </si>
  <si>
    <t>5.31</t>
  </si>
  <si>
    <t>1.85</t>
  </si>
  <si>
    <t>-5.12</t>
  </si>
  <si>
    <t>Net Avail. For Common Margin %</t>
  </si>
  <si>
    <t>Normalized Net Income Margin</t>
  </si>
  <si>
    <t>2.2</t>
  </si>
  <si>
    <t>3.77</t>
  </si>
  <si>
    <t>4.03</t>
  </si>
  <si>
    <t>1.83</t>
  </si>
  <si>
    <t>1.45</t>
  </si>
  <si>
    <t>-2.84</t>
  </si>
  <si>
    <t>4.23</t>
  </si>
  <si>
    <t>0.32</t>
  </si>
  <si>
    <t>-4.16</t>
  </si>
  <si>
    <t>Levered Free Cash Flow Margin</t>
  </si>
  <si>
    <t>-6.14</t>
  </si>
  <si>
    <t>-4.97</t>
  </si>
  <si>
    <t>8.52</t>
  </si>
  <si>
    <t>5.71</t>
  </si>
  <si>
    <t>-23.12</t>
  </si>
  <si>
    <t>0.45</t>
  </si>
  <si>
    <t>0.5</t>
  </si>
  <si>
    <t>12.08</t>
  </si>
  <si>
    <t>-14.62</t>
  </si>
  <si>
    <t>16.33</t>
  </si>
  <si>
    <t>Unlevered Free Cash Flow Margin</t>
  </si>
  <si>
    <t>-4.72</t>
  </si>
  <si>
    <t>-3.47</t>
  </si>
  <si>
    <t>9.85</t>
  </si>
  <si>
    <t>7.1</t>
  </si>
  <si>
    <t>-21.64</t>
  </si>
  <si>
    <t>2.56</t>
  </si>
  <si>
    <t>-7.32</t>
  </si>
  <si>
    <t>26.51</t>
  </si>
  <si>
    <t>Asset Turnover</t>
  </si>
  <si>
    <t>0.64</t>
  </si>
  <si>
    <t>0.69</t>
  </si>
  <si>
    <t>0.63</t>
  </si>
  <si>
    <t>0.61</t>
  </si>
  <si>
    <t>0.43</t>
  </si>
  <si>
    <t>0.54</t>
  </si>
  <si>
    <t>Fixed Assets Turnover</t>
  </si>
  <si>
    <t>0.9</t>
  </si>
  <si>
    <t>0.98</t>
  </si>
  <si>
    <t>1.02</t>
  </si>
  <si>
    <t>1.05</t>
  </si>
  <si>
    <t>0.99</t>
  </si>
  <si>
    <t>0.6</t>
  </si>
  <si>
    <t>0.57</t>
  </si>
  <si>
    <t>0.76</t>
  </si>
  <si>
    <t>0.87</t>
  </si>
  <si>
    <t>0.77</t>
  </si>
  <si>
    <t>Receivables Turnover (Average Receivables)</t>
  </si>
  <si>
    <t>82.57</t>
  </si>
  <si>
    <t>50.4</t>
  </si>
  <si>
    <t>35.17</t>
  </si>
  <si>
    <t>26.2</t>
  </si>
  <si>
    <t>25.66</t>
  </si>
  <si>
    <t>22.91</t>
  </si>
  <si>
    <t>28.09</t>
  </si>
  <si>
    <t>42.69</t>
  </si>
  <si>
    <t>45.33</t>
  </si>
  <si>
    <t>38.41</t>
  </si>
  <si>
    <t>Inventory Turnover (Average Inventory)</t>
  </si>
  <si>
    <t>124.56</t>
  </si>
  <si>
    <t>115.35</t>
  </si>
  <si>
    <t>128.38</t>
  </si>
  <si>
    <t>122.3</t>
  </si>
  <si>
    <t>109.78</t>
  </si>
  <si>
    <t>76.86</t>
  </si>
  <si>
    <t>80.76</t>
  </si>
  <si>
    <t>128.74</t>
  </si>
  <si>
    <t>155.69</t>
  </si>
  <si>
    <t>99.45</t>
  </si>
  <si>
    <t>Short Term Liquidity</t>
  </si>
  <si>
    <t>Current Ratio</t>
  </si>
  <si>
    <t>1.07</t>
  </si>
  <si>
    <t>1.48</t>
  </si>
  <si>
    <t>1.61</t>
  </si>
  <si>
    <t>2.45</t>
  </si>
  <si>
    <t>1.1</t>
  </si>
  <si>
    <t>1.4</t>
  </si>
  <si>
    <t>1.57</t>
  </si>
  <si>
    <t>2.33</t>
  </si>
  <si>
    <t>3.49</t>
  </si>
  <si>
    <t>2.21</t>
  </si>
  <si>
    <t>Quick Ratio</t>
  </si>
  <si>
    <t>0.94</t>
  </si>
  <si>
    <t>1.52</t>
  </si>
  <si>
    <t>2.35</t>
  </si>
  <si>
    <t>1.17</t>
  </si>
  <si>
    <t>1.19</t>
  </si>
  <si>
    <t>1.94</t>
  </si>
  <si>
    <t>1.69</t>
  </si>
  <si>
    <t>2.03</t>
  </si>
  <si>
    <t>Operating Cash Flow to Current Liabilities</t>
  </si>
  <si>
    <t>0.26</t>
  </si>
  <si>
    <t>0.84</t>
  </si>
  <si>
    <t>0.78</t>
  </si>
  <si>
    <t>0.33</t>
  </si>
  <si>
    <t>0.15</t>
  </si>
  <si>
    <t>Days Sales Outstanding (Average Receivables)</t>
  </si>
  <si>
    <t>4.42</t>
  </si>
  <si>
    <t>7.24</t>
  </si>
  <si>
    <t>13.93</t>
  </si>
  <si>
    <t>14.22</t>
  </si>
  <si>
    <t>15.93</t>
  </si>
  <si>
    <t>13.03</t>
  </si>
  <si>
    <t>8.55</t>
  </si>
  <si>
    <t>8.05</t>
  </si>
  <si>
    <t>9.5</t>
  </si>
  <si>
    <t>Days Outstanding Inventory (Average Inventory)</t>
  </si>
  <si>
    <t>2.93</t>
  </si>
  <si>
    <t>3.16</t>
  </si>
  <si>
    <t>2.85</t>
  </si>
  <si>
    <t>2.98</t>
  </si>
  <si>
    <t>3.32</t>
  </si>
  <si>
    <t>4.75</t>
  </si>
  <si>
    <t>4.53</t>
  </si>
  <si>
    <t>2.83</t>
  </si>
  <si>
    <t>2.34</t>
  </si>
  <si>
    <t>3.67</t>
  </si>
  <si>
    <t>Average Days Payable Outstanding</t>
  </si>
  <si>
    <t>15.22</t>
  </si>
  <si>
    <t>16.68</t>
  </si>
  <si>
    <t>11.83</t>
  </si>
  <si>
    <t>15.09</t>
  </si>
  <si>
    <t>16.35</t>
  </si>
  <si>
    <t>13.58</t>
  </si>
  <si>
    <t>22.14</t>
  </si>
  <si>
    <t>23.33</t>
  </si>
  <si>
    <t>22.06</t>
  </si>
  <si>
    <t>Cash Conversion Cycle (Average Days)</t>
  </si>
  <si>
    <t>-7.87</t>
  </si>
  <si>
    <t>-6.28</t>
  </si>
  <si>
    <t>1.42</t>
  </si>
  <si>
    <t>1.82</t>
  </si>
  <si>
    <t>1.2</t>
  </si>
  <si>
    <t>-4.58</t>
  </si>
  <si>
    <t>-11.95</t>
  </si>
  <si>
    <t>-11.67</t>
  </si>
  <si>
    <t>-4.82</t>
  </si>
  <si>
    <t>Long Term Solvency</t>
  </si>
  <si>
    <t>Total Debt/Equity</t>
  </si>
  <si>
    <t>31.24</t>
  </si>
  <si>
    <t>28.85</t>
  </si>
  <si>
    <t>40.18</t>
  </si>
  <si>
    <t>30.28</t>
  </si>
  <si>
    <t>32.46</t>
  </si>
  <si>
    <t>291.8</t>
  </si>
  <si>
    <t>328.96</t>
  </si>
  <si>
    <t>431.26</t>
  </si>
  <si>
    <t>475.91</t>
  </si>
  <si>
    <t>Total Debt / Total Capital</t>
  </si>
  <si>
    <t>23.81</t>
  </si>
  <si>
    <t>22.39</t>
  </si>
  <si>
    <t>28.66</t>
  </si>
  <si>
    <t>23.24</t>
  </si>
  <si>
    <t>24.5</t>
  </si>
  <si>
    <t>74.48</t>
  </si>
  <si>
    <t>79.76</t>
  </si>
  <si>
    <t>76.69</t>
  </si>
  <si>
    <t>81.18</t>
  </si>
  <si>
    <t>82.64</t>
  </si>
  <si>
    <t>LT Debt/Equity</t>
  </si>
  <si>
    <t>26.94</t>
  </si>
  <si>
    <t>25.54</t>
  </si>
  <si>
    <t>36.15</t>
  </si>
  <si>
    <t>27.23</t>
  </si>
  <si>
    <t>22.93</t>
  </si>
  <si>
    <t>287.42</t>
  </si>
  <si>
    <t>382.04</t>
  </si>
  <si>
    <t>323.7</t>
  </si>
  <si>
    <t>425.15</t>
  </si>
  <si>
    <t>470.28</t>
  </si>
  <si>
    <t>Long-Term Debt / Total Capital</t>
  </si>
  <si>
    <t>20.52</t>
  </si>
  <si>
    <t>19.82</t>
  </si>
  <si>
    <t>25.79</t>
  </si>
  <si>
    <t>20.91</t>
  </si>
  <si>
    <t>17.31</t>
  </si>
  <si>
    <t>73.36</t>
  </si>
  <si>
    <t>77.34</t>
  </si>
  <si>
    <t>75.46</t>
  </si>
  <si>
    <t>80.03</t>
  </si>
  <si>
    <t>81.66</t>
  </si>
  <si>
    <t>Total Liabilities / Total Assets</t>
  </si>
  <si>
    <t>34.69</t>
  </si>
  <si>
    <t>31.97</t>
  </si>
  <si>
    <t>36.38</t>
  </si>
  <si>
    <t>31.85</t>
  </si>
  <si>
    <t>34.23</t>
  </si>
  <si>
    <t>76.33</t>
  </si>
  <si>
    <t>81.35</t>
  </si>
  <si>
    <t>78.62</t>
  </si>
  <si>
    <t>82.58</t>
  </si>
  <si>
    <t>84.23</t>
  </si>
  <si>
    <t>EBIT / Interest Expense</t>
  </si>
  <si>
    <t>0.97</t>
  </si>
  <si>
    <t>3.96</t>
  </si>
  <si>
    <t>5.17</t>
  </si>
  <si>
    <t>4.02</t>
  </si>
  <si>
    <t>2.24</t>
  </si>
  <si>
    <t>2.02</t>
  </si>
  <si>
    <t>0.68</t>
  </si>
  <si>
    <t>1.6</t>
  </si>
  <si>
    <t>EBITDA / Interest Expense</t>
  </si>
  <si>
    <t>6.37</t>
  </si>
  <si>
    <t>7.81</t>
  </si>
  <si>
    <t>6.46</t>
  </si>
  <si>
    <t>4.47</t>
  </si>
  <si>
    <t>5.34</t>
  </si>
  <si>
    <t>1.54</t>
  </si>
  <si>
    <t>2.49</t>
  </si>
  <si>
    <t>1.21</t>
  </si>
  <si>
    <t>(EBITDA - Capex) / Interest Expense</t>
  </si>
  <si>
    <t>-1.94</t>
  </si>
  <si>
    <t>5.56</t>
  </si>
  <si>
    <t>3.42</t>
  </si>
  <si>
    <t>1.29</t>
  </si>
  <si>
    <t>2.25</t>
  </si>
  <si>
    <t>1.28</t>
  </si>
  <si>
    <t>0.58</t>
  </si>
  <si>
    <t>Total Debt / EBITDA</t>
  </si>
  <si>
    <t>3.61</t>
  </si>
  <si>
    <t>1.74</t>
  </si>
  <si>
    <t>2.26</t>
  </si>
  <si>
    <t>2.4</t>
  </si>
  <si>
    <t>11.41</t>
  </si>
  <si>
    <t>7.55</t>
  </si>
  <si>
    <t>4.65</t>
  </si>
  <si>
    <t>6.42</t>
  </si>
  <si>
    <t>8.97</t>
  </si>
  <si>
    <t>Net Debt / EBITDA</t>
  </si>
  <si>
    <t>0.35</t>
  </si>
  <si>
    <t>0.74</t>
  </si>
  <si>
    <t>10.16</t>
  </si>
  <si>
    <t>6.59</t>
  </si>
  <si>
    <t>3.63</t>
  </si>
  <si>
    <t>5.44</t>
  </si>
  <si>
    <t>7.46</t>
  </si>
  <si>
    <t>Total Debt / (EBITDA - Capex)</t>
  </si>
  <si>
    <t>-6.95</t>
  </si>
  <si>
    <t>16.3</t>
  </si>
  <si>
    <t>3.17</t>
  </si>
  <si>
    <t>-1.57</t>
  </si>
  <si>
    <t>25.13</t>
  </si>
  <si>
    <t>5.13</t>
  </si>
  <si>
    <t>7.88</t>
  </si>
  <si>
    <t>18.83</t>
  </si>
  <si>
    <t>Net Debt / (EBITDA - Capex)</t>
  </si>
  <si>
    <t>-2.45</t>
  </si>
  <si>
    <t>3.26</t>
  </si>
  <si>
    <t>0.96</t>
  </si>
  <si>
    <t>-1.44</t>
  </si>
  <si>
    <t>-0.37</t>
  </si>
  <si>
    <t>7.86</t>
  </si>
  <si>
    <t>6.67</t>
  </si>
  <si>
    <t>15.67</t>
  </si>
  <si>
    <t>Growth Over Prior Year</t>
  </si>
  <si>
    <t>Total Revenues, 1 Yr. Growth %</t>
  </si>
  <si>
    <t>14.78</t>
  </si>
  <si>
    <t>9.18</t>
  </si>
  <si>
    <t>6.8</t>
  </si>
  <si>
    <t>10.65</t>
  </si>
  <si>
    <t>9.65</t>
  </si>
  <si>
    <t>29.18</t>
  </si>
  <si>
    <t>39.43</t>
  </si>
  <si>
    <t>27.69</t>
  </si>
  <si>
    <t>27.8</t>
  </si>
  <si>
    <t>Gross Profit, 1 Yr. Growth %</t>
  </si>
  <si>
    <t>9.14</t>
  </si>
  <si>
    <t>29.24</t>
  </si>
  <si>
    <t>8.93</t>
  </si>
  <si>
    <t>7.65</t>
  </si>
  <si>
    <t>32.98</t>
  </si>
  <si>
    <t>47.13</t>
  </si>
  <si>
    <t>39.5</t>
  </si>
  <si>
    <t>5.47</t>
  </si>
  <si>
    <t>22.7</t>
  </si>
  <si>
    <t>EBITDA, 1 Yr. Growth %</t>
  </si>
  <si>
    <t>-14.01</t>
  </si>
  <si>
    <t>99.46</t>
  </si>
  <si>
    <t>20.77</t>
  </si>
  <si>
    <t>-4.11</t>
  </si>
  <si>
    <t>-20.06</t>
  </si>
  <si>
    <t>45.88</t>
  </si>
  <si>
    <t>102.49</t>
  </si>
  <si>
    <t>69.12</t>
  </si>
  <si>
    <t>10.3</t>
  </si>
  <si>
    <t>EBITA, 1 Yr. Growth %</t>
  </si>
  <si>
    <t>-42.57</t>
  </si>
  <si>
    <t>312.58</t>
  </si>
  <si>
    <t>29.88</t>
  </si>
  <si>
    <t>-9.54</t>
  </si>
  <si>
    <t>-34.25</t>
  </si>
  <si>
    <t>75.96</t>
  </si>
  <si>
    <t>88.41</t>
  </si>
  <si>
    <t>115.79</t>
  </si>
  <si>
    <t>1.5</t>
  </si>
  <si>
    <t>-0.95</t>
  </si>
  <si>
    <t>EBIT, 1 Yr. Growth %</t>
  </si>
  <si>
    <t>-51.78</t>
  </si>
  <si>
    <t>376.17</t>
  </si>
  <si>
    <t>31.32</t>
  </si>
  <si>
    <t>-9.86</t>
  </si>
  <si>
    <t>-35.44</t>
  </si>
  <si>
    <t>76.27</t>
  </si>
  <si>
    <t>74.97</t>
  </si>
  <si>
    <t>129.9</t>
  </si>
  <si>
    <t>1.64</t>
  </si>
  <si>
    <t>-5.69</t>
  </si>
  <si>
    <t>Earnings From Cont. Operations, 1 Yr. Growth %</t>
  </si>
  <si>
    <t>-117.93</t>
  </si>
  <si>
    <t>6.33</t>
  </si>
  <si>
    <t>-42.87</t>
  </si>
  <si>
    <t>-49.23</t>
  </si>
  <si>
    <t>-502.92</t>
  </si>
  <si>
    <t>198.22</t>
  </si>
  <si>
    <t>-145.24</t>
  </si>
  <si>
    <t>-37.23</t>
  </si>
  <si>
    <t>-235.25</t>
  </si>
  <si>
    <t>Net Income, 1 Yr. Growth %</t>
  </si>
  <si>
    <t>-80.07</t>
  </si>
  <si>
    <t>866.48</t>
  </si>
  <si>
    <t>-20.01</t>
  </si>
  <si>
    <t>-32.08</t>
  </si>
  <si>
    <t>-45.77</t>
  </si>
  <si>
    <t>-664.38</t>
  </si>
  <si>
    <t>150.6</t>
  </si>
  <si>
    <t>-142.96</t>
  </si>
  <si>
    <t>-61.32</t>
  </si>
  <si>
    <t>-453.54</t>
  </si>
  <si>
    <t>Normalized Net Income, 1 Yr. Growth %</t>
  </si>
  <si>
    <t>101.27</t>
  </si>
  <si>
    <t>4.68</t>
  </si>
  <si>
    <t>18.3</t>
  </si>
  <si>
    <t>-49.76</t>
  </si>
  <si>
    <t>-373.45</t>
  </si>
  <si>
    <t>-300.09</t>
  </si>
  <si>
    <t>-91.72</t>
  </si>
  <si>
    <t>Diluted EPS Before Extra, 1 Yr. Growth %</t>
  </si>
  <si>
    <t>-80.54</t>
  </si>
  <si>
    <t>876.18</t>
  </si>
  <si>
    <t>-21.28</t>
  </si>
  <si>
    <t>-35.14</t>
  </si>
  <si>
    <t>-54.17</t>
  </si>
  <si>
    <t>-691.25</t>
  </si>
  <si>
    <t>149.69</t>
  </si>
  <si>
    <t>-140.64</t>
  </si>
  <si>
    <t>-62.12</t>
  </si>
  <si>
    <t>-472.57</t>
  </si>
  <si>
    <t>Accounts Receivable, 1 Yr. Growth %</t>
  </si>
  <si>
    <t>30.21</t>
  </si>
  <si>
    <t>108.99</t>
  </si>
  <si>
    <t>79.62</t>
  </si>
  <si>
    <t>33.47</t>
  </si>
  <si>
    <t>-3.92</t>
  </si>
  <si>
    <t>88.42</t>
  </si>
  <si>
    <t>-27.56</t>
  </si>
  <si>
    <t>14.29</t>
  </si>
  <si>
    <t>-3.49</t>
  </si>
  <si>
    <t>100.91</t>
  </si>
  <si>
    <t>Inventory, 1 Yr. Growth %</t>
  </si>
  <si>
    <t>27.71</t>
  </si>
  <si>
    <t>-16.82</t>
  </si>
  <si>
    <t>7.37</t>
  </si>
  <si>
    <t>21.35</t>
  </si>
  <si>
    <t>127.84</t>
  </si>
  <si>
    <t>-18.87</t>
  </si>
  <si>
    <t>-13.07</t>
  </si>
  <si>
    <t>6.03</t>
  </si>
  <si>
    <t>204.05</t>
  </si>
  <si>
    <t>Net Property, Plant and Equip., 1 Yr. Growth %</t>
  </si>
  <si>
    <t>-2.26</t>
  </si>
  <si>
    <t>6.98</t>
  </si>
  <si>
    <t>8.54</t>
  </si>
  <si>
    <t>22.41</t>
  </si>
  <si>
    <t>189.26</t>
  </si>
  <si>
    <t>-3.59</t>
  </si>
  <si>
    <t>-1.77</t>
  </si>
  <si>
    <t>91.02</t>
  </si>
  <si>
    <t>Total Assets, 1 Yr. Growth %</t>
  </si>
  <si>
    <t>-1.66</t>
  </si>
  <si>
    <t>-0.02</t>
  </si>
  <si>
    <t>16.85</t>
  </si>
  <si>
    <t>26.18</t>
  </si>
  <si>
    <t>1.44</t>
  </si>
  <si>
    <t>160.7</t>
  </si>
  <si>
    <t>-6.35</t>
  </si>
  <si>
    <t>25.82</t>
  </si>
  <si>
    <t>53.64</t>
  </si>
  <si>
    <t>Tangible Book Value, 1 Yr. Growth %</t>
  </si>
  <si>
    <t>-0.22</t>
  </si>
  <si>
    <t>6.56</t>
  </si>
  <si>
    <t>40.62</t>
  </si>
  <si>
    <t>-1.25</t>
  </si>
  <si>
    <t>-56.63</t>
  </si>
  <si>
    <t>-13.92</t>
  </si>
  <si>
    <t>51.11</t>
  </si>
  <si>
    <t>8.9</t>
  </si>
  <si>
    <t>-158.43</t>
  </si>
  <si>
    <t>Common Equity, 1 Yr. Growth %</t>
  </si>
  <si>
    <t>-2.78</t>
  </si>
  <si>
    <t>3.37</t>
  </si>
  <si>
    <t>8.31</t>
  </si>
  <si>
    <t>36.08</t>
  </si>
  <si>
    <t>-1.99</t>
  </si>
  <si>
    <t>-7.38</t>
  </si>
  <si>
    <t>-27.65</t>
  </si>
  <si>
    <t>19.86</t>
  </si>
  <si>
    <t>1.7</t>
  </si>
  <si>
    <t>-15.72</t>
  </si>
  <si>
    <t>Cash From Operations, 1 Yr. Growth %</t>
  </si>
  <si>
    <t>-1.63</t>
  </si>
  <si>
    <t>168.7</t>
  </si>
  <si>
    <t>13.29</t>
  </si>
  <si>
    <t>-12.79</t>
  </si>
  <si>
    <t>14.83</t>
  </si>
  <si>
    <t>-15.89</t>
  </si>
  <si>
    <t>-52.05</t>
  </si>
  <si>
    <t>557.3</t>
  </si>
  <si>
    <t>-36.82</t>
  </si>
  <si>
    <t>-35.68</t>
  </si>
  <si>
    <t>Capital Expenditures, 1 Yr. Growth %</t>
  </si>
  <si>
    <t>239.17</t>
  </si>
  <si>
    <t>17.26</t>
  </si>
  <si>
    <t>-62.36</t>
  </si>
  <si>
    <t>56.63</t>
  </si>
  <si>
    <t>410.24</t>
  </si>
  <si>
    <t>-57.66</t>
  </si>
  <si>
    <t>-55.47</t>
  </si>
  <si>
    <t>-6.47</t>
  </si>
  <si>
    <t>91.7</t>
  </si>
  <si>
    <t>210.64</t>
  </si>
  <si>
    <t>Levered Free Cash Flow, 1 Yr. Growth %</t>
  </si>
  <si>
    <t>-163.46</t>
  </si>
  <si>
    <t>-11.59</t>
  </si>
  <si>
    <t>-283.7</t>
  </si>
  <si>
    <t>-25.82</t>
  </si>
  <si>
    <t>-546.84</t>
  </si>
  <si>
    <t>-102.49</t>
  </si>
  <si>
    <t>55.21</t>
  </si>
  <si>
    <t>-234.08</t>
  </si>
  <si>
    <t>-242.78</t>
  </si>
  <si>
    <t>Unlevered Free Cash Flow, 1 Yr. Growth %</t>
  </si>
  <si>
    <t>-146.7</t>
  </si>
  <si>
    <t>-19.82</t>
  </si>
  <si>
    <t>-405.15</t>
  </si>
  <si>
    <t>-20.21</t>
  </si>
  <si>
    <t>-435.9</t>
  </si>
  <si>
    <t>-115.27</t>
  </si>
  <si>
    <t>381.01</t>
  </si>
  <si>
    <t>164.51</t>
  </si>
  <si>
    <t>-143.68</t>
  </si>
  <si>
    <t>-562.9</t>
  </si>
  <si>
    <t>Compound Annual Growth Rate Over Two Years</t>
  </si>
  <si>
    <t>Total Revenues, 2 Yr. CAGR %</t>
  </si>
  <si>
    <t>29.28</t>
  </si>
  <si>
    <t>7.69</t>
  </si>
  <si>
    <t>8.71</t>
  </si>
  <si>
    <t>10.15</t>
  </si>
  <si>
    <t>19.01</t>
  </si>
  <si>
    <t>34.2</t>
  </si>
  <si>
    <t>33.43</t>
  </si>
  <si>
    <t>18.95</t>
  </si>
  <si>
    <t>Gross Profit, 2 Yr. CAGR %</t>
  </si>
  <si>
    <t>25.14</t>
  </si>
  <si>
    <t>18.76</t>
  </si>
  <si>
    <t>8.29</t>
  </si>
  <si>
    <t>7.16</t>
  </si>
  <si>
    <t>19.1</t>
  </si>
  <si>
    <t>39.87</t>
  </si>
  <si>
    <t>43.42</t>
  </si>
  <si>
    <t>21.3</t>
  </si>
  <si>
    <t>13.81</t>
  </si>
  <si>
    <t>EBITDA, 2 Yr. CAGR %</t>
  </si>
  <si>
    <t>1.37</t>
  </si>
  <si>
    <t>31.5</t>
  </si>
  <si>
    <t>52.62</t>
  </si>
  <si>
    <t>-12.63</t>
  </si>
  <si>
    <t>7.99</t>
  </si>
  <si>
    <t>71.87</t>
  </si>
  <si>
    <t>86.22</t>
  </si>
  <si>
    <t>31.05</t>
  </si>
  <si>
    <t>5.83</t>
  </si>
  <si>
    <t>EBITA, 2 Yr. CAGR %</t>
  </si>
  <si>
    <t>-23.08</t>
  </si>
  <si>
    <t>55.3</t>
  </si>
  <si>
    <t>146.06</t>
  </si>
  <si>
    <t>10.21</t>
  </si>
  <si>
    <t>-22.27</t>
  </si>
  <si>
    <t>86.26</t>
  </si>
  <si>
    <t>108.27</t>
  </si>
  <si>
    <t>56.75</t>
  </si>
  <si>
    <t>2.89</t>
  </si>
  <si>
    <t>EBIT, 2 Yr. CAGR %</t>
  </si>
  <si>
    <t>-29.52</t>
  </si>
  <si>
    <t>52.87</t>
  </si>
  <si>
    <t>143.33</t>
  </si>
  <si>
    <t>8.8</t>
  </si>
  <si>
    <t>-23.97</t>
  </si>
  <si>
    <t>6.68</t>
  </si>
  <si>
    <t>75.62</t>
  </si>
  <si>
    <t>102.96</t>
  </si>
  <si>
    <t>52.86</t>
  </si>
  <si>
    <t>-2.1</t>
  </si>
  <si>
    <t>Earnings From Cont. Operations, 2 Yr. CAGR %</t>
  </si>
  <si>
    <t>-48.41</t>
  </si>
  <si>
    <t>49.11</t>
  </si>
  <si>
    <t>256.15</t>
  </si>
  <si>
    <t>-22.06</t>
  </si>
  <si>
    <t>-46.15</t>
  </si>
  <si>
    <t>43.02</t>
  </si>
  <si>
    <t>246.64</t>
  </si>
  <si>
    <t>16.16</t>
  </si>
  <si>
    <t>-46.71</t>
  </si>
  <si>
    <t>-7.86</t>
  </si>
  <si>
    <t>Net Income, 2 Yr. CAGR %</t>
  </si>
  <si>
    <t>-45.12</t>
  </si>
  <si>
    <t>38.79</t>
  </si>
  <si>
    <t>173.49</t>
  </si>
  <si>
    <t>-26.29</t>
  </si>
  <si>
    <t>-39.31</t>
  </si>
  <si>
    <t>74.94</t>
  </si>
  <si>
    <t>276.07</t>
  </si>
  <si>
    <t>3.76</t>
  </si>
  <si>
    <t>-59.24</t>
  </si>
  <si>
    <t>16.93</t>
  </si>
  <si>
    <t>Normalized Net Income, 2 Yr. CAGR %</t>
  </si>
  <si>
    <t>-10.81</t>
  </si>
  <si>
    <t>29.73</t>
  </si>
  <si>
    <t>40.91</t>
  </si>
  <si>
    <t>11.28</t>
  </si>
  <si>
    <t>-23.29</t>
  </si>
  <si>
    <t>-28.27</t>
  </si>
  <si>
    <t>67.34</t>
  </si>
  <si>
    <t>127.92</t>
  </si>
  <si>
    <t>-59.3</t>
  </si>
  <si>
    <t>17.99</t>
  </si>
  <si>
    <t>Diluted EPS Before Extra, 2 Yr. CAGR %</t>
  </si>
  <si>
    <t>37.82</t>
  </si>
  <si>
    <t>172.03</t>
  </si>
  <si>
    <t>-28.54</t>
  </si>
  <si>
    <t>-45.48</t>
  </si>
  <si>
    <t>64.62</t>
  </si>
  <si>
    <t>284.23</t>
  </si>
  <si>
    <t>-60.76</t>
  </si>
  <si>
    <t>18.8</t>
  </si>
  <si>
    <t>Accounts Receivable, 2 Yr. CAGR %</t>
  </si>
  <si>
    <t>49.71</t>
  </si>
  <si>
    <t>64.96</t>
  </si>
  <si>
    <t>73.19</t>
  </si>
  <si>
    <t>54.83</t>
  </si>
  <si>
    <t>13.24</t>
  </si>
  <si>
    <t>34.55</t>
  </si>
  <si>
    <t>16.83</t>
  </si>
  <si>
    <t>-9.01</t>
  </si>
  <si>
    <t>5.02</t>
  </si>
  <si>
    <t>39.25</t>
  </si>
  <si>
    <t>Inventory, 2 Yr. CAGR %</t>
  </si>
  <si>
    <t>3.07</t>
  </si>
  <si>
    <t>-5.5</t>
  </si>
  <si>
    <t>18.27</t>
  </si>
  <si>
    <t>25.74</t>
  </si>
  <si>
    <t>66.28</t>
  </si>
  <si>
    <t>35.96</t>
  </si>
  <si>
    <t>-16.02</t>
  </si>
  <si>
    <t>79.55</t>
  </si>
  <si>
    <t>Net Property, Plant and Equip., 2 Yr. CAGR %</t>
  </si>
  <si>
    <t>-0.4</t>
  </si>
  <si>
    <t>7.75</t>
  </si>
  <si>
    <t>15.26</t>
  </si>
  <si>
    <t>88.17</t>
  </si>
  <si>
    <t>66.64</t>
  </si>
  <si>
    <t>-3.8</t>
  </si>
  <si>
    <t>-2.68</t>
  </si>
  <si>
    <t>36.99</t>
  </si>
  <si>
    <t>Total Assets, 2 Yr. CAGR %</t>
  </si>
  <si>
    <t>7.9</t>
  </si>
  <si>
    <t>21.43</t>
  </si>
  <si>
    <t>13.14</t>
  </si>
  <si>
    <t>62.62</t>
  </si>
  <si>
    <t>56.25</t>
  </si>
  <si>
    <t>14.02</t>
  </si>
  <si>
    <t>39.04</t>
  </si>
  <si>
    <t>Tangible Book Value, 2 Yr. CAGR %</t>
  </si>
  <si>
    <t>-5.53</t>
  </si>
  <si>
    <t>3.11</t>
  </si>
  <si>
    <t>2.04</t>
  </si>
  <si>
    <t>17.43</t>
  </si>
  <si>
    <t>17.84</t>
  </si>
  <si>
    <t>-34.55</t>
  </si>
  <si>
    <t>-38.9</t>
  </si>
  <si>
    <t>14.05</t>
  </si>
  <si>
    <t>28.28</t>
  </si>
  <si>
    <t>-20.23</t>
  </si>
  <si>
    <t>Common Equity, 2 Yr. CAGR %</t>
  </si>
  <si>
    <t>5.65</t>
  </si>
  <si>
    <t>21.41</t>
  </si>
  <si>
    <t>15.49</t>
  </si>
  <si>
    <t>-18.14</t>
  </si>
  <si>
    <t>-6.87</t>
  </si>
  <si>
    <t>-7.42</t>
  </si>
  <si>
    <t>Cash From Operations, 2 Yr. CAGR %</t>
  </si>
  <si>
    <t>-10.79</t>
  </si>
  <si>
    <t>62.58</t>
  </si>
  <si>
    <t>56.55</t>
  </si>
  <si>
    <t>0.07</t>
  </si>
  <si>
    <t>-36.5</t>
  </si>
  <si>
    <t>77.53</t>
  </si>
  <si>
    <t>103.79</t>
  </si>
  <si>
    <t>-36.25</t>
  </si>
  <si>
    <t>Capital Expenditures, 2 Yr. CAGR %</t>
  </si>
  <si>
    <t>106.25</t>
  </si>
  <si>
    <t>99.42</t>
  </si>
  <si>
    <t>-36.92</t>
  </si>
  <si>
    <t>-23.22</t>
  </si>
  <si>
    <t>182.7</t>
  </si>
  <si>
    <t>46.98</t>
  </si>
  <si>
    <t>-56.58</t>
  </si>
  <si>
    <t>-35.46</t>
  </si>
  <si>
    <t>33.9</t>
  </si>
  <si>
    <t>144.03</t>
  </si>
  <si>
    <t>Levered Free Cash Flow, 2 Yr. CAGR %</t>
  </si>
  <si>
    <t>-24.9</t>
  </si>
  <si>
    <t>14.04</t>
  </si>
  <si>
    <t>16.73</t>
  </si>
  <si>
    <t>81.41</t>
  </si>
  <si>
    <t>-66.62</t>
  </si>
  <si>
    <t>-80.32</t>
  </si>
  <si>
    <t>594.1</t>
  </si>
  <si>
    <t>468.15</t>
  </si>
  <si>
    <t>38.36</t>
  </si>
  <si>
    <t>Unlevered Free Cash Flow, 2 Yr. CAGR %</t>
  </si>
  <si>
    <t>4.59</t>
  </si>
  <si>
    <t>-38.65</t>
  </si>
  <si>
    <t>35.87</t>
  </si>
  <si>
    <t>56.04</t>
  </si>
  <si>
    <t>63.25</t>
  </si>
  <si>
    <t>-28.39</t>
  </si>
  <si>
    <t>-14.31</t>
  </si>
  <si>
    <t>259.59</t>
  </si>
  <si>
    <t>7.49</t>
  </si>
  <si>
    <t>42.19</t>
  </si>
  <si>
    <t>Compound Annual Growth Rate Over Three Years</t>
  </si>
  <si>
    <t>Total Revenues, 3 Yr. CAGR %</t>
  </si>
  <si>
    <t>19.21</t>
  </si>
  <si>
    <t>22.2</t>
  </si>
  <si>
    <t>10.01</t>
  </si>
  <si>
    <t>8.67</t>
  </si>
  <si>
    <t>9.02</t>
  </si>
  <si>
    <t>25.46</t>
  </si>
  <si>
    <t>31.99</t>
  </si>
  <si>
    <t>25.42</t>
  </si>
  <si>
    <t>21.83</t>
  </si>
  <si>
    <t>Gross Profit, 3 Yr. CAGR %</t>
  </si>
  <si>
    <t>16.32</t>
  </si>
  <si>
    <t>26.49</t>
  </si>
  <si>
    <t>14.97</t>
  </si>
  <si>
    <t>14.45</t>
  </si>
  <si>
    <t>15.15</t>
  </si>
  <si>
    <t>27.79</t>
  </si>
  <si>
    <t>33.67</t>
  </si>
  <si>
    <t>29.45</t>
  </si>
  <si>
    <t>21.52</t>
  </si>
  <si>
    <t>EBITDA, 3 Yr. CAGR %</t>
  </si>
  <si>
    <t>2.55</t>
  </si>
  <si>
    <t>27.03</t>
  </si>
  <si>
    <t>26.4</t>
  </si>
  <si>
    <t>30.72</t>
  </si>
  <si>
    <t>-2.67</t>
  </si>
  <si>
    <t>3.65</t>
  </si>
  <si>
    <t>33.17</t>
  </si>
  <si>
    <t>71.66</t>
  </si>
  <si>
    <t>52.14</t>
  </si>
  <si>
    <t>23.73</t>
  </si>
  <si>
    <t>EBITA, 3 Yr. CAGR %</t>
  </si>
  <si>
    <t>-3.69</t>
  </si>
  <si>
    <t>34.65</t>
  </si>
  <si>
    <t>43.76</t>
  </si>
  <si>
    <t>2.06</t>
  </si>
  <si>
    <t>30.84</t>
  </si>
  <si>
    <t>97.01</t>
  </si>
  <si>
    <t>63.9</t>
  </si>
  <si>
    <t>34.51</t>
  </si>
  <si>
    <t>EBIT, 3 Yr. CAGR %</t>
  </si>
  <si>
    <t>-9.14</t>
  </si>
  <si>
    <t>33.24</t>
  </si>
  <si>
    <t>42.7</t>
  </si>
  <si>
    <t>74.76</t>
  </si>
  <si>
    <t>25.81</t>
  </si>
  <si>
    <t>93.64</t>
  </si>
  <si>
    <t>61.18</t>
  </si>
  <si>
    <t>30.13</t>
  </si>
  <si>
    <t>Earnings From Cont. Operations, 3 Yr. CAGR %</t>
  </si>
  <si>
    <t>-28.83</t>
  </si>
  <si>
    <t>48.91</t>
  </si>
  <si>
    <t>93.51</t>
  </si>
  <si>
    <t>-32.44</t>
  </si>
  <si>
    <t>5.33</t>
  </si>
  <si>
    <t>82.72</t>
  </si>
  <si>
    <t>75.83</t>
  </si>
  <si>
    <t>-5.39</t>
  </si>
  <si>
    <t>-27.31</t>
  </si>
  <si>
    <t>Net Income, 3 Yr. CAGR %</t>
  </si>
  <si>
    <t>-25.84</t>
  </si>
  <si>
    <t>42.78</t>
  </si>
  <si>
    <t>14.24</t>
  </si>
  <si>
    <t>71.91</t>
  </si>
  <si>
    <t>-33.46</t>
  </si>
  <si>
    <t>27.62</t>
  </si>
  <si>
    <t>97.21</t>
  </si>
  <si>
    <t>82.48</t>
  </si>
  <si>
    <t>-25.33</t>
  </si>
  <si>
    <t>-16.25</t>
  </si>
  <si>
    <t>Normalized Net Income, 3 Yr. CAGR %</t>
  </si>
  <si>
    <t>4.69</t>
  </si>
  <si>
    <t>16.99</t>
  </si>
  <si>
    <t>18.41</t>
  </si>
  <si>
    <t>32.93</t>
  </si>
  <si>
    <t>-14.92</t>
  </si>
  <si>
    <t>-15.54</t>
  </si>
  <si>
    <t>12.05</t>
  </si>
  <si>
    <t>74.57</t>
  </si>
  <si>
    <t>-24.51</t>
  </si>
  <si>
    <t>40.71</t>
  </si>
  <si>
    <t>Diluted EPS Before Extra, 3 Yr. CAGR %</t>
  </si>
  <si>
    <t>-26.6</t>
  </si>
  <si>
    <t>42.13</t>
  </si>
  <si>
    <t>12.92</t>
  </si>
  <si>
    <t>68.69</t>
  </si>
  <si>
    <t>-38.37</t>
  </si>
  <si>
    <t>20.69</t>
  </si>
  <si>
    <t>89.14</t>
  </si>
  <si>
    <t>81.71</t>
  </si>
  <si>
    <t>-27.29</t>
  </si>
  <si>
    <t>-16.91</t>
  </si>
  <si>
    <t>Accounts Receivable, 3 Yr. CAGR %</t>
  </si>
  <si>
    <t>12.3</t>
  </si>
  <si>
    <t>67.32</t>
  </si>
  <si>
    <t>57.48</t>
  </si>
  <si>
    <t>58.78</t>
  </si>
  <si>
    <t>32.07</t>
  </si>
  <si>
    <t>34.19</t>
  </si>
  <si>
    <t>9.46</t>
  </si>
  <si>
    <t>15.98</t>
  </si>
  <si>
    <t>-7.21</t>
  </si>
  <si>
    <t>30.37</t>
  </si>
  <si>
    <t>Inventory, 3 Yr. CAGR %</t>
  </si>
  <si>
    <t>32.57</t>
  </si>
  <si>
    <t>19.37</t>
  </si>
  <si>
    <t>4.48</t>
  </si>
  <si>
    <t>5.18</t>
  </si>
  <si>
    <t>19.29</t>
  </si>
  <si>
    <t>53.29</t>
  </si>
  <si>
    <t>30.91</t>
  </si>
  <si>
    <t>17.13</t>
  </si>
  <si>
    <t>-9.23</t>
  </si>
  <si>
    <t>40.99</t>
  </si>
  <si>
    <t>Net Property, Plant and Equip., 3 Yr. CAGR %</t>
  </si>
  <si>
    <t>10.56</t>
  </si>
  <si>
    <t>9.75</t>
  </si>
  <si>
    <t>4.31</t>
  </si>
  <si>
    <t>12.43</t>
  </si>
  <si>
    <t>56.64</t>
  </si>
  <si>
    <t>50.36</t>
  </si>
  <si>
    <t>38.85</t>
  </si>
  <si>
    <t>-3.12</t>
  </si>
  <si>
    <t>21.85</t>
  </si>
  <si>
    <t>Total Assets, 3 Yr. CAGR %</t>
  </si>
  <si>
    <t>11.09</t>
  </si>
  <si>
    <t>10.85</t>
  </si>
  <si>
    <t>4.55</t>
  </si>
  <si>
    <t>13.68</t>
  </si>
  <si>
    <t>14.36</t>
  </si>
  <si>
    <t>35.3</t>
  </si>
  <si>
    <t>36.13</t>
  </si>
  <si>
    <t>6.78</t>
  </si>
  <si>
    <t>25.93</t>
  </si>
  <si>
    <t>Tangible Book Value, 3 Yr. CAGR %</t>
  </si>
  <si>
    <t>-2.14</t>
  </si>
  <si>
    <t>13.56</t>
  </si>
  <si>
    <t>10.84</t>
  </si>
  <si>
    <t>-15.55</t>
  </si>
  <si>
    <t>-28.29</t>
  </si>
  <si>
    <t>-17.37</t>
  </si>
  <si>
    <t>12.31</t>
  </si>
  <si>
    <t>-1.3</t>
  </si>
  <si>
    <t>Common Equity, 3 Yr. CAGR %</t>
  </si>
  <si>
    <t>1.71</t>
  </si>
  <si>
    <t>2.77</t>
  </si>
  <si>
    <t>14.95</t>
  </si>
  <si>
    <t>13.05</t>
  </si>
  <si>
    <t>7.3</t>
  </si>
  <si>
    <t>-13.08</t>
  </si>
  <si>
    <t>-7.04</t>
  </si>
  <si>
    <t>-4.1</t>
  </si>
  <si>
    <t>Cash From Operations, 3 Yr. CAGR %</t>
  </si>
  <si>
    <t>-11.87</t>
  </si>
  <si>
    <t>28.84</t>
  </si>
  <si>
    <t>44.07</t>
  </si>
  <si>
    <t>28.89</t>
  </si>
  <si>
    <t>-5.56</t>
  </si>
  <si>
    <t>-22.63</t>
  </si>
  <si>
    <t>38.4</t>
  </si>
  <si>
    <t>38.75</t>
  </si>
  <si>
    <t>Capital Expenditures, 3 Yr. CAGR %</t>
  </si>
  <si>
    <t>78.4</t>
  </si>
  <si>
    <t>70.86</t>
  </si>
  <si>
    <t>14.39</t>
  </si>
  <si>
    <t>-14.59</t>
  </si>
  <si>
    <t>44.35</t>
  </si>
  <si>
    <t>50.13</t>
  </si>
  <si>
    <t>-1.28</t>
  </si>
  <si>
    <t>-43.92</t>
  </si>
  <si>
    <t>-7.23</t>
  </si>
  <si>
    <t>77.26</t>
  </si>
  <si>
    <t>Levered Free Cash Flow, 3 Yr. CAGR %</t>
  </si>
  <si>
    <t>-0.55</t>
  </si>
  <si>
    <t>9.81</t>
  </si>
  <si>
    <t>0.92</t>
  </si>
  <si>
    <t>-1.19</t>
  </si>
  <si>
    <t>82.17</t>
  </si>
  <si>
    <t>-56.54</t>
  </si>
  <si>
    <t>-44.28</t>
  </si>
  <si>
    <t>6.32</t>
  </si>
  <si>
    <t>301.24</t>
  </si>
  <si>
    <t>258.53</t>
  </si>
  <si>
    <t>Unlevered Free Cash Flow, 3 Yr. CAGR %</t>
  </si>
  <si>
    <t>-10.6</t>
  </si>
  <si>
    <t>-4.27</t>
  </si>
  <si>
    <t>4.32</t>
  </si>
  <si>
    <t>13.78</t>
  </si>
  <si>
    <t>101.09</t>
  </si>
  <si>
    <t>-25.9</t>
  </si>
  <si>
    <t>35.11</t>
  </si>
  <si>
    <t>25.44</t>
  </si>
  <si>
    <t>78.09</t>
  </si>
  <si>
    <t>74.88</t>
  </si>
  <si>
    <t>Compound Annual Growth Rate Over Five Years</t>
  </si>
  <si>
    <t>Total Revenues, 5 Yr. CAGR %</t>
  </si>
  <si>
    <t>19.27</t>
  </si>
  <si>
    <t>16.65</t>
  </si>
  <si>
    <t>14.46</t>
  </si>
  <si>
    <t>16.49</t>
  </si>
  <si>
    <t>10.06</t>
  </si>
  <si>
    <t>12.7</t>
  </si>
  <si>
    <t>18.47</t>
  </si>
  <si>
    <t>22.78</t>
  </si>
  <si>
    <t>22.82</t>
  </si>
  <si>
    <t>26.64</t>
  </si>
  <si>
    <t>Gross Profit, 5 Yr. CAGR %</t>
  </si>
  <si>
    <t>15.5</t>
  </si>
  <si>
    <t>18.65</t>
  </si>
  <si>
    <t>18.61</t>
  </si>
  <si>
    <t>11.78</t>
  </si>
  <si>
    <t>16.29</t>
  </si>
  <si>
    <t>19.6</t>
  </si>
  <si>
    <t>22.36</t>
  </si>
  <si>
    <t>21.86</t>
  </si>
  <si>
    <t>25.17</t>
  </si>
  <si>
    <t>EBITDA, 5 Yr. CAGR %</t>
  </si>
  <si>
    <t>10.62</t>
  </si>
  <si>
    <t>20.23</t>
  </si>
  <si>
    <t>18.08</t>
  </si>
  <si>
    <t>9.04</t>
  </si>
  <si>
    <t>22.19</t>
  </si>
  <si>
    <t>31.03</t>
  </si>
  <si>
    <t>32.65</t>
  </si>
  <si>
    <t>41.47</t>
  </si>
  <si>
    <t>EBITA, 5 Yr. CAGR %</t>
  </si>
  <si>
    <t>66.58</t>
  </si>
  <si>
    <t>90.08</t>
  </si>
  <si>
    <t>35.34</t>
  </si>
  <si>
    <t>22.16</t>
  </si>
  <si>
    <t>11.91</t>
  </si>
  <si>
    <t>44.48</t>
  </si>
  <si>
    <t>21.37</t>
  </si>
  <si>
    <t>34.61</t>
  </si>
  <si>
    <t>38.03</t>
  </si>
  <si>
    <t>50.37</t>
  </si>
  <si>
    <t>EBIT, 5 Yr. CAGR %</t>
  </si>
  <si>
    <t>60.86</t>
  </si>
  <si>
    <t>88.89</t>
  </si>
  <si>
    <t>34.74</t>
  </si>
  <si>
    <t>21.53</t>
  </si>
  <si>
    <t>10.93</t>
  </si>
  <si>
    <t>43.25</t>
  </si>
  <si>
    <t>18.55</t>
  </si>
  <si>
    <t>33.23</t>
  </si>
  <si>
    <t>36.65</t>
  </si>
  <si>
    <t>47.41</t>
  </si>
  <si>
    <t>Earnings From Cont. Operations, 5 Yr. CAGR %</t>
  </si>
  <si>
    <t>-39.01</t>
  </si>
  <si>
    <t>67.58</t>
  </si>
  <si>
    <t>35.53</t>
  </si>
  <si>
    <t>-7.99</t>
  </si>
  <si>
    <t>71.47</t>
  </si>
  <si>
    <t>29.95</t>
  </si>
  <si>
    <t>9.53</t>
  </si>
  <si>
    <t>11.62</t>
  </si>
  <si>
    <t>35.78</t>
  </si>
  <si>
    <t>Net Income, 5 Yr. CAGR %</t>
  </si>
  <si>
    <t>-35.32</t>
  </si>
  <si>
    <t>63.41</t>
  </si>
  <si>
    <t>24.99</t>
  </si>
  <si>
    <t>8.88</t>
  </si>
  <si>
    <t>-11.3</t>
  </si>
  <si>
    <t>73.11</t>
  </si>
  <si>
    <t>33.03</t>
  </si>
  <si>
    <t>17.48</t>
  </si>
  <si>
    <t>4.97</t>
  </si>
  <si>
    <t>52.72</t>
  </si>
  <si>
    <t>Normalized Net Income, 5 Yr. CAGR %</t>
  </si>
  <si>
    <t>6.94</t>
  </si>
  <si>
    <t>132.64</t>
  </si>
  <si>
    <t>17.9</t>
  </si>
  <si>
    <t>13.32</t>
  </si>
  <si>
    <t>-0.47</t>
  </si>
  <si>
    <t>11.52</t>
  </si>
  <si>
    <t>25.64</t>
  </si>
  <si>
    <t>-26.04</t>
  </si>
  <si>
    <t>49.25</t>
  </si>
  <si>
    <t>Diluted EPS Before Extra, 5 Yr. CAGR %</t>
  </si>
  <si>
    <t>-38.1</t>
  </si>
  <si>
    <t>64.93</t>
  </si>
  <si>
    <t>23.95</t>
  </si>
  <si>
    <t>7.14</t>
  </si>
  <si>
    <t>-15.61</t>
  </si>
  <si>
    <t>67.05</t>
  </si>
  <si>
    <t>28.14</t>
  </si>
  <si>
    <t>12.27</t>
  </si>
  <si>
    <t>0.82</t>
  </si>
  <si>
    <t>53.3</t>
  </si>
  <si>
    <t>Accounts Receivable, 5 Yr. CAGR %</t>
  </si>
  <si>
    <t>15.85</t>
  </si>
  <si>
    <t>24.69</t>
  </si>
  <si>
    <t>33.54</t>
  </si>
  <si>
    <t>55.09</t>
  </si>
  <si>
    <t>38.02</t>
  </si>
  <si>
    <t>48.61</t>
  </si>
  <si>
    <t>25.75</t>
  </si>
  <si>
    <t>14.87</t>
  </si>
  <si>
    <t>7.66</t>
  </si>
  <si>
    <t>24.78</t>
  </si>
  <si>
    <t>Inventory, 5 Yr. CAGR %</t>
  </si>
  <si>
    <t>22.03</t>
  </si>
  <si>
    <t>11.64</t>
  </si>
  <si>
    <t>15.78</t>
  </si>
  <si>
    <t>18.93</t>
  </si>
  <si>
    <t>12.51</t>
  </si>
  <si>
    <t>26.33</t>
  </si>
  <si>
    <t>25.7</t>
  </si>
  <si>
    <t>20.5</t>
  </si>
  <si>
    <t>15.64</t>
  </si>
  <si>
    <t>38.95</t>
  </si>
  <si>
    <t>Net Property, Plant and Equip., 5 Yr. CAGR %</t>
  </si>
  <si>
    <t>4.83</t>
  </si>
  <si>
    <t>8.95</t>
  </si>
  <si>
    <t>7.11</t>
  </si>
  <si>
    <t>31.6</t>
  </si>
  <si>
    <t>26.34</t>
  </si>
  <si>
    <t>38.1</t>
  </si>
  <si>
    <t>Total Assets, 5 Yr. CAGR %</t>
  </si>
  <si>
    <t>6.74</t>
  </si>
  <si>
    <t>6.49</t>
  </si>
  <si>
    <t>9.76</t>
  </si>
  <si>
    <t>14.89</t>
  </si>
  <si>
    <t>31.18</t>
  </si>
  <si>
    <t>29.57</t>
  </si>
  <si>
    <t>26.42</t>
  </si>
  <si>
    <t>37.28</t>
  </si>
  <si>
    <t>Tangible Book Value, 5 Yr. CAGR %</t>
  </si>
  <si>
    <t>-0.52</t>
  </si>
  <si>
    <t>0.29</t>
  </si>
  <si>
    <t>-0.49</t>
  </si>
  <si>
    <t>5.5</t>
  </si>
  <si>
    <t>7.61</t>
  </si>
  <si>
    <t>-8.91</t>
  </si>
  <si>
    <t>-12.66</t>
  </si>
  <si>
    <t>-4.76</t>
  </si>
  <si>
    <t>-9.51</t>
  </si>
  <si>
    <t>-18.53</t>
  </si>
  <si>
    <t>Common Equity, 5 Yr. CAGR %</t>
  </si>
  <si>
    <t>1.81</t>
  </si>
  <si>
    <t>1.98</t>
  </si>
  <si>
    <t>3.27</t>
  </si>
  <si>
    <t>8.77</t>
  </si>
  <si>
    <t>7.68</t>
  </si>
  <si>
    <t>6.64</t>
  </si>
  <si>
    <t>1.39</t>
  </si>
  <si>
    <t>-4.35</t>
  </si>
  <si>
    <t>-7.19</t>
  </si>
  <si>
    <t>Cash From Operations, 5 Yr. CAGR %</t>
  </si>
  <si>
    <t>23.62</t>
  </si>
  <si>
    <t>16.15</t>
  </si>
  <si>
    <t>24.57</t>
  </si>
  <si>
    <t>-14.15</t>
  </si>
  <si>
    <t>21.56</t>
  </si>
  <si>
    <t>13.97</t>
  </si>
  <si>
    <t>Capital Expenditures, 5 Yr. CAGR %</t>
  </si>
  <si>
    <t>55.02</t>
  </si>
  <si>
    <t>20.17</t>
  </si>
  <si>
    <t>24.08</t>
  </si>
  <si>
    <t>64.27</t>
  </si>
  <si>
    <t>-10.72</t>
  </si>
  <si>
    <t>Levered Free Cash Flow, 5 Yr. CAGR %</t>
  </si>
  <si>
    <t>-24.33</t>
  </si>
  <si>
    <t>34.43</t>
  </si>
  <si>
    <t>9.64</t>
  </si>
  <si>
    <t>12.35</t>
  </si>
  <si>
    <t>27.6</t>
  </si>
  <si>
    <t>-36.07</t>
  </si>
  <si>
    <t>-25.21</t>
  </si>
  <si>
    <t>31.65</t>
  </si>
  <si>
    <t>48.41</t>
  </si>
  <si>
    <t>18.13</t>
  </si>
  <si>
    <t>Unlevered Free Cash Flow, 5 Yr. CAGR %</t>
  </si>
  <si>
    <t>-28.64</t>
  </si>
  <si>
    <t>41.04</t>
  </si>
  <si>
    <t>11.56</t>
  </si>
  <si>
    <t>24.79</t>
  </si>
  <si>
    <t>-5.57</t>
  </si>
  <si>
    <t>42.96</t>
  </si>
  <si>
    <t>39.38</t>
  </si>
  <si>
    <t>23.7</t>
  </si>
  <si>
    <t>31.89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</si>
  <si>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</si>
  <si>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</si>
  <si>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</si>
  <si>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</si>
  <si>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</si>
  <si>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</si>
  <si>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</si>
  <si>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</si>
  <si>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</si>
  <si>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233.4</t>
  </si>
  <si>
    <t>189</t>
  </si>
  <si>
    <t>360.7</t>
  </si>
  <si>
    <t>209.9</t>
  </si>
  <si>
    <t>148.2</t>
  </si>
  <si>
    <t>88.98</t>
  </si>
  <si>
    <t>-</t>
  </si>
  <si>
    <t>Change</t>
  </si>
  <si>
    <t>-19.03%</t>
  </si>
  <si>
    <t>90.86%</t>
  </si>
  <si>
    <t>-41.8%</t>
  </si>
  <si>
    <t>-29.43%</t>
  </si>
  <si>
    <t>-39.94%</t>
  </si>
  <si>
    <t>0%</t>
  </si>
  <si>
    <t>Enterprise Value (EV)
                                    1</t>
  </si>
  <si>
    <t>181.8</t>
  </si>
  <si>
    <t>310.3</t>
  </si>
  <si>
    <t>256.8</t>
  </si>
  <si>
    <t>457.7</t>
  </si>
  <si>
    <t>309.5</t>
  </si>
  <si>
    <t>316.5</t>
  </si>
  <si>
    <t>301.7</t>
  </si>
  <si>
    <t>281.3</t>
  </si>
  <si>
    <t>70.7%</t>
  </si>
  <si>
    <t>-17.24%</t>
  </si>
  <si>
    <t>78.22%</t>
  </si>
  <si>
    <t>-32.38%</t>
  </si>
  <si>
    <t>2.26%</t>
  </si>
  <si>
    <t>-4.68%</t>
  </si>
  <si>
    <t>-6.75%</t>
  </si>
  <si>
    <t>P/E ratio</t>
  </si>
  <si>
    <t>-12.2x</t>
  </si>
  <si>
    <t>-3.94x</t>
  </si>
  <si>
    <t>18.5x</t>
  </si>
  <si>
    <t>28.1x</t>
  </si>
  <si>
    <t>-5.25x</t>
  </si>
  <si>
    <t>-1.22x</t>
  </si>
  <si>
    <t>-5.13x</t>
  </si>
  <si>
    <t>-6.99x</t>
  </si>
  <si>
    <t>PBR</t>
  </si>
  <si>
    <t>2.24x</t>
  </si>
  <si>
    <t>1.6x</t>
  </si>
  <si>
    <t>2.55x</t>
  </si>
  <si>
    <t>1.46x</t>
  </si>
  <si>
    <t>1.22x</t>
  </si>
  <si>
    <t>0.12x</t>
  </si>
  <si>
    <t>0.13x</t>
  </si>
  <si>
    <t>PEG</t>
  </si>
  <si>
    <t>-0x</t>
  </si>
  <si>
    <t>-0.5x</t>
  </si>
  <si>
    <t>0x</t>
  </si>
  <si>
    <t>0.1x</t>
  </si>
  <si>
    <t>0.3x</t>
  </si>
  <si>
    <t>Capitalization / Revenue</t>
  </si>
  <si>
    <t>1.07x</t>
  </si>
  <si>
    <t>0.62x</t>
  </si>
  <si>
    <t>0.93x</t>
  </si>
  <si>
    <t>0.49x</t>
  </si>
  <si>
    <t>0.27x</t>
  </si>
  <si>
    <t>0.15x</t>
  </si>
  <si>
    <t>0.14x</t>
  </si>
  <si>
    <t>EV / Revenue</t>
  </si>
  <si>
    <t>0.83x</t>
  </si>
  <si>
    <t>1.02x</t>
  </si>
  <si>
    <t>0.66x</t>
  </si>
  <si>
    <t>1.06x</t>
  </si>
  <si>
    <t>0.56x</t>
  </si>
  <si>
    <t>0.54x</t>
  </si>
  <si>
    <t>0.47x</t>
  </si>
  <si>
    <t>0.43x</t>
  </si>
  <si>
    <t>EV / EBITDA</t>
  </si>
  <si>
    <t>6x</t>
  </si>
  <si>
    <t>6.41x</t>
  </si>
  <si>
    <t>2.62x</t>
  </si>
  <si>
    <t>4.43x</t>
  </si>
  <si>
    <t>2.71x</t>
  </si>
  <si>
    <t>2.89x</t>
  </si>
  <si>
    <t>2.17x</t>
  </si>
  <si>
    <t>1.91x</t>
  </si>
  <si>
    <t>EV / EBIT</t>
  </si>
  <si>
    <t>-34.8x</t>
  </si>
  <si>
    <t>-23.9x</t>
  </si>
  <si>
    <t>3.88x</t>
  </si>
  <si>
    <t>7.11x</t>
  </si>
  <si>
    <t>4.92x</t>
  </si>
  <si>
    <t>5.61x</t>
  </si>
  <si>
    <t>3.4x</t>
  </si>
  <si>
    <t>2.96x</t>
  </si>
  <si>
    <t>EV / FCF</t>
  </si>
  <si>
    <t>-16.3x</t>
  </si>
  <si>
    <t>-183x</t>
  </si>
  <si>
    <t>5.22x</t>
  </si>
  <si>
    <t>25.1x</t>
  </si>
  <si>
    <t>-8.7x</t>
  </si>
  <si>
    <t>-6.85x</t>
  </si>
  <si>
    <t>14.1x</t>
  </si>
  <si>
    <t>8.63x</t>
  </si>
  <si>
    <t>FCF Yield</t>
  </si>
  <si>
    <t>-6.14%</t>
  </si>
  <si>
    <t>-0.55%</t>
  </si>
  <si>
    <t>19.1%</t>
  </si>
  <si>
    <t>3.98%</t>
  </si>
  <si>
    <t>-11.5%</t>
  </si>
  <si>
    <t>-14.6%</t>
  </si>
  <si>
    <t>7.08%</t>
  </si>
  <si>
    <t>11.6%</t>
  </si>
  <si>
    <t>Dividend per Share
                                    2</t>
  </si>
  <si>
    <t>Rate of return</t>
  </si>
  <si>
    <t>EPS
                                    2</t>
  </si>
  <si>
    <t>-2.38</t>
  </si>
  <si>
    <t>-0.5657</t>
  </si>
  <si>
    <t>-0.4149</t>
  </si>
  <si>
    <t>Distribution rate</t>
  </si>
  <si>
    <t>Net sales
                                    1</t>
  </si>
  <si>
    <t>218.2</t>
  </si>
  <si>
    <t>304.3</t>
  </si>
  <si>
    <t>388.5</t>
  </si>
  <si>
    <t>430.5</t>
  </si>
  <si>
    <t>550.2</t>
  </si>
  <si>
    <t>583</t>
  </si>
  <si>
    <t>638.1</t>
  </si>
  <si>
    <t>657.4</t>
  </si>
  <si>
    <t>EBITDA
                                    1</t>
  </si>
  <si>
    <t>48.4</t>
  </si>
  <si>
    <t>97.93</t>
  </si>
  <si>
    <t>103.3</t>
  </si>
  <si>
    <t>114</t>
  </si>
  <si>
    <t>109.5</t>
  </si>
  <si>
    <t>138.8</t>
  </si>
  <si>
    <t>147.1</t>
  </si>
  <si>
    <t>EBIT
                                    1</t>
  </si>
  <si>
    <t>-5.22</t>
  </si>
  <si>
    <t>-12.98</t>
  </si>
  <si>
    <t>66.22</t>
  </si>
  <si>
    <t>64.36</t>
  </si>
  <si>
    <t>62.92</t>
  </si>
  <si>
    <t>56.43</t>
  </si>
  <si>
    <t>88.86</t>
  </si>
  <si>
    <t>95.03</t>
  </si>
  <si>
    <t>Net income
                                    1</t>
  </si>
  <si>
    <t>-19.16</t>
  </si>
  <si>
    <t>-48</t>
  </si>
  <si>
    <t>20.62</t>
  </si>
  <si>
    <t>7.976</t>
  </si>
  <si>
    <t>-28.2</t>
  </si>
  <si>
    <t>-72.81</t>
  </si>
  <si>
    <t>-17.26</t>
  </si>
  <si>
    <t>-12.64</t>
  </si>
  <si>
    <t>Net Debt
                                    1</t>
  </si>
  <si>
    <t>-51.6</t>
  </si>
  <si>
    <t>121.4</t>
  </si>
  <si>
    <t>-103.9</t>
  </si>
  <si>
    <t>247.8</t>
  </si>
  <si>
    <t>161.4</t>
  </si>
  <si>
    <t>227.5</t>
  </si>
  <si>
    <t>212.7</t>
  </si>
  <si>
    <t>192.4</t>
  </si>
  <si>
    <t>Reference price
                                    2</t>
  </si>
  <si>
    <t>7.920</t>
  </si>
  <si>
    <t>6.390</t>
  </si>
  <si>
    <t>12.180</t>
  </si>
  <si>
    <t>7.030</t>
  </si>
  <si>
    <t>4.880</t>
  </si>
  <si>
    <t>2.900</t>
  </si>
  <si>
    <t>Nbr of stocks (in thousands)</t>
  </si>
  <si>
    <t>29,470</t>
  </si>
  <si>
    <t>29,576</t>
  </si>
  <si>
    <t>29,615</t>
  </si>
  <si>
    <t>29,864</t>
  </si>
  <si>
    <t>30,360</t>
  </si>
  <si>
    <t>30,683</t>
  </si>
  <si>
    <t>Announcement Date</t>
  </si>
  <si>
    <t>3/13/20</t>
  </si>
  <si>
    <t>3/12/21</t>
  </si>
  <si>
    <t>3/8/22</t>
  </si>
  <si>
    <t>3/10/23</t>
  </si>
  <si>
    <t>3/14/24</t>
  </si>
  <si>
    <t>address1</t>
  </si>
  <si>
    <t>455 East Pikes Peak Avenue</t>
  </si>
  <si>
    <t>address2</t>
  </si>
  <si>
    <t>Suite 210</t>
  </si>
  <si>
    <t>city</t>
  </si>
  <si>
    <t>Colorado Springs</t>
  </si>
  <si>
    <t>state</t>
  </si>
  <si>
    <t>CO</t>
  </si>
  <si>
    <t>zip</t>
  </si>
  <si>
    <t>80903</t>
  </si>
  <si>
    <t>country</t>
  </si>
  <si>
    <t>phone</t>
  </si>
  <si>
    <t>719 527 8300</t>
  </si>
  <si>
    <t>fax</t>
  </si>
  <si>
    <t>719 213 2643</t>
  </si>
  <si>
    <t>website</t>
  </si>
  <si>
    <t>https://www.cnty.com</t>
  </si>
  <si>
    <t>industry</t>
  </si>
  <si>
    <t>Resorts &amp; Casinos</t>
  </si>
  <si>
    <t>industryKey</t>
  </si>
  <si>
    <t>resorts-casinos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</si>
  <si>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</si>
  <si>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</si>
  <si>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</si>
  <si>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</si>
  <si>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</si>
  <si>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</si>
  <si>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</si>
  <si>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Century Casinos, Inc. operates as a casino entertainment company in the United States, Canada, and Poland. It develops and operates gaming establishments, as well as related lodging, restaurant, and horse racing including, off-track betting; and entertainment facilities. The company was founded in 1992 and is based in Colorado Springs, Colorado.</t>
  </si>
  <si>
    <t>fullTimeEmployees</t>
  </si>
  <si>
    <t>companyOfficers</t>
  </si>
  <si>
    <t>[{'maxAge': 1, 'name': 'Dr. Erwin  Haitzmann', 'age': 70, 'title': 'Chairman &amp; Co-CEO', 'yearBorn': 1954, 'fiscalYear': 2023, 'totalPay': 1051174, 'exercisedValue': 0, 'unexercisedValue': 0}, {'maxAge': 1, 'name': 'Mr. Peter  Hoetzinger', 'age': 61, 'title': 'Vice Chairman, Co-CEO &amp; President', 'yearBorn': 1963, 'fiscalYear': 2023, 'totalPay': 1096609, 'exercisedValue': 0, 'unexercisedValue': 0}, {'maxAge': 1, 'name': 'Ms. Margaret  Stapleton', 'age': 62, 'title': 'CFO &amp; Corporate Secretary', 'yearBorn': 1962, 'fiscalYear': 2023, 'totalPay': 488394, 'exercisedValue': 14500, 'unexercisedValue': 0}, {'maxAge': 1, 'name': 'Mr. Timothy  Wright', 'age': 54, 'title': 'Chief Accounting Officer &amp; Corporate Controller', 'yearBorn': 1970, 'fiscalYear': 2023, 'totalPay': 430869, 'exercisedValue': 0, 'unexercisedValue': 0}, {'maxAge': 1, 'name': 'Mr. Andreas  Terler', 'age': 55, 'title': 'MD of CRM GmbH &amp; Executive VP of Operations \x96 United States', 'yearBorn': 1969, 'fiscalYear': 2023, 'totalPay': 451184, 'exercisedValue': 0, 'unexercisedValue': 0}, {'maxAge': 1, 'name': 'Mr. Nikolaus  Strohriegel', 'age': 55, 'title': 'MD of CRM GmbH &amp; Executive VP of Operations - Canada &amp; Europe', 'yearBorn': 1969, 'fiscalYear': 2023, 'totalPay': 275800, 'exercisedValue': 0, 'unexercisedValue': 0}, {'maxAge': 1, 'name': 'Nicholas  Muscari', 'title': 'Chief Information Officer', 'fiscalYear': 2023, 'exercisedValue': 0, 'unexercisedValue': 0}, {'maxAge': 1, 'name': 'William  Beaumont', 'title': 'Vice President of Human Resources', 'fiscalYear': 2023, 'exercisedValue': 0, 'unexercisedValue': 0}, {'maxAge': 1, 'name': 'Mr. Geoffrey Donald-Cumming Smith', 'age': 53, 'title': 'Senior Vice President of Operations - Canada', 'yearBorn': 1971, 'fiscalYear': 2023, 'exercisedValue': 0, 'unexercisedValue': 0}, {'maxAge': 1, 'name': 'Mr. Eric  Rose', 'title': 'Senior VP and GM of Nugget Casino Resort',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</si>
  <si>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</si>
  <si>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</si>
  <si>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</si>
  <si>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</si>
  <si>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</si>
  <si>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</si>
  <si>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</si>
  <si>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</si>
  <si>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http://corporate.cnty.com/investor-relations/ir-policy-team/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</si>
  <si>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</si>
  <si>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</si>
  <si>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</si>
  <si>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</si>
  <si>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</si>
  <si>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</si>
  <si>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</si>
  <si>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</si>
  <si>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</si>
  <si>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</si>
  <si>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</si>
  <si>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</si>
  <si>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</si>
  <si>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</si>
  <si>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</si>
  <si>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</si>
  <si>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</si>
  <si>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</si>
  <si>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</si>
  <si>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</si>
  <si>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</si>
  <si>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</si>
  <si>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</si>
  <si>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</si>
  <si>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</si>
  <si>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</si>
  <si>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</si>
  <si>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</si>
  <si>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</si>
  <si>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</si>
  <si>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</si>
  <si>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</si>
  <si>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</si>
  <si>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</si>
  <si>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</si>
  <si>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</si>
  <si>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</si>
  <si>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</si>
  <si>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</si>
  <si>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</si>
  <si>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</si>
  <si>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</si>
  <si>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</si>
  <si>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</si>
  <si>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</si>
  <si>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</si>
  <si>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</si>
  <si>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</si>
  <si>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</si>
  <si>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</si>
  <si>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</si>
  <si>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</si>
  <si>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</si>
  <si>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</si>
  <si>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</si>
  <si>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</si>
  <si>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</si>
  <si>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</si>
  <si>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</si>
  <si>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</si>
  <si>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</si>
  <si>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</si>
  <si>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Century Casinos,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</si>
  <si>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</si>
  <si>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</si>
  <si>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</si>
  <si>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</si>
  <si>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</si>
  <si>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</si>
  <si>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</si>
  <si>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b28a1d1f-516e-38a9-b437-01e4cb173c57</t>
  </si>
  <si>
    <t>messageBoardId</t>
  </si>
  <si>
    <t>finmb_354074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</si>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</sst>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nty.com/" TargetMode="External"/><Relationship Id="rId2" Type="http://schemas.openxmlformats.org/officeDocument/2006/relationships/hyperlink" Target="http://corporate.cnty.com/investor-relations/ir-policy-tea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2.9001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62.14315860471891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8.8979544E7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1.851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-6.304348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1.0</v>
      </c>
      <c r="C2" s="1">
        <v>11.0</v>
      </c>
      <c r="D2" s="1">
        <v>9.0</v>
      </c>
      <c r="E2" s="1">
        <v>6.0</v>
      </c>
      <c r="F2" s="1">
        <v>3.0</v>
      </c>
      <c r="G2" s="1">
        <v>-19.0</v>
      </c>
      <c r="H2" s="1">
        <v>-48.0</v>
      </c>
      <c r="I2" s="1">
        <v>20.0</v>
      </c>
      <c r="J2" s="1">
        <v>7.0</v>
      </c>
      <c r="K2" s="1">
        <v>-28.0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7.0</v>
      </c>
      <c r="C3" s="1">
        <v>7.0</v>
      </c>
      <c r="D3" s="1">
        <v>7.0</v>
      </c>
      <c r="E3" s="1">
        <v>8.0</v>
      </c>
      <c r="F3" s="1">
        <v>8.0</v>
      </c>
      <c r="G3" s="1">
        <v>16.0</v>
      </c>
      <c r="H3" s="1">
        <v>26.0</v>
      </c>
      <c r="I3" s="1">
        <v>27.0</v>
      </c>
      <c r="J3" s="1">
        <v>27.0</v>
      </c>
      <c r="K3" s="1">
        <v>38.0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52.0</v>
      </c>
      <c r="C4" s="1">
        <v>42.0</v>
      </c>
      <c r="D4" s="1">
        <v>36.0</v>
      </c>
      <c r="E4" s="1">
        <v>38.0</v>
      </c>
      <c r="F4" s="1">
        <v>42.0</v>
      </c>
      <c r="G4" s="1">
        <v>72.0</v>
      </c>
      <c r="H4" s="1">
        <v>3.0</v>
      </c>
      <c r="I4" s="1">
        <v>3.0</v>
      </c>
      <c r="J4" s="1">
        <v>3.0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7.0</v>
      </c>
      <c r="C5" s="1">
        <v>8.0</v>
      </c>
      <c r="D5" s="1">
        <v>8.0</v>
      </c>
      <c r="E5" s="1">
        <v>8.0</v>
      </c>
      <c r="F5" s="1">
        <v>9.0</v>
      </c>
      <c r="G5" s="1">
        <v>16.0</v>
      </c>
      <c r="H5" s="1">
        <v>30.0</v>
      </c>
      <c r="I5" s="1">
        <v>30.0</v>
      </c>
      <c r="J5" s="1">
        <v>31.0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7.0</v>
      </c>
      <c r="C6" s="1">
        <v>10.0</v>
      </c>
      <c r="D6" s="1">
        <v>12.0</v>
      </c>
      <c r="E6" s="1">
        <v>14.0</v>
      </c>
      <c r="F6" s="1">
        <v>12.0</v>
      </c>
      <c r="G6" s="1">
        <v>55.0</v>
      </c>
      <c r="H6" s="1">
        <v>1.0</v>
      </c>
      <c r="I6" s="1">
        <v>1.0</v>
      </c>
      <c r="J6" s="1">
        <v>9.0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63.0</v>
      </c>
      <c r="C7" s="1">
        <v>51.0</v>
      </c>
      <c r="D7" s="1">
        <v>33.0</v>
      </c>
      <c r="E7" s="1">
        <v>76.0</v>
      </c>
      <c r="F7" s="1">
        <v>1.0</v>
      </c>
      <c r="G7" s="1">
        <v>91.0</v>
      </c>
      <c r="H7" s="1">
        <v>-14.0</v>
      </c>
      <c r="I7" s="1">
        <v>38.0</v>
      </c>
      <c r="J7" s="1">
        <v>2.0</v>
      </c>
      <c r="K7" s="1">
        <v>-96.0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21.0</v>
      </c>
      <c r="D8" s="1">
        <v>-7.0</v>
      </c>
      <c r="E8" s="1">
        <v>-41.0</v>
      </c>
      <c r="F8" s="1">
        <v>8.0</v>
      </c>
      <c r="G8" s="1">
        <v>16.0</v>
      </c>
      <c r="H8" s="1">
        <v>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19.0</v>
      </c>
      <c r="C9" s="1">
        <v>0.0</v>
      </c>
      <c r="D9" s="1">
        <v>0.0</v>
      </c>
      <c r="E9" s="1">
        <v>0.0</v>
      </c>
      <c r="F9" s="1">
        <v>0.0</v>
      </c>
      <c r="G9" s="1">
        <v>16.0</v>
      </c>
      <c r="H9" s="1">
        <v>34.0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-2.0</v>
      </c>
      <c r="G10" s="1">
        <v>0.0</v>
      </c>
      <c r="H10" s="1">
        <v>0.0</v>
      </c>
      <c r="I10" s="1">
        <v>0.0</v>
      </c>
      <c r="J10" s="1">
        <v>-3.0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1.0</v>
      </c>
      <c r="D11" s="1">
        <v>75.0</v>
      </c>
      <c r="E11" s="1">
        <v>66.0</v>
      </c>
      <c r="F11" s="1">
        <v>86.0</v>
      </c>
      <c r="G11" s="1">
        <v>1.0</v>
      </c>
      <c r="H11" s="1">
        <v>-21.0</v>
      </c>
      <c r="I11" s="1">
        <v>2.0</v>
      </c>
      <c r="J11" s="1">
        <v>3.0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-56.0</v>
      </c>
      <c r="D12" s="1">
        <v>4.0</v>
      </c>
      <c r="E12" s="1">
        <v>1.0</v>
      </c>
      <c r="F12" s="1">
        <v>71.0</v>
      </c>
      <c r="G12" s="1">
        <v>2.0</v>
      </c>
      <c r="H12" s="1">
        <v>3.0</v>
      </c>
      <c r="I12" s="1">
        <v>1.0</v>
      </c>
      <c r="J12" s="1">
        <v>-9.0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-17.0</v>
      </c>
      <c r="C13" s="1">
        <v>-1.0</v>
      </c>
      <c r="D13" s="1">
        <v>-1.0</v>
      </c>
      <c r="E13" s="1">
        <v>-1.0</v>
      </c>
      <c r="F13" s="1">
        <v>83.0</v>
      </c>
      <c r="G13" s="1">
        <v>-1.0</v>
      </c>
      <c r="H13" s="1">
        <v>2.0</v>
      </c>
      <c r="I13" s="1">
        <v>-1.0</v>
      </c>
      <c r="J13" s="1">
        <v>13.0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-21.0</v>
      </c>
      <c r="C14" s="1">
        <v>1.0</v>
      </c>
      <c r="D14" s="1">
        <v>0.0</v>
      </c>
      <c r="E14" s="1">
        <v>-12.0</v>
      </c>
      <c r="F14" s="1">
        <v>-20.0</v>
      </c>
      <c r="G14" s="1">
        <v>-8.0</v>
      </c>
      <c r="H14" s="1">
        <v>34.0</v>
      </c>
      <c r="I14" s="1">
        <v>19.0</v>
      </c>
      <c r="J14" s="1">
        <v>-14.0</v>
      </c>
      <c r="K14" s="1">
        <v>32.0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-96.0</v>
      </c>
      <c r="C15" s="1">
        <v>-39.0</v>
      </c>
      <c r="D15" s="1">
        <v>-19.0</v>
      </c>
      <c r="E15" s="1">
        <v>-53.0</v>
      </c>
      <c r="F15" s="1">
        <v>1.0</v>
      </c>
      <c r="G15" s="1">
        <v>-4.0</v>
      </c>
      <c r="H15" s="1">
        <v>4.0</v>
      </c>
      <c r="I15" s="1">
        <v>-4.0</v>
      </c>
      <c r="J15" s="1">
        <v>-1.0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-55.0</v>
      </c>
      <c r="D16" s="1">
        <v>-1.0</v>
      </c>
      <c r="E16" s="1">
        <v>1.0</v>
      </c>
      <c r="F16" s="1">
        <v>44.0</v>
      </c>
      <c r="G16" s="1">
        <v>2.0</v>
      </c>
      <c r="H16" s="1">
        <v>4.0</v>
      </c>
      <c r="I16" s="1">
        <v>2.0</v>
      </c>
      <c r="J16" s="1">
        <v>-5.0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1.0</v>
      </c>
      <c r="C17" s="1">
        <v>59.0</v>
      </c>
      <c r="D17" s="1">
        <v>2.0</v>
      </c>
      <c r="E17" s="1">
        <v>1.0</v>
      </c>
      <c r="F17" s="1">
        <v>3.0</v>
      </c>
      <c r="G17" s="1">
        <v>2.0</v>
      </c>
      <c r="H17" s="1">
        <v>-10.0</v>
      </c>
      <c r="I17" s="1">
        <v>5.0</v>
      </c>
      <c r="J17" s="1">
        <v>3.0</v>
      </c>
      <c r="K17" s="1">
        <v>12.0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7.0</v>
      </c>
      <c r="C18" s="1">
        <v>19.0</v>
      </c>
      <c r="D18" s="1">
        <v>22.0</v>
      </c>
      <c r="E18" s="1">
        <v>19.0</v>
      </c>
      <c r="F18" s="1">
        <v>22.0</v>
      </c>
      <c r="G18" s="1">
        <v>18.0</v>
      </c>
      <c r="H18" s="1">
        <v>9.0</v>
      </c>
      <c r="I18" s="1">
        <v>59.0</v>
      </c>
      <c r="J18" s="1">
        <v>37.0</v>
      </c>
      <c r="K18" s="1">
        <v>24.0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-16.0</v>
      </c>
      <c r="C19" s="1">
        <v>-18.0</v>
      </c>
      <c r="D19" s="1">
        <v>-7.0</v>
      </c>
      <c r="E19" s="1">
        <v>-11.0</v>
      </c>
      <c r="F19" s="1">
        <v>-56.0</v>
      </c>
      <c r="G19" s="1">
        <v>-24.0</v>
      </c>
      <c r="H19" s="1">
        <v>-10.0</v>
      </c>
      <c r="I19" s="1">
        <v>-10.0</v>
      </c>
      <c r="J19" s="1">
        <v>-19.0</v>
      </c>
      <c r="K19" s="1">
        <v>-59.0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9.0</v>
      </c>
      <c r="C20" s="1">
        <v>69.0</v>
      </c>
      <c r="D20" s="1">
        <v>1.0</v>
      </c>
      <c r="E20" s="1">
        <v>2.0</v>
      </c>
      <c r="F20" s="1">
        <v>1.0</v>
      </c>
      <c r="G20" s="1">
        <v>0.0</v>
      </c>
      <c r="H20" s="1">
        <v>0.0</v>
      </c>
      <c r="I20" s="1">
        <v>4.0</v>
      </c>
      <c r="J20" s="1">
        <v>6.0</v>
      </c>
      <c r="K20" s="1">
        <v>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-19.0</v>
      </c>
      <c r="E21" s="1">
        <v>-1.0</v>
      </c>
      <c r="F21" s="1">
        <v>-33.0</v>
      </c>
      <c r="G21" s="1">
        <v>-96.0</v>
      </c>
      <c r="H21" s="1">
        <v>-1.0</v>
      </c>
      <c r="I21" s="1">
        <v>0.0</v>
      </c>
      <c r="J21" s="1">
        <v>-95.0</v>
      </c>
      <c r="K21" s="1">
        <v>-151.0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6.0</v>
      </c>
      <c r="I22" s="1">
        <v>-7.0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-39.0</v>
      </c>
      <c r="K23" s="1">
        <v>-53.0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-1.0</v>
      </c>
      <c r="C24" s="1">
        <v>0.0</v>
      </c>
      <c r="D24" s="1">
        <v>0.0</v>
      </c>
      <c r="E24" s="1">
        <v>0.0</v>
      </c>
      <c r="F24" s="1">
        <v>-64.0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50.0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0.0</v>
      </c>
      <c r="I25" s="1">
        <v>5.0</v>
      </c>
      <c r="J25" s="1">
        <v>4.0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-16.0</v>
      </c>
      <c r="C26" s="1">
        <v>-18.0</v>
      </c>
      <c r="D26" s="1">
        <v>-26.0</v>
      </c>
      <c r="E26" s="1">
        <v>-13.0</v>
      </c>
      <c r="F26" s="1">
        <v>-57.0</v>
      </c>
      <c r="G26" s="1">
        <v>-121.0</v>
      </c>
      <c r="H26" s="1">
        <v>-5.0</v>
      </c>
      <c r="I26" s="1">
        <v>-9.0</v>
      </c>
      <c r="J26" s="1">
        <v>-103.0</v>
      </c>
      <c r="K26" s="1">
        <v>-207.0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12.0</v>
      </c>
      <c r="C27" s="1">
        <v>12.0</v>
      </c>
      <c r="D27" s="1">
        <v>22.0</v>
      </c>
      <c r="E27" s="1">
        <v>2.0</v>
      </c>
      <c r="F27" s="1">
        <v>16.0</v>
      </c>
      <c r="G27" s="1">
        <v>186.0</v>
      </c>
      <c r="H27" s="1">
        <v>17.0</v>
      </c>
      <c r="I27" s="1">
        <v>0.0</v>
      </c>
      <c r="J27" s="1">
        <v>355.0</v>
      </c>
      <c r="K27" s="1">
        <v>228.0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12.0</v>
      </c>
      <c r="C28" s="1">
        <v>12.0</v>
      </c>
      <c r="D28" s="1">
        <v>22.0</v>
      </c>
      <c r="E28" s="1">
        <v>2.0</v>
      </c>
      <c r="F28" s="1">
        <v>16.0</v>
      </c>
      <c r="G28" s="1">
        <v>186.0</v>
      </c>
      <c r="H28" s="1">
        <v>17.0</v>
      </c>
      <c r="I28" s="1">
        <v>0.0</v>
      </c>
      <c r="J28" s="1">
        <v>355.0</v>
      </c>
      <c r="K28" s="1">
        <v>228.0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-4.0</v>
      </c>
      <c r="C29" s="1">
        <v>-7.0</v>
      </c>
      <c r="D29" s="1">
        <v>-5.0</v>
      </c>
      <c r="E29" s="1">
        <v>-5.0</v>
      </c>
      <c r="F29" s="1">
        <v>-8.0</v>
      </c>
      <c r="G29" s="1">
        <v>-61.0</v>
      </c>
      <c r="H29" s="1">
        <v>-13.0</v>
      </c>
      <c r="I29" s="1">
        <v>-4.0</v>
      </c>
      <c r="J29" s="1">
        <v>-172.0</v>
      </c>
      <c r="K29" s="1">
        <v>-57.0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-4.0</v>
      </c>
      <c r="C30" s="1">
        <v>-7.0</v>
      </c>
      <c r="D30" s="1">
        <v>-5.0</v>
      </c>
      <c r="E30" s="1">
        <v>-5.0</v>
      </c>
      <c r="F30" s="1">
        <v>-8.0</v>
      </c>
      <c r="G30" s="1">
        <v>-61.0</v>
      </c>
      <c r="H30" s="1">
        <v>-13.0</v>
      </c>
      <c r="I30" s="1">
        <v>-4.0</v>
      </c>
      <c r="J30" s="1">
        <v>-172.0</v>
      </c>
      <c r="K30" s="1">
        <v>-57.0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8.0</v>
      </c>
      <c r="D31" s="1">
        <v>9.0</v>
      </c>
      <c r="E31" s="1">
        <v>34.0</v>
      </c>
      <c r="F31" s="1">
        <v>33.0</v>
      </c>
      <c r="G31" s="1">
        <v>26.0</v>
      </c>
      <c r="H31" s="1">
        <v>0.0</v>
      </c>
      <c r="I31" s="1">
        <v>24.0</v>
      </c>
      <c r="J31" s="1">
        <v>28.0</v>
      </c>
      <c r="K31" s="1">
        <v>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-43.0</v>
      </c>
      <c r="K32" s="1">
        <v>-1.0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-49.0</v>
      </c>
      <c r="C33" s="1">
        <v>-50.0</v>
      </c>
      <c r="D33" s="1">
        <v>-2.0</v>
      </c>
      <c r="E33" s="1">
        <v>-2.0</v>
      </c>
      <c r="F33" s="1">
        <v>-1.0</v>
      </c>
      <c r="G33" s="1">
        <v>-11.0</v>
      </c>
      <c r="H33" s="1">
        <v>-1.0</v>
      </c>
      <c r="I33" s="1">
        <v>-80.0</v>
      </c>
      <c r="J33" s="1">
        <v>-22.0</v>
      </c>
      <c r="K33" s="1">
        <v>-19.0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7.0</v>
      </c>
      <c r="C34" s="1">
        <v>4.0</v>
      </c>
      <c r="D34" s="1">
        <v>15.0</v>
      </c>
      <c r="E34" s="1">
        <v>29.0</v>
      </c>
      <c r="F34" s="1">
        <v>7.0</v>
      </c>
      <c r="G34" s="1">
        <v>114.0</v>
      </c>
      <c r="H34" s="1">
        <v>3.0</v>
      </c>
      <c r="I34" s="1">
        <v>-4.0</v>
      </c>
      <c r="J34" s="1">
        <v>161.0</v>
      </c>
      <c r="K34" s="1">
        <v>150.0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-75.0</v>
      </c>
      <c r="C35" s="1">
        <v>-1.0</v>
      </c>
      <c r="D35" s="1">
        <v>-1.0</v>
      </c>
      <c r="E35" s="1">
        <v>1.0</v>
      </c>
      <c r="F35" s="1">
        <v>-1.0</v>
      </c>
      <c r="G35" s="1">
        <v>-2.0</v>
      </c>
      <c r="H35" s="1">
        <v>1.0</v>
      </c>
      <c r="I35" s="1">
        <v>-12.0</v>
      </c>
      <c r="J35" s="1">
        <v>-1.0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-2.0</v>
      </c>
      <c r="C36" s="1">
        <v>4.0</v>
      </c>
      <c r="D36" s="1">
        <v>9.0</v>
      </c>
      <c r="E36" s="1">
        <v>37.0</v>
      </c>
      <c r="F36" s="1">
        <v>-30.0</v>
      </c>
      <c r="G36" s="1">
        <v>9.0</v>
      </c>
      <c r="H36" s="1">
        <v>8.0</v>
      </c>
      <c r="I36" s="1">
        <v>44.0</v>
      </c>
      <c r="J36" s="1">
        <v>94.0</v>
      </c>
      <c r="K36" s="1">
        <v>-30.0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65.0</v>
      </c>
      <c r="C38" s="1">
        <v>1.0</v>
      </c>
      <c r="D38" s="1">
        <v>2.0</v>
      </c>
      <c r="E38" s="1">
        <v>5.0</v>
      </c>
      <c r="F38" s="1">
        <v>4.0</v>
      </c>
      <c r="G38" s="1">
        <v>6.0</v>
      </c>
      <c r="H38" s="1">
        <v>38.0</v>
      </c>
      <c r="I38" s="1">
        <v>39.0</v>
      </c>
      <c r="J38" s="1">
        <v>53.0</v>
      </c>
      <c r="K38" s="1">
        <v>81.0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2.0</v>
      </c>
      <c r="C39" s="1">
        <v>2.0</v>
      </c>
      <c r="D39" s="1">
        <v>4.0</v>
      </c>
      <c r="E39" s="1">
        <v>2.0</v>
      </c>
      <c r="F39" s="1">
        <v>2.0</v>
      </c>
      <c r="G39" s="1">
        <v>3.0</v>
      </c>
      <c r="H39" s="1">
        <v>1.0</v>
      </c>
      <c r="I39" s="1">
        <v>4.0</v>
      </c>
      <c r="J39" s="1">
        <v>8.0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-7.0</v>
      </c>
      <c r="C40" s="1">
        <v>-6.0</v>
      </c>
      <c r="D40" s="1">
        <v>11.0</v>
      </c>
      <c r="E40" s="1">
        <v>8.0</v>
      </c>
      <c r="F40" s="1">
        <v>-39.0</v>
      </c>
      <c r="G40" s="1">
        <v>97.0</v>
      </c>
      <c r="H40" s="1">
        <v>1.0</v>
      </c>
      <c r="I40" s="1">
        <v>46.0</v>
      </c>
      <c r="J40" s="1">
        <v>-62.0</v>
      </c>
      <c r="K40" s="1">
        <v>89.0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-5.0</v>
      </c>
      <c r="C41" s="1">
        <v>-4.0</v>
      </c>
      <c r="D41" s="1">
        <v>13.0</v>
      </c>
      <c r="E41" s="1">
        <v>10.0</v>
      </c>
      <c r="F41" s="1">
        <v>-36.0</v>
      </c>
      <c r="G41" s="1">
        <v>5.0</v>
      </c>
      <c r="H41" s="1">
        <v>26.0</v>
      </c>
      <c r="I41" s="1">
        <v>72.0</v>
      </c>
      <c r="J41" s="1">
        <v>-31.0</v>
      </c>
      <c r="K41" s="1">
        <v>146.0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16.0</v>
      </c>
      <c r="C42" s="1">
        <v>3.0</v>
      </c>
      <c r="D42" s="1">
        <v>-1.0</v>
      </c>
      <c r="E42" s="1">
        <v>-3.0</v>
      </c>
      <c r="F42" s="1">
        <v>-4.0</v>
      </c>
      <c r="G42" s="1">
        <v>-1.0</v>
      </c>
      <c r="H42" s="1">
        <v>10.0</v>
      </c>
      <c r="I42" s="1">
        <v>-5.0</v>
      </c>
      <c r="J42" s="1">
        <v>89.0</v>
      </c>
      <c r="K42" s="1">
        <v>-116.0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7.0</v>
      </c>
      <c r="C43" s="1">
        <v>4.0</v>
      </c>
      <c r="D43" s="1">
        <v>17.0</v>
      </c>
      <c r="E43" s="1">
        <v>-3.0</v>
      </c>
      <c r="F43" s="1">
        <v>7.0</v>
      </c>
      <c r="G43" s="1">
        <v>125.0</v>
      </c>
      <c r="H43" s="1">
        <v>4.0</v>
      </c>
      <c r="I43" s="1">
        <v>-4.0</v>
      </c>
      <c r="J43" s="1">
        <v>183.0</v>
      </c>
      <c r="K43" s="1">
        <v>171.0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24.0</v>
      </c>
      <c r="C3" s="1">
        <v>29.0</v>
      </c>
      <c r="D3" s="1">
        <v>38.0</v>
      </c>
      <c r="E3" s="1">
        <v>74.0</v>
      </c>
      <c r="F3" s="1">
        <v>45.0</v>
      </c>
      <c r="G3" s="1">
        <v>54.0</v>
      </c>
      <c r="H3" s="1">
        <v>63.0</v>
      </c>
      <c r="I3" s="1">
        <v>108.0</v>
      </c>
      <c r="J3" s="1">
        <v>102.0</v>
      </c>
      <c r="K3" s="1">
        <v>171.0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0.0</v>
      </c>
      <c r="E4" s="1">
        <v>7.0</v>
      </c>
      <c r="F4" s="1">
        <v>9.0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24.0</v>
      </c>
      <c r="C5" s="1">
        <v>29.0</v>
      </c>
      <c r="D5" s="1">
        <v>38.0</v>
      </c>
      <c r="E5" s="1">
        <v>74.0</v>
      </c>
      <c r="F5" s="1">
        <v>45.0</v>
      </c>
      <c r="G5" s="1">
        <v>54.0</v>
      </c>
      <c r="H5" s="1">
        <v>63.0</v>
      </c>
      <c r="I5" s="1">
        <v>108.0</v>
      </c>
      <c r="J5" s="1">
        <v>102.0</v>
      </c>
      <c r="K5" s="1">
        <v>171.0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1.0</v>
      </c>
      <c r="C6" s="1">
        <v>3.0</v>
      </c>
      <c r="D6" s="1">
        <v>4.0</v>
      </c>
      <c r="E6" s="1">
        <v>6.0</v>
      </c>
      <c r="F6" s="1">
        <v>6.0</v>
      </c>
      <c r="G6" s="1">
        <v>11.0</v>
      </c>
      <c r="H6" s="1">
        <v>8.0</v>
      </c>
      <c r="I6" s="1">
        <v>9.0</v>
      </c>
      <c r="J6" s="1">
        <v>9.0</v>
      </c>
      <c r="K6" s="1">
        <v>18.0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1.0</v>
      </c>
      <c r="C7" s="1">
        <v>3.0</v>
      </c>
      <c r="D7" s="1">
        <v>4.0</v>
      </c>
      <c r="E7" s="1">
        <v>6.0</v>
      </c>
      <c r="F7" s="1">
        <v>6.0</v>
      </c>
      <c r="G7" s="1">
        <v>11.0</v>
      </c>
      <c r="H7" s="1">
        <v>8.0</v>
      </c>
      <c r="I7" s="1">
        <v>9.0</v>
      </c>
      <c r="J7" s="1">
        <v>9.0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63.0</v>
      </c>
      <c r="C8" s="1">
        <v>52.0</v>
      </c>
      <c r="D8" s="1">
        <v>56.0</v>
      </c>
      <c r="E8" s="1">
        <v>74.0</v>
      </c>
      <c r="F8" s="1">
        <v>89.0</v>
      </c>
      <c r="G8" s="1">
        <v>2.0</v>
      </c>
      <c r="H8" s="1">
        <v>1.0</v>
      </c>
      <c r="I8" s="1">
        <v>1.0</v>
      </c>
      <c r="J8" s="1">
        <v>1.0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2.0</v>
      </c>
      <c r="C9" s="1">
        <v>99.0</v>
      </c>
      <c r="D9" s="1">
        <v>1.0</v>
      </c>
      <c r="E9" s="1">
        <v>1.0</v>
      </c>
      <c r="F9" s="1">
        <v>1.0</v>
      </c>
      <c r="G9" s="1">
        <v>10.0</v>
      </c>
      <c r="H9" s="1">
        <v>12.0</v>
      </c>
      <c r="I9" s="1">
        <v>12.0</v>
      </c>
      <c r="J9" s="1">
        <v>13.0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31.0</v>
      </c>
      <c r="C10" s="1">
        <v>30.0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25.0</v>
      </c>
      <c r="C11" s="1">
        <v>0.0</v>
      </c>
      <c r="D11" s="1">
        <v>0.0</v>
      </c>
      <c r="E11" s="1">
        <v>1.0</v>
      </c>
      <c r="F11" s="1">
        <v>0.0</v>
      </c>
      <c r="G11" s="1">
        <v>0.0</v>
      </c>
      <c r="H11" s="1">
        <v>0.0</v>
      </c>
      <c r="I11" s="1">
        <v>0.0</v>
      </c>
      <c r="J11" s="1">
        <v>100.0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34.0</v>
      </c>
      <c r="C12" s="1">
        <v>6.0</v>
      </c>
      <c r="D12" s="1">
        <v>61.0</v>
      </c>
      <c r="E12" s="1">
        <v>4.0</v>
      </c>
      <c r="F12" s="1">
        <v>72.0</v>
      </c>
      <c r="G12" s="1">
        <v>81.0</v>
      </c>
      <c r="H12" s="1">
        <v>9.0</v>
      </c>
      <c r="I12" s="1">
        <v>9.0</v>
      </c>
      <c r="J12" s="1">
        <v>1.0</v>
      </c>
      <c r="K12" s="1">
        <v>92.0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30.0</v>
      </c>
      <c r="C13" s="1">
        <v>34.0</v>
      </c>
      <c r="D13" s="1">
        <v>45.0</v>
      </c>
      <c r="E13" s="1">
        <v>84.0</v>
      </c>
      <c r="F13" s="1">
        <v>54.0</v>
      </c>
      <c r="G13" s="1">
        <v>79.0</v>
      </c>
      <c r="H13" s="1">
        <v>94.0</v>
      </c>
      <c r="I13" s="1">
        <v>141.0</v>
      </c>
      <c r="J13" s="1">
        <v>228.0</v>
      </c>
      <c r="K13" s="1">
        <v>207.0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187.0</v>
      </c>
      <c r="C14" s="1">
        <v>185.0</v>
      </c>
      <c r="D14" s="1">
        <v>200.0</v>
      </c>
      <c r="E14" s="1">
        <v>217.0</v>
      </c>
      <c r="F14" s="1">
        <v>252.0</v>
      </c>
      <c r="G14" s="1">
        <v>620.0</v>
      </c>
      <c r="H14" s="1">
        <v>0.0</v>
      </c>
      <c r="I14" s="1">
        <v>0.0</v>
      </c>
      <c r="J14" s="1">
        <v>618.0</v>
      </c>
      <c r="K14" s="1">
        <v>1100.0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-52.0</v>
      </c>
      <c r="C15" s="1">
        <v>-53.0</v>
      </c>
      <c r="D15" s="1">
        <v>-59.0</v>
      </c>
      <c r="E15" s="1">
        <v>-64.0</v>
      </c>
      <c r="F15" s="1">
        <v>-65.0</v>
      </c>
      <c r="G15" s="1">
        <v>-78.0</v>
      </c>
      <c r="H15" s="1">
        <v>0.0</v>
      </c>
      <c r="I15" s="1">
        <v>0.0</v>
      </c>
      <c r="J15" s="1">
        <v>-126.0</v>
      </c>
      <c r="K15" s="1">
        <v>-158.0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135.0</v>
      </c>
      <c r="C16" s="1">
        <v>132.0</v>
      </c>
      <c r="D16" s="1">
        <v>141.0</v>
      </c>
      <c r="E16" s="1">
        <v>153.0</v>
      </c>
      <c r="F16" s="1">
        <v>187.0</v>
      </c>
      <c r="G16" s="1">
        <v>541.0</v>
      </c>
      <c r="H16" s="1">
        <v>519.0</v>
      </c>
      <c r="I16" s="1">
        <v>501.0</v>
      </c>
      <c r="J16" s="1">
        <v>492.0</v>
      </c>
      <c r="K16" s="1">
        <v>940.0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1.0</v>
      </c>
      <c r="C17" s="1">
        <v>1.0</v>
      </c>
      <c r="D17" s="1">
        <v>1.0</v>
      </c>
      <c r="E17" s="1">
        <v>1.0</v>
      </c>
      <c r="F17" s="1">
        <v>1.0</v>
      </c>
      <c r="G17" s="1">
        <v>1.0</v>
      </c>
      <c r="H17" s="1">
        <v>0.0</v>
      </c>
      <c r="I17" s="1">
        <v>0.0</v>
      </c>
      <c r="J17" s="1">
        <v>93.0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11.0</v>
      </c>
      <c r="C18" s="1">
        <v>10.0</v>
      </c>
      <c r="D18" s="1">
        <v>13.0</v>
      </c>
      <c r="E18" s="1">
        <v>15.0</v>
      </c>
      <c r="F18" s="1">
        <v>13.0</v>
      </c>
      <c r="G18" s="1">
        <v>32.0</v>
      </c>
      <c r="H18" s="1">
        <v>10.0</v>
      </c>
      <c r="I18" s="1">
        <v>10.0</v>
      </c>
      <c r="J18" s="1">
        <v>9.0</v>
      </c>
      <c r="K18" s="1">
        <v>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5.0</v>
      </c>
      <c r="C19" s="1">
        <v>4.0</v>
      </c>
      <c r="D19" s="1">
        <v>13.0</v>
      </c>
      <c r="E19" s="1">
        <v>16.0</v>
      </c>
      <c r="F19" s="1">
        <v>16.0</v>
      </c>
      <c r="G19" s="1">
        <v>67.0</v>
      </c>
      <c r="H19" s="1">
        <v>52.0</v>
      </c>
      <c r="I19" s="1">
        <v>48.0</v>
      </c>
      <c r="J19" s="1">
        <v>44.0</v>
      </c>
      <c r="K19" s="1">
        <v>93.0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42.0</v>
      </c>
      <c r="H20" s="1">
        <v>38.0</v>
      </c>
      <c r="I20" s="1">
        <v>35.0</v>
      </c>
      <c r="J20" s="1">
        <v>33.0</v>
      </c>
      <c r="K20" s="1">
        <v>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3.0</v>
      </c>
      <c r="C21" s="1">
        <v>4.0</v>
      </c>
      <c r="D21" s="1">
        <v>1.0</v>
      </c>
      <c r="E21" s="1">
        <v>1.0</v>
      </c>
      <c r="F21" s="1">
        <v>1.0</v>
      </c>
      <c r="G21" s="1">
        <v>2.0</v>
      </c>
      <c r="H21" s="1">
        <v>86.0</v>
      </c>
      <c r="I21" s="1">
        <v>55.0</v>
      </c>
      <c r="J21" s="1">
        <v>15.0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35.0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36.0</v>
      </c>
      <c r="C23" s="1">
        <v>27.0</v>
      </c>
      <c r="D23" s="1">
        <v>1.0</v>
      </c>
      <c r="E23" s="1">
        <v>2.0</v>
      </c>
      <c r="F23" s="1">
        <v>3.0</v>
      </c>
      <c r="G23" s="1">
        <v>2.0</v>
      </c>
      <c r="H23" s="1">
        <v>1.0</v>
      </c>
      <c r="I23" s="1">
        <v>1.0</v>
      </c>
      <c r="J23" s="1">
        <v>1.0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187.0</v>
      </c>
      <c r="C24" s="1">
        <v>187.0</v>
      </c>
      <c r="D24" s="1">
        <v>218.0</v>
      </c>
      <c r="E24" s="1">
        <v>275.0</v>
      </c>
      <c r="F24" s="1">
        <v>279.0</v>
      </c>
      <c r="G24" s="1">
        <v>727.0</v>
      </c>
      <c r="H24" s="1">
        <v>681.0</v>
      </c>
      <c r="I24" s="1">
        <v>703.0</v>
      </c>
      <c r="J24" s="1">
        <v>885.0</v>
      </c>
      <c r="K24" s="1">
        <v>1360.0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3.0</v>
      </c>
      <c r="C26" s="1">
        <v>2.0</v>
      </c>
      <c r="D26" s="1">
        <v>1.0</v>
      </c>
      <c r="E26" s="1">
        <v>4.0</v>
      </c>
      <c r="F26" s="1">
        <v>3.0</v>
      </c>
      <c r="G26" s="1">
        <v>5.0</v>
      </c>
      <c r="H26" s="1">
        <v>12.0</v>
      </c>
      <c r="I26" s="1">
        <v>12.0</v>
      </c>
      <c r="J26" s="1">
        <v>15.0</v>
      </c>
      <c r="K26" s="1">
        <v>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14.0</v>
      </c>
      <c r="C27" s="1">
        <v>12.0</v>
      </c>
      <c r="D27" s="1">
        <v>18.0</v>
      </c>
      <c r="E27" s="1">
        <v>21.0</v>
      </c>
      <c r="F27" s="1">
        <v>22.0</v>
      </c>
      <c r="G27" s="1">
        <v>42.0</v>
      </c>
      <c r="H27" s="1">
        <v>28.0</v>
      </c>
      <c r="I27" s="1">
        <v>34.0</v>
      </c>
      <c r="J27" s="1">
        <v>36.0</v>
      </c>
      <c r="K27" s="1">
        <v>45.0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5.0</v>
      </c>
      <c r="C28" s="1">
        <v>3.0</v>
      </c>
      <c r="D28" s="1">
        <v>5.0</v>
      </c>
      <c r="E28" s="1">
        <v>5.0</v>
      </c>
      <c r="F28" s="1">
        <v>17.0</v>
      </c>
      <c r="G28" s="1">
        <v>3.0</v>
      </c>
      <c r="H28" s="1">
        <v>10.0</v>
      </c>
      <c r="I28" s="1">
        <v>3.0</v>
      </c>
      <c r="J28" s="1">
        <v>5.0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24.0</v>
      </c>
      <c r="D29" s="1">
        <v>42.0</v>
      </c>
      <c r="E29" s="1">
        <v>31.0</v>
      </c>
      <c r="F29" s="1">
        <v>12.0</v>
      </c>
      <c r="G29" s="1">
        <v>4.0</v>
      </c>
      <c r="H29" s="1">
        <v>4.0</v>
      </c>
      <c r="I29" s="1">
        <v>3.0</v>
      </c>
      <c r="J29" s="1">
        <v>4.0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54.0</v>
      </c>
      <c r="C30" s="1">
        <v>65.0</v>
      </c>
      <c r="D30" s="1">
        <v>28.0</v>
      </c>
      <c r="E30" s="1">
        <v>8.0</v>
      </c>
      <c r="F30" s="1">
        <v>16.0</v>
      </c>
      <c r="G30" s="1">
        <v>74.0</v>
      </c>
      <c r="H30" s="1">
        <v>75.0</v>
      </c>
      <c r="I30" s="1">
        <v>1.0</v>
      </c>
      <c r="J30" s="1">
        <v>1.0</v>
      </c>
      <c r="K30" s="1">
        <v>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2.0</v>
      </c>
      <c r="I31" s="1">
        <v>2.0</v>
      </c>
      <c r="J31" s="1">
        <v>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15.0</v>
      </c>
      <c r="C32" s="1">
        <v>15.0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4.0</v>
      </c>
      <c r="C33" s="1">
        <v>2.0</v>
      </c>
      <c r="D33" s="1">
        <v>2.0</v>
      </c>
      <c r="E33" s="1">
        <v>2.0</v>
      </c>
      <c r="F33" s="1">
        <v>6.0</v>
      </c>
      <c r="G33" s="1">
        <v>73.0</v>
      </c>
      <c r="H33" s="1">
        <v>78.0</v>
      </c>
      <c r="I33" s="1">
        <v>42.0</v>
      </c>
      <c r="J33" s="1">
        <v>36.0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28.0</v>
      </c>
      <c r="C34" s="1">
        <v>23.0</v>
      </c>
      <c r="D34" s="1">
        <v>28.0</v>
      </c>
      <c r="E34" s="1">
        <v>34.0</v>
      </c>
      <c r="F34" s="1">
        <v>50.0</v>
      </c>
      <c r="G34" s="1">
        <v>56.0</v>
      </c>
      <c r="H34" s="1">
        <v>60.0</v>
      </c>
      <c r="I34" s="1">
        <v>60.0</v>
      </c>
      <c r="J34" s="1">
        <v>65.0</v>
      </c>
      <c r="K34" s="1">
        <v>93.0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16.0</v>
      </c>
      <c r="C35" s="1">
        <v>18.0</v>
      </c>
      <c r="D35" s="1">
        <v>35.0</v>
      </c>
      <c r="E35" s="1">
        <v>35.0</v>
      </c>
      <c r="F35" s="1">
        <v>27.0</v>
      </c>
      <c r="G35" s="1">
        <v>436.0</v>
      </c>
      <c r="H35" s="1">
        <v>437.0</v>
      </c>
      <c r="I35" s="1">
        <v>444.0</v>
      </c>
      <c r="J35" s="1">
        <v>615.0</v>
      </c>
      <c r="K35" s="1">
        <v>982.0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16.0</v>
      </c>
      <c r="C36" s="1">
        <v>14.0</v>
      </c>
      <c r="D36" s="1">
        <v>14.0</v>
      </c>
      <c r="E36" s="1">
        <v>15.0</v>
      </c>
      <c r="F36" s="1">
        <v>14.0</v>
      </c>
      <c r="G36" s="1">
        <v>58.0</v>
      </c>
      <c r="H36" s="1">
        <v>47.0</v>
      </c>
      <c r="I36" s="1">
        <v>42.0</v>
      </c>
      <c r="J36" s="1">
        <v>40.0</v>
      </c>
      <c r="K36" s="1">
        <v>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3.0</v>
      </c>
      <c r="C37" s="1">
        <v>3.0</v>
      </c>
      <c r="D37" s="1">
        <v>0.0</v>
      </c>
      <c r="E37" s="1">
        <v>0.0</v>
      </c>
      <c r="F37" s="1">
        <v>0.0</v>
      </c>
      <c r="G37" s="1">
        <v>1.0</v>
      </c>
      <c r="H37" s="1">
        <v>2.0</v>
      </c>
      <c r="I37" s="1">
        <v>2.0</v>
      </c>
      <c r="J37" s="1">
        <v>2.0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51.0</v>
      </c>
      <c r="C38" s="1">
        <v>52.0</v>
      </c>
      <c r="D38" s="1">
        <v>54.0</v>
      </c>
      <c r="E38" s="1">
        <v>2.0</v>
      </c>
      <c r="F38" s="1">
        <v>3.0</v>
      </c>
      <c r="G38" s="1">
        <v>2.0</v>
      </c>
      <c r="H38" s="1">
        <v>5.0</v>
      </c>
      <c r="I38" s="1">
        <v>2.0</v>
      </c>
      <c r="J38" s="1">
        <v>6.0</v>
      </c>
      <c r="K38" s="1">
        <v>41.0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65.0</v>
      </c>
      <c r="C39" s="1">
        <v>59.0</v>
      </c>
      <c r="D39" s="1">
        <v>79.0</v>
      </c>
      <c r="E39" s="1">
        <v>87.0</v>
      </c>
      <c r="F39" s="1">
        <v>95.0</v>
      </c>
      <c r="G39" s="1">
        <v>555.0</v>
      </c>
      <c r="H39" s="1">
        <v>554.0</v>
      </c>
      <c r="I39" s="1">
        <v>553.0</v>
      </c>
      <c r="J39" s="1">
        <v>731.0</v>
      </c>
      <c r="K39" s="1">
        <v>1150.0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24.0</v>
      </c>
      <c r="C40" s="1">
        <v>24.0</v>
      </c>
      <c r="D40" s="1">
        <v>24.0</v>
      </c>
      <c r="E40" s="1">
        <v>29.0</v>
      </c>
      <c r="F40" s="1">
        <v>29.0</v>
      </c>
      <c r="G40" s="1">
        <v>29.0</v>
      </c>
      <c r="H40" s="1">
        <v>29.0</v>
      </c>
      <c r="I40" s="1">
        <v>29.0</v>
      </c>
      <c r="J40" s="1">
        <v>29.0</v>
      </c>
      <c r="K40" s="1">
        <v>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76.0</v>
      </c>
      <c r="C41" s="1">
        <v>77.0</v>
      </c>
      <c r="D41" s="1">
        <v>78.0</v>
      </c>
      <c r="E41" s="1">
        <v>113.0</v>
      </c>
      <c r="F41" s="1">
        <v>114.0</v>
      </c>
      <c r="G41" s="1">
        <v>116.0</v>
      </c>
      <c r="H41" s="1">
        <v>116.0</v>
      </c>
      <c r="I41" s="1">
        <v>118.0</v>
      </c>
      <c r="J41" s="1">
        <v>122.0</v>
      </c>
      <c r="K41" s="1">
        <v>124.0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45.0</v>
      </c>
      <c r="C42" s="1">
        <v>57.0</v>
      </c>
      <c r="D42" s="1">
        <v>66.0</v>
      </c>
      <c r="E42" s="1">
        <v>72.0</v>
      </c>
      <c r="F42" s="1">
        <v>76.0</v>
      </c>
      <c r="G42" s="1">
        <v>56.0</v>
      </c>
      <c r="H42" s="1">
        <v>8.0</v>
      </c>
      <c r="I42" s="1">
        <v>29.0</v>
      </c>
      <c r="J42" s="1">
        <v>37.0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-3.0</v>
      </c>
      <c r="C43" s="1">
        <v>-12.0</v>
      </c>
      <c r="D43" s="1">
        <v>-12.0</v>
      </c>
      <c r="E43" s="1">
        <v>-6.0</v>
      </c>
      <c r="F43" s="1">
        <v>-14.0</v>
      </c>
      <c r="G43" s="1">
        <v>-9.0</v>
      </c>
      <c r="H43" s="1">
        <v>-6.0</v>
      </c>
      <c r="I43" s="1">
        <v>-6.0</v>
      </c>
      <c r="J43" s="1">
        <v>-15.0</v>
      </c>
      <c r="K43" s="1">
        <v>-12.0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118.0</v>
      </c>
      <c r="C44" s="1">
        <v>122.0</v>
      </c>
      <c r="D44" s="1">
        <v>132.0</v>
      </c>
      <c r="E44" s="1">
        <v>180.0</v>
      </c>
      <c r="F44" s="1">
        <v>176.0</v>
      </c>
      <c r="G44" s="1">
        <v>163.0</v>
      </c>
      <c r="H44" s="1">
        <v>118.0</v>
      </c>
      <c r="I44" s="1">
        <v>142.0</v>
      </c>
      <c r="J44" s="1">
        <v>144.0</v>
      </c>
      <c r="K44" s="1">
        <v>121.0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4.0</v>
      </c>
      <c r="C45" s="1">
        <v>4.0</v>
      </c>
      <c r="D45" s="1">
        <v>6.0</v>
      </c>
      <c r="E45" s="1">
        <v>7.0</v>
      </c>
      <c r="F45" s="1">
        <v>7.0</v>
      </c>
      <c r="G45" s="1">
        <v>8.0</v>
      </c>
      <c r="H45" s="1">
        <v>8.0</v>
      </c>
      <c r="I45" s="1">
        <v>8.0</v>
      </c>
      <c r="J45" s="1">
        <v>10.0</v>
      </c>
      <c r="K45" s="1">
        <v>93.0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122.0</v>
      </c>
      <c r="C46" s="1">
        <v>127.0</v>
      </c>
      <c r="D46" s="1">
        <v>139.0</v>
      </c>
      <c r="E46" s="1">
        <v>187.0</v>
      </c>
      <c r="F46" s="1">
        <v>183.0</v>
      </c>
      <c r="G46" s="1">
        <v>172.0</v>
      </c>
      <c r="H46" s="1">
        <v>127.0</v>
      </c>
      <c r="I46" s="1">
        <v>150.0</v>
      </c>
      <c r="J46" s="1">
        <v>154.0</v>
      </c>
      <c r="K46" s="1">
        <v>214.0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187.0</v>
      </c>
      <c r="C47" s="1">
        <v>187.0</v>
      </c>
      <c r="D47" s="1">
        <v>218.0</v>
      </c>
      <c r="E47" s="1">
        <v>275.0</v>
      </c>
      <c r="F47" s="1">
        <v>279.0</v>
      </c>
      <c r="G47" s="1">
        <v>727.0</v>
      </c>
      <c r="H47" s="1">
        <v>681.0</v>
      </c>
      <c r="I47" s="1">
        <v>703.0</v>
      </c>
      <c r="J47" s="1">
        <v>885.0</v>
      </c>
      <c r="K47" s="1">
        <v>1360.0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24.0</v>
      </c>
      <c r="C49" s="1">
        <v>24.0</v>
      </c>
      <c r="D49" s="1">
        <v>24.0</v>
      </c>
      <c r="E49" s="1">
        <v>29.0</v>
      </c>
      <c r="F49" s="1">
        <v>29.0</v>
      </c>
      <c r="G49" s="1">
        <v>29.0</v>
      </c>
      <c r="H49" s="1">
        <v>29.0</v>
      </c>
      <c r="I49" s="1">
        <v>29.0</v>
      </c>
      <c r="J49" s="1">
        <v>29.0</v>
      </c>
      <c r="K49" s="1">
        <v>30.0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24.0</v>
      </c>
      <c r="C50" s="1">
        <v>24.0</v>
      </c>
      <c r="D50" s="1">
        <v>24.0</v>
      </c>
      <c r="E50" s="1">
        <v>29.0</v>
      </c>
      <c r="F50" s="1">
        <v>29.0</v>
      </c>
      <c r="G50" s="1">
        <v>29.0</v>
      </c>
      <c r="H50" s="1">
        <v>29.0</v>
      </c>
      <c r="I50" s="1">
        <v>29.0</v>
      </c>
      <c r="J50" s="1">
        <v>29.0</v>
      </c>
      <c r="K50" s="1">
        <v>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 t="s">
        <v>109</v>
      </c>
      <c r="C51" s="1" t="s">
        <v>110</v>
      </c>
      <c r="D51" s="1" t="s">
        <v>111</v>
      </c>
      <c r="E51" s="1" t="s">
        <v>112</v>
      </c>
      <c r="F51" s="1" t="s">
        <v>113</v>
      </c>
      <c r="G51" s="1" t="s">
        <v>114</v>
      </c>
      <c r="H51" s="1" t="s">
        <v>115</v>
      </c>
      <c r="I51" s="1" t="s">
        <v>116</v>
      </c>
      <c r="J51" s="1" t="s">
        <v>117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101.0</v>
      </c>
      <c r="C52" s="1">
        <v>108.0</v>
      </c>
      <c r="D52" s="1">
        <v>105.0</v>
      </c>
      <c r="E52" s="1">
        <v>148.0</v>
      </c>
      <c r="F52" s="1">
        <v>146.0</v>
      </c>
      <c r="G52" s="1">
        <v>63.0</v>
      </c>
      <c r="H52" s="1">
        <v>54.0</v>
      </c>
      <c r="I52" s="1">
        <v>82.0</v>
      </c>
      <c r="J52" s="1">
        <v>89.0</v>
      </c>
      <c r="K52" s="1">
        <v>-52.0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 t="s">
        <v>120</v>
      </c>
      <c r="C53" s="1" t="s">
        <v>121</v>
      </c>
      <c r="D53" s="1" t="s">
        <v>122</v>
      </c>
      <c r="E53" s="1" t="s">
        <v>123</v>
      </c>
      <c r="F53" s="1" t="s">
        <v>124</v>
      </c>
      <c r="G53" s="1" t="s">
        <v>125</v>
      </c>
      <c r="H53" s="1" t="s">
        <v>126</v>
      </c>
      <c r="I53" s="1" t="s">
        <v>127</v>
      </c>
      <c r="J53" s="1">
        <v>3.0</v>
      </c>
      <c r="K53" s="1" t="s">
        <v>128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38.0</v>
      </c>
      <c r="C54" s="1">
        <v>36.0</v>
      </c>
      <c r="D54" s="1">
        <v>55.0</v>
      </c>
      <c r="E54" s="1">
        <v>56.0</v>
      </c>
      <c r="F54" s="1">
        <v>59.0</v>
      </c>
      <c r="G54" s="1">
        <v>502.0</v>
      </c>
      <c r="H54" s="1">
        <v>500.0</v>
      </c>
      <c r="I54" s="1">
        <v>495.0</v>
      </c>
      <c r="J54" s="1">
        <v>665.0</v>
      </c>
      <c r="K54" s="1">
        <v>1020.0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13.0</v>
      </c>
      <c r="C55" s="1">
        <v>7.0</v>
      </c>
      <c r="D55" s="1">
        <v>16.0</v>
      </c>
      <c r="E55" s="1">
        <v>-18.0</v>
      </c>
      <c r="F55" s="1">
        <v>13.0</v>
      </c>
      <c r="G55" s="1">
        <v>447.0</v>
      </c>
      <c r="H55" s="1">
        <v>437.0</v>
      </c>
      <c r="I55" s="1">
        <v>387.0</v>
      </c>
      <c r="J55" s="1">
        <v>563.0</v>
      </c>
      <c r="K55" s="1">
        <v>849.0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6.0</v>
      </c>
      <c r="C56" s="1">
        <v>7.0</v>
      </c>
      <c r="D56" s="1">
        <v>31.0</v>
      </c>
      <c r="E56" s="1">
        <v>36.0</v>
      </c>
      <c r="F56" s="1">
        <v>57.0</v>
      </c>
      <c r="G56" s="1">
        <v>132.0</v>
      </c>
      <c r="H56" s="1">
        <v>85.0</v>
      </c>
      <c r="I56" s="1">
        <v>89.0</v>
      </c>
      <c r="J56" s="1">
        <v>54.0</v>
      </c>
      <c r="K56" s="1">
        <v>56.0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4.0</v>
      </c>
      <c r="C57" s="1">
        <v>4.0</v>
      </c>
      <c r="D57" s="1">
        <v>6.0</v>
      </c>
      <c r="E57" s="1">
        <v>7.0</v>
      </c>
      <c r="F57" s="1">
        <v>7.0</v>
      </c>
      <c r="G57" s="1">
        <v>8.0</v>
      </c>
      <c r="H57" s="1">
        <v>8.0</v>
      </c>
      <c r="I57" s="1">
        <v>8.0</v>
      </c>
      <c r="J57" s="1">
        <v>10.0</v>
      </c>
      <c r="K57" s="1">
        <v>93.0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0.0</v>
      </c>
      <c r="C58" s="1">
        <v>0.0</v>
      </c>
      <c r="D58" s="1">
        <v>0.0</v>
      </c>
      <c r="E58" s="1">
        <v>0.0</v>
      </c>
      <c r="F58" s="1">
        <v>65.0</v>
      </c>
      <c r="G58" s="1">
        <v>0.0</v>
      </c>
      <c r="H58" s="1">
        <v>0.0</v>
      </c>
      <c r="I58" s="1">
        <v>0.0</v>
      </c>
      <c r="J58" s="1">
        <v>93.0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5.0</v>
      </c>
      <c r="C59" s="1">
        <v>5.0</v>
      </c>
      <c r="D59" s="1">
        <v>5.0</v>
      </c>
      <c r="E59" s="1">
        <v>5.0</v>
      </c>
      <c r="F59" s="1">
        <v>5.0</v>
      </c>
      <c r="G59" s="1">
        <v>5.0</v>
      </c>
      <c r="H59" s="1">
        <v>5.0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47.0</v>
      </c>
      <c r="C60" s="1">
        <v>43.0</v>
      </c>
      <c r="D60" s="1">
        <v>48.0</v>
      </c>
      <c r="E60" s="1">
        <v>50.0</v>
      </c>
      <c r="F60" s="1">
        <v>48.0</v>
      </c>
      <c r="G60" s="1">
        <v>49.0</v>
      </c>
      <c r="H60" s="1">
        <v>0.0</v>
      </c>
      <c r="I60" s="1">
        <v>0.0</v>
      </c>
      <c r="J60" s="1">
        <v>43.0</v>
      </c>
      <c r="K60" s="1">
        <v>44.0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85.0</v>
      </c>
      <c r="C61" s="1">
        <v>97.0</v>
      </c>
      <c r="D61" s="1">
        <v>105.0</v>
      </c>
      <c r="E61" s="1">
        <v>111.0</v>
      </c>
      <c r="F61" s="1">
        <v>116.0</v>
      </c>
      <c r="G61" s="1">
        <v>451.0</v>
      </c>
      <c r="H61" s="1">
        <v>0.0</v>
      </c>
      <c r="I61" s="1">
        <v>0.0</v>
      </c>
      <c r="J61" s="1">
        <v>436.0</v>
      </c>
      <c r="K61" s="1">
        <v>840.0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137</v>
      </c>
      <c r="B62" s="1">
        <v>41.0</v>
      </c>
      <c r="C62" s="1">
        <v>40.0</v>
      </c>
      <c r="D62" s="1">
        <v>42.0</v>
      </c>
      <c r="E62" s="1">
        <v>44.0</v>
      </c>
      <c r="F62" s="1">
        <v>44.0</v>
      </c>
      <c r="G62" s="1">
        <v>80.0</v>
      </c>
      <c r="H62" s="1">
        <v>0.0</v>
      </c>
      <c r="I62" s="1">
        <v>0.0</v>
      </c>
      <c r="J62" s="1">
        <v>90.0</v>
      </c>
      <c r="K62" s="1">
        <v>133.0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139</v>
      </c>
      <c r="B64" s="1">
        <v>260.0</v>
      </c>
      <c r="C64" s="1">
        <v>314.0</v>
      </c>
      <c r="D64" s="1">
        <v>354.0</v>
      </c>
      <c r="E64" s="1">
        <v>356.0</v>
      </c>
      <c r="F64" s="1">
        <v>415.0</v>
      </c>
      <c r="G64" s="1">
        <v>729.0</v>
      </c>
      <c r="H64" s="1">
        <v>693.0</v>
      </c>
      <c r="I64" s="1">
        <v>439.0</v>
      </c>
      <c r="J64" s="1">
        <v>512.0</v>
      </c>
      <c r="K64" s="1">
        <v>910.0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140</v>
      </c>
      <c r="B65" s="1">
        <v>24.0</v>
      </c>
      <c r="C65" s="1">
        <v>89.0</v>
      </c>
      <c r="D65" s="1">
        <v>1.0</v>
      </c>
      <c r="E65" s="1">
        <v>1.0</v>
      </c>
      <c r="F65" s="1">
        <v>1.0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115.0</v>
      </c>
      <c r="C2" s="1">
        <v>122.0</v>
      </c>
      <c r="D2" s="1">
        <v>129.0</v>
      </c>
      <c r="E2" s="1">
        <v>144.0</v>
      </c>
      <c r="F2" s="1">
        <v>158.0</v>
      </c>
      <c r="G2" s="1">
        <v>199.0</v>
      </c>
      <c r="H2" s="1">
        <v>275.0</v>
      </c>
      <c r="I2" s="1">
        <v>377.0</v>
      </c>
      <c r="J2" s="1">
        <v>419.0</v>
      </c>
      <c r="K2" s="1">
        <v>525.0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5.0</v>
      </c>
      <c r="C3" s="1">
        <v>8.0</v>
      </c>
      <c r="D3" s="1">
        <v>10.0</v>
      </c>
      <c r="E3" s="1">
        <v>10.0</v>
      </c>
      <c r="F3" s="1">
        <v>10.0</v>
      </c>
      <c r="G3" s="1">
        <v>18.0</v>
      </c>
      <c r="H3" s="1">
        <v>28.0</v>
      </c>
      <c r="I3" s="1">
        <v>11.0</v>
      </c>
      <c r="J3" s="1">
        <v>11.0</v>
      </c>
      <c r="K3" s="1">
        <v>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120.0</v>
      </c>
      <c r="C4" s="1">
        <v>131.0</v>
      </c>
      <c r="D4" s="1">
        <v>139.0</v>
      </c>
      <c r="E4" s="1">
        <v>154.0</v>
      </c>
      <c r="F4" s="1">
        <v>169.0</v>
      </c>
      <c r="G4" s="1">
        <v>218.0</v>
      </c>
      <c r="H4" s="1">
        <v>304.0</v>
      </c>
      <c r="I4" s="1">
        <v>389.0</v>
      </c>
      <c r="J4" s="1">
        <v>431.0</v>
      </c>
      <c r="K4" s="1">
        <v>550.0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70.0</v>
      </c>
      <c r="C5" s="1">
        <v>67.0</v>
      </c>
      <c r="D5" s="1">
        <v>70.0</v>
      </c>
      <c r="E5" s="1">
        <v>79.0</v>
      </c>
      <c r="F5" s="1">
        <v>89.0</v>
      </c>
      <c r="G5" s="1">
        <v>113.0</v>
      </c>
      <c r="H5" s="1">
        <v>150.0</v>
      </c>
      <c r="I5" s="1">
        <v>200.0</v>
      </c>
      <c r="J5" s="1">
        <v>231.0</v>
      </c>
      <c r="K5" s="1">
        <v>307.0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49.0</v>
      </c>
      <c r="C6" s="1">
        <v>63.0</v>
      </c>
      <c r="D6" s="1">
        <v>68.0</v>
      </c>
      <c r="E6" s="1">
        <v>74.0</v>
      </c>
      <c r="F6" s="1">
        <v>79.0</v>
      </c>
      <c r="G6" s="1">
        <v>105.0</v>
      </c>
      <c r="H6" s="1">
        <v>155.0</v>
      </c>
      <c r="I6" s="1">
        <v>189.0</v>
      </c>
      <c r="J6" s="1">
        <v>199.0</v>
      </c>
      <c r="K6" s="1">
        <v>243.0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38.0</v>
      </c>
      <c r="C7" s="1">
        <v>42.0</v>
      </c>
      <c r="D7" s="1">
        <v>44.0</v>
      </c>
      <c r="E7" s="1">
        <v>50.0</v>
      </c>
      <c r="F7" s="1">
        <v>60.0</v>
      </c>
      <c r="G7" s="1">
        <v>77.0</v>
      </c>
      <c r="H7" s="1">
        <v>98.0</v>
      </c>
      <c r="I7" s="1">
        <v>93.0</v>
      </c>
      <c r="J7" s="1">
        <v>102.0</v>
      </c>
      <c r="K7" s="1">
        <v>136.0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7.0</v>
      </c>
      <c r="C8" s="1">
        <v>8.0</v>
      </c>
      <c r="D8" s="1">
        <v>8.0</v>
      </c>
      <c r="E8" s="1">
        <v>8.0</v>
      </c>
      <c r="F8" s="1">
        <v>9.0</v>
      </c>
      <c r="G8" s="1">
        <v>10.0</v>
      </c>
      <c r="H8" s="1">
        <v>26.0</v>
      </c>
      <c r="I8" s="1">
        <v>26.0</v>
      </c>
      <c r="J8" s="1">
        <v>27.0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46.0</v>
      </c>
      <c r="C9" s="1">
        <v>50.0</v>
      </c>
      <c r="D9" s="1">
        <v>52.0</v>
      </c>
      <c r="E9" s="1">
        <v>59.0</v>
      </c>
      <c r="F9" s="1">
        <v>69.0</v>
      </c>
      <c r="G9" s="1">
        <v>88.0</v>
      </c>
      <c r="H9" s="1">
        <v>126.0</v>
      </c>
      <c r="I9" s="1">
        <v>120.0</v>
      </c>
      <c r="J9" s="1">
        <v>129.0</v>
      </c>
      <c r="K9" s="1">
        <v>177.0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2.0</v>
      </c>
      <c r="C10" s="1">
        <v>13.0</v>
      </c>
      <c r="D10" s="1">
        <v>16.0</v>
      </c>
      <c r="E10" s="1">
        <v>14.0</v>
      </c>
      <c r="F10" s="1">
        <v>9.0</v>
      </c>
      <c r="G10" s="1">
        <v>16.0</v>
      </c>
      <c r="H10" s="1">
        <v>29.0</v>
      </c>
      <c r="I10" s="1">
        <v>68.0</v>
      </c>
      <c r="J10" s="1">
        <v>69.0</v>
      </c>
      <c r="K10" s="1">
        <v>65.0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-2.0</v>
      </c>
      <c r="C11" s="1">
        <v>-3.0</v>
      </c>
      <c r="D11" s="1">
        <v>-3.0</v>
      </c>
      <c r="E11" s="1">
        <v>-3.0</v>
      </c>
      <c r="F11" s="1">
        <v>-4.0</v>
      </c>
      <c r="G11" s="1">
        <v>-8.0</v>
      </c>
      <c r="H11" s="1">
        <v>-43.0</v>
      </c>
      <c r="I11" s="1">
        <v>-42.0</v>
      </c>
      <c r="J11" s="1">
        <v>-65.0</v>
      </c>
      <c r="K11" s="1">
        <v>-93.0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8.0</v>
      </c>
      <c r="C12" s="1">
        <v>3.0</v>
      </c>
      <c r="D12" s="1">
        <v>7.0</v>
      </c>
      <c r="E12" s="1">
        <v>9.0</v>
      </c>
      <c r="F12" s="1">
        <v>10.0</v>
      </c>
      <c r="G12" s="1">
        <v>2.0</v>
      </c>
      <c r="H12" s="1">
        <v>0.0</v>
      </c>
      <c r="I12" s="1">
        <v>17.0</v>
      </c>
      <c r="J12" s="1">
        <v>85.0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-2.0</v>
      </c>
      <c r="C13" s="1">
        <v>-3.0</v>
      </c>
      <c r="D13" s="1">
        <v>-3.0</v>
      </c>
      <c r="E13" s="1">
        <v>-3.0</v>
      </c>
      <c r="F13" s="1">
        <v>-4.0</v>
      </c>
      <c r="G13" s="1">
        <v>-8.0</v>
      </c>
      <c r="H13" s="1">
        <v>-43.0</v>
      </c>
      <c r="I13" s="1">
        <v>-42.0</v>
      </c>
      <c r="J13" s="1">
        <v>-64.0</v>
      </c>
      <c r="K13" s="1">
        <v>-91.0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0.0</v>
      </c>
      <c r="C14" s="1">
        <v>0.0</v>
      </c>
      <c r="D14" s="1">
        <v>0.0</v>
      </c>
      <c r="E14" s="1">
        <v>0.0</v>
      </c>
      <c r="F14" s="1">
        <v>2.0</v>
      </c>
      <c r="G14" s="1">
        <v>0.0</v>
      </c>
      <c r="H14" s="1">
        <v>0.0</v>
      </c>
      <c r="I14" s="1">
        <v>0.0</v>
      </c>
      <c r="J14" s="1">
        <v>3.0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51.0</v>
      </c>
      <c r="C15" s="1">
        <v>72.0</v>
      </c>
      <c r="D15" s="1">
        <v>32.0</v>
      </c>
      <c r="E15" s="1">
        <v>80.0</v>
      </c>
      <c r="F15" s="1">
        <v>57.0</v>
      </c>
      <c r="G15" s="1">
        <v>1.0</v>
      </c>
      <c r="H15" s="1">
        <v>-22.0</v>
      </c>
      <c r="I15" s="1">
        <v>1.0</v>
      </c>
      <c r="J15" s="1">
        <v>1.0</v>
      </c>
      <c r="K15" s="1">
        <v>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50.0</v>
      </c>
      <c r="D16" s="1">
        <v>2.0</v>
      </c>
      <c r="E16" s="1">
        <v>60.0</v>
      </c>
      <c r="F16" s="1">
        <v>0.0</v>
      </c>
      <c r="G16" s="1">
        <v>41.0</v>
      </c>
      <c r="H16" s="1">
        <v>15.0</v>
      </c>
      <c r="I16" s="1">
        <v>65.0</v>
      </c>
      <c r="J16" s="1">
        <v>1.0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51.0</v>
      </c>
      <c r="C17" s="1">
        <v>11.0</v>
      </c>
      <c r="D17" s="1">
        <v>15.0</v>
      </c>
      <c r="E17" s="1">
        <v>12.0</v>
      </c>
      <c r="F17" s="1">
        <v>5.0</v>
      </c>
      <c r="G17" s="1">
        <v>9.0</v>
      </c>
      <c r="H17" s="1">
        <v>-14.0</v>
      </c>
      <c r="I17" s="1">
        <v>28.0</v>
      </c>
      <c r="J17" s="1">
        <v>11.0</v>
      </c>
      <c r="K17" s="1">
        <v>-21.0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-10.0</v>
      </c>
      <c r="C18" s="1">
        <v>0.0</v>
      </c>
      <c r="D18" s="1">
        <v>-15.0</v>
      </c>
      <c r="E18" s="1">
        <v>0.0</v>
      </c>
      <c r="F18" s="1">
        <v>0.0</v>
      </c>
      <c r="G18" s="1">
        <v>-5.0</v>
      </c>
      <c r="H18" s="1">
        <v>-26.0</v>
      </c>
      <c r="I18" s="1">
        <v>0.0</v>
      </c>
      <c r="J18" s="1">
        <v>-3.0</v>
      </c>
      <c r="K18" s="1">
        <v>-4.0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-23.0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-1.0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6.0</v>
      </c>
      <c r="I21" s="1">
        <v>0.0</v>
      </c>
      <c r="J21" s="1">
        <v>-2.0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0.0</v>
      </c>
      <c r="D22" s="1">
        <v>0.0</v>
      </c>
      <c r="E22" s="1">
        <v>-10.0</v>
      </c>
      <c r="F22" s="1">
        <v>0.0</v>
      </c>
      <c r="G22" s="1">
        <v>-16.0</v>
      </c>
      <c r="H22" s="1">
        <v>-10.0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0.0</v>
      </c>
      <c r="C23" s="1">
        <v>90.0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0.0</v>
      </c>
      <c r="C24" s="1">
        <v>3.0</v>
      </c>
      <c r="D24" s="1">
        <v>0.0</v>
      </c>
      <c r="E24" s="1">
        <v>0.0</v>
      </c>
      <c r="F24" s="1">
        <v>0.0</v>
      </c>
      <c r="G24" s="1">
        <v>0.0</v>
      </c>
      <c r="H24" s="1">
        <v>-30.0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41.0</v>
      </c>
      <c r="C25" s="1">
        <v>15.0</v>
      </c>
      <c r="D25" s="1">
        <v>15.0</v>
      </c>
      <c r="E25" s="1">
        <v>12.0</v>
      </c>
      <c r="F25" s="1">
        <v>5.0</v>
      </c>
      <c r="G25" s="1">
        <v>-11.0</v>
      </c>
      <c r="H25" s="1">
        <v>-43.0</v>
      </c>
      <c r="I25" s="1">
        <v>28.0</v>
      </c>
      <c r="J25" s="1">
        <v>6.0</v>
      </c>
      <c r="K25" s="1">
        <v>-23.0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1.0</v>
      </c>
      <c r="C26" s="1">
        <v>1.0</v>
      </c>
      <c r="D26" s="1">
        <v>1.0</v>
      </c>
      <c r="E26" s="1">
        <v>4.0</v>
      </c>
      <c r="F26" s="1">
        <v>1.0</v>
      </c>
      <c r="G26" s="1">
        <v>4.0</v>
      </c>
      <c r="H26" s="1">
        <v>4.0</v>
      </c>
      <c r="I26" s="1">
        <v>6.0</v>
      </c>
      <c r="J26" s="1">
        <v>-7.0</v>
      </c>
      <c r="K26" s="1">
        <v>-5.0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-1.0</v>
      </c>
      <c r="C27" s="1">
        <v>13.0</v>
      </c>
      <c r="D27" s="1">
        <v>13.0</v>
      </c>
      <c r="E27" s="1">
        <v>7.0</v>
      </c>
      <c r="F27" s="1">
        <v>4.0</v>
      </c>
      <c r="G27" s="1">
        <v>-16.0</v>
      </c>
      <c r="H27" s="1">
        <v>-48.0</v>
      </c>
      <c r="I27" s="1">
        <v>21.0</v>
      </c>
      <c r="J27" s="1">
        <v>13.0</v>
      </c>
      <c r="K27" s="1">
        <v>-18.0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-1.0</v>
      </c>
      <c r="C28" s="1">
        <v>13.0</v>
      </c>
      <c r="D28" s="1">
        <v>13.0</v>
      </c>
      <c r="E28" s="1">
        <v>7.0</v>
      </c>
      <c r="F28" s="1">
        <v>4.0</v>
      </c>
      <c r="G28" s="1">
        <v>-16.0</v>
      </c>
      <c r="H28" s="1">
        <v>-48.0</v>
      </c>
      <c r="I28" s="1">
        <v>21.0</v>
      </c>
      <c r="J28" s="1">
        <v>13.0</v>
      </c>
      <c r="K28" s="1">
        <v>-18.0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1">
        <v>2.0</v>
      </c>
      <c r="C29" s="1">
        <v>-1.0</v>
      </c>
      <c r="D29" s="1">
        <v>-4.0</v>
      </c>
      <c r="E29" s="1">
        <v>-1.0</v>
      </c>
      <c r="F29" s="1">
        <v>-61.0</v>
      </c>
      <c r="G29" s="1">
        <v>-3.0</v>
      </c>
      <c r="H29" s="1">
        <v>13.0</v>
      </c>
      <c r="I29" s="1">
        <v>-1.0</v>
      </c>
      <c r="J29" s="1">
        <v>-5.0</v>
      </c>
      <c r="K29" s="1">
        <v>-9.0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1.0</v>
      </c>
      <c r="C30" s="1">
        <v>11.0</v>
      </c>
      <c r="D30" s="1">
        <v>9.0</v>
      </c>
      <c r="E30" s="1">
        <v>6.0</v>
      </c>
      <c r="F30" s="1">
        <v>3.0</v>
      </c>
      <c r="G30" s="1">
        <v>-19.0</v>
      </c>
      <c r="H30" s="1">
        <v>-48.0</v>
      </c>
      <c r="I30" s="1">
        <v>20.0</v>
      </c>
      <c r="J30" s="1">
        <v>7.0</v>
      </c>
      <c r="K30" s="1">
        <v>-28.0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1.0</v>
      </c>
      <c r="C31" s="1">
        <v>11.0</v>
      </c>
      <c r="D31" s="1">
        <v>9.0</v>
      </c>
      <c r="E31" s="1">
        <v>6.0</v>
      </c>
      <c r="F31" s="1">
        <v>3.0</v>
      </c>
      <c r="G31" s="1">
        <v>-19.0</v>
      </c>
      <c r="H31" s="1">
        <v>-48.0</v>
      </c>
      <c r="I31" s="1">
        <v>20.0</v>
      </c>
      <c r="J31" s="1">
        <v>7.0</v>
      </c>
      <c r="K31" s="1">
        <v>-28.0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1.0</v>
      </c>
      <c r="C32" s="1">
        <v>11.0</v>
      </c>
      <c r="D32" s="1">
        <v>9.0</v>
      </c>
      <c r="E32" s="1">
        <v>6.0</v>
      </c>
      <c r="F32" s="1">
        <v>3.0</v>
      </c>
      <c r="G32" s="1">
        <v>-19.0</v>
      </c>
      <c r="H32" s="1">
        <v>-48.0</v>
      </c>
      <c r="I32" s="1">
        <v>20.0</v>
      </c>
      <c r="J32" s="1">
        <v>7.0</v>
      </c>
      <c r="K32" s="1">
        <v>-28.0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173</v>
      </c>
      <c r="C34" s="1" t="s">
        <v>174</v>
      </c>
      <c r="D34" s="1" t="s">
        <v>175</v>
      </c>
      <c r="E34" s="1" t="s">
        <v>176</v>
      </c>
      <c r="F34" s="1" t="s">
        <v>177</v>
      </c>
      <c r="G34" s="1" t="s">
        <v>178</v>
      </c>
      <c r="H34" s="1" t="s">
        <v>179</v>
      </c>
      <c r="I34" s="1" t="s">
        <v>180</v>
      </c>
      <c r="J34" s="1" t="s">
        <v>181</v>
      </c>
      <c r="K34" s="1" t="s">
        <v>182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 t="s">
        <v>173</v>
      </c>
      <c r="C35" s="1" t="s">
        <v>174</v>
      </c>
      <c r="D35" s="1" t="s">
        <v>175</v>
      </c>
      <c r="E35" s="1" t="s">
        <v>176</v>
      </c>
      <c r="F35" s="1" t="s">
        <v>177</v>
      </c>
      <c r="G35" s="1" t="s">
        <v>178</v>
      </c>
      <c r="H35" s="1" t="s">
        <v>179</v>
      </c>
      <c r="I35" s="1" t="s">
        <v>180</v>
      </c>
      <c r="J35" s="1" t="s">
        <v>181</v>
      </c>
      <c r="K35" s="1" t="s">
        <v>182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184</v>
      </c>
      <c r="B36" s="1">
        <v>24.0</v>
      </c>
      <c r="C36" s="1">
        <v>24.0</v>
      </c>
      <c r="D36" s="1">
        <v>24.0</v>
      </c>
      <c r="E36" s="1">
        <v>25.0</v>
      </c>
      <c r="F36" s="1">
        <v>29.0</v>
      </c>
      <c r="G36" s="1">
        <v>29.0</v>
      </c>
      <c r="H36" s="1">
        <v>29.0</v>
      </c>
      <c r="I36" s="1">
        <v>29.0</v>
      </c>
      <c r="J36" s="1">
        <v>29.0</v>
      </c>
      <c r="K36" s="1">
        <v>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 t="s">
        <v>173</v>
      </c>
      <c r="C37" s="1" t="s">
        <v>174</v>
      </c>
      <c r="D37" s="1" t="s">
        <v>186</v>
      </c>
      <c r="E37" s="1" t="s">
        <v>187</v>
      </c>
      <c r="F37" s="1" t="s">
        <v>188</v>
      </c>
      <c r="G37" s="1" t="s">
        <v>178</v>
      </c>
      <c r="H37" s="1" t="s">
        <v>179</v>
      </c>
      <c r="I37" s="1" t="s">
        <v>189</v>
      </c>
      <c r="J37" s="1" t="s">
        <v>176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173</v>
      </c>
      <c r="C38" s="1" t="s">
        <v>174</v>
      </c>
      <c r="D38" s="1" t="s">
        <v>186</v>
      </c>
      <c r="E38" s="1" t="s">
        <v>187</v>
      </c>
      <c r="F38" s="1" t="s">
        <v>188</v>
      </c>
      <c r="G38" s="1" t="s">
        <v>178</v>
      </c>
      <c r="H38" s="1" t="s">
        <v>179</v>
      </c>
      <c r="I38" s="1" t="s">
        <v>189</v>
      </c>
      <c r="J38" s="1" t="s">
        <v>176</v>
      </c>
      <c r="K38" s="1" t="s">
        <v>182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191</v>
      </c>
      <c r="B39" s="1">
        <v>24.0</v>
      </c>
      <c r="C39" s="1">
        <v>24.0</v>
      </c>
      <c r="D39" s="1">
        <v>24.0</v>
      </c>
      <c r="E39" s="1">
        <v>25.0</v>
      </c>
      <c r="F39" s="1">
        <v>29.0</v>
      </c>
      <c r="G39" s="1">
        <v>29.0</v>
      </c>
      <c r="H39" s="1">
        <v>29.0</v>
      </c>
      <c r="I39" s="1">
        <v>31.0</v>
      </c>
      <c r="J39" s="1">
        <v>31.0</v>
      </c>
      <c r="K39" s="1">
        <v>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192</v>
      </c>
      <c r="B40" s="1" t="s">
        <v>188</v>
      </c>
      <c r="C40" s="1" t="s">
        <v>193</v>
      </c>
      <c r="D40" s="1" t="s">
        <v>194</v>
      </c>
      <c r="E40" s="1" t="s">
        <v>176</v>
      </c>
      <c r="F40" s="1" t="s">
        <v>188</v>
      </c>
      <c r="G40" s="1" t="s">
        <v>188</v>
      </c>
      <c r="H40" s="1" t="s">
        <v>195</v>
      </c>
      <c r="I40" s="1" t="s">
        <v>196</v>
      </c>
      <c r="J40" s="1" t="s">
        <v>173</v>
      </c>
      <c r="K40" s="1" t="s">
        <v>197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 t="s">
        <v>188</v>
      </c>
      <c r="C41" s="1" t="s">
        <v>193</v>
      </c>
      <c r="D41" s="1" t="s">
        <v>194</v>
      </c>
      <c r="E41" s="1" t="s">
        <v>187</v>
      </c>
      <c r="F41" s="1" t="s">
        <v>199</v>
      </c>
      <c r="G41" s="1" t="s">
        <v>188</v>
      </c>
      <c r="H41" s="1" t="s">
        <v>195</v>
      </c>
      <c r="I41" s="1" t="s">
        <v>200</v>
      </c>
      <c r="J41" s="1" t="s">
        <v>201</v>
      </c>
      <c r="K41" s="1" t="s">
        <v>197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202</v>
      </c>
      <c r="B43" s="1">
        <v>10.0</v>
      </c>
      <c r="C43" s="1">
        <v>21.0</v>
      </c>
      <c r="D43" s="1">
        <v>24.0</v>
      </c>
      <c r="E43" s="1">
        <v>23.0</v>
      </c>
      <c r="F43" s="1">
        <v>18.0</v>
      </c>
      <c r="G43" s="1">
        <v>27.0</v>
      </c>
      <c r="H43" s="1">
        <v>55.0</v>
      </c>
      <c r="I43" s="1">
        <v>95.0</v>
      </c>
      <c r="J43" s="1">
        <v>96.0</v>
      </c>
      <c r="K43" s="1">
        <v>107.0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203</v>
      </c>
      <c r="B44" s="1">
        <v>3.0</v>
      </c>
      <c r="C44" s="1">
        <v>13.0</v>
      </c>
      <c r="D44" s="1">
        <v>16.0</v>
      </c>
      <c r="E44" s="1">
        <v>15.0</v>
      </c>
      <c r="F44" s="1">
        <v>9.0</v>
      </c>
      <c r="G44" s="1">
        <v>17.0</v>
      </c>
      <c r="H44" s="1">
        <v>32.0</v>
      </c>
      <c r="I44" s="1">
        <v>72.0</v>
      </c>
      <c r="J44" s="1">
        <v>73.0</v>
      </c>
      <c r="K44" s="1">
        <v>72.0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204</v>
      </c>
      <c r="B45" s="1">
        <v>2.0</v>
      </c>
      <c r="C45" s="1">
        <v>13.0</v>
      </c>
      <c r="D45" s="1">
        <v>16.0</v>
      </c>
      <c r="E45" s="1">
        <v>14.0</v>
      </c>
      <c r="F45" s="1">
        <v>9.0</v>
      </c>
      <c r="G45" s="1">
        <v>16.0</v>
      </c>
      <c r="H45" s="1">
        <v>29.0</v>
      </c>
      <c r="I45" s="1">
        <v>68.0</v>
      </c>
      <c r="J45" s="1">
        <v>69.0</v>
      </c>
      <c r="K45" s="1">
        <v>65.0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205</v>
      </c>
      <c r="B46" s="1">
        <v>11.0</v>
      </c>
      <c r="C46" s="1">
        <v>22.0</v>
      </c>
      <c r="D46" s="1">
        <v>28.0</v>
      </c>
      <c r="E46" s="1">
        <v>28.0</v>
      </c>
      <c r="F46" s="1">
        <v>26.0</v>
      </c>
      <c r="G46" s="1">
        <v>44.0</v>
      </c>
      <c r="H46" s="1">
        <v>66.0</v>
      </c>
      <c r="I46" s="1">
        <v>106.0</v>
      </c>
      <c r="J46" s="1">
        <v>104.0</v>
      </c>
      <c r="K46" s="1">
        <v>114.0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206</v>
      </c>
      <c r="B47" s="1">
        <v>120.0</v>
      </c>
      <c r="C47" s="1">
        <v>134.0</v>
      </c>
      <c r="D47" s="1">
        <v>139.0</v>
      </c>
      <c r="E47" s="1">
        <v>154.0</v>
      </c>
      <c r="F47" s="1">
        <v>169.0</v>
      </c>
      <c r="G47" s="1">
        <v>218.0</v>
      </c>
      <c r="H47" s="1">
        <v>304.0</v>
      </c>
      <c r="I47" s="1">
        <v>389.0</v>
      </c>
      <c r="J47" s="1">
        <v>431.0</v>
      </c>
      <c r="K47" s="1">
        <v>550.0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207</v>
      </c>
      <c r="B48" s="1" t="s">
        <v>208</v>
      </c>
      <c r="C48" s="1" t="s">
        <v>209</v>
      </c>
      <c r="D48" s="1" t="s">
        <v>210</v>
      </c>
      <c r="E48" s="1" t="s">
        <v>211</v>
      </c>
      <c r="F48" s="1" t="s">
        <v>212</v>
      </c>
      <c r="G48" s="1" t="s">
        <v>213</v>
      </c>
      <c r="H48" s="1" t="s">
        <v>214</v>
      </c>
      <c r="I48" s="1" t="s">
        <v>215</v>
      </c>
      <c r="J48" s="1" t="s">
        <v>216</v>
      </c>
      <c r="K48" s="1" t="s">
        <v>217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218</v>
      </c>
      <c r="B49" s="1">
        <v>-1.0</v>
      </c>
      <c r="C49" s="1">
        <v>8.0</v>
      </c>
      <c r="D49" s="1">
        <v>8.0</v>
      </c>
      <c r="E49" s="1">
        <v>1.0</v>
      </c>
      <c r="F49" s="1">
        <v>68.0</v>
      </c>
      <c r="G49" s="1">
        <v>31.0</v>
      </c>
      <c r="H49" s="1">
        <v>27.0</v>
      </c>
      <c r="I49" s="1">
        <v>5.0</v>
      </c>
      <c r="J49" s="1">
        <v>3.0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1.0</v>
      </c>
      <c r="C50" s="1">
        <v>3.0</v>
      </c>
      <c r="D50" s="1">
        <v>1.0</v>
      </c>
      <c r="E50" s="1">
        <v>3.0</v>
      </c>
      <c r="F50" s="1">
        <v>1.0</v>
      </c>
      <c r="G50" s="1">
        <v>3.0</v>
      </c>
      <c r="H50" s="1">
        <v>1.0</v>
      </c>
      <c r="I50" s="1">
        <v>86.0</v>
      </c>
      <c r="J50" s="1">
        <v>4.0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1.0</v>
      </c>
      <c r="C51" s="1">
        <v>3.0</v>
      </c>
      <c r="D51" s="1">
        <v>1.0</v>
      </c>
      <c r="E51" s="1">
        <v>4.0</v>
      </c>
      <c r="F51" s="1">
        <v>1.0</v>
      </c>
      <c r="G51" s="1">
        <v>4.0</v>
      </c>
      <c r="H51" s="1">
        <v>1.0</v>
      </c>
      <c r="I51" s="1">
        <v>6.0</v>
      </c>
      <c r="J51" s="1">
        <v>7.0</v>
      </c>
      <c r="K51" s="1">
        <v>18.0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0.0</v>
      </c>
      <c r="C52" s="1">
        <v>0.0</v>
      </c>
      <c r="D52" s="1">
        <v>0.0</v>
      </c>
      <c r="E52" s="1">
        <v>-78.0</v>
      </c>
      <c r="F52" s="1">
        <v>1.0</v>
      </c>
      <c r="G52" s="1">
        <v>-19.0</v>
      </c>
      <c r="H52" s="1">
        <v>97.0</v>
      </c>
      <c r="I52" s="1">
        <v>0.0</v>
      </c>
      <c r="J52" s="1">
        <v>-14.0</v>
      </c>
      <c r="K52" s="1">
        <v>-6.0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-41.0</v>
      </c>
      <c r="C53" s="1">
        <v>-1.0</v>
      </c>
      <c r="D53" s="1">
        <v>-19.0</v>
      </c>
      <c r="E53" s="1">
        <v>96.0</v>
      </c>
      <c r="F53" s="1">
        <v>-3.0</v>
      </c>
      <c r="G53" s="1">
        <v>30.0</v>
      </c>
      <c r="H53" s="1">
        <v>2.0</v>
      </c>
      <c r="I53" s="1">
        <v>34.0</v>
      </c>
      <c r="J53" s="1">
        <v>-14.0</v>
      </c>
      <c r="K53" s="1">
        <v>-17.0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-41.0</v>
      </c>
      <c r="C54" s="1">
        <v>-1.0</v>
      </c>
      <c r="D54" s="1">
        <v>-19.0</v>
      </c>
      <c r="E54" s="1">
        <v>18.0</v>
      </c>
      <c r="F54" s="1">
        <v>-2.0</v>
      </c>
      <c r="G54" s="1">
        <v>11.0</v>
      </c>
      <c r="H54" s="1">
        <v>3.0</v>
      </c>
      <c r="I54" s="1">
        <v>34.0</v>
      </c>
      <c r="J54" s="1">
        <v>-15.0</v>
      </c>
      <c r="K54" s="1">
        <v>-23.0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2.0</v>
      </c>
      <c r="C55" s="1">
        <v>5.0</v>
      </c>
      <c r="D55" s="1">
        <v>5.0</v>
      </c>
      <c r="E55" s="1">
        <v>6.0</v>
      </c>
      <c r="F55" s="1">
        <v>3.0</v>
      </c>
      <c r="G55" s="1">
        <v>3.0</v>
      </c>
      <c r="H55" s="1">
        <v>-8.0</v>
      </c>
      <c r="I55" s="1">
        <v>16.0</v>
      </c>
      <c r="J55" s="1">
        <v>1.0</v>
      </c>
      <c r="K55" s="1">
        <v>-22.0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>
        <v>2.0</v>
      </c>
      <c r="C56" s="1">
        <v>3.0</v>
      </c>
      <c r="D56" s="1">
        <v>3.0</v>
      </c>
      <c r="E56" s="1">
        <v>3.0</v>
      </c>
      <c r="F56" s="1">
        <v>4.0</v>
      </c>
      <c r="G56" s="1">
        <v>8.0</v>
      </c>
      <c r="H56" s="1">
        <v>43.0</v>
      </c>
      <c r="I56" s="1">
        <v>42.0</v>
      </c>
      <c r="J56" s="1">
        <v>65.0</v>
      </c>
      <c r="K56" s="1">
        <v>93.0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226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227</v>
      </c>
      <c r="B58" s="1">
        <v>2.0</v>
      </c>
      <c r="C58" s="1">
        <v>2.0</v>
      </c>
      <c r="D58" s="1">
        <v>3.0</v>
      </c>
      <c r="E58" s="1">
        <v>3.0</v>
      </c>
      <c r="F58" s="1">
        <v>3.0</v>
      </c>
      <c r="G58" s="1">
        <v>4.0</v>
      </c>
      <c r="H58" s="1">
        <v>4.0</v>
      </c>
      <c r="I58" s="1">
        <v>4.0</v>
      </c>
      <c r="J58" s="1">
        <v>6.0</v>
      </c>
      <c r="K58" s="1">
        <v>10.0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228</v>
      </c>
      <c r="B59" s="1">
        <v>38.0</v>
      </c>
      <c r="C59" s="1">
        <v>42.0</v>
      </c>
      <c r="D59" s="1">
        <v>44.0</v>
      </c>
      <c r="E59" s="1">
        <v>50.0</v>
      </c>
      <c r="F59" s="1">
        <v>60.0</v>
      </c>
      <c r="G59" s="1">
        <v>77.0</v>
      </c>
      <c r="H59" s="1">
        <v>98.0</v>
      </c>
      <c r="I59" s="1">
        <v>93.0</v>
      </c>
      <c r="J59" s="1">
        <v>102.0</v>
      </c>
      <c r="K59" s="1">
        <v>136.0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229</v>
      </c>
      <c r="B60" s="1">
        <v>80.0</v>
      </c>
      <c r="C60" s="1">
        <v>90.0</v>
      </c>
      <c r="D60" s="1">
        <v>3.0</v>
      </c>
      <c r="E60" s="1">
        <v>4.0</v>
      </c>
      <c r="F60" s="1">
        <v>7.0</v>
      </c>
      <c r="G60" s="1">
        <v>16.0</v>
      </c>
      <c r="H60" s="1">
        <v>10.0</v>
      </c>
      <c r="I60" s="1">
        <v>11.0</v>
      </c>
      <c r="J60" s="1">
        <v>6.0</v>
      </c>
      <c r="K60" s="1">
        <v>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230</v>
      </c>
      <c r="B61" s="1">
        <v>50.0</v>
      </c>
      <c r="C61" s="1">
        <v>64.0</v>
      </c>
      <c r="D61" s="1">
        <v>2.0</v>
      </c>
      <c r="E61" s="1">
        <v>2.0</v>
      </c>
      <c r="F61" s="1">
        <v>4.0</v>
      </c>
      <c r="G61" s="1">
        <v>3.0</v>
      </c>
      <c r="H61" s="1">
        <v>7.0</v>
      </c>
      <c r="I61" s="1">
        <v>7.0</v>
      </c>
      <c r="J61" s="1">
        <v>6.0</v>
      </c>
      <c r="K61" s="1">
        <v>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231</v>
      </c>
      <c r="B62" s="1">
        <v>29.0</v>
      </c>
      <c r="C62" s="1">
        <v>26.0</v>
      </c>
      <c r="D62" s="1">
        <v>1.0</v>
      </c>
      <c r="E62" s="1">
        <v>2.0</v>
      </c>
      <c r="F62" s="1">
        <v>3.0</v>
      </c>
      <c r="G62" s="1">
        <v>12.0</v>
      </c>
      <c r="H62" s="1">
        <v>3.0</v>
      </c>
      <c r="I62" s="1">
        <v>3.0</v>
      </c>
      <c r="J62" s="1">
        <v>62.0</v>
      </c>
      <c r="K62" s="1">
        <v>76.0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232</v>
      </c>
      <c r="B63" s="1">
        <v>1.0</v>
      </c>
      <c r="C63" s="1">
        <v>1.0</v>
      </c>
      <c r="D63" s="1">
        <v>75.0</v>
      </c>
      <c r="E63" s="1">
        <v>66.0</v>
      </c>
      <c r="F63" s="1">
        <v>86.0</v>
      </c>
      <c r="G63" s="1">
        <v>1.0</v>
      </c>
      <c r="H63" s="1">
        <v>-21.0</v>
      </c>
      <c r="I63" s="1">
        <v>2.0</v>
      </c>
      <c r="J63" s="1">
        <v>3.0</v>
      </c>
      <c r="K63" s="1">
        <v>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233</v>
      </c>
      <c r="B64" s="1">
        <v>1.0</v>
      </c>
      <c r="C64" s="1">
        <v>1.0</v>
      </c>
      <c r="D64" s="1">
        <v>75.0</v>
      </c>
      <c r="E64" s="1">
        <v>66.0</v>
      </c>
      <c r="F64" s="1">
        <v>86.0</v>
      </c>
      <c r="G64" s="1">
        <v>1.0</v>
      </c>
      <c r="H64" s="1">
        <v>-21.0</v>
      </c>
      <c r="I64" s="1">
        <v>2.0</v>
      </c>
      <c r="J64" s="1">
        <v>3.0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235</v>
      </c>
      <c r="B3" s="1" t="s">
        <v>236</v>
      </c>
      <c r="C3" s="1" t="s">
        <v>237</v>
      </c>
      <c r="D3" s="1" t="s">
        <v>238</v>
      </c>
      <c r="E3" s="1" t="s">
        <v>239</v>
      </c>
      <c r="F3" s="1" t="s">
        <v>240</v>
      </c>
      <c r="G3" s="1" t="s">
        <v>241</v>
      </c>
      <c r="H3" s="1" t="s">
        <v>242</v>
      </c>
      <c r="I3" s="1" t="s">
        <v>243</v>
      </c>
      <c r="J3" s="1" t="s">
        <v>244</v>
      </c>
      <c r="K3" s="1" t="s">
        <v>245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246</v>
      </c>
      <c r="B4" s="1" t="s">
        <v>247</v>
      </c>
      <c r="C4" s="1" t="s">
        <v>248</v>
      </c>
      <c r="D4" s="1" t="s">
        <v>249</v>
      </c>
      <c r="E4" s="1" t="s">
        <v>250</v>
      </c>
      <c r="F4" s="1" t="s">
        <v>251</v>
      </c>
      <c r="G4" s="1" t="s">
        <v>252</v>
      </c>
      <c r="H4" s="1" t="s">
        <v>253</v>
      </c>
      <c r="I4" s="1" t="s">
        <v>254</v>
      </c>
      <c r="J4" s="1" t="s">
        <v>255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 t="s">
        <v>257</v>
      </c>
      <c r="C5" s="1" t="s">
        <v>258</v>
      </c>
      <c r="D5" s="1" t="s">
        <v>259</v>
      </c>
      <c r="E5" s="1" t="s">
        <v>260</v>
      </c>
      <c r="F5" s="1" t="s">
        <v>261</v>
      </c>
      <c r="G5" s="1" t="s">
        <v>262</v>
      </c>
      <c r="H5" s="1" t="s">
        <v>263</v>
      </c>
      <c r="I5" s="1" t="s">
        <v>264</v>
      </c>
      <c r="J5" s="1" t="s">
        <v>265</v>
      </c>
      <c r="K5" s="1" t="s">
        <v>266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 t="s">
        <v>268</v>
      </c>
      <c r="C6" s="1" t="s">
        <v>269</v>
      </c>
      <c r="D6" s="1" t="s">
        <v>270</v>
      </c>
      <c r="E6" s="1" t="s">
        <v>271</v>
      </c>
      <c r="F6" s="1" t="s">
        <v>272</v>
      </c>
      <c r="G6" s="1" t="s">
        <v>273</v>
      </c>
      <c r="H6" s="1" t="s">
        <v>274</v>
      </c>
      <c r="I6" s="1" t="s">
        <v>275</v>
      </c>
      <c r="J6" s="1" t="s">
        <v>276</v>
      </c>
      <c r="K6" s="1" t="s">
        <v>277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285</v>
      </c>
      <c r="H8" s="1" t="s">
        <v>286</v>
      </c>
      <c r="I8" s="1" t="s">
        <v>287</v>
      </c>
      <c r="J8" s="1" t="s">
        <v>288</v>
      </c>
      <c r="K8" s="1" t="s">
        <v>289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290</v>
      </c>
      <c r="B9" s="1" t="s">
        <v>291</v>
      </c>
      <c r="C9" s="1" t="s">
        <v>292</v>
      </c>
      <c r="D9" s="1" t="s">
        <v>293</v>
      </c>
      <c r="E9" s="1" t="s">
        <v>294</v>
      </c>
      <c r="F9" s="1" t="s">
        <v>295</v>
      </c>
      <c r="G9" s="1" t="s">
        <v>296</v>
      </c>
      <c r="H9" s="1" t="s">
        <v>297</v>
      </c>
      <c r="I9" s="1" t="s">
        <v>298</v>
      </c>
      <c r="J9" s="1" t="s">
        <v>299</v>
      </c>
      <c r="K9" s="1" t="s">
        <v>300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301</v>
      </c>
      <c r="B10" s="1" t="s">
        <v>302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 t="s">
        <v>314</v>
      </c>
      <c r="D11" s="1" t="s">
        <v>315</v>
      </c>
      <c r="E11" s="1" t="s">
        <v>316</v>
      </c>
      <c r="F11" s="1" t="s">
        <v>317</v>
      </c>
      <c r="G11" s="1" t="s">
        <v>318</v>
      </c>
      <c r="H11" s="1" t="s">
        <v>319</v>
      </c>
      <c r="I11" s="1" t="s">
        <v>320</v>
      </c>
      <c r="J11" s="1" t="s">
        <v>321</v>
      </c>
      <c r="K11" s="1" t="s">
        <v>322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323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330</v>
      </c>
      <c r="I12" s="1" t="s">
        <v>331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334</v>
      </c>
      <c r="B13" s="1" t="s">
        <v>335</v>
      </c>
      <c r="C13" s="1" t="s">
        <v>336</v>
      </c>
      <c r="D13" s="1" t="s">
        <v>337</v>
      </c>
      <c r="E13" s="1" t="s">
        <v>338</v>
      </c>
      <c r="F13" s="1" t="s">
        <v>339</v>
      </c>
      <c r="G13" s="1" t="s">
        <v>340</v>
      </c>
      <c r="H13" s="1" t="s">
        <v>341</v>
      </c>
      <c r="I13" s="1" t="s">
        <v>342</v>
      </c>
      <c r="J13" s="1" t="s">
        <v>343</v>
      </c>
      <c r="K13" s="1" t="s">
        <v>344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345</v>
      </c>
      <c r="B14" s="1" t="s">
        <v>268</v>
      </c>
      <c r="C14" s="1" t="s">
        <v>346</v>
      </c>
      <c r="D14" s="1" t="s">
        <v>347</v>
      </c>
      <c r="E14" s="1" t="s">
        <v>348</v>
      </c>
      <c r="F14" s="1" t="s">
        <v>349</v>
      </c>
      <c r="G14" s="1" t="s">
        <v>350</v>
      </c>
      <c r="H14" s="1" t="s">
        <v>351</v>
      </c>
      <c r="I14" s="1" t="s">
        <v>352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268</v>
      </c>
      <c r="C15" s="1" t="s">
        <v>346</v>
      </c>
      <c r="D15" s="1" t="s">
        <v>347</v>
      </c>
      <c r="E15" s="1" t="s">
        <v>348</v>
      </c>
      <c r="F15" s="1" t="s">
        <v>349</v>
      </c>
      <c r="G15" s="1" t="s">
        <v>350</v>
      </c>
      <c r="H15" s="1" t="s">
        <v>351</v>
      </c>
      <c r="I15" s="1" t="s">
        <v>352</v>
      </c>
      <c r="J15" s="1" t="s">
        <v>353</v>
      </c>
      <c r="K15" s="1" t="s">
        <v>354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357</v>
      </c>
      <c r="C16" s="1" t="s">
        <v>348</v>
      </c>
      <c r="D16" s="1" t="s">
        <v>358</v>
      </c>
      <c r="E16" s="1" t="s">
        <v>359</v>
      </c>
      <c r="F16" s="1" t="s">
        <v>360</v>
      </c>
      <c r="G16" s="1" t="s">
        <v>361</v>
      </c>
      <c r="H16" s="1" t="s">
        <v>362</v>
      </c>
      <c r="I16" s="1" t="s">
        <v>363</v>
      </c>
      <c r="J16" s="1" t="s">
        <v>364</v>
      </c>
      <c r="K16" s="1" t="s">
        <v>365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366</v>
      </c>
      <c r="B17" s="1" t="s">
        <v>367</v>
      </c>
      <c r="C17" s="1" t="s">
        <v>368</v>
      </c>
      <c r="D17" s="1" t="s">
        <v>369</v>
      </c>
      <c r="E17" s="1" t="s">
        <v>370</v>
      </c>
      <c r="F17" s="1" t="s">
        <v>371</v>
      </c>
      <c r="G17" s="1" t="s">
        <v>372</v>
      </c>
      <c r="H17" s="1" t="s">
        <v>373</v>
      </c>
      <c r="I17" s="1" t="s">
        <v>374</v>
      </c>
      <c r="J17" s="1" t="s">
        <v>375</v>
      </c>
      <c r="K17" s="1" t="s">
        <v>376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377</v>
      </c>
      <c r="B18" s="1" t="s">
        <v>378</v>
      </c>
      <c r="C18" s="1" t="s">
        <v>379</v>
      </c>
      <c r="D18" s="1" t="s">
        <v>380</v>
      </c>
      <c r="E18" s="1" t="s">
        <v>381</v>
      </c>
      <c r="F18" s="1" t="s">
        <v>382</v>
      </c>
      <c r="G18" s="1" t="s">
        <v>383</v>
      </c>
      <c r="H18" s="1" t="s">
        <v>302</v>
      </c>
      <c r="I18" s="1" t="s">
        <v>320</v>
      </c>
      <c r="J18" s="1" t="s">
        <v>384</v>
      </c>
      <c r="K18" s="1" t="s">
        <v>385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386</v>
      </c>
      <c r="B20" s="1" t="s">
        <v>387</v>
      </c>
      <c r="C20" s="1" t="s">
        <v>180</v>
      </c>
      <c r="D20" s="1" t="s">
        <v>388</v>
      </c>
      <c r="E20" s="1" t="s">
        <v>389</v>
      </c>
      <c r="F20" s="1" t="s">
        <v>390</v>
      </c>
      <c r="G20" s="1" t="s">
        <v>391</v>
      </c>
      <c r="H20" s="1" t="s">
        <v>391</v>
      </c>
      <c r="I20" s="1" t="s">
        <v>196</v>
      </c>
      <c r="J20" s="1" t="s">
        <v>392</v>
      </c>
      <c r="K20" s="1" t="s">
        <v>174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393</v>
      </c>
      <c r="B21" s="1" t="s">
        <v>394</v>
      </c>
      <c r="C21" s="1" t="s">
        <v>395</v>
      </c>
      <c r="D21" s="1" t="s">
        <v>396</v>
      </c>
      <c r="E21" s="1" t="s">
        <v>397</v>
      </c>
      <c r="F21" s="1" t="s">
        <v>398</v>
      </c>
      <c r="G21" s="1" t="s">
        <v>399</v>
      </c>
      <c r="H21" s="1" t="s">
        <v>400</v>
      </c>
      <c r="I21" s="1" t="s">
        <v>401</v>
      </c>
      <c r="J21" s="1" t="s">
        <v>402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404</v>
      </c>
      <c r="B22" s="1" t="s">
        <v>405</v>
      </c>
      <c r="C22" s="1" t="s">
        <v>406</v>
      </c>
      <c r="D22" s="1" t="s">
        <v>407</v>
      </c>
      <c r="E22" s="1" t="s">
        <v>408</v>
      </c>
      <c r="F22" s="1" t="s">
        <v>409</v>
      </c>
      <c r="G22" s="1" t="s">
        <v>410</v>
      </c>
      <c r="H22" s="1" t="s">
        <v>411</v>
      </c>
      <c r="I22" s="1" t="s">
        <v>412</v>
      </c>
      <c r="J22" s="1" t="s">
        <v>413</v>
      </c>
      <c r="K22" s="1" t="s">
        <v>414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415</v>
      </c>
      <c r="B23" s="1" t="s">
        <v>416</v>
      </c>
      <c r="C23" s="1" t="s">
        <v>417</v>
      </c>
      <c r="D23" s="1" t="s">
        <v>418</v>
      </c>
      <c r="E23" s="1" t="s">
        <v>419</v>
      </c>
      <c r="F23" s="1" t="s">
        <v>420</v>
      </c>
      <c r="G23" s="1" t="s">
        <v>421</v>
      </c>
      <c r="H23" s="1" t="s">
        <v>422</v>
      </c>
      <c r="I23" s="1" t="s">
        <v>423</v>
      </c>
      <c r="J23" s="1" t="s">
        <v>424</v>
      </c>
      <c r="K23" s="1" t="s">
        <v>425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428</v>
      </c>
      <c r="C25" s="1" t="s">
        <v>429</v>
      </c>
      <c r="D25" s="1" t="s">
        <v>430</v>
      </c>
      <c r="E25" s="1" t="s">
        <v>431</v>
      </c>
      <c r="F25" s="1" t="s">
        <v>432</v>
      </c>
      <c r="G25" s="1" t="s">
        <v>433</v>
      </c>
      <c r="H25" s="1" t="s">
        <v>434</v>
      </c>
      <c r="I25" s="1" t="s">
        <v>435</v>
      </c>
      <c r="J25" s="1" t="s">
        <v>436</v>
      </c>
      <c r="K25" s="1" t="s">
        <v>437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439</v>
      </c>
      <c r="C26" s="1" t="s">
        <v>433</v>
      </c>
      <c r="D26" s="1" t="s">
        <v>440</v>
      </c>
      <c r="E26" s="1" t="s">
        <v>441</v>
      </c>
      <c r="F26" s="1" t="s">
        <v>268</v>
      </c>
      <c r="G26" s="1" t="s">
        <v>442</v>
      </c>
      <c r="H26" s="1" t="s">
        <v>443</v>
      </c>
      <c r="I26" s="1" t="s">
        <v>444</v>
      </c>
      <c r="J26" s="1" t="s">
        <v>445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447</v>
      </c>
      <c r="B27" s="1" t="s">
        <v>448</v>
      </c>
      <c r="C27" s="1" t="s">
        <v>449</v>
      </c>
      <c r="D27" s="1" t="s">
        <v>450</v>
      </c>
      <c r="E27" s="1" t="s">
        <v>196</v>
      </c>
      <c r="F27" s="1" t="s">
        <v>372</v>
      </c>
      <c r="G27" s="1" t="s">
        <v>451</v>
      </c>
      <c r="H27" s="1" t="s">
        <v>452</v>
      </c>
      <c r="I27" s="1" t="s">
        <v>395</v>
      </c>
      <c r="J27" s="1" t="s">
        <v>400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454</v>
      </c>
      <c r="C28" s="1" t="s">
        <v>455</v>
      </c>
      <c r="D28" s="1" t="s">
        <v>259</v>
      </c>
      <c r="E28" s="1" t="s">
        <v>456</v>
      </c>
      <c r="F28" s="1" t="s">
        <v>457</v>
      </c>
      <c r="G28" s="1" t="s">
        <v>458</v>
      </c>
      <c r="H28" s="1" t="s">
        <v>459</v>
      </c>
      <c r="I28" s="1" t="s">
        <v>460</v>
      </c>
      <c r="J28" s="1" t="s">
        <v>461</v>
      </c>
      <c r="K28" s="1" t="s">
        <v>462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463</v>
      </c>
      <c r="B29" s="1" t="s">
        <v>464</v>
      </c>
      <c r="C29" s="1" t="s">
        <v>465</v>
      </c>
      <c r="D29" s="1" t="s">
        <v>466</v>
      </c>
      <c r="E29" s="1" t="s">
        <v>467</v>
      </c>
      <c r="F29" s="1" t="s">
        <v>468</v>
      </c>
      <c r="G29" s="1" t="s">
        <v>469</v>
      </c>
      <c r="H29" s="1" t="s">
        <v>470</v>
      </c>
      <c r="I29" s="1" t="s">
        <v>471</v>
      </c>
      <c r="J29" s="1" t="s">
        <v>472</v>
      </c>
      <c r="K29" s="1" t="s">
        <v>473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474</v>
      </c>
      <c r="B30" s="1" t="s">
        <v>475</v>
      </c>
      <c r="C30" s="1" t="s">
        <v>476</v>
      </c>
      <c r="D30" s="1" t="s">
        <v>477</v>
      </c>
      <c r="E30" s="1" t="s">
        <v>478</v>
      </c>
      <c r="F30" s="1" t="s">
        <v>479</v>
      </c>
      <c r="G30" s="1" t="s">
        <v>480</v>
      </c>
      <c r="H30" s="1" t="s">
        <v>481</v>
      </c>
      <c r="I30" s="1" t="s">
        <v>482</v>
      </c>
      <c r="J30" s="1" t="s">
        <v>483</v>
      </c>
      <c r="K30" s="1">
        <v>18.0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484</v>
      </c>
      <c r="B31" s="1" t="s">
        <v>485</v>
      </c>
      <c r="C31" s="1" t="s">
        <v>486</v>
      </c>
      <c r="D31" s="1" t="s">
        <v>487</v>
      </c>
      <c r="E31" s="1" t="s">
        <v>488</v>
      </c>
      <c r="F31" s="1" t="s">
        <v>489</v>
      </c>
      <c r="G31" s="1" t="s">
        <v>381</v>
      </c>
      <c r="H31" s="1" t="s">
        <v>490</v>
      </c>
      <c r="I31" s="1" t="s">
        <v>491</v>
      </c>
      <c r="J31" s="1" t="s">
        <v>492</v>
      </c>
      <c r="K31" s="1" t="s">
        <v>493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495</v>
      </c>
      <c r="B33" s="1" t="s">
        <v>496</v>
      </c>
      <c r="C33" s="1" t="s">
        <v>497</v>
      </c>
      <c r="D33" s="1" t="s">
        <v>498</v>
      </c>
      <c r="E33" s="1" t="s">
        <v>499</v>
      </c>
      <c r="F33" s="1" t="s">
        <v>500</v>
      </c>
      <c r="G33" s="1" t="s">
        <v>501</v>
      </c>
      <c r="H33" s="1">
        <v>394.0</v>
      </c>
      <c r="I33" s="1" t="s">
        <v>502</v>
      </c>
      <c r="J33" s="1" t="s">
        <v>503</v>
      </c>
      <c r="K33" s="1" t="s">
        <v>504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505</v>
      </c>
      <c r="B34" s="1" t="s">
        <v>506</v>
      </c>
      <c r="C34" s="1" t="s">
        <v>507</v>
      </c>
      <c r="D34" s="1" t="s">
        <v>508</v>
      </c>
      <c r="E34" s="1" t="s">
        <v>509</v>
      </c>
      <c r="F34" s="1" t="s">
        <v>510</v>
      </c>
      <c r="G34" s="1" t="s">
        <v>511</v>
      </c>
      <c r="H34" s="1" t="s">
        <v>512</v>
      </c>
      <c r="I34" s="1" t="s">
        <v>513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517</v>
      </c>
      <c r="C35" s="1" t="s">
        <v>518</v>
      </c>
      <c r="D35" s="1" t="s">
        <v>519</v>
      </c>
      <c r="E35" s="1" t="s">
        <v>520</v>
      </c>
      <c r="F35" s="1" t="s">
        <v>521</v>
      </c>
      <c r="G35" s="1" t="s">
        <v>522</v>
      </c>
      <c r="H35" s="1" t="s">
        <v>523</v>
      </c>
      <c r="I35" s="1" t="s">
        <v>524</v>
      </c>
      <c r="J35" s="1" t="s">
        <v>525</v>
      </c>
      <c r="K35" s="1" t="s">
        <v>526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527</v>
      </c>
      <c r="B36" s="1" t="s">
        <v>528</v>
      </c>
      <c r="C36" s="1" t="s">
        <v>529</v>
      </c>
      <c r="D36" s="1" t="s">
        <v>530</v>
      </c>
      <c r="E36" s="1" t="s">
        <v>531</v>
      </c>
      <c r="F36" s="1" t="s">
        <v>532</v>
      </c>
      <c r="G36" s="1" t="s">
        <v>533</v>
      </c>
      <c r="H36" s="1" t="s">
        <v>534</v>
      </c>
      <c r="I36" s="1" t="s">
        <v>535</v>
      </c>
      <c r="J36" s="1" t="s">
        <v>536</v>
      </c>
      <c r="K36" s="1" t="s">
        <v>537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538</v>
      </c>
      <c r="B37" s="1" t="s">
        <v>539</v>
      </c>
      <c r="C37" s="1" t="s">
        <v>540</v>
      </c>
      <c r="D37" s="1" t="s">
        <v>541</v>
      </c>
      <c r="E37" s="1" t="s">
        <v>542</v>
      </c>
      <c r="F37" s="1" t="s">
        <v>543</v>
      </c>
      <c r="G37" s="1" t="s">
        <v>544</v>
      </c>
      <c r="H37" s="1" t="s">
        <v>545</v>
      </c>
      <c r="I37" s="1" t="s">
        <v>546</v>
      </c>
      <c r="J37" s="1" t="s">
        <v>547</v>
      </c>
      <c r="K37" s="1" t="s">
        <v>548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549</v>
      </c>
      <c r="B38" s="1" t="s">
        <v>550</v>
      </c>
      <c r="C38" s="1" t="s">
        <v>551</v>
      </c>
      <c r="D38" s="1" t="s">
        <v>552</v>
      </c>
      <c r="E38" s="1" t="s">
        <v>553</v>
      </c>
      <c r="F38" s="1" t="s">
        <v>554</v>
      </c>
      <c r="G38" s="1" t="s">
        <v>555</v>
      </c>
      <c r="H38" s="1" t="s">
        <v>556</v>
      </c>
      <c r="I38" s="1" t="s">
        <v>557</v>
      </c>
      <c r="J38" s="1" t="s">
        <v>247</v>
      </c>
      <c r="K38" s="1" t="s">
        <v>180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558</v>
      </c>
      <c r="B39" s="1" t="s">
        <v>239</v>
      </c>
      <c r="C39" s="1" t="s">
        <v>559</v>
      </c>
      <c r="D39" s="1" t="s">
        <v>560</v>
      </c>
      <c r="E39" s="1" t="s">
        <v>561</v>
      </c>
      <c r="F39" s="1" t="s">
        <v>562</v>
      </c>
      <c r="G39" s="1" t="s">
        <v>563</v>
      </c>
      <c r="H39" s="1" t="s">
        <v>564</v>
      </c>
      <c r="I39" s="1" t="s">
        <v>565</v>
      </c>
      <c r="J39" s="1" t="s">
        <v>434</v>
      </c>
      <c r="K39" s="1" t="s">
        <v>566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567</v>
      </c>
      <c r="B40" s="1" t="s">
        <v>568</v>
      </c>
      <c r="C40" s="1" t="s">
        <v>556</v>
      </c>
      <c r="D40" s="1" t="s">
        <v>569</v>
      </c>
      <c r="E40" s="1" t="s">
        <v>570</v>
      </c>
      <c r="F40" s="1">
        <v>-9.0</v>
      </c>
      <c r="G40" s="1" t="s">
        <v>251</v>
      </c>
      <c r="H40" s="1" t="s">
        <v>571</v>
      </c>
      <c r="I40" s="1" t="s">
        <v>572</v>
      </c>
      <c r="J40" s="1" t="s">
        <v>573</v>
      </c>
      <c r="K40" s="1" t="s">
        <v>574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575</v>
      </c>
      <c r="B41" s="1" t="s">
        <v>576</v>
      </c>
      <c r="C41" s="1" t="s">
        <v>577</v>
      </c>
      <c r="D41" s="1" t="s">
        <v>578</v>
      </c>
      <c r="E41" s="1" t="s">
        <v>579</v>
      </c>
      <c r="F41" s="1" t="s">
        <v>465</v>
      </c>
      <c r="G41" s="1" t="s">
        <v>580</v>
      </c>
      <c r="H41" s="1" t="s">
        <v>581</v>
      </c>
      <c r="I41" s="1" t="s">
        <v>582</v>
      </c>
      <c r="J41" s="1" t="s">
        <v>583</v>
      </c>
      <c r="K41" s="1" t="s">
        <v>584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585</v>
      </c>
      <c r="B42" s="1" t="s">
        <v>573</v>
      </c>
      <c r="C42" s="1" t="s">
        <v>586</v>
      </c>
      <c r="D42" s="1" t="s">
        <v>556</v>
      </c>
      <c r="E42" s="1" t="s">
        <v>197</v>
      </c>
      <c r="F42" s="1" t="s">
        <v>587</v>
      </c>
      <c r="G42" s="1" t="s">
        <v>588</v>
      </c>
      <c r="H42" s="1" t="s">
        <v>589</v>
      </c>
      <c r="I42" s="1" t="s">
        <v>590</v>
      </c>
      <c r="J42" s="1" t="s">
        <v>591</v>
      </c>
      <c r="K42" s="1" t="s">
        <v>592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593</v>
      </c>
      <c r="B43" s="1" t="s">
        <v>594</v>
      </c>
      <c r="C43" s="1" t="s">
        <v>595</v>
      </c>
      <c r="D43" s="1" t="s">
        <v>596</v>
      </c>
      <c r="E43" s="1" t="s">
        <v>470</v>
      </c>
      <c r="F43" s="1" t="s">
        <v>597</v>
      </c>
      <c r="G43" s="1" t="s">
        <v>598</v>
      </c>
      <c r="H43" s="1">
        <v>9.0</v>
      </c>
      <c r="I43" s="1" t="s">
        <v>599</v>
      </c>
      <c r="J43" s="1" t="s">
        <v>600</v>
      </c>
      <c r="K43" s="1" t="s">
        <v>601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602</v>
      </c>
      <c r="B44" s="1" t="s">
        <v>603</v>
      </c>
      <c r="C44" s="1" t="s">
        <v>604</v>
      </c>
      <c r="D44" s="1" t="s">
        <v>605</v>
      </c>
      <c r="E44" s="1" t="s">
        <v>606</v>
      </c>
      <c r="F44" s="1" t="s">
        <v>607</v>
      </c>
      <c r="G44" s="1" t="s">
        <v>507</v>
      </c>
      <c r="H44" s="1" t="s">
        <v>608</v>
      </c>
      <c r="I44" s="1" t="s">
        <v>271</v>
      </c>
      <c r="J44" s="1" t="s">
        <v>609</v>
      </c>
      <c r="K44" s="1" t="s">
        <v>610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612</v>
      </c>
      <c r="B46" s="1" t="s">
        <v>613</v>
      </c>
      <c r="C46" s="1" t="s">
        <v>614</v>
      </c>
      <c r="D46" s="1" t="s">
        <v>615</v>
      </c>
      <c r="E46" s="1" t="s">
        <v>616</v>
      </c>
      <c r="F46" s="1" t="s">
        <v>617</v>
      </c>
      <c r="G46" s="1" t="s">
        <v>618</v>
      </c>
      <c r="H46" s="1" t="s">
        <v>619</v>
      </c>
      <c r="I46" s="1" t="s">
        <v>620</v>
      </c>
      <c r="J46" s="1" t="s">
        <v>258</v>
      </c>
      <c r="K46" s="1" t="s">
        <v>621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622</v>
      </c>
      <c r="B47" s="1" t="s">
        <v>623</v>
      </c>
      <c r="C47" s="1" t="s">
        <v>624</v>
      </c>
      <c r="D47" s="1" t="s">
        <v>625</v>
      </c>
      <c r="E47" s="1" t="s">
        <v>626</v>
      </c>
      <c r="F47" s="1" t="s">
        <v>609</v>
      </c>
      <c r="G47" s="1" t="s">
        <v>627</v>
      </c>
      <c r="H47" s="1" t="s">
        <v>628</v>
      </c>
      <c r="I47" s="1" t="s">
        <v>629</v>
      </c>
      <c r="J47" s="1" t="s">
        <v>630</v>
      </c>
      <c r="K47" s="1" t="s">
        <v>631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632</v>
      </c>
      <c r="B48" s="1" t="s">
        <v>633</v>
      </c>
      <c r="C48" s="1" t="s">
        <v>634</v>
      </c>
      <c r="D48" s="1" t="s">
        <v>635</v>
      </c>
      <c r="E48" s="1" t="s">
        <v>636</v>
      </c>
      <c r="F48" s="1" t="s">
        <v>637</v>
      </c>
      <c r="G48" s="1" t="s">
        <v>638</v>
      </c>
      <c r="H48" s="1" t="s">
        <v>639</v>
      </c>
      <c r="I48" s="1" t="s">
        <v>640</v>
      </c>
      <c r="J48" s="1" t="s">
        <v>564</v>
      </c>
      <c r="K48" s="1" t="s">
        <v>641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642</v>
      </c>
      <c r="B49" s="1" t="s">
        <v>643</v>
      </c>
      <c r="C49" s="1" t="s">
        <v>644</v>
      </c>
      <c r="D49" s="1" t="s">
        <v>645</v>
      </c>
      <c r="E49" s="1" t="s">
        <v>646</v>
      </c>
      <c r="F49" s="1" t="s">
        <v>647</v>
      </c>
      <c r="G49" s="1" t="s">
        <v>648</v>
      </c>
      <c r="H49" s="1" t="s">
        <v>649</v>
      </c>
      <c r="I49" s="1" t="s">
        <v>650</v>
      </c>
      <c r="J49" s="1" t="s">
        <v>651</v>
      </c>
      <c r="K49" s="1" t="s">
        <v>652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653</v>
      </c>
      <c r="B50" s="1" t="s">
        <v>654</v>
      </c>
      <c r="C50" s="1" t="s">
        <v>655</v>
      </c>
      <c r="D50" s="1" t="s">
        <v>656</v>
      </c>
      <c r="E50" s="1" t="s">
        <v>657</v>
      </c>
      <c r="F50" s="1" t="s">
        <v>658</v>
      </c>
      <c r="G50" s="1" t="s">
        <v>659</v>
      </c>
      <c r="H50" s="1" t="s">
        <v>660</v>
      </c>
      <c r="I50" s="1" t="s">
        <v>661</v>
      </c>
      <c r="J50" s="1" t="s">
        <v>662</v>
      </c>
      <c r="K50" s="1" t="s">
        <v>663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664</v>
      </c>
      <c r="B51" s="1" t="s">
        <v>665</v>
      </c>
      <c r="C51" s="1">
        <v>0.0</v>
      </c>
      <c r="D51" s="1" t="s">
        <v>666</v>
      </c>
      <c r="E51" s="1" t="s">
        <v>667</v>
      </c>
      <c r="F51" s="1" t="s">
        <v>668</v>
      </c>
      <c r="G51" s="1" t="s">
        <v>669</v>
      </c>
      <c r="H51" s="1" t="s">
        <v>670</v>
      </c>
      <c r="I51" s="1" t="s">
        <v>671</v>
      </c>
      <c r="J51" s="1" t="s">
        <v>672</v>
      </c>
      <c r="K51" s="1" t="s">
        <v>673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674</v>
      </c>
      <c r="B52" s="1" t="s">
        <v>675</v>
      </c>
      <c r="C52" s="1" t="s">
        <v>676</v>
      </c>
      <c r="D52" s="1" t="s">
        <v>677</v>
      </c>
      <c r="E52" s="1" t="s">
        <v>678</v>
      </c>
      <c r="F52" s="1" t="s">
        <v>679</v>
      </c>
      <c r="G52" s="1" t="s">
        <v>680</v>
      </c>
      <c r="H52" s="1" t="s">
        <v>681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>
        <v>-18.0</v>
      </c>
      <c r="C53" s="1" t="s">
        <v>686</v>
      </c>
      <c r="D53" s="1" t="s">
        <v>687</v>
      </c>
      <c r="E53" s="1" t="s">
        <v>688</v>
      </c>
      <c r="F53" s="1" t="s">
        <v>689</v>
      </c>
      <c r="G53" s="1" t="s">
        <v>579</v>
      </c>
      <c r="H53" s="1" t="s">
        <v>690</v>
      </c>
      <c r="I53" s="1" t="s">
        <v>691</v>
      </c>
      <c r="J53" s="1" t="s">
        <v>692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693</v>
      </c>
      <c r="B54" s="1" t="s">
        <v>694</v>
      </c>
      <c r="C54" s="1" t="s">
        <v>695</v>
      </c>
      <c r="D54" s="1" t="s">
        <v>696</v>
      </c>
      <c r="E54" s="1" t="s">
        <v>697</v>
      </c>
      <c r="F54" s="1" t="s">
        <v>698</v>
      </c>
      <c r="G54" s="1" t="s">
        <v>699</v>
      </c>
      <c r="H54" s="1" t="s">
        <v>700</v>
      </c>
      <c r="I54" s="1" t="s">
        <v>701</v>
      </c>
      <c r="J54" s="1" t="s">
        <v>702</v>
      </c>
      <c r="K54" s="1" t="s">
        <v>703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704</v>
      </c>
      <c r="B55" s="1" t="s">
        <v>705</v>
      </c>
      <c r="C55" s="1" t="s">
        <v>706</v>
      </c>
      <c r="D55" s="1" t="s">
        <v>707</v>
      </c>
      <c r="E55" s="1" t="s">
        <v>708</v>
      </c>
      <c r="F55" s="1" t="s">
        <v>709</v>
      </c>
      <c r="G55" s="1" t="s">
        <v>710</v>
      </c>
      <c r="H55" s="1" t="s">
        <v>711</v>
      </c>
      <c r="I55" s="1" t="s">
        <v>712</v>
      </c>
      <c r="J55" s="1" t="s">
        <v>713</v>
      </c>
      <c r="K55" s="1" t="s">
        <v>714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715</v>
      </c>
      <c r="B56" s="1" t="s">
        <v>716</v>
      </c>
      <c r="C56" s="1" t="s">
        <v>717</v>
      </c>
      <c r="D56" s="1" t="s">
        <v>718</v>
      </c>
      <c r="E56" s="1" t="s">
        <v>499</v>
      </c>
      <c r="F56" s="1" t="s">
        <v>719</v>
      </c>
      <c r="G56" s="1" t="s">
        <v>720</v>
      </c>
      <c r="H56" s="1" t="s">
        <v>721</v>
      </c>
      <c r="I56" s="1" t="s">
        <v>722</v>
      </c>
      <c r="J56" s="1" t="s">
        <v>723</v>
      </c>
      <c r="K56" s="1" t="s">
        <v>724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725</v>
      </c>
      <c r="B57" s="1" t="s">
        <v>651</v>
      </c>
      <c r="C57" s="1" t="s">
        <v>726</v>
      </c>
      <c r="D57" s="1" t="s">
        <v>727</v>
      </c>
      <c r="E57" s="1" t="s">
        <v>728</v>
      </c>
      <c r="F57" s="1" t="s">
        <v>729</v>
      </c>
      <c r="G57" s="1" t="s">
        <v>730</v>
      </c>
      <c r="H57" s="1">
        <v>-4.0</v>
      </c>
      <c r="I57" s="1" t="s">
        <v>731</v>
      </c>
      <c r="J57" s="1" t="s">
        <v>732</v>
      </c>
      <c r="K57" s="1" t="s">
        <v>733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734</v>
      </c>
      <c r="B58" s="1" t="s">
        <v>735</v>
      </c>
      <c r="C58" s="1" t="s">
        <v>736</v>
      </c>
      <c r="D58" s="1" t="s">
        <v>737</v>
      </c>
      <c r="E58" s="1" t="s">
        <v>738</v>
      </c>
      <c r="F58" s="1" t="s">
        <v>739</v>
      </c>
      <c r="G58" s="1" t="s">
        <v>740</v>
      </c>
      <c r="H58" s="1" t="s">
        <v>741</v>
      </c>
      <c r="I58" s="1" t="s">
        <v>468</v>
      </c>
      <c r="J58" s="1" t="s">
        <v>742</v>
      </c>
      <c r="K58" s="1" t="s">
        <v>743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744</v>
      </c>
      <c r="B59" s="1" t="s">
        <v>745</v>
      </c>
      <c r="C59" s="1" t="s">
        <v>746</v>
      </c>
      <c r="D59" s="1" t="s">
        <v>568</v>
      </c>
      <c r="E59" s="1" t="s">
        <v>747</v>
      </c>
      <c r="F59" s="1" t="s">
        <v>748</v>
      </c>
      <c r="G59" s="1" t="s">
        <v>749</v>
      </c>
      <c r="H59" s="1" t="s">
        <v>750</v>
      </c>
      <c r="I59" s="1" t="s">
        <v>751</v>
      </c>
      <c r="J59" s="1" t="s">
        <v>752</v>
      </c>
      <c r="K59" s="1" t="s">
        <v>753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754</v>
      </c>
      <c r="B60" s="1" t="s">
        <v>755</v>
      </c>
      <c r="C60" s="1" t="s">
        <v>756</v>
      </c>
      <c r="D60" s="1" t="s">
        <v>757</v>
      </c>
      <c r="E60" s="1" t="s">
        <v>758</v>
      </c>
      <c r="F60" s="1" t="s">
        <v>759</v>
      </c>
      <c r="G60" s="1" t="s">
        <v>760</v>
      </c>
      <c r="H60" s="1" t="s">
        <v>761</v>
      </c>
      <c r="I60" s="1" t="s">
        <v>762</v>
      </c>
      <c r="J60" s="1" t="s">
        <v>763</v>
      </c>
      <c r="K60" s="1" t="s">
        <v>764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765</v>
      </c>
      <c r="B61" s="1" t="s">
        <v>766</v>
      </c>
      <c r="C61" s="1" t="s">
        <v>767</v>
      </c>
      <c r="D61" s="1" t="s">
        <v>768</v>
      </c>
      <c r="E61" s="1" t="s">
        <v>769</v>
      </c>
      <c r="F61" s="1" t="s">
        <v>770</v>
      </c>
      <c r="G61" s="1" t="s">
        <v>771</v>
      </c>
      <c r="H61" s="1" t="s">
        <v>772</v>
      </c>
      <c r="I61" s="1" t="s">
        <v>773</v>
      </c>
      <c r="J61" s="1" t="s">
        <v>774</v>
      </c>
      <c r="K61" s="1" t="s">
        <v>775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776</v>
      </c>
      <c r="B62" s="1" t="s">
        <v>777</v>
      </c>
      <c r="C62" s="1" t="s">
        <v>778</v>
      </c>
      <c r="D62" s="1" t="s">
        <v>779</v>
      </c>
      <c r="E62" s="1" t="s">
        <v>780</v>
      </c>
      <c r="F62" s="1" t="s">
        <v>781</v>
      </c>
      <c r="G62" s="1" t="s">
        <v>782</v>
      </c>
      <c r="H62" s="1" t="s">
        <v>783</v>
      </c>
      <c r="I62" s="1" t="s">
        <v>784</v>
      </c>
      <c r="J62" s="1" t="s">
        <v>785</v>
      </c>
      <c r="K62" s="1" t="s">
        <v>786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787</v>
      </c>
      <c r="B63" s="1" t="s">
        <v>788</v>
      </c>
      <c r="C63" s="1" t="s">
        <v>789</v>
      </c>
      <c r="D63" s="1" t="s">
        <v>790</v>
      </c>
      <c r="E63" s="1" t="s">
        <v>791</v>
      </c>
      <c r="F63" s="1" t="s">
        <v>792</v>
      </c>
      <c r="G63" s="1" t="s">
        <v>793</v>
      </c>
      <c r="H63" s="1" t="s">
        <v>794</v>
      </c>
      <c r="I63" s="1">
        <v>0.0</v>
      </c>
      <c r="J63" s="1" t="s">
        <v>795</v>
      </c>
      <c r="K63" s="1" t="s">
        <v>796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797</v>
      </c>
      <c r="B64" s="1" t="s">
        <v>798</v>
      </c>
      <c r="C64" s="1" t="s">
        <v>799</v>
      </c>
      <c r="D64" s="1" t="s">
        <v>800</v>
      </c>
      <c r="E64" s="1" t="s">
        <v>801</v>
      </c>
      <c r="F64" s="1" t="s">
        <v>802</v>
      </c>
      <c r="G64" s="1" t="s">
        <v>803</v>
      </c>
      <c r="H64" s="1" t="s">
        <v>804</v>
      </c>
      <c r="I64" s="1" t="s">
        <v>805</v>
      </c>
      <c r="J64" s="1" t="s">
        <v>806</v>
      </c>
      <c r="K64" s="1" t="s">
        <v>807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809</v>
      </c>
      <c r="B66" s="1" t="s">
        <v>810</v>
      </c>
      <c r="C66" s="1" t="s">
        <v>333</v>
      </c>
      <c r="D66" s="1" t="s">
        <v>811</v>
      </c>
      <c r="E66" s="1" t="s">
        <v>812</v>
      </c>
      <c r="F66" s="1" t="s">
        <v>813</v>
      </c>
      <c r="G66" s="1" t="s">
        <v>814</v>
      </c>
      <c r="H66" s="1" t="s">
        <v>815</v>
      </c>
      <c r="I66" s="1" t="s">
        <v>816</v>
      </c>
      <c r="J66" s="1" t="s">
        <v>817</v>
      </c>
      <c r="K66" s="1">
        <v>19.0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818</v>
      </c>
      <c r="B67" s="1" t="s">
        <v>819</v>
      </c>
      <c r="C67" s="1" t="s">
        <v>820</v>
      </c>
      <c r="D67" s="1">
        <v>18.0</v>
      </c>
      <c r="E67" s="1" t="s">
        <v>821</v>
      </c>
      <c r="F67" s="1" t="s">
        <v>822</v>
      </c>
      <c r="G67" s="1" t="s">
        <v>823</v>
      </c>
      <c r="H67" s="1" t="s">
        <v>824</v>
      </c>
      <c r="I67" s="1" t="s">
        <v>825</v>
      </c>
      <c r="J67" s="1" t="s">
        <v>826</v>
      </c>
      <c r="K67" s="1" t="s">
        <v>827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828</v>
      </c>
      <c r="B68" s="1" t="s">
        <v>829</v>
      </c>
      <c r="C68" s="1" t="s">
        <v>830</v>
      </c>
      <c r="D68" s="1" t="s">
        <v>831</v>
      </c>
      <c r="E68" s="1" t="s">
        <v>329</v>
      </c>
      <c r="F68" s="1" t="s">
        <v>832</v>
      </c>
      <c r="G68" s="1" t="s">
        <v>833</v>
      </c>
      <c r="H68" s="1" t="s">
        <v>834</v>
      </c>
      <c r="I68" s="1" t="s">
        <v>835</v>
      </c>
      <c r="J68" s="1" t="s">
        <v>836</v>
      </c>
      <c r="K68" s="1" t="s">
        <v>837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838</v>
      </c>
      <c r="B69" s="1" t="s">
        <v>839</v>
      </c>
      <c r="C69" s="1" t="s">
        <v>840</v>
      </c>
      <c r="D69" s="1" t="s">
        <v>841</v>
      </c>
      <c r="E69" s="1" t="s">
        <v>842</v>
      </c>
      <c r="F69" s="1" t="s">
        <v>843</v>
      </c>
      <c r="G69" s="1" t="s">
        <v>584</v>
      </c>
      <c r="H69" s="1" t="s">
        <v>844</v>
      </c>
      <c r="I69" s="1" t="s">
        <v>845</v>
      </c>
      <c r="J69" s="1" t="s">
        <v>846</v>
      </c>
      <c r="K69" s="1" t="s">
        <v>847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848</v>
      </c>
      <c r="B70" s="1" t="s">
        <v>849</v>
      </c>
      <c r="C70" s="1" t="s">
        <v>850</v>
      </c>
      <c r="D70" s="1" t="s">
        <v>851</v>
      </c>
      <c r="E70" s="1" t="s">
        <v>852</v>
      </c>
      <c r="F70" s="1" t="s">
        <v>853</v>
      </c>
      <c r="G70" s="1" t="s">
        <v>854</v>
      </c>
      <c r="H70" s="1" t="s">
        <v>855</v>
      </c>
      <c r="I70" s="1" t="s">
        <v>856</v>
      </c>
      <c r="J70" s="1" t="s">
        <v>857</v>
      </c>
      <c r="K70" s="1" t="s">
        <v>858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859</v>
      </c>
      <c r="B71" s="1" t="s">
        <v>860</v>
      </c>
      <c r="C71" s="1" t="s">
        <v>861</v>
      </c>
      <c r="D71" s="1" t="s">
        <v>862</v>
      </c>
      <c r="E71" s="1" t="s">
        <v>863</v>
      </c>
      <c r="F71" s="1" t="s">
        <v>864</v>
      </c>
      <c r="G71" s="1" t="s">
        <v>865</v>
      </c>
      <c r="H71" s="1" t="s">
        <v>866</v>
      </c>
      <c r="I71" s="1" t="s">
        <v>867</v>
      </c>
      <c r="J71" s="1" t="s">
        <v>868</v>
      </c>
      <c r="K71" s="1" t="s">
        <v>869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870</v>
      </c>
      <c r="B72" s="1" t="s">
        <v>871</v>
      </c>
      <c r="C72" s="1" t="s">
        <v>872</v>
      </c>
      <c r="D72" s="1" t="s">
        <v>873</v>
      </c>
      <c r="E72" s="1" t="s">
        <v>874</v>
      </c>
      <c r="F72" s="1" t="s">
        <v>875</v>
      </c>
      <c r="G72" s="1" t="s">
        <v>876</v>
      </c>
      <c r="H72" s="1" t="s">
        <v>877</v>
      </c>
      <c r="I72" s="1" t="s">
        <v>878</v>
      </c>
      <c r="J72" s="1" t="s">
        <v>879</v>
      </c>
      <c r="K72" s="1" t="s">
        <v>880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881</v>
      </c>
      <c r="B73" s="1" t="s">
        <v>882</v>
      </c>
      <c r="C73" s="1" t="s">
        <v>883</v>
      </c>
      <c r="D73" s="1" t="s">
        <v>884</v>
      </c>
      <c r="E73" s="1" t="s">
        <v>885</v>
      </c>
      <c r="F73" s="1" t="s">
        <v>886</v>
      </c>
      <c r="G73" s="1" t="s">
        <v>887</v>
      </c>
      <c r="H73" s="1" t="s">
        <v>888</v>
      </c>
      <c r="I73" s="1" t="s">
        <v>889</v>
      </c>
      <c r="J73" s="1" t="s">
        <v>890</v>
      </c>
      <c r="K73" s="1" t="s">
        <v>891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892</v>
      </c>
      <c r="B74" s="1" t="s">
        <v>679</v>
      </c>
      <c r="C74" s="1" t="s">
        <v>893</v>
      </c>
      <c r="D74" s="1" t="s">
        <v>894</v>
      </c>
      <c r="E74" s="1" t="s">
        <v>895</v>
      </c>
      <c r="F74" s="1" t="s">
        <v>896</v>
      </c>
      <c r="G74" s="1" t="s">
        <v>897</v>
      </c>
      <c r="H74" s="1" t="s">
        <v>898</v>
      </c>
      <c r="I74" s="1" t="s">
        <v>587</v>
      </c>
      <c r="J74" s="1" t="s">
        <v>899</v>
      </c>
      <c r="K74" s="1" t="s">
        <v>900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901</v>
      </c>
      <c r="B75" s="1" t="s">
        <v>902</v>
      </c>
      <c r="C75" s="1" t="s">
        <v>903</v>
      </c>
      <c r="D75" s="1" t="s">
        <v>904</v>
      </c>
      <c r="E75" s="1" t="s">
        <v>905</v>
      </c>
      <c r="F75" s="1" t="s">
        <v>906</v>
      </c>
      <c r="G75" s="1" t="s">
        <v>907</v>
      </c>
      <c r="H75" s="1" t="s">
        <v>908</v>
      </c>
      <c r="I75" s="1" t="s">
        <v>909</v>
      </c>
      <c r="J75" s="1" t="s">
        <v>910</v>
      </c>
      <c r="K75" s="1" t="s">
        <v>911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912</v>
      </c>
      <c r="B76" s="1">
        <v>43.0</v>
      </c>
      <c r="C76" s="1" t="s">
        <v>913</v>
      </c>
      <c r="D76" s="1" t="s">
        <v>914</v>
      </c>
      <c r="E76" s="1" t="s">
        <v>915</v>
      </c>
      <c r="F76" s="1" t="s">
        <v>916</v>
      </c>
      <c r="G76" s="1" t="s">
        <v>917</v>
      </c>
      <c r="H76" s="1" t="s">
        <v>918</v>
      </c>
      <c r="I76" s="1" t="s">
        <v>919</v>
      </c>
      <c r="J76" s="1">
        <v>-4.0</v>
      </c>
      <c r="K76" s="1" t="s">
        <v>920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921</v>
      </c>
      <c r="B77" s="1" t="s">
        <v>595</v>
      </c>
      <c r="C77" s="1" t="s">
        <v>922</v>
      </c>
      <c r="D77" s="1" t="s">
        <v>572</v>
      </c>
      <c r="E77" s="1" t="s">
        <v>923</v>
      </c>
      <c r="F77" s="1" t="s">
        <v>924</v>
      </c>
      <c r="G77" s="1" t="s">
        <v>925</v>
      </c>
      <c r="H77" s="1" t="s">
        <v>926</v>
      </c>
      <c r="I77" s="1" t="s">
        <v>927</v>
      </c>
      <c r="J77" s="1" t="s">
        <v>928</v>
      </c>
      <c r="K77" s="1" t="s">
        <v>929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930</v>
      </c>
      <c r="B78" s="1" t="s">
        <v>908</v>
      </c>
      <c r="C78" s="1" t="s">
        <v>182</v>
      </c>
      <c r="D78" s="1" t="s">
        <v>931</v>
      </c>
      <c r="E78" s="1" t="s">
        <v>932</v>
      </c>
      <c r="F78" s="1" t="s">
        <v>933</v>
      </c>
      <c r="G78" s="1" t="s">
        <v>934</v>
      </c>
      <c r="H78" s="1" t="s">
        <v>935</v>
      </c>
      <c r="I78" s="1" t="s">
        <v>766</v>
      </c>
      <c r="J78" s="1" t="s">
        <v>936</v>
      </c>
      <c r="K78" s="1" t="s">
        <v>937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938</v>
      </c>
      <c r="B79" s="1" t="s">
        <v>939</v>
      </c>
      <c r="C79" s="1" t="s">
        <v>940</v>
      </c>
      <c r="D79" s="1" t="s">
        <v>941</v>
      </c>
      <c r="E79" s="1" t="s">
        <v>942</v>
      </c>
      <c r="F79" s="1" t="s">
        <v>943</v>
      </c>
      <c r="G79" s="1" t="s">
        <v>944</v>
      </c>
      <c r="H79" s="1" t="s">
        <v>945</v>
      </c>
      <c r="I79" s="1" t="s">
        <v>946</v>
      </c>
      <c r="J79" s="1" t="s">
        <v>947</v>
      </c>
      <c r="K79" s="1" t="s">
        <v>948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949</v>
      </c>
      <c r="B80" s="1" t="s">
        <v>177</v>
      </c>
      <c r="C80" s="1" t="s">
        <v>176</v>
      </c>
      <c r="D80" s="1" t="s">
        <v>950</v>
      </c>
      <c r="E80" s="1" t="s">
        <v>951</v>
      </c>
      <c r="F80" s="1" t="s">
        <v>952</v>
      </c>
      <c r="G80" s="1" t="s">
        <v>378</v>
      </c>
      <c r="H80" s="1" t="s">
        <v>953</v>
      </c>
      <c r="I80" s="1" t="s">
        <v>954</v>
      </c>
      <c r="J80" s="1" t="s">
        <v>259</v>
      </c>
      <c r="K80" s="1" t="s">
        <v>955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956</v>
      </c>
      <c r="B81" s="1" t="s">
        <v>957</v>
      </c>
      <c r="C81" s="1" t="s">
        <v>958</v>
      </c>
      <c r="D81" s="1" t="s">
        <v>959</v>
      </c>
      <c r="E81" s="1" t="s">
        <v>586</v>
      </c>
      <c r="F81" s="1" t="s">
        <v>960</v>
      </c>
      <c r="G81" s="1" t="s">
        <v>128</v>
      </c>
      <c r="H81" s="1" t="s">
        <v>961</v>
      </c>
      <c r="I81" s="1" t="s">
        <v>962</v>
      </c>
      <c r="J81" s="1" t="s">
        <v>963</v>
      </c>
      <c r="K81" s="1" t="s">
        <v>964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965</v>
      </c>
      <c r="B82" s="1" t="s">
        <v>966</v>
      </c>
      <c r="C82" s="1" t="s">
        <v>967</v>
      </c>
      <c r="D82" s="1" t="s">
        <v>968</v>
      </c>
      <c r="E82" s="1" t="s">
        <v>969</v>
      </c>
      <c r="F82" s="1" t="s">
        <v>970</v>
      </c>
      <c r="G82" s="1" t="s">
        <v>971</v>
      </c>
      <c r="H82" s="1" t="s">
        <v>972</v>
      </c>
      <c r="I82" s="1" t="s">
        <v>973</v>
      </c>
      <c r="J82" s="1" t="s">
        <v>974</v>
      </c>
      <c r="K82" s="1" t="s">
        <v>975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976</v>
      </c>
      <c r="B83" s="1" t="s">
        <v>507</v>
      </c>
      <c r="C83" s="1" t="s">
        <v>977</v>
      </c>
      <c r="D83" s="1" t="s">
        <v>978</v>
      </c>
      <c r="E83" s="1" t="s">
        <v>979</v>
      </c>
      <c r="F83" s="1" t="s">
        <v>980</v>
      </c>
      <c r="G83" s="1" t="s">
        <v>981</v>
      </c>
      <c r="H83" s="1" t="s">
        <v>982</v>
      </c>
      <c r="I83" s="1" t="s">
        <v>983</v>
      </c>
      <c r="J83" s="1" t="s">
        <v>984</v>
      </c>
      <c r="K83" s="1" t="s">
        <v>985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986</v>
      </c>
      <c r="B84" s="1" t="s">
        <v>987</v>
      </c>
      <c r="C84" s="1" t="s">
        <v>988</v>
      </c>
      <c r="D84" s="1" t="s">
        <v>989</v>
      </c>
      <c r="E84" s="1" t="s">
        <v>990</v>
      </c>
      <c r="F84" s="1" t="s">
        <v>991</v>
      </c>
      <c r="G84" s="1" t="s">
        <v>992</v>
      </c>
      <c r="H84" s="1" t="s">
        <v>993</v>
      </c>
      <c r="I84" s="1" t="s">
        <v>994</v>
      </c>
      <c r="J84" s="1" t="s">
        <v>995</v>
      </c>
      <c r="K84" s="1" t="s">
        <v>996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998</v>
      </c>
      <c r="B86" s="1" t="s">
        <v>999</v>
      </c>
      <c r="C86" s="1" t="s">
        <v>1000</v>
      </c>
      <c r="D86" s="1" t="s">
        <v>1001</v>
      </c>
      <c r="E86" s="1" t="s">
        <v>1002</v>
      </c>
      <c r="F86" s="1" t="s">
        <v>1003</v>
      </c>
      <c r="G86" s="1" t="s">
        <v>867</v>
      </c>
      <c r="H86" s="1" t="s">
        <v>1004</v>
      </c>
      <c r="I86" s="1" t="s">
        <v>1005</v>
      </c>
      <c r="J86" s="1" t="s">
        <v>1006</v>
      </c>
      <c r="K86" s="1" t="s">
        <v>1007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1008</v>
      </c>
      <c r="B87" s="1" t="s">
        <v>1009</v>
      </c>
      <c r="C87" s="1" t="s">
        <v>1010</v>
      </c>
      <c r="D87" s="1" t="s">
        <v>1011</v>
      </c>
      <c r="E87" s="1" t="s">
        <v>1012</v>
      </c>
      <c r="F87" s="1" t="s">
        <v>923</v>
      </c>
      <c r="G87" s="1" t="s">
        <v>1013</v>
      </c>
      <c r="H87" s="1" t="s">
        <v>1014</v>
      </c>
      <c r="I87" s="1" t="s">
        <v>1015</v>
      </c>
      <c r="J87" s="1" t="s">
        <v>1016</v>
      </c>
      <c r="K87" s="1" t="s">
        <v>1017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1018</v>
      </c>
      <c r="B88" s="1" t="s">
        <v>1019</v>
      </c>
      <c r="C88" s="1" t="s">
        <v>1020</v>
      </c>
      <c r="D88" s="1" t="s">
        <v>1021</v>
      </c>
      <c r="E88" s="1" t="s">
        <v>1022</v>
      </c>
      <c r="F88" s="1" t="s">
        <v>1023</v>
      </c>
      <c r="G88" s="1" t="s">
        <v>1024</v>
      </c>
      <c r="H88" s="1" t="s">
        <v>1025</v>
      </c>
      <c r="I88" s="1" t="s">
        <v>1026</v>
      </c>
      <c r="J88" s="1" t="s">
        <v>1027</v>
      </c>
      <c r="K88" s="1" t="s">
        <v>1028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1029</v>
      </c>
      <c r="B89" s="1" t="s">
        <v>1030</v>
      </c>
      <c r="C89" s="1" t="s">
        <v>1031</v>
      </c>
      <c r="D89" s="1" t="s">
        <v>1032</v>
      </c>
      <c r="E89" s="1" t="s">
        <v>659</v>
      </c>
      <c r="F89" s="1" t="s">
        <v>955</v>
      </c>
      <c r="G89" s="1" t="s">
        <v>1033</v>
      </c>
      <c r="H89" s="1" t="s">
        <v>1034</v>
      </c>
      <c r="I89" s="1" t="s">
        <v>1035</v>
      </c>
      <c r="J89" s="1" t="s">
        <v>1036</v>
      </c>
      <c r="K89" s="1" t="s">
        <v>1037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1038</v>
      </c>
      <c r="B90" s="1" t="s">
        <v>1039</v>
      </c>
      <c r="C90" s="1" t="s">
        <v>1040</v>
      </c>
      <c r="D90" s="1" t="s">
        <v>1041</v>
      </c>
      <c r="E90" s="1" t="s">
        <v>1042</v>
      </c>
      <c r="F90" s="1" t="s">
        <v>350</v>
      </c>
      <c r="G90" s="1" t="s">
        <v>389</v>
      </c>
      <c r="H90" s="1" t="s">
        <v>1043</v>
      </c>
      <c r="I90" s="1" t="s">
        <v>1044</v>
      </c>
      <c r="J90" s="1" t="s">
        <v>1045</v>
      </c>
      <c r="K90" s="1" t="s">
        <v>1046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1047</v>
      </c>
      <c r="B91" s="1" t="s">
        <v>1048</v>
      </c>
      <c r="C91" s="1" t="s">
        <v>1049</v>
      </c>
      <c r="D91" s="1" t="s">
        <v>830</v>
      </c>
      <c r="E91" s="1" t="s">
        <v>1050</v>
      </c>
      <c r="F91" s="1" t="s">
        <v>1051</v>
      </c>
      <c r="G91" s="1" t="s">
        <v>1052</v>
      </c>
      <c r="H91" s="1" t="s">
        <v>1053</v>
      </c>
      <c r="I91" s="1" t="s">
        <v>1054</v>
      </c>
      <c r="J91" s="1" t="s">
        <v>1055</v>
      </c>
      <c r="K91" s="1" t="s">
        <v>1056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1057</v>
      </c>
      <c r="B92" s="1" t="s">
        <v>1058</v>
      </c>
      <c r="C92" s="1" t="s">
        <v>1059</v>
      </c>
      <c r="D92" s="1" t="s">
        <v>1060</v>
      </c>
      <c r="E92" s="1" t="s">
        <v>1061</v>
      </c>
      <c r="F92" s="1" t="s">
        <v>1062</v>
      </c>
      <c r="G92" s="1" t="s">
        <v>1063</v>
      </c>
      <c r="H92" s="1" t="s">
        <v>1064</v>
      </c>
      <c r="I92" s="1" t="s">
        <v>1065</v>
      </c>
      <c r="J92" s="1" t="s">
        <v>1066</v>
      </c>
      <c r="K92" s="1" t="s">
        <v>1067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1068</v>
      </c>
      <c r="B93" s="1" t="s">
        <v>1069</v>
      </c>
      <c r="C93" s="1" t="s">
        <v>1070</v>
      </c>
      <c r="D93" s="1" t="s">
        <v>1071</v>
      </c>
      <c r="E93" s="1" t="s">
        <v>1072</v>
      </c>
      <c r="F93" s="1" t="s">
        <v>1073</v>
      </c>
      <c r="G93" s="1" t="s">
        <v>1074</v>
      </c>
      <c r="H93" s="1" t="s">
        <v>1075</v>
      </c>
      <c r="I93" s="1" t="s">
        <v>1076</v>
      </c>
      <c r="J93" s="1" t="s">
        <v>1077</v>
      </c>
      <c r="K93" s="1" t="s">
        <v>1078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1079</v>
      </c>
      <c r="B94" s="1" t="s">
        <v>1080</v>
      </c>
      <c r="C94" s="1" t="s">
        <v>1081</v>
      </c>
      <c r="D94" s="1" t="s">
        <v>1082</v>
      </c>
      <c r="E94" s="1" t="s">
        <v>1083</v>
      </c>
      <c r="F94" s="1" t="s">
        <v>1084</v>
      </c>
      <c r="G94" s="1" t="s">
        <v>1085</v>
      </c>
      <c r="H94" s="1" t="s">
        <v>1086</v>
      </c>
      <c r="I94" s="1" t="s">
        <v>1087</v>
      </c>
      <c r="J94" s="1" t="s">
        <v>1088</v>
      </c>
      <c r="K94" s="1" t="s">
        <v>1089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1090</v>
      </c>
      <c r="B95" s="1" t="s">
        <v>1091</v>
      </c>
      <c r="C95" s="1" t="s">
        <v>1092</v>
      </c>
      <c r="D95" s="1" t="s">
        <v>1093</v>
      </c>
      <c r="E95" s="1" t="s">
        <v>1094</v>
      </c>
      <c r="F95" s="1" t="s">
        <v>1095</v>
      </c>
      <c r="G95" s="1" t="s">
        <v>1096</v>
      </c>
      <c r="H95" s="1" t="s">
        <v>1097</v>
      </c>
      <c r="I95" s="1" t="s">
        <v>1098</v>
      </c>
      <c r="J95" s="1" t="s">
        <v>1099</v>
      </c>
      <c r="K95" s="1" t="s">
        <v>1100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1101</v>
      </c>
      <c r="B96" s="1" t="s">
        <v>1102</v>
      </c>
      <c r="C96" s="1" t="s">
        <v>1103</v>
      </c>
      <c r="D96" s="1" t="s">
        <v>1104</v>
      </c>
      <c r="E96" s="1" t="s">
        <v>1105</v>
      </c>
      <c r="F96" s="1" t="s">
        <v>1106</v>
      </c>
      <c r="G96" s="1" t="s">
        <v>1107</v>
      </c>
      <c r="H96" s="1" t="s">
        <v>1108</v>
      </c>
      <c r="I96" s="1" t="s">
        <v>1109</v>
      </c>
      <c r="J96" s="1" t="s">
        <v>1110</v>
      </c>
      <c r="K96" s="1" t="s">
        <v>1111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1112</v>
      </c>
      <c r="B97" s="1" t="s">
        <v>1113</v>
      </c>
      <c r="C97" s="1" t="s">
        <v>1114</v>
      </c>
      <c r="D97" s="1">
        <v>2.0</v>
      </c>
      <c r="E97" s="1" t="s">
        <v>1115</v>
      </c>
      <c r="F97" s="1" t="s">
        <v>1116</v>
      </c>
      <c r="G97" s="1" t="s">
        <v>1117</v>
      </c>
      <c r="H97" s="1" t="s">
        <v>1118</v>
      </c>
      <c r="I97" s="1" t="s">
        <v>1119</v>
      </c>
      <c r="J97" s="1" t="s">
        <v>1120</v>
      </c>
      <c r="K97" s="1" t="s">
        <v>1121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1122</v>
      </c>
      <c r="B98" s="1" t="s">
        <v>1123</v>
      </c>
      <c r="C98" s="1" t="s">
        <v>1124</v>
      </c>
      <c r="D98" s="1" t="s">
        <v>1125</v>
      </c>
      <c r="E98" s="1" t="s">
        <v>1126</v>
      </c>
      <c r="F98" s="1" t="s">
        <v>1127</v>
      </c>
      <c r="G98" s="1" t="s">
        <v>282</v>
      </c>
      <c r="H98" s="1" t="s">
        <v>1128</v>
      </c>
      <c r="I98" s="1" t="s">
        <v>1129</v>
      </c>
      <c r="J98" s="1" t="s">
        <v>1130</v>
      </c>
      <c r="K98" s="1" t="s">
        <v>1131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1132</v>
      </c>
      <c r="B99" s="1" t="s">
        <v>1133</v>
      </c>
      <c r="C99" s="1" t="s">
        <v>735</v>
      </c>
      <c r="D99" s="1" t="s">
        <v>573</v>
      </c>
      <c r="E99" s="1" t="s">
        <v>1134</v>
      </c>
      <c r="F99" s="1" t="s">
        <v>1135</v>
      </c>
      <c r="G99" s="1" t="s">
        <v>1136</v>
      </c>
      <c r="H99" s="1" t="s">
        <v>1137</v>
      </c>
      <c r="I99" s="1" t="s">
        <v>1138</v>
      </c>
      <c r="J99" s="1" t="s">
        <v>1139</v>
      </c>
      <c r="K99" s="1" t="s">
        <v>1140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1141</v>
      </c>
      <c r="B100" s="1" t="s">
        <v>1142</v>
      </c>
      <c r="C100" s="1" t="s">
        <v>443</v>
      </c>
      <c r="D100" s="1" t="s">
        <v>1143</v>
      </c>
      <c r="E100" s="1" t="s">
        <v>1144</v>
      </c>
      <c r="F100" s="1" t="s">
        <v>1145</v>
      </c>
      <c r="G100" s="1" t="s">
        <v>1146</v>
      </c>
      <c r="H100" s="1" t="s">
        <v>1147</v>
      </c>
      <c r="I100" s="1" t="s">
        <v>1148</v>
      </c>
      <c r="J100" s="1" t="s">
        <v>1149</v>
      </c>
      <c r="K100" s="1" t="s">
        <v>236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1150</v>
      </c>
      <c r="B101" s="1" t="s">
        <v>1151</v>
      </c>
      <c r="C101" s="1" t="s">
        <v>1152</v>
      </c>
      <c r="D101" s="1" t="s">
        <v>1153</v>
      </c>
      <c r="E101" s="1" t="s">
        <v>1154</v>
      </c>
      <c r="F101" s="1" t="s">
        <v>124</v>
      </c>
      <c r="G101" s="1" t="s">
        <v>1155</v>
      </c>
      <c r="H101" s="1" t="s">
        <v>1156</v>
      </c>
      <c r="I101" s="1" t="s">
        <v>1157</v>
      </c>
      <c r="J101" s="1" t="s">
        <v>1043</v>
      </c>
      <c r="K101" s="1" t="s">
        <v>1158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1159</v>
      </c>
      <c r="B102" s="1" t="s">
        <v>1160</v>
      </c>
      <c r="C102" s="1" t="s">
        <v>1161</v>
      </c>
      <c r="D102" s="1" t="s">
        <v>1162</v>
      </c>
      <c r="E102" s="1" t="s">
        <v>1163</v>
      </c>
      <c r="F102" s="1" t="s">
        <v>1164</v>
      </c>
      <c r="G102" s="1" t="s">
        <v>1165</v>
      </c>
      <c r="H102" s="1" t="s">
        <v>1166</v>
      </c>
      <c r="I102" s="1" t="s">
        <v>1167</v>
      </c>
      <c r="J102" s="1" t="s">
        <v>1168</v>
      </c>
      <c r="K102" s="1" t="s">
        <v>1169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1170</v>
      </c>
      <c r="B103" s="1" t="s">
        <v>1171</v>
      </c>
      <c r="C103" s="1" t="s">
        <v>1172</v>
      </c>
      <c r="D103" s="1" t="s">
        <v>1173</v>
      </c>
      <c r="E103" s="1" t="s">
        <v>1174</v>
      </c>
      <c r="F103" s="1" t="s">
        <v>1175</v>
      </c>
      <c r="G103" s="1" t="s">
        <v>1176</v>
      </c>
      <c r="H103" s="1" t="s">
        <v>1177</v>
      </c>
      <c r="I103" s="1" t="s">
        <v>1178</v>
      </c>
      <c r="J103" s="1" t="s">
        <v>1179</v>
      </c>
      <c r="K103" s="1" t="s">
        <v>1180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1181</v>
      </c>
      <c r="B104" s="1" t="s">
        <v>1182</v>
      </c>
      <c r="C104" s="1" t="s">
        <v>1183</v>
      </c>
      <c r="D104" s="1" t="s">
        <v>1184</v>
      </c>
      <c r="E104" s="1" t="s">
        <v>1185</v>
      </c>
      <c r="F104" s="1" t="s">
        <v>1186</v>
      </c>
      <c r="G104" s="1" t="s">
        <v>1187</v>
      </c>
      <c r="H104" s="1" t="s">
        <v>1188</v>
      </c>
      <c r="I104" s="1" t="s">
        <v>1189</v>
      </c>
      <c r="J104" s="1" t="s">
        <v>1190</v>
      </c>
      <c r="K104" s="1" t="s">
        <v>1191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1193</v>
      </c>
      <c r="B106" s="1" t="s">
        <v>1194</v>
      </c>
      <c r="C106" s="1" t="s">
        <v>1195</v>
      </c>
      <c r="D106" s="1" t="s">
        <v>1196</v>
      </c>
      <c r="E106" s="1" t="s">
        <v>1197</v>
      </c>
      <c r="F106" s="1" t="s">
        <v>1198</v>
      </c>
      <c r="G106" s="1" t="s">
        <v>1199</v>
      </c>
      <c r="H106" s="1" t="s">
        <v>1200</v>
      </c>
      <c r="I106" s="1" t="s">
        <v>1201</v>
      </c>
      <c r="J106" s="1" t="s">
        <v>1202</v>
      </c>
      <c r="K106" s="1" t="s">
        <v>1203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1204</v>
      </c>
      <c r="B107" s="1" t="s">
        <v>1205</v>
      </c>
      <c r="C107" s="1" t="s">
        <v>1206</v>
      </c>
      <c r="D107" s="1" t="s">
        <v>1070</v>
      </c>
      <c r="E107" s="1" t="s">
        <v>1207</v>
      </c>
      <c r="F107" s="1" t="s">
        <v>1208</v>
      </c>
      <c r="G107" s="1" t="s">
        <v>1209</v>
      </c>
      <c r="H107" s="1" t="s">
        <v>1210</v>
      </c>
      <c r="I107" s="1" t="s">
        <v>1211</v>
      </c>
      <c r="J107" s="1" t="s">
        <v>1212</v>
      </c>
      <c r="K107" s="1" t="s">
        <v>1213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1214</v>
      </c>
      <c r="B108" s="1" t="s">
        <v>1215</v>
      </c>
      <c r="C108" s="1" t="s">
        <v>1131</v>
      </c>
      <c r="D108" s="1" t="s">
        <v>1216</v>
      </c>
      <c r="E108" s="1" t="s">
        <v>1217</v>
      </c>
      <c r="F108" s="1" t="s">
        <v>1218</v>
      </c>
      <c r="G108" s="1">
        <v>21.0</v>
      </c>
      <c r="H108" s="1" t="s">
        <v>1219</v>
      </c>
      <c r="I108" s="1" t="s">
        <v>1220</v>
      </c>
      <c r="J108" s="1" t="s">
        <v>1221</v>
      </c>
      <c r="K108" s="1" t="s">
        <v>1222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1223</v>
      </c>
      <c r="B109" s="1" t="s">
        <v>1224</v>
      </c>
      <c r="C109" s="1" t="s">
        <v>1225</v>
      </c>
      <c r="D109" s="1" t="s">
        <v>1226</v>
      </c>
      <c r="E109" s="1" t="s">
        <v>1227</v>
      </c>
      <c r="F109" s="1" t="s">
        <v>1228</v>
      </c>
      <c r="G109" s="1" t="s">
        <v>1229</v>
      </c>
      <c r="H109" s="1" t="s">
        <v>1230</v>
      </c>
      <c r="I109" s="1" t="s">
        <v>1231</v>
      </c>
      <c r="J109" s="1" t="s">
        <v>1232</v>
      </c>
      <c r="K109" s="1" t="s">
        <v>1233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1234</v>
      </c>
      <c r="B110" s="1" t="s">
        <v>1235</v>
      </c>
      <c r="C110" s="1" t="s">
        <v>1236</v>
      </c>
      <c r="D110" s="1" t="s">
        <v>1237</v>
      </c>
      <c r="E110" s="1" t="s">
        <v>1238</v>
      </c>
      <c r="F110" s="1" t="s">
        <v>1239</v>
      </c>
      <c r="G110" s="1" t="s">
        <v>1240</v>
      </c>
      <c r="H110" s="1" t="s">
        <v>1241</v>
      </c>
      <c r="I110" s="1" t="s">
        <v>1242</v>
      </c>
      <c r="J110" s="1" t="s">
        <v>1243</v>
      </c>
      <c r="K110" s="1" t="s">
        <v>1244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1245</v>
      </c>
      <c r="B111" s="1" t="s">
        <v>1246</v>
      </c>
      <c r="C111" s="1" t="s">
        <v>1247</v>
      </c>
      <c r="D111" s="1" t="s">
        <v>1248</v>
      </c>
      <c r="E111" s="1" t="s">
        <v>978</v>
      </c>
      <c r="F111" s="1" t="s">
        <v>1249</v>
      </c>
      <c r="G111" s="1" t="s">
        <v>1250</v>
      </c>
      <c r="H111" s="1" t="s">
        <v>1251</v>
      </c>
      <c r="I111" s="1" t="s">
        <v>1252</v>
      </c>
      <c r="J111" s="1" t="s">
        <v>1253</v>
      </c>
      <c r="K111" s="1" t="s">
        <v>1254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1255</v>
      </c>
      <c r="B112" s="1" t="s">
        <v>1256</v>
      </c>
      <c r="C112" s="1" t="s">
        <v>1257</v>
      </c>
      <c r="D112" s="1" t="s">
        <v>1258</v>
      </c>
      <c r="E112" s="1" t="s">
        <v>1259</v>
      </c>
      <c r="F112" s="1" t="s">
        <v>1260</v>
      </c>
      <c r="G112" s="1" t="s">
        <v>1261</v>
      </c>
      <c r="H112" s="1" t="s">
        <v>1262</v>
      </c>
      <c r="I112" s="1" t="s">
        <v>1263</v>
      </c>
      <c r="J112" s="1" t="s">
        <v>1264</v>
      </c>
      <c r="K112" s="1" t="s">
        <v>1265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1266</v>
      </c>
      <c r="B113" s="1" t="s">
        <v>1267</v>
      </c>
      <c r="C113" s="1" t="s">
        <v>1268</v>
      </c>
      <c r="D113" s="1" t="s">
        <v>1269</v>
      </c>
      <c r="E113" s="1" t="s">
        <v>1270</v>
      </c>
      <c r="F113" s="1" t="s">
        <v>1271</v>
      </c>
      <c r="G113" s="1" t="s">
        <v>1024</v>
      </c>
      <c r="H113" s="1" t="s">
        <v>1272</v>
      </c>
      <c r="I113" s="1" t="s">
        <v>1273</v>
      </c>
      <c r="J113" s="1" t="s">
        <v>1274</v>
      </c>
      <c r="K113" s="1" t="s">
        <v>1275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1276</v>
      </c>
      <c r="B114" s="1" t="s">
        <v>1277</v>
      </c>
      <c r="C114" s="1" t="s">
        <v>1278</v>
      </c>
      <c r="D114" s="1" t="s">
        <v>1279</v>
      </c>
      <c r="E114" s="1" t="s">
        <v>1280</v>
      </c>
      <c r="F114" s="1" t="s">
        <v>1281</v>
      </c>
      <c r="G114" s="1" t="s">
        <v>1282</v>
      </c>
      <c r="H114" s="1" t="s">
        <v>1283</v>
      </c>
      <c r="I114" s="1" t="s">
        <v>1284</v>
      </c>
      <c r="J114" s="1" t="s">
        <v>1285</v>
      </c>
      <c r="K114" s="1" t="s">
        <v>1286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1287</v>
      </c>
      <c r="B115" s="1" t="s">
        <v>1288</v>
      </c>
      <c r="C115" s="1" t="s">
        <v>1289</v>
      </c>
      <c r="D115" s="1" t="s">
        <v>1290</v>
      </c>
      <c r="E115" s="1" t="s">
        <v>1291</v>
      </c>
      <c r="F115" s="1" t="s">
        <v>1292</v>
      </c>
      <c r="G115" s="1" t="s">
        <v>1293</v>
      </c>
      <c r="H115" s="1" t="s">
        <v>1294</v>
      </c>
      <c r="I115" s="1" t="s">
        <v>1295</v>
      </c>
      <c r="J115" s="1" t="s">
        <v>1296</v>
      </c>
      <c r="K115" s="1" t="s">
        <v>1297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1298</v>
      </c>
      <c r="B116" s="1" t="s">
        <v>1299</v>
      </c>
      <c r="C116" s="1" t="s">
        <v>1300</v>
      </c>
      <c r="D116" s="1" t="s">
        <v>1301</v>
      </c>
      <c r="E116" s="1" t="s">
        <v>1302</v>
      </c>
      <c r="F116" s="1" t="s">
        <v>1303</v>
      </c>
      <c r="G116" s="1" t="s">
        <v>1304</v>
      </c>
      <c r="H116" s="1" t="s">
        <v>1305</v>
      </c>
      <c r="I116" s="1" t="s">
        <v>1306</v>
      </c>
      <c r="J116" s="1" t="s">
        <v>1307</v>
      </c>
      <c r="K116" s="1" t="s">
        <v>1308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1309</v>
      </c>
      <c r="B117" s="1" t="s">
        <v>302</v>
      </c>
      <c r="C117" s="1" t="s">
        <v>1310</v>
      </c>
      <c r="D117" s="1" t="s">
        <v>822</v>
      </c>
      <c r="E117" s="1" t="s">
        <v>1311</v>
      </c>
      <c r="F117" s="1" t="s">
        <v>1312</v>
      </c>
      <c r="G117" s="1" t="s">
        <v>1095</v>
      </c>
      <c r="H117" s="1" t="s">
        <v>1313</v>
      </c>
      <c r="I117" s="1" t="s">
        <v>1154</v>
      </c>
      <c r="J117" s="1" t="s">
        <v>1314</v>
      </c>
      <c r="K117" s="1" t="s">
        <v>1315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1316</v>
      </c>
      <c r="B118" s="1" t="s">
        <v>1317</v>
      </c>
      <c r="C118" s="1" t="s">
        <v>1318</v>
      </c>
      <c r="D118" s="1" t="s">
        <v>1319</v>
      </c>
      <c r="E118" s="1" t="s">
        <v>1320</v>
      </c>
      <c r="F118" s="1" t="s">
        <v>931</v>
      </c>
      <c r="G118" s="1" t="s">
        <v>1321</v>
      </c>
      <c r="H118" s="1" t="s">
        <v>1322</v>
      </c>
      <c r="I118" s="1" t="s">
        <v>1323</v>
      </c>
      <c r="J118" s="1" t="s">
        <v>1314</v>
      </c>
      <c r="K118" s="1" t="s">
        <v>1324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1325</v>
      </c>
      <c r="B119" s="1" t="s">
        <v>1326</v>
      </c>
      <c r="C119" s="1" t="s">
        <v>1327</v>
      </c>
      <c r="D119" s="1" t="s">
        <v>1328</v>
      </c>
      <c r="E119" s="1" t="s">
        <v>1329</v>
      </c>
      <c r="F119" s="1" t="s">
        <v>1330</v>
      </c>
      <c r="G119" s="1" t="s">
        <v>1331</v>
      </c>
      <c r="H119" s="1" t="s">
        <v>1332</v>
      </c>
      <c r="I119" s="1" t="s">
        <v>1333</v>
      </c>
      <c r="J119" s="1" t="s">
        <v>1334</v>
      </c>
      <c r="K119" s="1" t="s">
        <v>1335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1336</v>
      </c>
      <c r="B120" s="1" t="s">
        <v>1337</v>
      </c>
      <c r="C120" s="1" t="s">
        <v>1338</v>
      </c>
      <c r="D120" s="1" t="s">
        <v>1339</v>
      </c>
      <c r="E120" s="1" t="s">
        <v>1340</v>
      </c>
      <c r="F120" s="1" t="s">
        <v>1341</v>
      </c>
      <c r="G120" s="1" t="s">
        <v>1342</v>
      </c>
      <c r="H120" s="1" t="s">
        <v>178</v>
      </c>
      <c r="I120" s="1" t="s">
        <v>1343</v>
      </c>
      <c r="J120" s="1" t="s">
        <v>1344</v>
      </c>
      <c r="K120" s="1" t="s">
        <v>1345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1346</v>
      </c>
      <c r="B121" s="1" t="s">
        <v>726</v>
      </c>
      <c r="C121" s="1" t="s">
        <v>1347</v>
      </c>
      <c r="D121" s="1" t="s">
        <v>1301</v>
      </c>
      <c r="E121" s="1" t="s">
        <v>1348</v>
      </c>
      <c r="F121" s="1" t="s">
        <v>1349</v>
      </c>
      <c r="G121" s="1" t="s">
        <v>1307</v>
      </c>
      <c r="H121" s="1" t="s">
        <v>1350</v>
      </c>
      <c r="I121" s="1" t="s">
        <v>1351</v>
      </c>
      <c r="J121" s="1" t="s">
        <v>1352</v>
      </c>
      <c r="K121" s="1" t="s">
        <v>651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1353</v>
      </c>
      <c r="B122" s="1" t="s">
        <v>1354</v>
      </c>
      <c r="C122" s="1" t="s">
        <v>952</v>
      </c>
      <c r="D122" s="1" t="s">
        <v>1355</v>
      </c>
      <c r="E122" s="1" t="s">
        <v>1356</v>
      </c>
      <c r="F122" s="1" t="s">
        <v>1357</v>
      </c>
      <c r="G122" s="1" t="s">
        <v>112</v>
      </c>
      <c r="H122" s="1" t="s">
        <v>1358</v>
      </c>
      <c r="I122" s="1" t="s">
        <v>381</v>
      </c>
      <c r="J122" s="1" t="s">
        <v>1272</v>
      </c>
      <c r="K122" s="1" t="s">
        <v>395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1359</v>
      </c>
      <c r="B123" s="1" t="s">
        <v>1360</v>
      </c>
      <c r="C123" s="1" t="s">
        <v>1361</v>
      </c>
      <c r="D123" s="1" t="s">
        <v>1362</v>
      </c>
      <c r="E123" s="1" t="s">
        <v>1363</v>
      </c>
      <c r="F123" s="1" t="s">
        <v>1364</v>
      </c>
      <c r="G123" s="1" t="s">
        <v>1365</v>
      </c>
      <c r="H123" s="1" t="s">
        <v>1366</v>
      </c>
      <c r="I123" s="1" t="s">
        <v>1367</v>
      </c>
      <c r="J123" s="1" t="s">
        <v>1368</v>
      </c>
      <c r="K123" s="1" t="s">
        <v>1369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1370</v>
      </c>
      <c r="B124" s="1" t="s">
        <v>1371</v>
      </c>
      <c r="C124" s="1" t="s">
        <v>1372</v>
      </c>
      <c r="D124" s="1" t="s">
        <v>1373</v>
      </c>
      <c r="E124" s="1" t="s">
        <v>303</v>
      </c>
      <c r="F124" s="1" t="s">
        <v>1374</v>
      </c>
      <c r="G124" s="1" t="s">
        <v>1375</v>
      </c>
      <c r="H124" s="1" t="s">
        <v>1376</v>
      </c>
      <c r="I124" s="1" t="s">
        <v>1377</v>
      </c>
      <c r="J124" s="1" t="s">
        <v>1378</v>
      </c>
      <c r="K124" s="1" t="s">
        <v>1379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1380</v>
      </c>
      <c r="C1" s="1" t="s">
        <v>1381</v>
      </c>
      <c r="D1" s="1" t="s">
        <v>1382</v>
      </c>
      <c r="E1" s="1" t="s">
        <v>1383</v>
      </c>
      <c r="F1" s="1" t="s">
        <v>1384</v>
      </c>
      <c r="G1" s="1" t="s">
        <v>1385</v>
      </c>
      <c r="H1" s="1" t="s">
        <v>1386</v>
      </c>
      <c r="I1" s="1" t="s">
        <v>1387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1388</v>
      </c>
      <c r="B2" s="1" t="s">
        <v>1389</v>
      </c>
      <c r="C2" s="1" t="s">
        <v>1390</v>
      </c>
      <c r="D2" s="1" t="s">
        <v>1391</v>
      </c>
      <c r="E2" s="1" t="s">
        <v>1392</v>
      </c>
      <c r="F2" s="1" t="s">
        <v>1393</v>
      </c>
      <c r="G2" s="1" t="s">
        <v>1394</v>
      </c>
      <c r="H2" s="1" t="s">
        <v>1394</v>
      </c>
      <c r="I2" s="1" t="s">
        <v>1395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1396</v>
      </c>
      <c r="B3" s="1" t="s">
        <v>1395</v>
      </c>
      <c r="C3" s="1" t="s">
        <v>1397</v>
      </c>
      <c r="D3" s="1" t="s">
        <v>1398</v>
      </c>
      <c r="E3" s="1" t="s">
        <v>1399</v>
      </c>
      <c r="F3" s="1" t="s">
        <v>1400</v>
      </c>
      <c r="G3" s="1" t="s">
        <v>1401</v>
      </c>
      <c r="H3" s="1" t="s">
        <v>1402</v>
      </c>
      <c r="I3" s="1" t="s">
        <v>1395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1403</v>
      </c>
      <c r="B4" s="1" t="s">
        <v>1404</v>
      </c>
      <c r="C4" s="1" t="s">
        <v>1405</v>
      </c>
      <c r="D4" s="1" t="s">
        <v>1406</v>
      </c>
      <c r="E4" s="1" t="s">
        <v>1407</v>
      </c>
      <c r="F4" s="1" t="s">
        <v>1408</v>
      </c>
      <c r="G4" s="1" t="s">
        <v>1409</v>
      </c>
      <c r="H4" s="1" t="s">
        <v>1410</v>
      </c>
      <c r="I4" s="1" t="s">
        <v>1411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1396</v>
      </c>
      <c r="B5" s="1" t="s">
        <v>1395</v>
      </c>
      <c r="C5" s="1" t="s">
        <v>1412</v>
      </c>
      <c r="D5" s="1" t="s">
        <v>1413</v>
      </c>
      <c r="E5" s="1" t="s">
        <v>1414</v>
      </c>
      <c r="F5" s="1" t="s">
        <v>1415</v>
      </c>
      <c r="G5" s="1" t="s">
        <v>1416</v>
      </c>
      <c r="H5" s="1" t="s">
        <v>1417</v>
      </c>
      <c r="I5" s="1" t="s">
        <v>1418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1419</v>
      </c>
      <c r="B6" s="1" t="s">
        <v>1420</v>
      </c>
      <c r="C6" s="1" t="s">
        <v>1421</v>
      </c>
      <c r="D6" s="1" t="s">
        <v>1422</v>
      </c>
      <c r="E6" s="1" t="s">
        <v>1423</v>
      </c>
      <c r="F6" s="1" t="s">
        <v>1424</v>
      </c>
      <c r="G6" s="1" t="s">
        <v>1425</v>
      </c>
      <c r="H6" s="1" t="s">
        <v>1426</v>
      </c>
      <c r="I6" s="1" t="s">
        <v>1427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1428</v>
      </c>
      <c r="B7" s="1" t="s">
        <v>1429</v>
      </c>
      <c r="C7" s="1" t="s">
        <v>1430</v>
      </c>
      <c r="D7" s="1" t="s">
        <v>1431</v>
      </c>
      <c r="E7" s="1" t="s">
        <v>1432</v>
      </c>
      <c r="F7" s="1" t="s">
        <v>1433</v>
      </c>
      <c r="G7" s="1" t="s">
        <v>1434</v>
      </c>
      <c r="H7" s="1" t="s">
        <v>1435</v>
      </c>
      <c r="I7" s="1" t="s">
        <v>1435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1436</v>
      </c>
      <c r="B8" s="1" t="s">
        <v>1395</v>
      </c>
      <c r="C8" s="1" t="s">
        <v>1437</v>
      </c>
      <c r="D8" s="1" t="s">
        <v>1437</v>
      </c>
      <c r="E8" s="1" t="s">
        <v>1438</v>
      </c>
      <c r="F8" s="1" t="s">
        <v>1439</v>
      </c>
      <c r="G8" s="1" t="s">
        <v>1437</v>
      </c>
      <c r="H8" s="1" t="s">
        <v>1440</v>
      </c>
      <c r="I8" s="1" t="s">
        <v>1441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1442</v>
      </c>
      <c r="B9" s="1" t="s">
        <v>1443</v>
      </c>
      <c r="C9" s="1" t="s">
        <v>1444</v>
      </c>
      <c r="D9" s="1" t="s">
        <v>1445</v>
      </c>
      <c r="E9" s="1" t="s">
        <v>1446</v>
      </c>
      <c r="F9" s="1" t="s">
        <v>1447</v>
      </c>
      <c r="G9" s="1" t="s">
        <v>1448</v>
      </c>
      <c r="H9" s="1" t="s">
        <v>1449</v>
      </c>
      <c r="I9" s="1" t="s">
        <v>1449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1450</v>
      </c>
      <c r="B10" s="1" t="s">
        <v>1451</v>
      </c>
      <c r="C10" s="1" t="s">
        <v>1452</v>
      </c>
      <c r="D10" s="1" t="s">
        <v>1453</v>
      </c>
      <c r="E10" s="1" t="s">
        <v>1454</v>
      </c>
      <c r="F10" s="1" t="s">
        <v>1455</v>
      </c>
      <c r="G10" s="1" t="s">
        <v>1456</v>
      </c>
      <c r="H10" s="1" t="s">
        <v>1457</v>
      </c>
      <c r="I10" s="1" t="s">
        <v>1458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1459</v>
      </c>
      <c r="B11" s="1" t="s">
        <v>1460</v>
      </c>
      <c r="C11" s="1" t="s">
        <v>1461</v>
      </c>
      <c r="D11" s="1" t="s">
        <v>1462</v>
      </c>
      <c r="E11" s="1" t="s">
        <v>1463</v>
      </c>
      <c r="F11" s="1" t="s">
        <v>1464</v>
      </c>
      <c r="G11" s="1" t="s">
        <v>1465</v>
      </c>
      <c r="H11" s="1" t="s">
        <v>1466</v>
      </c>
      <c r="I11" s="1" t="s">
        <v>1467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1468</v>
      </c>
      <c r="B12" s="1" t="s">
        <v>1469</v>
      </c>
      <c r="C12" s="1" t="s">
        <v>1470</v>
      </c>
      <c r="D12" s="1" t="s">
        <v>1471</v>
      </c>
      <c r="E12" s="1" t="s">
        <v>1472</v>
      </c>
      <c r="F12" s="1" t="s">
        <v>1473</v>
      </c>
      <c r="G12" s="1" t="s">
        <v>1474</v>
      </c>
      <c r="H12" s="1" t="s">
        <v>1475</v>
      </c>
      <c r="I12" s="1" t="s">
        <v>1476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1477</v>
      </c>
      <c r="B13" s="1" t="s">
        <v>1478</v>
      </c>
      <c r="C13" s="1" t="s">
        <v>1479</v>
      </c>
      <c r="D13" s="1" t="s">
        <v>1480</v>
      </c>
      <c r="E13" s="1" t="s">
        <v>1481</v>
      </c>
      <c r="F13" s="1" t="s">
        <v>1482</v>
      </c>
      <c r="G13" s="1" t="s">
        <v>1483</v>
      </c>
      <c r="H13" s="1" t="s">
        <v>1484</v>
      </c>
      <c r="I13" s="1" t="s">
        <v>1485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1486</v>
      </c>
      <c r="B14" s="1" t="s">
        <v>1487</v>
      </c>
      <c r="C14" s="1" t="s">
        <v>1488</v>
      </c>
      <c r="D14" s="1" t="s">
        <v>1489</v>
      </c>
      <c r="E14" s="1" t="s">
        <v>1490</v>
      </c>
      <c r="F14" s="1" t="s">
        <v>1491</v>
      </c>
      <c r="G14" s="1" t="s">
        <v>1492</v>
      </c>
      <c r="H14" s="1" t="s">
        <v>1493</v>
      </c>
      <c r="I14" s="1" t="s">
        <v>1494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1495</v>
      </c>
      <c r="B15" s="1" t="s">
        <v>1395</v>
      </c>
      <c r="C15" s="1" t="s">
        <v>1395</v>
      </c>
      <c r="D15" s="1" t="s">
        <v>1395</v>
      </c>
      <c r="E15" s="1" t="s">
        <v>1395</v>
      </c>
      <c r="F15" s="1" t="s">
        <v>1395</v>
      </c>
      <c r="G15" s="1" t="s">
        <v>1395</v>
      </c>
      <c r="H15" s="1" t="s">
        <v>1395</v>
      </c>
      <c r="I15" s="1" t="s">
        <v>1395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1496</v>
      </c>
      <c r="B16" s="1" t="s">
        <v>1395</v>
      </c>
      <c r="C16" s="1" t="s">
        <v>1395</v>
      </c>
      <c r="D16" s="1" t="s">
        <v>1395</v>
      </c>
      <c r="E16" s="1" t="s">
        <v>1395</v>
      </c>
      <c r="F16" s="1" t="s">
        <v>1395</v>
      </c>
      <c r="G16" s="1" t="s">
        <v>1395</v>
      </c>
      <c r="H16" s="1" t="s">
        <v>1395</v>
      </c>
      <c r="I16" s="1" t="s">
        <v>1395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1497</v>
      </c>
      <c r="B17" s="1" t="s">
        <v>178</v>
      </c>
      <c r="C17" s="1" t="s">
        <v>179</v>
      </c>
      <c r="D17" s="1" t="s">
        <v>189</v>
      </c>
      <c r="E17" s="1" t="s">
        <v>176</v>
      </c>
      <c r="F17" s="1" t="s">
        <v>182</v>
      </c>
      <c r="G17" s="1" t="s">
        <v>1498</v>
      </c>
      <c r="H17" s="1" t="s">
        <v>1499</v>
      </c>
      <c r="I17" s="1" t="s">
        <v>1500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1501</v>
      </c>
      <c r="B18" s="1" t="s">
        <v>1395</v>
      </c>
      <c r="C18" s="1" t="s">
        <v>1395</v>
      </c>
      <c r="D18" s="1" t="s">
        <v>1395</v>
      </c>
      <c r="E18" s="1" t="s">
        <v>1395</v>
      </c>
      <c r="F18" s="1" t="s">
        <v>1395</v>
      </c>
      <c r="G18" s="1" t="s">
        <v>1395</v>
      </c>
      <c r="H18" s="1" t="s">
        <v>1395</v>
      </c>
      <c r="I18" s="1" t="s">
        <v>1395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1502</v>
      </c>
      <c r="B19" s="1" t="s">
        <v>1503</v>
      </c>
      <c r="C19" s="1" t="s">
        <v>1504</v>
      </c>
      <c r="D19" s="1" t="s">
        <v>1505</v>
      </c>
      <c r="E19" s="1" t="s">
        <v>1506</v>
      </c>
      <c r="F19" s="1" t="s">
        <v>1507</v>
      </c>
      <c r="G19" s="1" t="s">
        <v>1508</v>
      </c>
      <c r="H19" s="1" t="s">
        <v>1509</v>
      </c>
      <c r="I19" s="1" t="s">
        <v>1510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1511</v>
      </c>
      <c r="B20" s="1" t="s">
        <v>499</v>
      </c>
      <c r="C20" s="1" t="s">
        <v>1512</v>
      </c>
      <c r="D20" s="1" t="s">
        <v>1513</v>
      </c>
      <c r="E20" s="1" t="s">
        <v>1514</v>
      </c>
      <c r="F20" s="1" t="s">
        <v>1515</v>
      </c>
      <c r="G20" s="1" t="s">
        <v>1516</v>
      </c>
      <c r="H20" s="1" t="s">
        <v>1517</v>
      </c>
      <c r="I20" s="1" t="s">
        <v>1518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1519</v>
      </c>
      <c r="B21" s="1" t="s">
        <v>1520</v>
      </c>
      <c r="C21" s="1" t="s">
        <v>1521</v>
      </c>
      <c r="D21" s="1" t="s">
        <v>1522</v>
      </c>
      <c r="E21" s="1" t="s">
        <v>1523</v>
      </c>
      <c r="F21" s="1" t="s">
        <v>1524</v>
      </c>
      <c r="G21" s="1" t="s">
        <v>1525</v>
      </c>
      <c r="H21" s="1" t="s">
        <v>1526</v>
      </c>
      <c r="I21" s="1" t="s">
        <v>1527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1528</v>
      </c>
      <c r="B22" s="1" t="s">
        <v>1529</v>
      </c>
      <c r="C22" s="1" t="s">
        <v>1530</v>
      </c>
      <c r="D22" s="1" t="s">
        <v>1531</v>
      </c>
      <c r="E22" s="1" t="s">
        <v>1532</v>
      </c>
      <c r="F22" s="1" t="s">
        <v>1533</v>
      </c>
      <c r="G22" s="1" t="s">
        <v>1534</v>
      </c>
      <c r="H22" s="1" t="s">
        <v>1535</v>
      </c>
      <c r="I22" s="1" t="s">
        <v>1536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1537</v>
      </c>
      <c r="B23" s="1" t="s">
        <v>1538</v>
      </c>
      <c r="C23" s="1" t="s">
        <v>1539</v>
      </c>
      <c r="D23" s="1" t="s">
        <v>1540</v>
      </c>
      <c r="E23" s="1" t="s">
        <v>1541</v>
      </c>
      <c r="F23" s="1" t="s">
        <v>1542</v>
      </c>
      <c r="G23" s="1" t="s">
        <v>1543</v>
      </c>
      <c r="H23" s="1" t="s">
        <v>1544</v>
      </c>
      <c r="I23" s="1" t="s">
        <v>1545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1546</v>
      </c>
      <c r="B24" s="1" t="s">
        <v>1547</v>
      </c>
      <c r="C24" s="1" t="s">
        <v>1548</v>
      </c>
      <c r="D24" s="1" t="s">
        <v>1549</v>
      </c>
      <c r="E24" s="1" t="s">
        <v>1550</v>
      </c>
      <c r="F24" s="1" t="s">
        <v>1551</v>
      </c>
      <c r="G24" s="1" t="s">
        <v>1552</v>
      </c>
      <c r="H24" s="1" t="s">
        <v>1552</v>
      </c>
      <c r="I24" s="1" t="s">
        <v>1552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1553</v>
      </c>
      <c r="B25" s="1" t="s">
        <v>1554</v>
      </c>
      <c r="C25" s="1" t="s">
        <v>1555</v>
      </c>
      <c r="D25" s="1" t="s">
        <v>1556</v>
      </c>
      <c r="E25" s="1" t="s">
        <v>1557</v>
      </c>
      <c r="F25" s="1" t="s">
        <v>1558</v>
      </c>
      <c r="G25" s="1" t="s">
        <v>1559</v>
      </c>
      <c r="H25" s="1" t="s">
        <v>1559</v>
      </c>
      <c r="I25" s="1" t="s">
        <v>1395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1560</v>
      </c>
      <c r="B26" s="1" t="s">
        <v>1561</v>
      </c>
      <c r="C26" s="1" t="s">
        <v>1562</v>
      </c>
      <c r="D26" s="1" t="s">
        <v>1563</v>
      </c>
      <c r="E26" s="1" t="s">
        <v>1564</v>
      </c>
      <c r="F26" s="1" t="s">
        <v>1565</v>
      </c>
      <c r="G26" s="1" t="s">
        <v>1395</v>
      </c>
      <c r="H26" s="1" t="s">
        <v>1395</v>
      </c>
      <c r="I26" s="1" t="s">
        <v>1395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1566</v>
      </c>
      <c r="B2" s="1" t="s">
        <v>1567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1568</v>
      </c>
      <c r="B3" s="1" t="s">
        <v>1569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1570</v>
      </c>
      <c r="B4" s="1" t="s">
        <v>1571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1572</v>
      </c>
      <c r="B5" s="1" t="s">
        <v>1573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1574</v>
      </c>
      <c r="B6" s="1" t="s">
        <v>1575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1577</v>
      </c>
      <c r="B8" s="1" t="s">
        <v>1578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1579</v>
      </c>
      <c r="B9" s="1" t="s">
        <v>1580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1581</v>
      </c>
      <c r="B10" s="4" t="s">
        <v>1582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1583</v>
      </c>
      <c r="B11" s="1" t="s">
        <v>1584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1585</v>
      </c>
      <c r="B12" s="1" t="s">
        <v>1586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1587</v>
      </c>
      <c r="B13" s="1" t="s">
        <v>1584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1588</v>
      </c>
      <c r="B14" s="1" t="s">
        <v>1589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1590</v>
      </c>
      <c r="B15" s="1" t="s">
        <v>1591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1592</v>
      </c>
      <c r="B16" s="1" t="s">
        <v>1589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1593</v>
      </c>
      <c r="B17" s="1" t="s">
        <v>1594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1595</v>
      </c>
      <c r="B18" s="1">
        <v>3243.0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1596</v>
      </c>
      <c r="B19" s="1" t="s">
        <v>1597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1598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1600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1601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1602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1604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1605</v>
      </c>
      <c r="B27" s="4" t="s">
        <v>1606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1607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1608</v>
      </c>
      <c r="B29" s="1">
        <v>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1609</v>
      </c>
      <c r="B30" s="1">
        <v>2.95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1610</v>
      </c>
      <c r="B31" s="1">
        <v>2.9001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1611</v>
      </c>
      <c r="B32" s="1">
        <v>2.83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1612</v>
      </c>
      <c r="B33" s="1">
        <v>2.945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1613</v>
      </c>
      <c r="B34" s="1">
        <v>2.95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1614</v>
      </c>
      <c r="B35" s="1">
        <v>2.9001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1615</v>
      </c>
      <c r="B36" s="1">
        <v>2.83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1616</v>
      </c>
      <c r="B37" s="1">
        <v>2.945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1617</v>
      </c>
      <c r="B38" s="1">
        <v>2.557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1618</v>
      </c>
      <c r="B39" s="1">
        <v>-6.304348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1619</v>
      </c>
      <c r="B40" s="1">
        <v>60147.0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1620</v>
      </c>
      <c r="B41" s="1">
        <v>60147.0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1621</v>
      </c>
      <c r="B42" s="1">
        <v>103527.0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1622</v>
      </c>
      <c r="B43" s="1">
        <v>83630.0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1623</v>
      </c>
      <c r="B44" s="1">
        <v>83630.0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1624</v>
      </c>
      <c r="B45" s="1">
        <v>2.82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1625</v>
      </c>
      <c r="B46" s="1">
        <v>2.95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1626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1627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1628</v>
      </c>
      <c r="B49" s="1">
        <v>8.8979544E7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1629</v>
      </c>
      <c r="B50" s="1">
        <v>1.94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1630</v>
      </c>
      <c r="B51" s="1">
        <v>5.09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1631</v>
      </c>
      <c r="B52" s="1">
        <v>0.15291077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1632</v>
      </c>
      <c r="B53" s="1">
        <v>3.7798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1633</v>
      </c>
      <c r="B54" s="1">
        <v>2.96475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1634</v>
      </c>
      <c r="B55" s="1" t="s">
        <v>1635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1636</v>
      </c>
      <c r="B56" s="1">
        <v>1.082461568E9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1637</v>
      </c>
      <c r="B57" s="1">
        <v>-0.12734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1638</v>
      </c>
      <c r="B58" s="1">
        <v>2.3071476E7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1639</v>
      </c>
      <c r="B59" s="1">
        <v>3.06826E7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1640</v>
      </c>
      <c r="B60" s="1">
        <v>51804.0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1641</v>
      </c>
      <c r="B61" s="1">
        <v>103865.0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1642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1643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1644</v>
      </c>
      <c r="B64" s="1">
        <v>0.0017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1645</v>
      </c>
      <c r="B65" s="1">
        <v>0.111540005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1646</v>
      </c>
      <c r="B66" s="1">
        <v>0.59291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1647</v>
      </c>
      <c r="B67" s="1">
        <v>0.51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1648</v>
      </c>
      <c r="B68" s="1">
        <v>0.0019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1649</v>
      </c>
      <c r="B69" s="1">
        <v>3.06826E7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1650</v>
      </c>
      <c r="B70" s="1">
        <v>1.851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1651</v>
      </c>
      <c r="B71" s="1">
        <v>1.5667208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1652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1653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1654</v>
      </c>
      <c r="B74" s="1">
        <v>1.7276544E9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1655</v>
      </c>
      <c r="B75" s="1">
        <v>-7.4097E7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1656</v>
      </c>
      <c r="B76" s="1">
        <v>-2.43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1657</v>
      </c>
      <c r="B77" s="1">
        <v>-0.5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1658</v>
      </c>
      <c r="B78" s="1">
        <v>1.86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1659</v>
      </c>
      <c r="B79" s="1">
        <v>10.646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1660</v>
      </c>
      <c r="B80" s="1">
        <v>-0.3240093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1661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1662</v>
      </c>
      <c r="B82" s="1" t="s">
        <v>1663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1664</v>
      </c>
      <c r="B83" s="1" t="s">
        <v>1665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1667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1668</v>
      </c>
      <c r="B86" s="1" t="s">
        <v>1669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1670</v>
      </c>
      <c r="B87" s="1" t="s">
        <v>1669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1671</v>
      </c>
      <c r="B88" s="1">
        <v>7.529418E8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1672</v>
      </c>
      <c r="B89" s="1" t="s">
        <v>1673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1674</v>
      </c>
      <c r="B90" s="1" t="s">
        <v>1675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1676</v>
      </c>
      <c r="B91" s="1" t="s">
        <v>1677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1678</v>
      </c>
      <c r="B92" s="1" t="s">
        <v>1679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1680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1681</v>
      </c>
      <c r="B94" s="1">
        <v>2.9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1682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1683</v>
      </c>
      <c r="B96" s="1">
        <v>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1684</v>
      </c>
      <c r="B97" s="1">
        <v>5.75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1685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1686</v>
      </c>
      <c r="B99" s="1" t="s">
        <v>1687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1688</v>
      </c>
      <c r="B100" s="1">
        <v>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1689</v>
      </c>
      <c r="B101" s="1">
        <v>1.1877E8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1690</v>
      </c>
      <c r="B102" s="1">
        <v>3.871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1691</v>
      </c>
      <c r="B103" s="1">
        <v>1.01679E8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1692</v>
      </c>
      <c r="B104" s="1">
        <v>1.020024E9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1693</v>
      </c>
      <c r="B105" s="1">
        <v>1.549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1694</v>
      </c>
      <c r="B106" s="1">
        <v>1.785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1695</v>
      </c>
      <c r="B107" s="1">
        <v>5.81905024E8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1696</v>
      </c>
      <c r="B108" s="1">
        <v>684.428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1697</v>
      </c>
      <c r="B109" s="1">
        <v>19.056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1698</v>
      </c>
      <c r="B110" s="1">
        <v>0.025009999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1699</v>
      </c>
      <c r="B111" s="1">
        <v>-0.35157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1700</v>
      </c>
      <c r="B112" s="1">
        <v>-4.38E7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1701</v>
      </c>
      <c r="B113" s="1">
        <v>-4979000.0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1702</v>
      </c>
      <c r="B114" s="1">
        <v>-0.034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1703</v>
      </c>
      <c r="B115" s="1">
        <v>0.42828998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1704</v>
      </c>
      <c r="B116" s="1">
        <v>0.17473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1705</v>
      </c>
      <c r="B117" s="1">
        <v>0.11508001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1706</v>
      </c>
      <c r="B118" s="1" t="s">
        <v>1635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1707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-5.0</v>
      </c>
      <c r="C3" s="1">
        <v>-4.0</v>
      </c>
      <c r="D3" s="1">
        <v>13.0</v>
      </c>
      <c r="E3" s="1">
        <v>10.0</v>
      </c>
      <c r="F3" s="1">
        <v>-36.0</v>
      </c>
      <c r="G3" s="1">
        <v>5.0</v>
      </c>
      <c r="H3" s="1">
        <v>26.0</v>
      </c>
      <c r="I3" s="1">
        <v>72.0</v>
      </c>
      <c r="J3" s="1">
        <v>-31.0</v>
      </c>
      <c r="K3" s="1">
        <v>146.0</v>
      </c>
      <c r="L3" s="1">
        <f>IF(K3*FORECAST(L2,B3:K3,B2:K2)&gt;0,FORECAST(L2,B3:K3,B2:K2),K3)*$X$1</f>
        <v>71.4</v>
      </c>
      <c r="M3" s="1">
        <f>IF(L3*FORECAST(M2,B3:L3,B2:L2)&gt;0,FORECAST(M2,B3:L3,B2:L2),L3)*$X$1</f>
        <v>80.81818182</v>
      </c>
      <c r="N3" s="1">
        <f>IF(M3*FORECAST(N2,B3:M3,B2:M2)&gt;0,FORECAST(N2,B3:M3,B2:M2),M3)*$X$1</f>
        <v>90.23636364</v>
      </c>
      <c r="O3" s="1">
        <f>IF(N3*FORECAST(O2,B3:N3,B2:N2)&gt;0,FORECAST(O2,B3:N3,B2:N2),N3)*$X$1</f>
        <v>99.65454545</v>
      </c>
      <c r="P3" s="1">
        <f>IF(O3*FORECAST(P2,B3:O3,B2:O2)&gt;0,FORECAST(P2,B3:O3,B2:O2),O3)*$X$1</f>
        <v>109.0727273</v>
      </c>
      <c r="Q3" s="1">
        <f>IF(P3*FORECAST(Q2,B3:P3,B2:P2)&gt;0,FORECAST(Q2,B3:P3,B2:P2),P3)*$X$1</f>
        <v>118.4909091</v>
      </c>
      <c r="R3" s="1">
        <f>IF(Q3*FORECAST(R2,B3:Q3,B2:Q2)&gt;0,FORECAST(R2,B3:Q3,B2:Q2),Q3)*$X$1</f>
        <v>127.9090909</v>
      </c>
      <c r="S3" s="5">
        <f>IF(R3*FORECAST(S2,B3:R3,B2:R2)&gt;0,FORECAST(S2,B3:R3,B2:R2),R3)*$X$1</f>
        <v>137.3272727</v>
      </c>
      <c r="T3" s="5">
        <f>IF(S3*FORECAST(T2,B3:S3,B2:S2)&gt;0,FORECAST(T2,B3:S3,B2:S2),S3)*$X$1</f>
        <v>146.7454545</v>
      </c>
      <c r="U3" s="5">
        <f>IF(T3*FORECAST(U2,B3:T3,B2:T2)&gt;0,FORECAST(U2,B3:T3,B2:T2),T3)*$X$1</f>
        <v>156.1636364</v>
      </c>
      <c r="V3" s="5">
        <f>IF(U3*FORECAST(V2,B3:U3,B2:U2)&gt;0,FORECAST(V2,B3:U3,B2:U2),U3)*$X$1</f>
        <v>165.5818182</v>
      </c>
      <c r="W3" s="5">
        <f>IF(V3*FORECAST(W2,B3:V3,B2:V2)&gt;0,FORECAST(W2,B3:V3,B2:V2),V3)*$X$1</f>
        <v>175</v>
      </c>
      <c r="X3" s="2"/>
      <c r="Y3" s="2"/>
      <c r="Z3" s="2"/>
    </row>
    <row r="4">
      <c r="A4" s="3" t="s">
        <v>129</v>
      </c>
      <c r="B4" s="1">
        <v>13.0</v>
      </c>
      <c r="C4" s="1">
        <v>7.0</v>
      </c>
      <c r="D4" s="1">
        <v>16.0</v>
      </c>
      <c r="E4" s="1">
        <v>-18.0</v>
      </c>
      <c r="F4" s="1">
        <v>13.0</v>
      </c>
      <c r="G4" s="1">
        <v>447.0</v>
      </c>
      <c r="H4" s="1">
        <v>437.0</v>
      </c>
      <c r="I4" s="1">
        <v>387.0</v>
      </c>
      <c r="J4" s="1">
        <v>563.0</v>
      </c>
      <c r="K4" s="1">
        <v>849.0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1708</v>
      </c>
      <c r="B5" s="1">
        <v>24.0</v>
      </c>
      <c r="C5" s="1">
        <v>24.0</v>
      </c>
      <c r="D5" s="1">
        <v>24.0</v>
      </c>
      <c r="E5" s="1">
        <v>25.0</v>
      </c>
      <c r="F5" s="1">
        <v>29.0</v>
      </c>
      <c r="G5" s="1">
        <v>29.0</v>
      </c>
      <c r="H5" s="1">
        <v>29.0</v>
      </c>
      <c r="I5" s="1">
        <v>31.0</v>
      </c>
      <c r="J5" s="1">
        <v>31.0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1709</v>
      </c>
      <c r="L7" s="1">
        <f>IF(W3*FORECAST(W2,B3:W3,B2:W2)&gt;0,FORECAST(W2,B3:W3,B2:W2),V3)*$X$1 * (1+0.02)/(0.074-0.02)</f>
        <v>3305.555556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1710</v>
      </c>
      <c r="L8" s="6">
        <f t="array" ref="L8">NPV(0.074,M3:W3)</f>
        <v>891.40218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1711</v>
      </c>
      <c r="L9" s="6">
        <f t="array" ref="L9">NPV(0.074,M16:W16)</f>
        <v>1507.291901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1712</v>
      </c>
      <c r="L10" s="6">
        <f>L8 + L9</f>
        <v>2398.694081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849.0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1713</v>
      </c>
      <c r="L12" s="6">
        <f>L10 - L11</f>
        <v>1549.694081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1714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51.65646937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3305.555556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-1.0</v>
      </c>
      <c r="C3" s="1">
        <v>13.0</v>
      </c>
      <c r="D3" s="1">
        <v>13.0</v>
      </c>
      <c r="E3" s="1">
        <v>7.0</v>
      </c>
      <c r="F3" s="1">
        <v>4.0</v>
      </c>
      <c r="G3" s="1">
        <v>-16.0</v>
      </c>
      <c r="H3" s="1">
        <v>-48.0</v>
      </c>
      <c r="I3" s="1">
        <v>21.0</v>
      </c>
      <c r="J3" s="1">
        <v>13.0</v>
      </c>
      <c r="K3" s="1">
        <v>-18.0</v>
      </c>
      <c r="L3" s="1">
        <f>IF(K3*FORECAST(L2,B3:K3,B2:K2)&gt;0,FORECAST(L2,B3:K3,B2:K2),K3)*$X$1</f>
        <v>-11.13333333</v>
      </c>
      <c r="M3" s="1">
        <f>IF(L3*FORECAST(M2,B3:L3,B2:L2)&gt;0,FORECAST(M2,B3:L3,B2:L2),L3)*$X$1</f>
        <v>-12.93939394</v>
      </c>
      <c r="N3" s="1">
        <f>IF(M3*FORECAST(N2,B3:M3,B2:M2)&gt;0,FORECAST(N2,B3:M3,B2:M2),M3)*$X$1</f>
        <v>-14.74545455</v>
      </c>
      <c r="O3" s="1">
        <f>IF(N3*FORECAST(O2,B3:N3,B2:N2)&gt;0,FORECAST(O2,B3:N3,B2:N2),N3)*$X$1</f>
        <v>-16.55151515</v>
      </c>
      <c r="P3" s="1">
        <f>IF(O3*FORECAST(P2,B3:O3,B2:O2)&gt;0,FORECAST(P2,B3:O3,B2:O2),O3)*$X$1</f>
        <v>-18.35757576</v>
      </c>
      <c r="Q3" s="1">
        <f>IF(P3*FORECAST(Q2,B3:P3,B2:P2)&gt;0,FORECAST(Q2,B3:P3,B2:P2),P3)*$X$1</f>
        <v>-20.16363636</v>
      </c>
      <c r="R3" s="1">
        <f>IF(Q3*FORECAST(R2,B3:Q3,B2:Q2)&gt;0,FORECAST(R2,B3:Q3,B2:Q2),Q3)*$X$1</f>
        <v>-21.96969697</v>
      </c>
      <c r="S3" s="5">
        <f>IF(R3*FORECAST(S2,B3:R3,B2:R2)&gt;0,FORECAST(S2,B3:R3,B2:R2),R3)*$X$1</f>
        <v>-23.77575758</v>
      </c>
      <c r="T3" s="5">
        <f>IF(S3*FORECAST(T2,B3:S3,B2:S2)&gt;0,FORECAST(T2,B3:S3,B2:S2),S3)*$X$1</f>
        <v>-25.58181818</v>
      </c>
      <c r="U3" s="5">
        <f>IF(T3*FORECAST(U2,B3:T3,B2:T2)&gt;0,FORECAST(U2,B3:T3,B2:T2),T3)*$X$1</f>
        <v>-27.38787879</v>
      </c>
      <c r="V3" s="5">
        <f>IF(U3*FORECAST(V2,B3:U3,B2:U2)&gt;0,FORECAST(V2,B3:U3,B2:U2),U3)*$X$1</f>
        <v>-29.19393939</v>
      </c>
      <c r="W3" s="5">
        <f>IF(V3*FORECAST(W2,B3:V3,B2:V2)&gt;0,FORECAST(W2,B3:V3,B2:V2),V3)*$X$1</f>
        <v>-31</v>
      </c>
      <c r="X3" s="2"/>
      <c r="Y3" s="2"/>
      <c r="Z3" s="2"/>
    </row>
    <row r="4">
      <c r="A4" s="3" t="s">
        <v>129</v>
      </c>
      <c r="B4" s="1">
        <v>13.0</v>
      </c>
      <c r="C4" s="1">
        <v>7.0</v>
      </c>
      <c r="D4" s="1">
        <v>16.0</v>
      </c>
      <c r="E4" s="1">
        <v>-18.0</v>
      </c>
      <c r="F4" s="1">
        <v>13.0</v>
      </c>
      <c r="G4" s="1">
        <v>447.0</v>
      </c>
      <c r="H4" s="1">
        <v>437.0</v>
      </c>
      <c r="I4" s="1">
        <v>387.0</v>
      </c>
      <c r="J4" s="1">
        <v>563.0</v>
      </c>
      <c r="K4" s="1">
        <v>849.0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1708</v>
      </c>
      <c r="B5" s="1">
        <v>24.0</v>
      </c>
      <c r="C5" s="1">
        <v>24.0</v>
      </c>
      <c r="D5" s="1">
        <v>24.0</v>
      </c>
      <c r="E5" s="1">
        <v>25.0</v>
      </c>
      <c r="F5" s="1">
        <v>29.0</v>
      </c>
      <c r="G5" s="1">
        <v>29.0</v>
      </c>
      <c r="H5" s="1">
        <v>29.0</v>
      </c>
      <c r="I5" s="1">
        <v>31.0</v>
      </c>
      <c r="J5" s="1">
        <v>31.0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1709</v>
      </c>
      <c r="L7" s="1">
        <f>IF(W3*FORECAST(W2,B3:W3,B2:W2)&gt;0,FORECAST(W2,B3:W3,B2:W2),V3)*$X$1 * (1+0.02)/(0.074-0.02)</f>
        <v>-585.5555556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1710</v>
      </c>
      <c r="L8" s="6">
        <f t="array" ref="L8">NPV(0.074,M3:W3)</f>
        <v>-152.1288309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1711</v>
      </c>
      <c r="L9" s="6">
        <f t="array" ref="L9">NPV(0.074,M16:W16)</f>
        <v>-267.0059939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1712</v>
      </c>
      <c r="L10" s="6">
        <f>L8 + L9</f>
        <v>-419.1348248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849.0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1713</v>
      </c>
      <c r="L12" s="6">
        <f>L10 - L11</f>
        <v>-1268.134825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1714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-42.27116083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-585.5555556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