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<sst xmlns="http://schemas.openxmlformats.org/spreadsheetml/2006/main" count="757" uniqueCount="620">
  <si>
    <t>ticker</t>
  </si>
  <si>
    <t>CNTA</t>
  </si>
  <si>
    <t>nombre</t>
  </si>
  <si>
    <t>CENTESSA PHARMACEUTICALS</t>
  </si>
  <si>
    <t>empresa</t>
  </si>
  <si>
    <t>Biotechnology &amp; Medical Research</t>
  </si>
  <si>
    <t>Open</t>
  </si>
  <si>
    <t>Target Price</t>
  </si>
  <si>
    <t>Upside</t>
  </si>
  <si>
    <t>-482.71%</t>
  </si>
  <si>
    <t>Country</t>
  </si>
  <si>
    <t>United Kingdom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</si>
  <si>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</si>
  <si>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</si>
  <si>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</si>
  <si>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</si>
  <si>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</si>
  <si>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</si>
  <si>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</si>
  <si>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</si>
  <si>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</si>
  <si>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</si>
  <si>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</si>
  <si>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</si>
  <si>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</si>
  <si>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</si>
  <si>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</si>
  <si>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</si>
  <si>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0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</si>
  <si>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</si>
  <si>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</si>
  <si>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</si>
  <si>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</si>
  <si>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</si>
  <si>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</si>
  <si>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</si>
  <si>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</si>
  <si>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</si>
  <si>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</si>
  <si>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</si>
  <si>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</si>
  <si>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</si>
  <si>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</si>
  <si>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</si>
  <si>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</si>
  <si>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</si>
  <si>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</si>
  <si>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</si>
  <si>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</si>
  <si>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</si>
  <si>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</si>
  <si>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</si>
  <si>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</si>
  <si>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</si>
  <si>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</si>
  <si>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</si>
  <si>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</si>
  <si>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</si>
  <si>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</si>
  <si>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</si>
  <si>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</si>
  <si>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</si>
  <si>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</si>
  <si>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</si>
  <si>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</si>
  <si>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</si>
  <si>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</si>
  <si>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</si>
  <si>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</si>
  <si>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</si>
  <si>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</si>
  <si>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</si>
  <si>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</si>
  <si>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</si>
  <si>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</si>
  <si>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</si>
  <si>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</si>
  <si>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</si>
  <si>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</si>
  <si>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</si>
  <si>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</si>
  <si>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</si>
  <si>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</si>
  <si>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</si>
  <si>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</si>
  <si>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</si>
  <si>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</si>
  <si>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</si>
  <si>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</si>
  <si>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</si>
  <si>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</si>
  <si>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</si>
  <si>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-0.21</t>
  </si>
  <si>
    <t>5.46</t>
  </si>
  <si>
    <t>3.54</t>
  </si>
  <si>
    <t>2.39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</si>
  <si>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</si>
  <si>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</si>
  <si>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</si>
  <si>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</si>
  <si>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</si>
  <si>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</si>
  <si>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</si>
  <si>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</si>
  <si>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</si>
  <si>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</si>
  <si>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</si>
  <si>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</si>
  <si>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</si>
  <si>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</si>
  <si>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</si>
  <si>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</si>
  <si>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</si>
  <si>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</si>
  <si>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</si>
  <si>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</si>
  <si>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</si>
  <si>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</si>
  <si>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Assets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</si>
  <si>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</si>
  <si>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</si>
  <si>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</si>
  <si>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</si>
  <si>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</si>
  <si>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</si>
  <si>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</si>
  <si>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</si>
  <si>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</si>
  <si>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</si>
  <si>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</si>
  <si>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</si>
  <si>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-2.41</t>
  </si>
  <si>
    <t>-5.07</t>
  </si>
  <si>
    <t>-2.31</t>
  </si>
  <si>
    <t>-1.57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</si>
  <si>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</si>
  <si>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</si>
  <si>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</si>
  <si>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</si>
  <si>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</si>
  <si>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</si>
  <si>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-1.51</t>
  </si>
  <si>
    <t>-1.22</t>
  </si>
  <si>
    <t>-1.42</t>
  </si>
  <si>
    <t>-1.11</t>
  </si>
  <si>
    <t>Normalized Diluted EPS</t>
  </si>
  <si>
    <t>American Depositary Receipts Ratio (ADR)</t>
  </si>
  <si>
    <t>EBITDA</t>
  </si>
  <si>
    <t>EBITA</t>
  </si>
  <si>
    <t>EBIT</t>
  </si>
  <si>
    <t>EBITDAR</t>
  </si>
  <si>
    <t>Effective Tax Rate - (Ratio)</t>
  </si>
  <si>
    <t>-0.03</t>
  </si>
  <si>
    <t>0.34</t>
  </si>
  <si>
    <t>14.22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</si>
  <si>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</si>
  <si>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</si>
  <si>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</si>
  <si>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</si>
  <si>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</si>
  <si>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</si>
  <si>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</si>
  <si>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</si>
  <si>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</si>
  <si>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</si>
  <si>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</si>
  <si>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</si>
  <si>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</si>
  <si>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</si>
  <si>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</si>
  <si>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</si>
  <si>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</si>
  <si>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-27.16</t>
  </si>
  <si>
    <t>-24.13</t>
  </si>
  <si>
    <t>-26.61</t>
  </si>
  <si>
    <t>Return on Total Capital</t>
  </si>
  <si>
    <t>-30.24</t>
  </si>
  <si>
    <t>-26.62</t>
  </si>
  <si>
    <t>-29.44</t>
  </si>
  <si>
    <t>Return On Equity %</t>
  </si>
  <si>
    <t>-154.41</t>
  </si>
  <si>
    <t>-52.24</t>
  </si>
  <si>
    <t>-52.79</t>
  </si>
  <si>
    <t>Return on Common Equity</t>
  </si>
  <si>
    <t>-154.08</t>
  </si>
  <si>
    <t>Margin Analysis</t>
  </si>
  <si>
    <t>Gross Profit Margin %</t>
  </si>
  <si>
    <t>SG&amp;A Margin</t>
  </si>
  <si>
    <t>784.05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</si>
  <si>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</si>
  <si>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</si>
  <si>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</si>
  <si>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</si>
  <si>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</si>
  <si>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</si>
  <si>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</si>
  <si>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</si>
  <si>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</si>
  <si>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</si>
  <si>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0.02</t>
  </si>
  <si>
    <t>Fixed Assets Turnover</t>
  </si>
  <si>
    <t>0.97</t>
  </si>
  <si>
    <t>Short Term Liquidity</t>
  </si>
  <si>
    <t>Current Ratio</t>
  </si>
  <si>
    <t>0.59</t>
  </si>
  <si>
    <t>25.52</t>
  </si>
  <si>
    <t>11.42</t>
  </si>
  <si>
    <t>Quick Ratio</t>
  </si>
  <si>
    <t>24.84</t>
  </si>
  <si>
    <t>10.96</t>
  </si>
  <si>
    <t>7.51</t>
  </si>
  <si>
    <t>Operating Cash Flow to Current Liabilities</t>
  </si>
  <si>
    <t>-5.53</t>
  </si>
  <si>
    <t>-5.23</t>
  </si>
  <si>
    <t>-4.07</t>
  </si>
  <si>
    <t>Long Term Solvency</t>
  </si>
  <si>
    <t>Total Debt/Equity</t>
  </si>
  <si>
    <t>-129.78</t>
  </si>
  <si>
    <t>15.4</t>
  </si>
  <si>
    <t>20.76</t>
  </si>
  <si>
    <t>36.02</t>
  </si>
  <si>
    <t>Total Debt / Total Capital</t>
  </si>
  <si>
    <t>435.84</t>
  </si>
  <si>
    <t>13.34</t>
  </si>
  <si>
    <t>17.19</t>
  </si>
  <si>
    <t>26.48</t>
  </si>
  <si>
    <t>LT Debt/Equity</t>
  </si>
  <si>
    <t>35.81</t>
  </si>
  <si>
    <t>Long-Term Debt / Total Capital</t>
  </si>
  <si>
    <t>26.32</t>
  </si>
  <si>
    <t>Total Liabilities / Total Assets</t>
  </si>
  <si>
    <t>161.08</t>
  </si>
  <si>
    <t>21.93</t>
  </si>
  <si>
    <t>24.34</t>
  </si>
  <si>
    <t>34.42</t>
  </si>
  <si>
    <t>EBIT / Interest Expense</t>
  </si>
  <si>
    <t>-42.82</t>
  </si>
  <si>
    <t>-313.9</t>
  </si>
  <si>
    <t>-48.91</t>
  </si>
  <si>
    <t>-29.47</t>
  </si>
  <si>
    <t>-17.29</t>
  </si>
  <si>
    <t>EBITDA / Interest Expense</t>
  </si>
  <si>
    <t>-42.77</t>
  </si>
  <si>
    <t>-48.89</t>
  </si>
  <si>
    <t>-29.45</t>
  </si>
  <si>
    <t>-17.11</t>
  </si>
  <si>
    <t>(EBITDA - Capex) / Interest Expense</t>
  </si>
  <si>
    <t>-48.96</t>
  </si>
  <si>
    <t>-29.62</t>
  </si>
  <si>
    <t>-17.12</t>
  </si>
  <si>
    <t>Total Debt / EBITDA</t>
  </si>
  <si>
    <t>-0.54</t>
  </si>
  <si>
    <t>-0.34</t>
  </si>
  <si>
    <t>-0.5</t>
  </si>
  <si>
    <t>Net Debt / EBITDA</t>
  </si>
  <si>
    <t>3.73</t>
  </si>
  <si>
    <t>1.56</t>
  </si>
  <si>
    <t>1.01</t>
  </si>
  <si>
    <t>Total Debt / (EBITDA - Capex)</t>
  </si>
  <si>
    <t>Net Debt / (EBITDA - Capex)</t>
  </si>
  <si>
    <t>3.72</t>
  </si>
  <si>
    <t>1.55</t>
  </si>
  <si>
    <t>Growth Over Prior Year</t>
  </si>
  <si>
    <t>EBITDA, 1 Yr. Growth %</t>
  </si>
  <si>
    <t>48.71</t>
  </si>
  <si>
    <t>-18.64</t>
  </si>
  <si>
    <t>EBITA, 1 Yr. Growth %</t>
  </si>
  <si>
    <t>48.77</t>
  </si>
  <si>
    <t>-18.55</t>
  </si>
  <si>
    <t>EBIT, 1 Yr. Growth %</t>
  </si>
  <si>
    <t>Earnings From Cont. Operations, 1 Yr. Growth %</t>
  </si>
  <si>
    <t>-43.39</t>
  </si>
  <si>
    <t>-30.12</t>
  </si>
  <si>
    <t>Net Income, 1 Yr. Growth %</t>
  </si>
  <si>
    <t>Normalized Net Income, 1 Yr. Growth %</t>
  </si>
  <si>
    <t>44.8</t>
  </si>
  <si>
    <t>-22.92</t>
  </si>
  <si>
    <t>Diluted EPS Before Extra, 1 Yr. Growth %</t>
  </si>
  <si>
    <t>613.17</t>
  </si>
  <si>
    <t>-54.34</t>
  </si>
  <si>
    <t>-32.14</t>
  </si>
  <si>
    <t>Net Property, Plant and Equip., 1 Yr. Growth %</t>
  </si>
  <si>
    <t>620.99</t>
  </si>
  <si>
    <t>Total Assets, 1 Yr. Growth %</t>
  </si>
  <si>
    <t>-29.43</t>
  </si>
  <si>
    <t>-18.92</t>
  </si>
  <si>
    <t>Tangible Book Value, 1 Yr. Growth %</t>
  </si>
  <si>
    <t>-31.61</t>
  </si>
  <si>
    <t>-29.72</t>
  </si>
  <si>
    <t>Common Equity, 1 Yr. Growth %</t>
  </si>
  <si>
    <t>Cash From Operations, 1 Yr. Growth %</t>
  </si>
  <si>
    <t>47.29</t>
  </si>
  <si>
    <t>-20.05</t>
  </si>
  <si>
    <t>Capital Expenditures, 1 Yr. Growth %</t>
  </si>
  <si>
    <t>511.29</t>
  </si>
  <si>
    <t>-85.14</t>
  </si>
  <si>
    <t>Levered Free Cash Flow, 1 Yr. Growth %</t>
  </si>
  <si>
    <t>29.99</t>
  </si>
  <si>
    <t>-10.69</t>
  </si>
  <si>
    <t>Unlevered Free Cash Flow, 1 Yr. Growth %</t>
  </si>
  <si>
    <t>27.1</t>
  </si>
  <si>
    <t>-12.73</t>
  </si>
  <si>
    <t>Compound Annual Growth Rate Over Two Years</t>
  </si>
  <si>
    <t>EBITDA, 2 Yr. CAGR %</t>
  </si>
  <si>
    <t>425.36</t>
  </si>
  <si>
    <t>345.57</t>
  </si>
  <si>
    <t>10.79</t>
  </si>
  <si>
    <t>EBITA, 2 Yr. CAGR %</t>
  </si>
  <si>
    <t>425.11</t>
  </si>
  <si>
    <t>345.59</t>
  </si>
  <si>
    <t>10.87</t>
  </si>
  <si>
    <t>EBIT, 2 Yr. CAGR %</t>
  </si>
  <si>
    <t>Earnings From Cont. Operations, 2 Yr. CAGR %</t>
  </si>
  <si>
    <t>768.67</t>
  </si>
  <si>
    <t>350.29</t>
  </si>
  <si>
    <t>-37.1</t>
  </si>
  <si>
    <t>Net Income, 2 Yr. CAGR %</t>
  </si>
  <si>
    <t>Normalized Net Income, 2 Yr. CAGR %</t>
  </si>
  <si>
    <t>437.56</t>
  </si>
  <si>
    <t>345.65</t>
  </si>
  <si>
    <t>7.89</t>
  </si>
  <si>
    <t>Diluted EPS Before Extra, 2 Yr. CAGR %</t>
  </si>
  <si>
    <t>80.45</t>
  </si>
  <si>
    <t>-44.33</t>
  </si>
  <si>
    <t>Net Property, Plant and Equip., 2 Yr. CAGR %</t>
  </si>
  <si>
    <t>794.19</t>
  </si>
  <si>
    <t>Total Assets, 2 Yr. CAGR %</t>
  </si>
  <si>
    <t>515.79</t>
  </si>
  <si>
    <t>-24.36</t>
  </si>
  <si>
    <t>Tangible Book Value, 2 Yr. CAGR %</t>
  </si>
  <si>
    <t>941.69</t>
  </si>
  <si>
    <t>-30.67</t>
  </si>
  <si>
    <t>Common Equity, 2 Yr. CAGR %</t>
  </si>
  <si>
    <t>Cash From Operations, 2 Yr. CAGR %</t>
  </si>
  <si>
    <t>383.47</t>
  </si>
  <si>
    <t>334.35</t>
  </si>
  <si>
    <t>8.52</t>
  </si>
  <si>
    <t>Capital Expenditures, 2 Yr. CAGR %</t>
  </si>
  <si>
    <t>-4.68</t>
  </si>
  <si>
    <t>Levered Free Cash Flow, 2 Yr. CAGR %</t>
  </si>
  <si>
    <t>8.77</t>
  </si>
  <si>
    <t>Unlevered Free Cash Flow, 2 Yr. CAGR %</t>
  </si>
  <si>
    <t>6.28</t>
  </si>
  <si>
    <t>Compound Annual Growth Rate Over Three Years</t>
  </si>
  <si>
    <t>EBITDA, 3 Yr. CAGR %</t>
  </si>
  <si>
    <t>244.95</t>
  </si>
  <si>
    <t>EBITA, 3 Yr. CAGR %</t>
  </si>
  <si>
    <t>244.88</t>
  </si>
  <si>
    <t>154.1</t>
  </si>
  <si>
    <t>EBIT, 3 Yr. CAGR %</t>
  </si>
  <si>
    <t>Earnings From Cont. Operations, 3 Yr. CAGR %</t>
  </si>
  <si>
    <t>249.58</t>
  </si>
  <si>
    <t>141.98</t>
  </si>
  <si>
    <t>Net Income, 3 Yr. CAGR %</t>
  </si>
  <si>
    <t>Normalized Net Income, 3 Yr. CAGR %</t>
  </si>
  <si>
    <t>247.17</t>
  </si>
  <si>
    <t>151.8</t>
  </si>
  <si>
    <t>Diluted EPS Before Extra, 3 Yr. CAGR %</t>
  </si>
  <si>
    <t>30.25</t>
  </si>
  <si>
    <t>Total Assets, 3 Yr. CAGR %</t>
  </si>
  <si>
    <t>213.28</t>
  </si>
  <si>
    <t>Tangible Book Value, 3 Yr. CAGR %</t>
  </si>
  <si>
    <t>324.06</t>
  </si>
  <si>
    <t>Common Equity, 3 Yr. CAGR %</t>
  </si>
  <si>
    <t>Cash From Operations, 3 Yr. CAGR %</t>
  </si>
  <si>
    <t>225.32</t>
  </si>
  <si>
    <t>147.08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</si>
  <si>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</si>
  <si>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</si>
  <si>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</si>
  <si>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</si>
  <si>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</si>
  <si>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</si>
  <si>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</si>
  <si>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1,012</t>
  </si>
  <si>
    <t>293.2</t>
  </si>
  <si>
    <t>777.1</t>
  </si>
  <si>
    <t>2,284</t>
  </si>
  <si>
    <t>-</t>
  </si>
  <si>
    <t>Change</t>
  </si>
  <si>
    <t>-71.03%</t>
  </si>
  <si>
    <t>165.01%</t>
  </si>
  <si>
    <t>193.85%</t>
  </si>
  <si>
    <t>0%</t>
  </si>
  <si>
    <t>Enterprise Value (EV)
                                    1</t>
  </si>
  <si>
    <t>492.9</t>
  </si>
  <si>
    <t>-30.6</t>
  </si>
  <si>
    <t>596.3</t>
  </si>
  <si>
    <t>1,883</t>
  </si>
  <si>
    <t>1,978</t>
  </si>
  <si>
    <t>1,892</t>
  </si>
  <si>
    <t>-106.21%</t>
  </si>
  <si>
    <t>-2,048.91%</t>
  </si>
  <si>
    <t>215.86%</t>
  </si>
  <si>
    <t>5.03%</t>
  </si>
  <si>
    <t>-4.35%</t>
  </si>
  <si>
    <t>P/E ratio</t>
  </si>
  <si>
    <t>-1.34x</t>
  </si>
  <si>
    <t>-5.07x</t>
  </si>
  <si>
    <t>-10.5x</t>
  </si>
  <si>
    <t>-11.2x</t>
  </si>
  <si>
    <t>-10.2x</t>
  </si>
  <si>
    <t>PBR</t>
  </si>
  <si>
    <t>2.06x</t>
  </si>
  <si>
    <t>0.87x</t>
  </si>
  <si>
    <t>3.33x</t>
  </si>
  <si>
    <t>5.03x</t>
  </si>
  <si>
    <t>6.46x</t>
  </si>
  <si>
    <t>5.97x</t>
  </si>
  <si>
    <t>PEG</t>
  </si>
  <si>
    <t>0.2x</t>
  </si>
  <si>
    <t>-2.15x</t>
  </si>
  <si>
    <t>1.81x</t>
  </si>
  <si>
    <t>-1.07x</t>
  </si>
  <si>
    <t>Capitalization / Revenue</t>
  </si>
  <si>
    <t>113x</t>
  </si>
  <si>
    <t>245x</t>
  </si>
  <si>
    <t>EV / Revenue</t>
  </si>
  <si>
    <t>87x</t>
  </si>
  <si>
    <t>203x</t>
  </si>
  <si>
    <t>EV / EBITDA</t>
  </si>
  <si>
    <t>-1.32x</t>
  </si>
  <si>
    <t>0.14x</t>
  </si>
  <si>
    <t>-3.5x</t>
  </si>
  <si>
    <t>-10.9x</t>
  </si>
  <si>
    <t>-8.71x</t>
  </si>
  <si>
    <t>-7.04x</t>
  </si>
  <si>
    <t>EV / EBIT</t>
  </si>
  <si>
    <t>-3.48x</t>
  </si>
  <si>
    <t>-11.1x</t>
  </si>
  <si>
    <t>-9.64x</t>
  </si>
  <si>
    <t>-7.82x</t>
  </si>
  <si>
    <t>EV / FCF</t>
  </si>
  <si>
    <t>-3.71x</t>
  </si>
  <si>
    <t>-11.8x</t>
  </si>
  <si>
    <t>-12.2x</t>
  </si>
  <si>
    <t>FCF Yield</t>
  </si>
  <si>
    <t>-26.9%</t>
  </si>
  <si>
    <t>-8.48%</t>
  </si>
  <si>
    <t>-8.17%</t>
  </si>
  <si>
    <t>-9.8%</t>
  </si>
  <si>
    <t>Dividend per Share
                                    2</t>
  </si>
  <si>
    <t>Rate of return</t>
  </si>
  <si>
    <t>EPS
                                    2</t>
  </si>
  <si>
    <t>-1.647</t>
  </si>
  <si>
    <t>-1.545</t>
  </si>
  <si>
    <t>-1.692</t>
  </si>
  <si>
    <t>Distribution rate</t>
  </si>
  <si>
    <t>Net sales
                                    1</t>
  </si>
  <si>
    <t>6.853</t>
  </si>
  <si>
    <t>9.336</t>
  </si>
  <si>
    <t>EBITDA
                                    1</t>
  </si>
  <si>
    <t>-374</t>
  </si>
  <si>
    <t>-212.1</t>
  </si>
  <si>
    <t>-170.5</t>
  </si>
  <si>
    <t>-172.3</t>
  </si>
  <si>
    <t>-227.1</t>
  </si>
  <si>
    <t>-268.8</t>
  </si>
  <si>
    <t>EBIT
                                    1</t>
  </si>
  <si>
    <t>-374.1</t>
  </si>
  <si>
    <t>-212.3</t>
  </si>
  <si>
    <t>-171.3</t>
  </si>
  <si>
    <t>-169.9</t>
  </si>
  <si>
    <t>-205.2</t>
  </si>
  <si>
    <t>-242</t>
  </si>
  <si>
    <t>Net income
                                    1</t>
  </si>
  <si>
    <t>-216.2</t>
  </si>
  <si>
    <t>-151.1</t>
  </si>
  <si>
    <t>-173.2</t>
  </si>
  <si>
    <t>-187.4</t>
  </si>
  <si>
    <t>-213.4</t>
  </si>
  <si>
    <t>Net Debt
                                    1</t>
  </si>
  <si>
    <t>-519.4</t>
  </si>
  <si>
    <t>-323.8</t>
  </si>
  <si>
    <t>-180.8</t>
  </si>
  <si>
    <t>-400.2</t>
  </si>
  <si>
    <t>-305.5</t>
  </si>
  <si>
    <t>-391.5</t>
  </si>
  <si>
    <t>Reference price
                                    2</t>
  </si>
  <si>
    <t>11.26</t>
  </si>
  <si>
    <t>3.10</t>
  </si>
  <si>
    <t>7.96</t>
  </si>
  <si>
    <t>17.32</t>
  </si>
  <si>
    <t>Nbr of stocks (in thousands)</t>
  </si>
  <si>
    <t>89,901</t>
  </si>
  <si>
    <t>94,596</t>
  </si>
  <si>
    <t>97,629</t>
  </si>
  <si>
    <t>131,845</t>
  </si>
  <si>
    <t>Announcement Date</t>
  </si>
  <si>
    <t>3/30/22</t>
  </si>
  <si>
    <t>3/30/23</t>
  </si>
  <si>
    <t>3/28/24</t>
  </si>
  <si>
    <t>address1</t>
  </si>
  <si>
    <t>1 Ashley Road</t>
  </si>
  <si>
    <t>address2</t>
  </si>
  <si>
    <t>3rd Floor</t>
  </si>
  <si>
    <t>city</t>
  </si>
  <si>
    <t>Altrincham</t>
  </si>
  <si>
    <t>zip</t>
  </si>
  <si>
    <t>WA14 2DT</t>
  </si>
  <si>
    <t>country</t>
  </si>
  <si>
    <t>website</t>
  </si>
  <si>
    <t>https://www.centessa.com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</si>
  <si>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</si>
  <si>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</si>
  <si>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</si>
  <si>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</si>
  <si>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</si>
  <si>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</si>
  <si>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</si>
  <si>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</si>
  <si>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</si>
  <si>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</si>
  <si>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</si>
  <si>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Centessa Pharmaceuticals plc, a clinical-stage pharmaceutical company, discovers, develops, and delivers medicines for patients. Its products pipeline includes SerpinPC, an activated protein C inhibitor for the treatment of hemophilia A and B; and ORX750, an orally administered OX2R agonist for the treatment of narcolepsy and other sleep disorders. The company also develops LB101, a PD-L1xCD47 LockBody, a bi-specific monoclonal antibody for solid tumors, which is designed to selectively drive potent CD47 and CD3 effector function activity while avoiding systemic toxicity; and OX2R Agonists compounds are currently in development for the treatment of narcolepsy. In addition, its products pipeline comprises ORX750, an orally administered selective orexin receptor-2 (OX2R) agonist for the treatment of narcolepsy and other sleep disorders; and earlier-stage preclinical assets and discovery-stage programs. Centessa Pharmaceuticals plc was incorporated in 2020 and is headquartered in Altrincham, the United Kingdom.</t>
  </si>
  <si>
    <t>fullTimeEmployees</t>
  </si>
  <si>
    <t>companyOfficers</t>
  </si>
  <si>
    <t>[{'maxAge': 1, 'name': 'Dr. Saurabh  Saha M.D., Ph.D.', 'age': 48, 'title': 'CEO &amp; Director', 'yearBorn': 1976, 'fiscalYear': 2023, 'totalPay': 1041809, 'exercisedValue': 0, 'unexercisedValue': 6715049}, {'maxAge': 1, 'name': 'Dr. David M. Chao Ph.D.', 'age': 56, 'title': 'Chief Administrative Officer', 'yearBorn': 1968, 'fiscalYear': 2023, 'totalPay': 710304, 'exercisedValue': 0, 'unexercisedValue': 98467}, {'maxAge': 1, 'name': 'Mr. John J. Crowley CPA', 'age': 50, 'title': 'CFO and Principal Financial &amp; Accounting Officer', 'yearBorn': 1974, 'fiscalYear': 2023, 'exercisedValue': 0, 'unexercisedValue': 0}, {'maxAge': 1, 'name': 'Ms. Tia L. Bush', 'age': 53, 'title': 'Chief Technology &amp; Quality Officer', 'yearBorn': 1971, 'fiscalYear': 2023, 'exercisedValue': 0, 'unexercisedValue': 0}, {'maxAge': 1, 'name': 'Ms. Kristen K. Sheppard Esq., J.D.', 'title': 'Senior Vice President of Investor Relations &amp; Corporate Communications', 'fiscalYear': 2023, 'exercisedValue': 0, 'unexercisedValue': 0}, {'maxAge': 1, 'name': 'Mr. Iqbal J. Hussain L.L.B.', 'age': 43, 'title': 'General Counsel, Chief Compliance Officer &amp; Corporate Secretary', 'yearBorn': 1981, 'fiscalYear': 2023, 'exercisedValue': 0, 'unexercisedValue': 0}, {'maxAge': 1, 'name': 'Ms. Karen M. Anderson', 'age': 56, 'title': 'Chief People Officer', 'yearBorn': 1968, 'fiscalYear': 2023, 'exercisedValue': 0, 'unexercisedValue': 0}, {'maxAge': 1, 'name': 'Dr. Gregory M. Weinhoff M.B.A., M.D.', 'age': 53, 'title': 'Chief Business Officer', 'yearBorn': 1971, 'fiscalYear': 2023, 'totalPay': 655004, 'exercisedValue': 0, 'unexercisedValue': 0}, {'maxAge': 1, 'name': 'Dr. Mario Alberto Accardi Ph.D.', 'title': 'President of the Orexin Program', 'fiscalYear': 2023, 'exercisedValue': 0, 'unexercisedValue': 0}, {'maxAge': 1, 'name': 'Dr. Ellie  Im M.D.', 'title': 'Senior Vice President of Clinical Development &amp; Oncology',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</si>
  <si>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</si>
  <si>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</si>
  <si>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</si>
  <si>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</si>
  <si>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</si>
  <si>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</si>
  <si>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</si>
  <si>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</si>
  <si>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</si>
  <si>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</si>
  <si>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</si>
  <si>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</si>
  <si>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</si>
  <si>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</si>
  <si>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</si>
  <si>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</si>
  <si>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</si>
  <si>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</si>
  <si>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</si>
  <si>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</si>
  <si>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</si>
  <si>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</si>
  <si>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</si>
  <si>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</si>
  <si>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</si>
  <si>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</si>
  <si>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</si>
  <si>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</si>
  <si>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</si>
  <si>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</si>
  <si>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</si>
  <si>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</si>
  <si>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</si>
  <si>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</si>
  <si>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</si>
  <si>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</si>
  <si>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</si>
  <si>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</si>
  <si>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</si>
  <si>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</si>
  <si>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</si>
  <si>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</si>
  <si>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</si>
  <si>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</si>
  <si>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</si>
  <si>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</si>
  <si>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</si>
  <si>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</si>
  <si>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</si>
  <si>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</si>
  <si>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</si>
  <si>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</si>
  <si>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</si>
  <si>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</si>
  <si>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</si>
  <si>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</si>
  <si>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</si>
  <si>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</si>
  <si>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</si>
  <si>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</si>
  <si>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</si>
  <si>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Centessa Pharmaceuticals plc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</si>
  <si>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</si>
  <si>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</si>
  <si>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</si>
  <si>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</si>
  <si>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</si>
  <si>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</si>
  <si>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</si>
  <si>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9f3bdf1d-ddc8-3bbd-88f7-8fed1cc82ba8</t>
  </si>
  <si>
    <t>messageBoardId</t>
  </si>
  <si>
    <t>finmb_704505677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</si>
  <si>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</si>
  <si>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</si>
  <si>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</si>
  <si>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</si>
  <si>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</si>
  <si>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</si>
  <si>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</si>
  <si>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</si>
  <si>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</si>
  <si>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</si>
  <si>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</si>
  <si>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</si>
  <si>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</si>
  <si>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</si>
  <si>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totalRevenue</t>
  </si>
  <si>
    <t>debtToEquity</t>
  </si>
  <si>
    <t>revenuePerShare</t>
  </si>
  <si>
    <t>returnOnAssets</t>
  </si>
  <si>
    <t>returnOnEquity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</si>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</sst>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entess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17.12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-65.52004262939795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2.283555328E9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4.294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-11.1168165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-5.0</v>
      </c>
      <c r="C2" s="1">
        <v>-18.0</v>
      </c>
      <c r="D2" s="1">
        <v>-382.0</v>
      </c>
      <c r="E2" s="1">
        <v>-216.0</v>
      </c>
      <c r="F2" s="1">
        <v>-151.0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3.0</v>
      </c>
      <c r="E3" s="1">
        <v>13.0</v>
      </c>
      <c r="F3" s="1">
        <v>31.0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3.0</v>
      </c>
      <c r="E4" s="1">
        <v>13.0</v>
      </c>
      <c r="F4" s="1">
        <v>31.0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4.0</v>
      </c>
      <c r="D5" s="1">
        <v>0.0</v>
      </c>
      <c r="E5" s="1">
        <v>0.0</v>
      </c>
      <c r="F5" s="1">
        <v>50.0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220.0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23.0</v>
      </c>
      <c r="C7" s="1">
        <v>0.0</v>
      </c>
      <c r="D7" s="1">
        <v>14.0</v>
      </c>
      <c r="E7" s="1">
        <v>24.0</v>
      </c>
      <c r="F7" s="1">
        <v>29.0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6.0</v>
      </c>
      <c r="C8" s="1">
        <v>1.0</v>
      </c>
      <c r="D8" s="1">
        <v>16.0</v>
      </c>
      <c r="E8" s="1">
        <v>-6.0</v>
      </c>
      <c r="F8" s="1">
        <v>-20.0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85.0</v>
      </c>
      <c r="C9" s="1">
        <v>9.0</v>
      </c>
      <c r="D9" s="1">
        <v>3.0</v>
      </c>
      <c r="E9" s="1">
        <v>6.0</v>
      </c>
      <c r="F9" s="1">
        <v>-2.0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-1.0</v>
      </c>
      <c r="C10" s="1">
        <v>18.0</v>
      </c>
      <c r="D10" s="1">
        <v>-9.0</v>
      </c>
      <c r="E10" s="1">
        <v>-9.0</v>
      </c>
      <c r="F10" s="1">
        <v>-16.0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-5.0</v>
      </c>
      <c r="C11" s="1" t="s">
        <v>28</v>
      </c>
      <c r="D11" s="1">
        <v>-136.0</v>
      </c>
      <c r="E11" s="1">
        <v>-201.0</v>
      </c>
      <c r="F11" s="1">
        <v>-160.0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0.0</v>
      </c>
      <c r="C12" s="1">
        <v>0.0</v>
      </c>
      <c r="D12" s="1">
        <v>-18.0</v>
      </c>
      <c r="E12" s="1">
        <v>-1.0</v>
      </c>
      <c r="F12" s="1">
        <v>-16.0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0.0</v>
      </c>
      <c r="C13" s="1">
        <v>0.0</v>
      </c>
      <c r="D13" s="1">
        <v>68.0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0.0</v>
      </c>
      <c r="C14" s="1">
        <v>0.0</v>
      </c>
      <c r="D14" s="1">
        <v>-4.0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0.0</v>
      </c>
      <c r="C15" s="1">
        <v>0.0</v>
      </c>
      <c r="D15" s="1">
        <v>0.0</v>
      </c>
      <c r="E15" s="1">
        <v>0.0</v>
      </c>
      <c r="F15" s="1">
        <v>-127.0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0.0</v>
      </c>
      <c r="C16" s="1">
        <v>0.0</v>
      </c>
      <c r="D16" s="1">
        <v>0.0</v>
      </c>
      <c r="E16" s="1">
        <v>20.0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0.0</v>
      </c>
      <c r="C17" s="1">
        <v>0.0</v>
      </c>
      <c r="D17" s="1">
        <v>63.0</v>
      </c>
      <c r="E17" s="1">
        <v>-93.0</v>
      </c>
      <c r="F17" s="1">
        <v>-127.0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5.0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3.0</v>
      </c>
      <c r="C19" s="1">
        <v>0.0</v>
      </c>
      <c r="D19" s="1">
        <v>73.0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3.0</v>
      </c>
      <c r="C20" s="1">
        <v>30.0</v>
      </c>
      <c r="D20" s="1">
        <v>73.0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0.0</v>
      </c>
      <c r="C21" s="1">
        <v>0.0</v>
      </c>
      <c r="D21" s="1">
        <v>-28.0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0.0</v>
      </c>
      <c r="C22" s="1">
        <v>0.0</v>
      </c>
      <c r="D22" s="1">
        <v>-28.0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0.0</v>
      </c>
      <c r="C23" s="1">
        <v>6.0</v>
      </c>
      <c r="D23" s="1">
        <v>345.0</v>
      </c>
      <c r="E23" s="1">
        <v>71.0</v>
      </c>
      <c r="F23" s="1">
        <v>21.0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0.0</v>
      </c>
      <c r="D24" s="1">
        <v>-1.0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5.0</v>
      </c>
      <c r="C25" s="1">
        <v>0.0</v>
      </c>
      <c r="D25" s="1">
        <v>242.0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0.0</v>
      </c>
      <c r="C26" s="1">
        <v>0.0</v>
      </c>
      <c r="D26" s="1">
        <v>0.0</v>
      </c>
      <c r="E26" s="1">
        <v>-26.0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9.0</v>
      </c>
      <c r="C27" s="1">
        <v>30.0</v>
      </c>
      <c r="D27" s="1">
        <v>660.0</v>
      </c>
      <c r="E27" s="1">
        <v>45.0</v>
      </c>
      <c r="F27" s="1">
        <v>21.0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52.0</v>
      </c>
      <c r="C28" s="1">
        <v>-4.0</v>
      </c>
      <c r="D28" s="1">
        <v>1.0</v>
      </c>
      <c r="E28" s="1">
        <v>-41.0</v>
      </c>
      <c r="F28" s="1">
        <v>61.0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3.0</v>
      </c>
      <c r="C29" s="1">
        <v>30.0</v>
      </c>
      <c r="D29" s="1">
        <v>589.0</v>
      </c>
      <c r="E29" s="1">
        <v>-201.0</v>
      </c>
      <c r="F29" s="1">
        <v>-266.0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0.0</v>
      </c>
      <c r="C31" s="1">
        <v>0.0</v>
      </c>
      <c r="D31" s="1">
        <v>1.0</v>
      </c>
      <c r="E31" s="1">
        <v>7.0</v>
      </c>
      <c r="F31" s="1">
        <v>9.0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0.0</v>
      </c>
      <c r="C32" s="1">
        <v>0.0</v>
      </c>
      <c r="D32" s="1">
        <v>0.0</v>
      </c>
      <c r="E32" s="1">
        <v>1.0</v>
      </c>
      <c r="F32" s="1">
        <v>2.0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0.0</v>
      </c>
      <c r="C33" s="1">
        <v>0.0</v>
      </c>
      <c r="D33" s="1">
        <v>-86.0</v>
      </c>
      <c r="E33" s="1">
        <v>-107.0</v>
      </c>
      <c r="F33" s="1">
        <v>-97.0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0.0</v>
      </c>
      <c r="C34" s="1">
        <v>0.0</v>
      </c>
      <c r="D34" s="1">
        <v>-85.0</v>
      </c>
      <c r="E34" s="1">
        <v>-102.0</v>
      </c>
      <c r="F34" s="1">
        <v>-90.0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1">
        <v>0.0</v>
      </c>
      <c r="C35" s="1">
        <v>0.0</v>
      </c>
      <c r="D35" s="1">
        <v>8.0</v>
      </c>
      <c r="E35" s="1">
        <v>-3.0</v>
      </c>
      <c r="F35" s="1">
        <v>13.0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3.0</v>
      </c>
      <c r="C36" s="1">
        <v>30.0</v>
      </c>
      <c r="D36" s="1">
        <v>73.0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0.0</v>
      </c>
      <c r="C3" s="1">
        <v>5.0</v>
      </c>
      <c r="D3" s="1">
        <v>595.0</v>
      </c>
      <c r="E3" s="1">
        <v>394.0</v>
      </c>
      <c r="F3" s="1">
        <v>128.0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0.0</v>
      </c>
      <c r="E4" s="1">
        <v>0.0</v>
      </c>
      <c r="F4" s="1">
        <v>129.0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0.0</v>
      </c>
      <c r="C5" s="1">
        <v>5.0</v>
      </c>
      <c r="D5" s="1">
        <v>595.0</v>
      </c>
      <c r="E5" s="1">
        <v>394.0</v>
      </c>
      <c r="F5" s="1">
        <v>257.0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0.0</v>
      </c>
      <c r="C6" s="1">
        <v>1.0</v>
      </c>
      <c r="D6" s="1">
        <v>16.0</v>
      </c>
      <c r="E6" s="1">
        <v>26.0</v>
      </c>
      <c r="F6" s="1">
        <v>39.0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0.0</v>
      </c>
      <c r="C7" s="1">
        <v>1.0</v>
      </c>
      <c r="D7" s="1">
        <v>16.0</v>
      </c>
      <c r="E7" s="1">
        <v>26.0</v>
      </c>
      <c r="F7" s="1">
        <v>39.0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0.0</v>
      </c>
      <c r="C8" s="1">
        <v>0.0</v>
      </c>
      <c r="D8" s="1">
        <v>4.0</v>
      </c>
      <c r="E8" s="1">
        <v>2.0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0.0</v>
      </c>
      <c r="C9" s="1">
        <v>0.0</v>
      </c>
      <c r="D9" s="1">
        <v>12.0</v>
      </c>
      <c r="E9" s="1">
        <v>14.0</v>
      </c>
      <c r="F9" s="1">
        <v>17.0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5.0</v>
      </c>
      <c r="D10" s="1">
        <v>629.0</v>
      </c>
      <c r="E10" s="1">
        <v>438.0</v>
      </c>
      <c r="F10" s="1">
        <v>315.0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0.0</v>
      </c>
      <c r="C11" s="1">
        <v>0.0</v>
      </c>
      <c r="D11" s="1">
        <v>19.0</v>
      </c>
      <c r="E11" s="1">
        <v>1.0</v>
      </c>
      <c r="F11" s="1">
        <v>13.0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0.0</v>
      </c>
      <c r="C12" s="1">
        <v>0.0</v>
      </c>
      <c r="D12" s="1">
        <v>-3.0</v>
      </c>
      <c r="E12" s="1">
        <v>-16.0</v>
      </c>
      <c r="F12" s="1">
        <v>-46.0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0.0</v>
      </c>
      <c r="C13" s="1">
        <v>0.0</v>
      </c>
      <c r="D13" s="1">
        <v>16.0</v>
      </c>
      <c r="E13" s="1">
        <v>1.0</v>
      </c>
      <c r="F13" s="1">
        <v>12.0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0.0</v>
      </c>
      <c r="C14" s="1">
        <v>0.0</v>
      </c>
      <c r="D14" s="1">
        <v>0.0</v>
      </c>
      <c r="E14" s="1">
        <v>0.0</v>
      </c>
      <c r="F14" s="1">
        <v>29.0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24.0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0.0</v>
      </c>
      <c r="D16" s="1">
        <v>69.0</v>
      </c>
      <c r="E16" s="1">
        <v>5.0</v>
      </c>
      <c r="F16" s="1">
        <v>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0.0</v>
      </c>
      <c r="C17" s="1">
        <v>5.0</v>
      </c>
      <c r="D17" s="1">
        <v>630.0</v>
      </c>
      <c r="E17" s="1">
        <v>444.0</v>
      </c>
      <c r="F17" s="1">
        <v>360.0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0.0</v>
      </c>
      <c r="C19" s="1">
        <v>1.0</v>
      </c>
      <c r="D19" s="1">
        <v>8.0</v>
      </c>
      <c r="E19" s="1">
        <v>13.0</v>
      </c>
      <c r="F19" s="1">
        <v>11.0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0.0</v>
      </c>
      <c r="C20" s="1">
        <v>3.0</v>
      </c>
      <c r="D20" s="1">
        <v>15.0</v>
      </c>
      <c r="E20" s="1">
        <v>22.0</v>
      </c>
      <c r="F20" s="1">
        <v>26.0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0.0</v>
      </c>
      <c r="C21" s="1">
        <v>4.0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0.0</v>
      </c>
      <c r="C22" s="1">
        <v>0.0</v>
      </c>
      <c r="D22" s="1">
        <v>0.0</v>
      </c>
      <c r="E22" s="1">
        <v>0.0</v>
      </c>
      <c r="F22" s="1">
        <v>50.0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76.0</v>
      </c>
      <c r="E23" s="1">
        <v>1.0</v>
      </c>
      <c r="F23" s="1">
        <v>11.0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0.0</v>
      </c>
      <c r="C24" s="1">
        <v>83.0</v>
      </c>
      <c r="D24" s="1">
        <v>10.0</v>
      </c>
      <c r="E24" s="1">
        <v>69.0</v>
      </c>
      <c r="F24" s="1">
        <v>33.0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8.0</v>
      </c>
      <c r="D25" s="1">
        <v>24.0</v>
      </c>
      <c r="E25" s="1">
        <v>38.0</v>
      </c>
      <c r="F25" s="1">
        <v>39.0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0.0</v>
      </c>
      <c r="C26" s="1">
        <v>0.0</v>
      </c>
      <c r="D26" s="1">
        <v>75.0</v>
      </c>
      <c r="E26" s="1">
        <v>69.0</v>
      </c>
      <c r="F26" s="1">
        <v>75.0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0.0</v>
      </c>
      <c r="C27" s="1">
        <v>0.0</v>
      </c>
      <c r="D27" s="1">
        <v>0.0</v>
      </c>
      <c r="E27" s="1">
        <v>0.0</v>
      </c>
      <c r="F27" s="1">
        <v>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0.0</v>
      </c>
      <c r="D28" s="1">
        <v>37.0</v>
      </c>
      <c r="E28" s="1">
        <v>0.0</v>
      </c>
      <c r="F28" s="1">
        <v>2.0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0.0</v>
      </c>
      <c r="C29" s="1">
        <v>8.0</v>
      </c>
      <c r="D29" s="1">
        <v>138.0</v>
      </c>
      <c r="E29" s="1">
        <v>108.0</v>
      </c>
      <c r="F29" s="1">
        <v>124.0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0.0</v>
      </c>
      <c r="C30" s="1">
        <v>2.0</v>
      </c>
      <c r="D30" s="1">
        <v>25.0</v>
      </c>
      <c r="E30" s="1">
        <v>26.0</v>
      </c>
      <c r="F30" s="1">
        <v>27.0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0.0</v>
      </c>
      <c r="C31" s="1">
        <v>0.0</v>
      </c>
      <c r="D31" s="1">
        <v>876.0</v>
      </c>
      <c r="E31" s="1">
        <v>939.0</v>
      </c>
      <c r="F31" s="1">
        <v>987.0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0.0</v>
      </c>
      <c r="C32" s="1">
        <v>-3.0</v>
      </c>
      <c r="D32" s="1">
        <v>-386.0</v>
      </c>
      <c r="E32" s="1">
        <v>-602.0</v>
      </c>
      <c r="F32" s="1">
        <v>-753.0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0.0</v>
      </c>
      <c r="C33" s="1">
        <v>-8.0</v>
      </c>
      <c r="D33" s="1">
        <v>68.0</v>
      </c>
      <c r="E33" s="1">
        <v>-1.0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0.0</v>
      </c>
      <c r="C34" s="1">
        <v>-3.0</v>
      </c>
      <c r="D34" s="1">
        <v>492.0</v>
      </c>
      <c r="E34" s="1">
        <v>336.0</v>
      </c>
      <c r="F34" s="1">
        <v>236.0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0.0</v>
      </c>
      <c r="C35" s="1">
        <v>-3.0</v>
      </c>
      <c r="D35" s="1">
        <v>492.0</v>
      </c>
      <c r="E35" s="1">
        <v>336.0</v>
      </c>
      <c r="F35" s="1">
        <v>236.0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0.0</v>
      </c>
      <c r="C36" s="1">
        <v>5.0</v>
      </c>
      <c r="D36" s="1">
        <v>630.0</v>
      </c>
      <c r="E36" s="1">
        <v>444.0</v>
      </c>
      <c r="F36" s="1">
        <v>360.0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89</v>
      </c>
      <c r="B38" s="1">
        <v>0.0</v>
      </c>
      <c r="C38" s="1">
        <v>15.0</v>
      </c>
      <c r="D38" s="1">
        <v>94.0</v>
      </c>
      <c r="E38" s="1">
        <v>94.0</v>
      </c>
      <c r="F38" s="1">
        <v>100.0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90</v>
      </c>
      <c r="B39" s="1">
        <v>0.0</v>
      </c>
      <c r="C39" s="1">
        <v>15.0</v>
      </c>
      <c r="D39" s="1">
        <v>89.0</v>
      </c>
      <c r="E39" s="1">
        <v>94.0</v>
      </c>
      <c r="F39" s="1">
        <v>98.0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0.0</v>
      </c>
      <c r="C40" s="1" t="s">
        <v>92</v>
      </c>
      <c r="D40" s="1" t="s">
        <v>93</v>
      </c>
      <c r="E40" s="1" t="s">
        <v>94</v>
      </c>
      <c r="F40" s="1" t="s">
        <v>95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-3.0</v>
      </c>
      <c r="D41" s="1">
        <v>492.0</v>
      </c>
      <c r="E41" s="1">
        <v>336.0</v>
      </c>
      <c r="F41" s="1">
        <v>236.0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 t="s">
        <v>92</v>
      </c>
      <c r="D42" s="1" t="s">
        <v>93</v>
      </c>
      <c r="E42" s="1" t="s">
        <v>94</v>
      </c>
      <c r="F42" s="1" t="s">
        <v>95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4.0</v>
      </c>
      <c r="D43" s="1">
        <v>75.0</v>
      </c>
      <c r="E43" s="1">
        <v>69.0</v>
      </c>
      <c r="F43" s="1">
        <v>85.0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-83.0</v>
      </c>
      <c r="D44" s="1">
        <v>-519.0</v>
      </c>
      <c r="E44" s="1">
        <v>-324.0</v>
      </c>
      <c r="F44" s="1">
        <v>-171.0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0.0</v>
      </c>
      <c r="C45" s="1">
        <v>0.0</v>
      </c>
      <c r="D45" s="1">
        <v>0.0</v>
      </c>
      <c r="E45" s="1">
        <v>0.0</v>
      </c>
      <c r="F45" s="1">
        <v>12.0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101</v>
      </c>
      <c r="B46" s="1">
        <v>0.0</v>
      </c>
      <c r="C46" s="1">
        <v>3.0</v>
      </c>
      <c r="D46" s="1">
        <v>3.0</v>
      </c>
      <c r="E46" s="1">
        <v>3.0</v>
      </c>
      <c r="F46" s="1">
        <v>3.0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102</v>
      </c>
      <c r="B47" s="1">
        <v>0.0</v>
      </c>
      <c r="C47" s="1">
        <v>0.0</v>
      </c>
      <c r="D47" s="1">
        <v>19.0</v>
      </c>
      <c r="E47" s="1">
        <v>44.0</v>
      </c>
      <c r="F47" s="1">
        <v>1.0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103</v>
      </c>
      <c r="B48" s="1">
        <v>0.0</v>
      </c>
      <c r="C48" s="1">
        <v>0.0</v>
      </c>
      <c r="D48" s="1">
        <v>90.0</v>
      </c>
      <c r="E48" s="1">
        <v>83.0</v>
      </c>
      <c r="F48" s="1">
        <v>76.0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0.0</v>
      </c>
      <c r="C2" s="1">
        <v>0.0</v>
      </c>
      <c r="D2" s="1">
        <v>0.0</v>
      </c>
      <c r="E2" s="1">
        <v>0.0</v>
      </c>
      <c r="F2" s="1">
        <v>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0.0</v>
      </c>
      <c r="C3" s="1">
        <v>0.0</v>
      </c>
      <c r="D3" s="1">
        <v>0.0</v>
      </c>
      <c r="E3" s="1">
        <v>0.0</v>
      </c>
      <c r="F3" s="1">
        <v>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0.0</v>
      </c>
      <c r="C4" s="1">
        <v>0.0</v>
      </c>
      <c r="D4" s="1">
        <v>0.0</v>
      </c>
      <c r="E4" s="1">
        <v>0.0</v>
      </c>
      <c r="F4" s="1">
        <v>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79.0</v>
      </c>
      <c r="C5" s="1">
        <v>18.0</v>
      </c>
      <c r="D5" s="1">
        <v>43.0</v>
      </c>
      <c r="E5" s="1">
        <v>55.0</v>
      </c>
      <c r="F5" s="1">
        <v>53.0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4.0</v>
      </c>
      <c r="C6" s="1">
        <v>0.0</v>
      </c>
      <c r="D6" s="1">
        <v>96.0</v>
      </c>
      <c r="E6" s="1">
        <v>152.0</v>
      </c>
      <c r="F6" s="1">
        <v>124.0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5.0</v>
      </c>
      <c r="C7" s="1">
        <v>18.0</v>
      </c>
      <c r="D7" s="1">
        <v>139.0</v>
      </c>
      <c r="E7" s="1">
        <v>207.0</v>
      </c>
      <c r="F7" s="1">
        <v>178.0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-5.0</v>
      </c>
      <c r="C8" s="1">
        <v>-18.0</v>
      </c>
      <c r="D8" s="1">
        <v>-139.0</v>
      </c>
      <c r="E8" s="1">
        <v>-207.0</v>
      </c>
      <c r="F8" s="1">
        <v>-171.0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-11.0</v>
      </c>
      <c r="C9" s="1">
        <v>-6.0</v>
      </c>
      <c r="D9" s="1">
        <v>-2.0</v>
      </c>
      <c r="E9" s="1">
        <v>-7.0</v>
      </c>
      <c r="F9" s="1">
        <v>-9.0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0.0</v>
      </c>
      <c r="C10" s="1">
        <v>0.0</v>
      </c>
      <c r="D10" s="1">
        <v>30.0</v>
      </c>
      <c r="E10" s="1">
        <v>0.0</v>
      </c>
      <c r="F10" s="1">
        <v>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-11.0</v>
      </c>
      <c r="C11" s="1">
        <v>-6.0</v>
      </c>
      <c r="D11" s="1">
        <v>-2.0</v>
      </c>
      <c r="E11" s="1">
        <v>-7.0</v>
      </c>
      <c r="F11" s="1">
        <v>57.0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0.0</v>
      </c>
      <c r="C12" s="1">
        <v>0.0</v>
      </c>
      <c r="D12" s="1">
        <v>-3.0</v>
      </c>
      <c r="E12" s="1">
        <v>-2.0</v>
      </c>
      <c r="F12" s="1">
        <v>80.0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10.0</v>
      </c>
      <c r="C13" s="1">
        <v>0.0</v>
      </c>
      <c r="D13" s="1">
        <v>-77.0</v>
      </c>
      <c r="E13" s="1">
        <v>5.0</v>
      </c>
      <c r="F13" s="1">
        <v>-32.0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-5.0</v>
      </c>
      <c r="C14" s="1">
        <v>-18.0</v>
      </c>
      <c r="D14" s="1">
        <v>-146.0</v>
      </c>
      <c r="E14" s="1">
        <v>-212.0</v>
      </c>
      <c r="F14" s="1">
        <v>-170.0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0.0</v>
      </c>
      <c r="C15" s="1">
        <v>0.0</v>
      </c>
      <c r="D15" s="1">
        <v>0.0</v>
      </c>
      <c r="E15" s="1">
        <v>-3.0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0.0</v>
      </c>
      <c r="C16" s="1">
        <v>0.0</v>
      </c>
      <c r="D16" s="1">
        <v>0.0</v>
      </c>
      <c r="E16" s="1">
        <v>-20.0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0.0</v>
      </c>
      <c r="C17" s="1">
        <v>0.0</v>
      </c>
      <c r="D17" s="1">
        <v>-220.0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0.0</v>
      </c>
      <c r="C18" s="1">
        <v>0.0</v>
      </c>
      <c r="D18" s="1">
        <v>-15.0</v>
      </c>
      <c r="E18" s="1">
        <v>-1.0</v>
      </c>
      <c r="F18" s="1">
        <v>-5.0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-5.0</v>
      </c>
      <c r="C19" s="1">
        <v>-18.0</v>
      </c>
      <c r="D19" s="1">
        <v>-382.0</v>
      </c>
      <c r="E19" s="1">
        <v>-217.0</v>
      </c>
      <c r="F19" s="1">
        <v>-176.0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1">
        <v>0.0</v>
      </c>
      <c r="C20" s="1">
        <v>0.0</v>
      </c>
      <c r="D20" s="1">
        <v>11.0</v>
      </c>
      <c r="E20" s="1">
        <v>-74.0</v>
      </c>
      <c r="F20" s="1">
        <v>-25.0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1">
        <v>-5.0</v>
      </c>
      <c r="C21" s="1">
        <v>-18.0</v>
      </c>
      <c r="D21" s="1">
        <v>-382.0</v>
      </c>
      <c r="E21" s="1">
        <v>-216.0</v>
      </c>
      <c r="F21" s="1">
        <v>-151.0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124</v>
      </c>
      <c r="B22" s="1">
        <v>-5.0</v>
      </c>
      <c r="C22" s="1">
        <v>-18.0</v>
      </c>
      <c r="D22" s="1">
        <v>-382.0</v>
      </c>
      <c r="E22" s="1">
        <v>-216.0</v>
      </c>
      <c r="F22" s="1">
        <v>-151.0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125</v>
      </c>
      <c r="B23" s="1">
        <v>-5.0</v>
      </c>
      <c r="C23" s="1">
        <v>-18.0</v>
      </c>
      <c r="D23" s="1">
        <v>-382.0</v>
      </c>
      <c r="E23" s="1">
        <v>-216.0</v>
      </c>
      <c r="F23" s="1">
        <v>-151.0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126</v>
      </c>
      <c r="B24" s="1">
        <v>0.0</v>
      </c>
      <c r="C24" s="1">
        <v>0.0</v>
      </c>
      <c r="D24" s="1">
        <v>-82.0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127</v>
      </c>
      <c r="B25" s="1">
        <v>-5.0</v>
      </c>
      <c r="C25" s="1">
        <v>-18.0</v>
      </c>
      <c r="D25" s="1">
        <v>-381.0</v>
      </c>
      <c r="E25" s="1">
        <v>-216.0</v>
      </c>
      <c r="F25" s="1">
        <v>-151.0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128</v>
      </c>
      <c r="B26" s="1">
        <v>-5.0</v>
      </c>
      <c r="C26" s="1">
        <v>-18.0</v>
      </c>
      <c r="D26" s="1">
        <v>-381.0</v>
      </c>
      <c r="E26" s="1">
        <v>-216.0</v>
      </c>
      <c r="F26" s="1">
        <v>-151.0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130</v>
      </c>
      <c r="B28" s="1">
        <v>0.0</v>
      </c>
      <c r="C28" s="1" t="s">
        <v>131</v>
      </c>
      <c r="D28" s="1" t="s">
        <v>132</v>
      </c>
      <c r="E28" s="1" t="s">
        <v>133</v>
      </c>
      <c r="F28" s="1" t="s">
        <v>134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0.0</v>
      </c>
      <c r="C29" s="1" t="s">
        <v>131</v>
      </c>
      <c r="D29" s="1" t="s">
        <v>132</v>
      </c>
      <c r="E29" s="1" t="s">
        <v>133</v>
      </c>
      <c r="F29" s="1" t="s">
        <v>134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>
        <v>0.0</v>
      </c>
      <c r="C30" s="1">
        <v>7.0</v>
      </c>
      <c r="D30" s="1">
        <v>75.0</v>
      </c>
      <c r="E30" s="1">
        <v>93.0</v>
      </c>
      <c r="F30" s="1">
        <v>96.0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137</v>
      </c>
      <c r="B31" s="1">
        <v>0.0</v>
      </c>
      <c r="C31" s="1" t="s">
        <v>131</v>
      </c>
      <c r="D31" s="1" t="s">
        <v>132</v>
      </c>
      <c r="E31" s="1" t="s">
        <v>133</v>
      </c>
      <c r="F31" s="1" t="s">
        <v>134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138</v>
      </c>
      <c r="B32" s="1">
        <v>0.0</v>
      </c>
      <c r="C32" s="1" t="s">
        <v>131</v>
      </c>
      <c r="D32" s="1" t="s">
        <v>132</v>
      </c>
      <c r="E32" s="1" t="s">
        <v>133</v>
      </c>
      <c r="F32" s="1" t="s">
        <v>134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139</v>
      </c>
      <c r="B33" s="1">
        <v>0.0</v>
      </c>
      <c r="C33" s="1">
        <v>7.0</v>
      </c>
      <c r="D33" s="1">
        <v>75.0</v>
      </c>
      <c r="E33" s="1">
        <v>93.0</v>
      </c>
      <c r="F33" s="1">
        <v>96.0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140</v>
      </c>
      <c r="B34" s="1">
        <v>0.0</v>
      </c>
      <c r="C34" s="1" t="s">
        <v>141</v>
      </c>
      <c r="D34" s="1" t="s">
        <v>142</v>
      </c>
      <c r="E34" s="1" t="s">
        <v>143</v>
      </c>
      <c r="F34" s="1" t="s">
        <v>144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0.0</v>
      </c>
      <c r="C35" s="1" t="s">
        <v>141</v>
      </c>
      <c r="D35" s="1" t="s">
        <v>142</v>
      </c>
      <c r="E35" s="1" t="s">
        <v>143</v>
      </c>
      <c r="F35" s="1" t="s">
        <v>144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1.0</v>
      </c>
      <c r="C36" s="1">
        <v>1.0</v>
      </c>
      <c r="D36" s="1">
        <v>1.0</v>
      </c>
      <c r="E36" s="1">
        <v>1.0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147</v>
      </c>
      <c r="B38" s="1">
        <v>-5.0</v>
      </c>
      <c r="C38" s="1">
        <v>0.0</v>
      </c>
      <c r="D38" s="1">
        <v>-139.0</v>
      </c>
      <c r="E38" s="1">
        <v>-207.0</v>
      </c>
      <c r="F38" s="1">
        <v>-171.0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148</v>
      </c>
      <c r="B39" s="1">
        <v>-5.0</v>
      </c>
      <c r="C39" s="1">
        <v>-18.0</v>
      </c>
      <c r="D39" s="1">
        <v>-139.0</v>
      </c>
      <c r="E39" s="1">
        <v>-207.0</v>
      </c>
      <c r="F39" s="1">
        <v>-171.0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149</v>
      </c>
      <c r="B40" s="1">
        <v>-5.0</v>
      </c>
      <c r="C40" s="1">
        <v>-18.0</v>
      </c>
      <c r="D40" s="1">
        <v>-139.0</v>
      </c>
      <c r="E40" s="1">
        <v>-207.0</v>
      </c>
      <c r="F40" s="1">
        <v>-171.0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150</v>
      </c>
      <c r="B41" s="1">
        <v>0.0</v>
      </c>
      <c r="C41" s="1">
        <v>0.0</v>
      </c>
      <c r="D41" s="1">
        <v>0.0</v>
      </c>
      <c r="E41" s="1">
        <v>0.0</v>
      </c>
      <c r="F41" s="1">
        <v>-169.0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151</v>
      </c>
      <c r="B42" s="1">
        <v>0.0</v>
      </c>
      <c r="C42" s="1">
        <v>0.0</v>
      </c>
      <c r="D42" s="1" t="s">
        <v>152</v>
      </c>
      <c r="E42" s="1" t="s">
        <v>153</v>
      </c>
      <c r="F42" s="1" t="s">
        <v>154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155</v>
      </c>
      <c r="B43" s="1">
        <v>0.0</v>
      </c>
      <c r="C43" s="1">
        <v>0.0</v>
      </c>
      <c r="D43" s="1">
        <v>0.0</v>
      </c>
      <c r="E43" s="1">
        <v>2.0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156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157</v>
      </c>
      <c r="B45" s="1">
        <v>0.0</v>
      </c>
      <c r="C45" s="1">
        <v>0.0</v>
      </c>
      <c r="D45" s="1">
        <v>76.0</v>
      </c>
      <c r="E45" s="1">
        <v>2.0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158</v>
      </c>
      <c r="B46" s="1">
        <v>0.0</v>
      </c>
      <c r="C46" s="1">
        <v>0.0</v>
      </c>
      <c r="D46" s="1">
        <v>0.0</v>
      </c>
      <c r="E46" s="1">
        <v>-2.0</v>
      </c>
      <c r="F46" s="1">
        <v>-26.0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159</v>
      </c>
      <c r="B47" s="1">
        <v>0.0</v>
      </c>
      <c r="C47" s="1">
        <v>0.0</v>
      </c>
      <c r="D47" s="1">
        <v>-65.0</v>
      </c>
      <c r="E47" s="1">
        <v>-2.0</v>
      </c>
      <c r="F47" s="1">
        <v>-26.0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160</v>
      </c>
      <c r="B48" s="1">
        <v>-3.0</v>
      </c>
      <c r="C48" s="1">
        <v>-11.0</v>
      </c>
      <c r="D48" s="1">
        <v>-91.0</v>
      </c>
      <c r="E48" s="1">
        <v>-132.0</v>
      </c>
      <c r="F48" s="1">
        <v>-106.0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161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162</v>
      </c>
      <c r="B50" s="1">
        <v>79.0</v>
      </c>
      <c r="C50" s="1">
        <v>18.0</v>
      </c>
      <c r="D50" s="1">
        <v>43.0</v>
      </c>
      <c r="E50" s="1">
        <v>55.0</v>
      </c>
      <c r="F50" s="1">
        <v>53.0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163</v>
      </c>
      <c r="B51" s="1">
        <v>4.0</v>
      </c>
      <c r="C51" s="1">
        <v>0.0</v>
      </c>
      <c r="D51" s="1">
        <v>317.0</v>
      </c>
      <c r="E51" s="1">
        <v>155.0</v>
      </c>
      <c r="F51" s="1">
        <v>149.0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164</v>
      </c>
      <c r="B52" s="1">
        <v>0.0</v>
      </c>
      <c r="C52" s="1">
        <v>0.0</v>
      </c>
      <c r="D52" s="1">
        <v>0.0</v>
      </c>
      <c r="E52" s="1">
        <v>0.0</v>
      </c>
      <c r="F52" s="1">
        <v>1.0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165</v>
      </c>
      <c r="B53" s="1">
        <v>0.0</v>
      </c>
      <c r="C53" s="1">
        <v>0.0</v>
      </c>
      <c r="D53" s="1">
        <v>0.0</v>
      </c>
      <c r="E53" s="1">
        <v>0.0</v>
      </c>
      <c r="F53" s="1">
        <v>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166</v>
      </c>
      <c r="B54" s="1">
        <v>0.0</v>
      </c>
      <c r="C54" s="1">
        <v>0.0</v>
      </c>
      <c r="D54" s="1">
        <v>0.0</v>
      </c>
      <c r="E54" s="1">
        <v>0.0</v>
      </c>
      <c r="F54" s="1">
        <v>-3.0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167</v>
      </c>
      <c r="B55" s="1">
        <v>23.0</v>
      </c>
      <c r="C55" s="1">
        <v>0.0</v>
      </c>
      <c r="D55" s="1">
        <v>5.0</v>
      </c>
      <c r="E55" s="1">
        <v>11.0</v>
      </c>
      <c r="F55" s="1">
        <v>13.0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168</v>
      </c>
      <c r="B56" s="1">
        <v>0.0</v>
      </c>
      <c r="C56" s="1">
        <v>0.0</v>
      </c>
      <c r="D56" s="1">
        <v>8.0</v>
      </c>
      <c r="E56" s="1">
        <v>13.0</v>
      </c>
      <c r="F56" s="1">
        <v>16.0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169</v>
      </c>
      <c r="B57" s="1">
        <v>23.0</v>
      </c>
      <c r="C57" s="1">
        <v>0.0</v>
      </c>
      <c r="D57" s="1">
        <v>14.0</v>
      </c>
      <c r="E57" s="1">
        <v>24.0</v>
      </c>
      <c r="F57" s="1">
        <v>29.0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171</v>
      </c>
      <c r="B3" s="1">
        <v>0.0</v>
      </c>
      <c r="C3" s="1">
        <v>0.0</v>
      </c>
      <c r="D3" s="1" t="s">
        <v>172</v>
      </c>
      <c r="E3" s="1" t="s">
        <v>173</v>
      </c>
      <c r="F3" s="1" t="s">
        <v>174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175</v>
      </c>
      <c r="B4" s="1">
        <v>0.0</v>
      </c>
      <c r="C4" s="1">
        <v>0.0</v>
      </c>
      <c r="D4" s="1" t="s">
        <v>176</v>
      </c>
      <c r="E4" s="1" t="s">
        <v>177</v>
      </c>
      <c r="F4" s="1" t="s">
        <v>178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179</v>
      </c>
      <c r="B5" s="1">
        <v>0.0</v>
      </c>
      <c r="C5" s="1">
        <v>0.0</v>
      </c>
      <c r="D5" s="1" t="s">
        <v>180</v>
      </c>
      <c r="E5" s="1" t="s">
        <v>181</v>
      </c>
      <c r="F5" s="1" t="s">
        <v>182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183</v>
      </c>
      <c r="B6" s="1">
        <v>0.0</v>
      </c>
      <c r="C6" s="1">
        <v>0.0</v>
      </c>
      <c r="D6" s="1" t="s">
        <v>184</v>
      </c>
      <c r="E6" s="1" t="s">
        <v>181</v>
      </c>
      <c r="F6" s="1" t="s">
        <v>182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186</v>
      </c>
      <c r="B8" s="1">
        <v>0.0</v>
      </c>
      <c r="C8" s="1">
        <v>0.0</v>
      </c>
      <c r="D8" s="1">
        <v>0.0</v>
      </c>
      <c r="E8" s="1">
        <v>0.0</v>
      </c>
      <c r="F8" s="1">
        <v>100.0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187</v>
      </c>
      <c r="B9" s="1">
        <v>0.0</v>
      </c>
      <c r="C9" s="1">
        <v>0.0</v>
      </c>
      <c r="D9" s="1">
        <v>0.0</v>
      </c>
      <c r="E9" s="1">
        <v>0.0</v>
      </c>
      <c r="F9" s="1" t="s">
        <v>188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189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191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193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195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197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198</v>
      </c>
      <c r="B20" s="1">
        <v>0.0</v>
      </c>
      <c r="C20" s="1">
        <v>0.0</v>
      </c>
      <c r="D20" s="1">
        <v>0.0</v>
      </c>
      <c r="E20" s="1">
        <v>0.0</v>
      </c>
      <c r="F20" s="1" t="s">
        <v>199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200</v>
      </c>
      <c r="B21" s="1">
        <v>0.0</v>
      </c>
      <c r="C21" s="1">
        <v>0.0</v>
      </c>
      <c r="D21" s="1">
        <v>0.0</v>
      </c>
      <c r="E21" s="1">
        <v>0.0</v>
      </c>
      <c r="F21" s="1" t="s">
        <v>201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203</v>
      </c>
      <c r="B23" s="1">
        <v>0.0</v>
      </c>
      <c r="C23" s="1" t="s">
        <v>204</v>
      </c>
      <c r="D23" s="1" t="s">
        <v>205</v>
      </c>
      <c r="E23" s="1" t="s">
        <v>206</v>
      </c>
      <c r="F23" s="1">
        <v>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207</v>
      </c>
      <c r="B24" s="1">
        <v>0.0</v>
      </c>
      <c r="C24" s="1" t="s">
        <v>204</v>
      </c>
      <c r="D24" s="1" t="s">
        <v>208</v>
      </c>
      <c r="E24" s="1" t="s">
        <v>209</v>
      </c>
      <c r="F24" s="1" t="s">
        <v>210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211</v>
      </c>
      <c r="B25" s="1">
        <v>0.0</v>
      </c>
      <c r="C25" s="1" t="s">
        <v>28</v>
      </c>
      <c r="D25" s="1" t="s">
        <v>212</v>
      </c>
      <c r="E25" s="1" t="s">
        <v>213</v>
      </c>
      <c r="F25" s="1" t="s">
        <v>214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216</v>
      </c>
      <c r="B27" s="1">
        <v>0.0</v>
      </c>
      <c r="C27" s="1" t="s">
        <v>217</v>
      </c>
      <c r="D27" s="1" t="s">
        <v>218</v>
      </c>
      <c r="E27" s="1" t="s">
        <v>219</v>
      </c>
      <c r="F27" s="1" t="s">
        <v>220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221</v>
      </c>
      <c r="B28" s="1">
        <v>0.0</v>
      </c>
      <c r="C28" s="1" t="s">
        <v>222</v>
      </c>
      <c r="D28" s="1" t="s">
        <v>223</v>
      </c>
      <c r="E28" s="1" t="s">
        <v>224</v>
      </c>
      <c r="F28" s="1" t="s">
        <v>225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226</v>
      </c>
      <c r="B29" s="1">
        <v>0.0</v>
      </c>
      <c r="C29" s="1">
        <v>0.0</v>
      </c>
      <c r="D29" s="1" t="s">
        <v>218</v>
      </c>
      <c r="E29" s="1" t="s">
        <v>219</v>
      </c>
      <c r="F29" s="1" t="s">
        <v>227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228</v>
      </c>
      <c r="B30" s="1">
        <v>0.0</v>
      </c>
      <c r="C30" s="1">
        <v>0.0</v>
      </c>
      <c r="D30" s="1" t="s">
        <v>223</v>
      </c>
      <c r="E30" s="1" t="s">
        <v>224</v>
      </c>
      <c r="F30" s="1" t="s">
        <v>229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230</v>
      </c>
      <c r="B31" s="1">
        <v>0.0</v>
      </c>
      <c r="C31" s="1" t="s">
        <v>231</v>
      </c>
      <c r="D31" s="1" t="s">
        <v>232</v>
      </c>
      <c r="E31" s="1" t="s">
        <v>233</v>
      </c>
      <c r="F31" s="1" t="s">
        <v>234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235</v>
      </c>
      <c r="B32" s="1" t="s">
        <v>236</v>
      </c>
      <c r="C32" s="1" t="s">
        <v>237</v>
      </c>
      <c r="D32" s="1" t="s">
        <v>238</v>
      </c>
      <c r="E32" s="1" t="s">
        <v>239</v>
      </c>
      <c r="F32" s="1" t="s">
        <v>240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241</v>
      </c>
      <c r="B33" s="1" t="s">
        <v>242</v>
      </c>
      <c r="C33" s="1">
        <v>0.0</v>
      </c>
      <c r="D33" s="1" t="s">
        <v>243</v>
      </c>
      <c r="E33" s="1" t="s">
        <v>244</v>
      </c>
      <c r="F33" s="1" t="s">
        <v>245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246</v>
      </c>
      <c r="B34" s="1" t="s">
        <v>242</v>
      </c>
      <c r="C34" s="1">
        <v>0.0</v>
      </c>
      <c r="D34" s="1" t="s">
        <v>247</v>
      </c>
      <c r="E34" s="1" t="s">
        <v>248</v>
      </c>
      <c r="F34" s="1" t="s">
        <v>249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250</v>
      </c>
      <c r="B35" s="1">
        <v>0.0</v>
      </c>
      <c r="C35" s="1">
        <v>0.0</v>
      </c>
      <c r="D35" s="1" t="s">
        <v>251</v>
      </c>
      <c r="E35" s="1" t="s">
        <v>252</v>
      </c>
      <c r="F35" s="1" t="s">
        <v>253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254</v>
      </c>
      <c r="B36" s="1">
        <v>0.0</v>
      </c>
      <c r="C36" s="1">
        <v>0.0</v>
      </c>
      <c r="D36" s="1" t="s">
        <v>255</v>
      </c>
      <c r="E36" s="1" t="s">
        <v>256</v>
      </c>
      <c r="F36" s="1" t="s">
        <v>257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258</v>
      </c>
      <c r="B37" s="1">
        <v>0.0</v>
      </c>
      <c r="C37" s="1">
        <v>0.0</v>
      </c>
      <c r="D37" s="1" t="s">
        <v>251</v>
      </c>
      <c r="E37" s="1" t="s">
        <v>252</v>
      </c>
      <c r="F37" s="1" t="s">
        <v>253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259</v>
      </c>
      <c r="B38" s="1">
        <v>0.0</v>
      </c>
      <c r="C38" s="1">
        <v>0.0</v>
      </c>
      <c r="D38" s="1" t="s">
        <v>260</v>
      </c>
      <c r="E38" s="1" t="s">
        <v>261</v>
      </c>
      <c r="F38" s="1" t="s">
        <v>257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263</v>
      </c>
      <c r="B40" s="1">
        <v>0.0</v>
      </c>
      <c r="C40" s="1">
        <v>0.0</v>
      </c>
      <c r="D40" s="1">
        <v>0.0</v>
      </c>
      <c r="E40" s="1" t="s">
        <v>264</v>
      </c>
      <c r="F40" s="1" t="s">
        <v>265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266</v>
      </c>
      <c r="B41" s="1">
        <v>0.0</v>
      </c>
      <c r="C41" s="1">
        <v>0.0</v>
      </c>
      <c r="D41" s="1">
        <v>0.0</v>
      </c>
      <c r="E41" s="1" t="s">
        <v>267</v>
      </c>
      <c r="F41" s="1" t="s">
        <v>268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269</v>
      </c>
      <c r="B42" s="1">
        <v>0.0</v>
      </c>
      <c r="C42" s="1">
        <v>0.0</v>
      </c>
      <c r="D42" s="1">
        <v>0.0</v>
      </c>
      <c r="E42" s="1" t="s">
        <v>267</v>
      </c>
      <c r="F42" s="1" t="s">
        <v>268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270</v>
      </c>
      <c r="B43" s="1">
        <v>0.0</v>
      </c>
      <c r="C43" s="1">
        <v>0.0</v>
      </c>
      <c r="D43" s="1">
        <v>0.0</v>
      </c>
      <c r="E43" s="1" t="s">
        <v>271</v>
      </c>
      <c r="F43" s="1" t="s">
        <v>272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273</v>
      </c>
      <c r="B44" s="1">
        <v>0.0</v>
      </c>
      <c r="C44" s="1">
        <v>0.0</v>
      </c>
      <c r="D44" s="1">
        <v>0.0</v>
      </c>
      <c r="E44" s="1" t="s">
        <v>271</v>
      </c>
      <c r="F44" s="1" t="s">
        <v>272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274</v>
      </c>
      <c r="B45" s="1">
        <v>0.0</v>
      </c>
      <c r="C45" s="1">
        <v>0.0</v>
      </c>
      <c r="D45" s="1">
        <v>0.0</v>
      </c>
      <c r="E45" s="1" t="s">
        <v>275</v>
      </c>
      <c r="F45" s="1" t="s">
        <v>276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277</v>
      </c>
      <c r="B46" s="1">
        <v>0.0</v>
      </c>
      <c r="C46" s="1">
        <v>0.0</v>
      </c>
      <c r="D46" s="1" t="s">
        <v>278</v>
      </c>
      <c r="E46" s="1" t="s">
        <v>279</v>
      </c>
      <c r="F46" s="1" t="s">
        <v>280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281</v>
      </c>
      <c r="B47" s="1">
        <v>0.0</v>
      </c>
      <c r="C47" s="1">
        <v>0.0</v>
      </c>
      <c r="D47" s="1">
        <v>0.0</v>
      </c>
      <c r="E47" s="1" t="s">
        <v>282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283</v>
      </c>
      <c r="B48" s="1">
        <v>0.0</v>
      </c>
      <c r="C48" s="1">
        <v>0.0</v>
      </c>
      <c r="D48" s="1">
        <v>0.0</v>
      </c>
      <c r="E48" s="1" t="s">
        <v>284</v>
      </c>
      <c r="F48" s="1" t="s">
        <v>285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286</v>
      </c>
      <c r="B49" s="1">
        <v>0.0</v>
      </c>
      <c r="C49" s="1">
        <v>0.0</v>
      </c>
      <c r="D49" s="1">
        <v>1.0</v>
      </c>
      <c r="E49" s="1" t="s">
        <v>287</v>
      </c>
      <c r="F49" s="1" t="s">
        <v>288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289</v>
      </c>
      <c r="B50" s="1">
        <v>0.0</v>
      </c>
      <c r="C50" s="1">
        <v>0.0</v>
      </c>
      <c r="D50" s="1">
        <v>1.0</v>
      </c>
      <c r="E50" s="1" t="s">
        <v>287</v>
      </c>
      <c r="F50" s="1" t="s">
        <v>288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290</v>
      </c>
      <c r="B51" s="1">
        <v>0.0</v>
      </c>
      <c r="C51" s="1">
        <v>0.0</v>
      </c>
      <c r="D51" s="1">
        <v>0.0</v>
      </c>
      <c r="E51" s="1" t="s">
        <v>291</v>
      </c>
      <c r="F51" s="1" t="s">
        <v>292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293</v>
      </c>
      <c r="B52" s="1">
        <v>0.0</v>
      </c>
      <c r="C52" s="1">
        <v>0.0</v>
      </c>
      <c r="D52" s="1">
        <v>0.0</v>
      </c>
      <c r="E52" s="1" t="s">
        <v>294</v>
      </c>
      <c r="F52" s="1" t="s">
        <v>295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296</v>
      </c>
      <c r="B53" s="1">
        <v>0.0</v>
      </c>
      <c r="C53" s="1">
        <v>0.0</v>
      </c>
      <c r="D53" s="1">
        <v>0.0</v>
      </c>
      <c r="E53" s="1" t="s">
        <v>297</v>
      </c>
      <c r="F53" s="1" t="s">
        <v>298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299</v>
      </c>
      <c r="B54" s="1">
        <v>0.0</v>
      </c>
      <c r="C54" s="1">
        <v>0.0</v>
      </c>
      <c r="D54" s="1">
        <v>0.0</v>
      </c>
      <c r="E54" s="1" t="s">
        <v>300</v>
      </c>
      <c r="F54" s="1" t="s">
        <v>301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302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303</v>
      </c>
      <c r="B56" s="1">
        <v>0.0</v>
      </c>
      <c r="C56" s="1">
        <v>0.0</v>
      </c>
      <c r="D56" s="1" t="s">
        <v>304</v>
      </c>
      <c r="E56" s="1" t="s">
        <v>305</v>
      </c>
      <c r="F56" s="1" t="s">
        <v>306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307</v>
      </c>
      <c r="B57" s="1">
        <v>0.0</v>
      </c>
      <c r="C57" s="1">
        <v>0.0</v>
      </c>
      <c r="D57" s="1" t="s">
        <v>308</v>
      </c>
      <c r="E57" s="1" t="s">
        <v>309</v>
      </c>
      <c r="F57" s="1" t="s">
        <v>310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311</v>
      </c>
      <c r="B58" s="1">
        <v>0.0</v>
      </c>
      <c r="C58" s="1">
        <v>0.0</v>
      </c>
      <c r="D58" s="1" t="s">
        <v>308</v>
      </c>
      <c r="E58" s="1" t="s">
        <v>309</v>
      </c>
      <c r="F58" s="1" t="s">
        <v>310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312</v>
      </c>
      <c r="B59" s="1">
        <v>0.0</v>
      </c>
      <c r="C59" s="1">
        <v>0.0</v>
      </c>
      <c r="D59" s="1" t="s">
        <v>313</v>
      </c>
      <c r="E59" s="1" t="s">
        <v>314</v>
      </c>
      <c r="F59" s="1" t="s">
        <v>315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316</v>
      </c>
      <c r="B60" s="1">
        <v>0.0</v>
      </c>
      <c r="C60" s="1">
        <v>0.0</v>
      </c>
      <c r="D60" s="1" t="s">
        <v>313</v>
      </c>
      <c r="E60" s="1" t="s">
        <v>314</v>
      </c>
      <c r="F60" s="1" t="s">
        <v>315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317</v>
      </c>
      <c r="B61" s="1">
        <v>0.0</v>
      </c>
      <c r="C61" s="1">
        <v>0.0</v>
      </c>
      <c r="D61" s="1" t="s">
        <v>318</v>
      </c>
      <c r="E61" s="1" t="s">
        <v>319</v>
      </c>
      <c r="F61" s="1" t="s">
        <v>320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321</v>
      </c>
      <c r="B62" s="1">
        <v>0.0</v>
      </c>
      <c r="C62" s="1">
        <v>0.0</v>
      </c>
      <c r="D62" s="1">
        <v>0.0</v>
      </c>
      <c r="E62" s="1" t="s">
        <v>322</v>
      </c>
      <c r="F62" s="1" t="s">
        <v>323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324</v>
      </c>
      <c r="B63" s="1">
        <v>0.0</v>
      </c>
      <c r="C63" s="1">
        <v>0.0</v>
      </c>
      <c r="D63" s="1">
        <v>0.0</v>
      </c>
      <c r="E63" s="1">
        <v>0.0</v>
      </c>
      <c r="F63" s="1" t="s">
        <v>325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326</v>
      </c>
      <c r="B64" s="1">
        <v>0.0</v>
      </c>
      <c r="C64" s="1">
        <v>0.0</v>
      </c>
      <c r="D64" s="1">
        <v>0.0</v>
      </c>
      <c r="E64" s="1" t="s">
        <v>327</v>
      </c>
      <c r="F64" s="1" t="s">
        <v>328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329</v>
      </c>
      <c r="B65" s="1">
        <v>0.0</v>
      </c>
      <c r="C65" s="1">
        <v>0.0</v>
      </c>
      <c r="D65" s="1">
        <v>0.0</v>
      </c>
      <c r="E65" s="1" t="s">
        <v>330</v>
      </c>
      <c r="F65" s="1" t="s">
        <v>331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332</v>
      </c>
      <c r="B66" s="1">
        <v>0.0</v>
      </c>
      <c r="C66" s="1">
        <v>0.0</v>
      </c>
      <c r="D66" s="1">
        <v>0.0</v>
      </c>
      <c r="E66" s="1" t="s">
        <v>330</v>
      </c>
      <c r="F66" s="1" t="s">
        <v>331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333</v>
      </c>
      <c r="B67" s="1">
        <v>0.0</v>
      </c>
      <c r="C67" s="1">
        <v>0.0</v>
      </c>
      <c r="D67" s="1" t="s">
        <v>334</v>
      </c>
      <c r="E67" s="1" t="s">
        <v>335</v>
      </c>
      <c r="F67" s="1" t="s">
        <v>336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337</v>
      </c>
      <c r="B68" s="1">
        <v>0.0</v>
      </c>
      <c r="C68" s="1">
        <v>0.0</v>
      </c>
      <c r="D68" s="1">
        <v>0.0</v>
      </c>
      <c r="E68" s="1">
        <v>0.0</v>
      </c>
      <c r="F68" s="1" t="s">
        <v>338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339</v>
      </c>
      <c r="B69" s="1">
        <v>0.0</v>
      </c>
      <c r="C69" s="1">
        <v>0.0</v>
      </c>
      <c r="D69" s="1">
        <v>0.0</v>
      </c>
      <c r="E69" s="1">
        <v>0.0</v>
      </c>
      <c r="F69" s="1" t="s">
        <v>340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341</v>
      </c>
      <c r="B70" s="1">
        <v>0.0</v>
      </c>
      <c r="C70" s="1">
        <v>0.0</v>
      </c>
      <c r="D70" s="1">
        <v>0.0</v>
      </c>
      <c r="E70" s="1">
        <v>0.0</v>
      </c>
      <c r="F70" s="1" t="s">
        <v>342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343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344</v>
      </c>
      <c r="B72" s="1">
        <v>0.0</v>
      </c>
      <c r="C72" s="1">
        <v>0.0</v>
      </c>
      <c r="D72" s="1">
        <v>0.0</v>
      </c>
      <c r="E72" s="1" t="s">
        <v>345</v>
      </c>
      <c r="F72" s="1">
        <v>154.0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346</v>
      </c>
      <c r="B73" s="1">
        <v>0.0</v>
      </c>
      <c r="C73" s="1">
        <v>0.0</v>
      </c>
      <c r="D73" s="1">
        <v>0.0</v>
      </c>
      <c r="E73" s="1" t="s">
        <v>347</v>
      </c>
      <c r="F73" s="1" t="s">
        <v>348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349</v>
      </c>
      <c r="B74" s="1">
        <v>0.0</v>
      </c>
      <c r="C74" s="1">
        <v>0.0</v>
      </c>
      <c r="D74" s="1">
        <v>0.0</v>
      </c>
      <c r="E74" s="1" t="s">
        <v>347</v>
      </c>
      <c r="F74" s="1" t="s">
        <v>348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350</v>
      </c>
      <c r="B75" s="1">
        <v>0.0</v>
      </c>
      <c r="C75" s="1">
        <v>0.0</v>
      </c>
      <c r="D75" s="1">
        <v>0.0</v>
      </c>
      <c r="E75" s="1" t="s">
        <v>351</v>
      </c>
      <c r="F75" s="1" t="s">
        <v>352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353</v>
      </c>
      <c r="B76" s="1">
        <v>0.0</v>
      </c>
      <c r="C76" s="1">
        <v>0.0</v>
      </c>
      <c r="D76" s="1">
        <v>0.0</v>
      </c>
      <c r="E76" s="1" t="s">
        <v>351</v>
      </c>
      <c r="F76" s="1" t="s">
        <v>352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354</v>
      </c>
      <c r="B77" s="1">
        <v>0.0</v>
      </c>
      <c r="C77" s="1">
        <v>0.0</v>
      </c>
      <c r="D77" s="1">
        <v>0.0</v>
      </c>
      <c r="E77" s="1" t="s">
        <v>355</v>
      </c>
      <c r="F77" s="1" t="s">
        <v>356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357</v>
      </c>
      <c r="B78" s="1">
        <v>0.0</v>
      </c>
      <c r="C78" s="1">
        <v>0.0</v>
      </c>
      <c r="D78" s="1">
        <v>0.0</v>
      </c>
      <c r="E78" s="1">
        <v>0.0</v>
      </c>
      <c r="F78" s="1" t="s">
        <v>358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359</v>
      </c>
      <c r="B79" s="1">
        <v>0.0</v>
      </c>
      <c r="C79" s="1">
        <v>0.0</v>
      </c>
      <c r="D79" s="1">
        <v>0.0</v>
      </c>
      <c r="E79" s="1">
        <v>0.0</v>
      </c>
      <c r="F79" s="1" t="s">
        <v>360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361</v>
      </c>
      <c r="B80" s="1">
        <v>0.0</v>
      </c>
      <c r="C80" s="1">
        <v>0.0</v>
      </c>
      <c r="D80" s="1">
        <v>0.0</v>
      </c>
      <c r="E80" s="1">
        <v>0.0</v>
      </c>
      <c r="F80" s="1" t="s">
        <v>362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363</v>
      </c>
      <c r="B81" s="1">
        <v>0.0</v>
      </c>
      <c r="C81" s="1">
        <v>0.0</v>
      </c>
      <c r="D81" s="1">
        <v>0.0</v>
      </c>
      <c r="E81" s="1">
        <v>0.0</v>
      </c>
      <c r="F81" s="1" t="s">
        <v>362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364</v>
      </c>
      <c r="B82" s="1">
        <v>0.0</v>
      </c>
      <c r="C82" s="1">
        <v>0.0</v>
      </c>
      <c r="D82" s="1">
        <v>0.0</v>
      </c>
      <c r="E82" s="1" t="s">
        <v>365</v>
      </c>
      <c r="F82" s="1" t="s">
        <v>366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367</v>
      </c>
      <c r="C1" s="1" t="s">
        <v>368</v>
      </c>
      <c r="D1" s="1" t="s">
        <v>369</v>
      </c>
      <c r="E1" s="1" t="s">
        <v>370</v>
      </c>
      <c r="F1" s="1" t="s">
        <v>371</v>
      </c>
      <c r="G1" s="1" t="s">
        <v>372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373</v>
      </c>
      <c r="B2" s="1" t="s">
        <v>374</v>
      </c>
      <c r="C2" s="1" t="s">
        <v>375</v>
      </c>
      <c r="D2" s="1" t="s">
        <v>376</v>
      </c>
      <c r="E2" s="1" t="s">
        <v>377</v>
      </c>
      <c r="F2" s="1" t="s">
        <v>377</v>
      </c>
      <c r="G2" s="1" t="s">
        <v>378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379</v>
      </c>
      <c r="B3" s="1" t="s">
        <v>378</v>
      </c>
      <c r="C3" s="1" t="s">
        <v>380</v>
      </c>
      <c r="D3" s="1" t="s">
        <v>381</v>
      </c>
      <c r="E3" s="1" t="s">
        <v>382</v>
      </c>
      <c r="F3" s="1" t="s">
        <v>383</v>
      </c>
      <c r="G3" s="1" t="s">
        <v>378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384</v>
      </c>
      <c r="B4" s="1" t="s">
        <v>385</v>
      </c>
      <c r="C4" s="1" t="s">
        <v>386</v>
      </c>
      <c r="D4" s="1" t="s">
        <v>387</v>
      </c>
      <c r="E4" s="1" t="s">
        <v>388</v>
      </c>
      <c r="F4" s="1" t="s">
        <v>389</v>
      </c>
      <c r="G4" s="1" t="s">
        <v>390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379</v>
      </c>
      <c r="B5" s="1" t="s">
        <v>378</v>
      </c>
      <c r="C5" s="1" t="s">
        <v>391</v>
      </c>
      <c r="D5" s="1" t="s">
        <v>392</v>
      </c>
      <c r="E5" s="1" t="s">
        <v>393</v>
      </c>
      <c r="F5" s="1" t="s">
        <v>394</v>
      </c>
      <c r="G5" s="1" t="s">
        <v>395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396</v>
      </c>
      <c r="B6" s="1" t="s">
        <v>378</v>
      </c>
      <c r="C6" s="1" t="s">
        <v>397</v>
      </c>
      <c r="D6" s="1" t="s">
        <v>398</v>
      </c>
      <c r="E6" s="1" t="s">
        <v>399</v>
      </c>
      <c r="F6" s="1" t="s">
        <v>400</v>
      </c>
      <c r="G6" s="1" t="s">
        <v>401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402</v>
      </c>
      <c r="B7" s="1" t="s">
        <v>403</v>
      </c>
      <c r="C7" s="1" t="s">
        <v>404</v>
      </c>
      <c r="D7" s="1" t="s">
        <v>405</v>
      </c>
      <c r="E7" s="1" t="s">
        <v>406</v>
      </c>
      <c r="F7" s="1" t="s">
        <v>407</v>
      </c>
      <c r="G7" s="1" t="s">
        <v>408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409</v>
      </c>
      <c r="B8" s="1" t="s">
        <v>378</v>
      </c>
      <c r="C8" s="1" t="s">
        <v>378</v>
      </c>
      <c r="D8" s="1" t="s">
        <v>410</v>
      </c>
      <c r="E8" s="1" t="s">
        <v>411</v>
      </c>
      <c r="F8" s="1" t="s">
        <v>412</v>
      </c>
      <c r="G8" s="1" t="s">
        <v>413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414</v>
      </c>
      <c r="B9" s="1" t="s">
        <v>378</v>
      </c>
      <c r="C9" s="1" t="s">
        <v>378</v>
      </c>
      <c r="D9" s="1" t="s">
        <v>415</v>
      </c>
      <c r="E9" s="1" t="s">
        <v>378</v>
      </c>
      <c r="F9" s="1" t="s">
        <v>378</v>
      </c>
      <c r="G9" s="1" t="s">
        <v>416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417</v>
      </c>
      <c r="B10" s="1" t="s">
        <v>378</v>
      </c>
      <c r="C10" s="1" t="s">
        <v>378</v>
      </c>
      <c r="D10" s="1" t="s">
        <v>418</v>
      </c>
      <c r="E10" s="1" t="s">
        <v>378</v>
      </c>
      <c r="F10" s="1" t="s">
        <v>378</v>
      </c>
      <c r="G10" s="1" t="s">
        <v>419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420</v>
      </c>
      <c r="B11" s="1" t="s">
        <v>421</v>
      </c>
      <c r="C11" s="1" t="s">
        <v>422</v>
      </c>
      <c r="D11" s="1" t="s">
        <v>423</v>
      </c>
      <c r="E11" s="1" t="s">
        <v>424</v>
      </c>
      <c r="F11" s="1" t="s">
        <v>425</v>
      </c>
      <c r="G11" s="1" t="s">
        <v>426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427</v>
      </c>
      <c r="B12" s="1" t="s">
        <v>421</v>
      </c>
      <c r="C12" s="1" t="s">
        <v>422</v>
      </c>
      <c r="D12" s="1" t="s">
        <v>428</v>
      </c>
      <c r="E12" s="1" t="s">
        <v>429</v>
      </c>
      <c r="F12" s="1" t="s">
        <v>430</v>
      </c>
      <c r="G12" s="1" t="s">
        <v>431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432</v>
      </c>
      <c r="B13" s="1" t="s">
        <v>378</v>
      </c>
      <c r="C13" s="1" t="s">
        <v>378</v>
      </c>
      <c r="D13" s="1" t="s">
        <v>433</v>
      </c>
      <c r="E13" s="1" t="s">
        <v>434</v>
      </c>
      <c r="F13" s="1" t="s">
        <v>435</v>
      </c>
      <c r="G13" s="1" t="s">
        <v>401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436</v>
      </c>
      <c r="B14" s="1" t="s">
        <v>378</v>
      </c>
      <c r="C14" s="1" t="s">
        <v>378</v>
      </c>
      <c r="D14" s="1" t="s">
        <v>437</v>
      </c>
      <c r="E14" s="1" t="s">
        <v>438</v>
      </c>
      <c r="F14" s="1" t="s">
        <v>439</v>
      </c>
      <c r="G14" s="1" t="s">
        <v>440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441</v>
      </c>
      <c r="B15" s="1" t="s">
        <v>378</v>
      </c>
      <c r="C15" s="1" t="s">
        <v>378</v>
      </c>
      <c r="D15" s="1" t="s">
        <v>378</v>
      </c>
      <c r="E15" s="1" t="s">
        <v>378</v>
      </c>
      <c r="F15" s="1" t="s">
        <v>378</v>
      </c>
      <c r="G15" s="1" t="s">
        <v>378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442</v>
      </c>
      <c r="B16" s="1" t="s">
        <v>378</v>
      </c>
      <c r="C16" s="1" t="s">
        <v>378</v>
      </c>
      <c r="D16" s="1" t="s">
        <v>378</v>
      </c>
      <c r="E16" s="1" t="s">
        <v>378</v>
      </c>
      <c r="F16" s="1" t="s">
        <v>378</v>
      </c>
      <c r="G16" s="1" t="s">
        <v>378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443</v>
      </c>
      <c r="B17" s="1" t="s">
        <v>378</v>
      </c>
      <c r="C17" s="1" t="s">
        <v>133</v>
      </c>
      <c r="D17" s="1" t="s">
        <v>134</v>
      </c>
      <c r="E17" s="1" t="s">
        <v>444</v>
      </c>
      <c r="F17" s="1" t="s">
        <v>445</v>
      </c>
      <c r="G17" s="1" t="s">
        <v>446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447</v>
      </c>
      <c r="B18" s="1" t="s">
        <v>378</v>
      </c>
      <c r="C18" s="1" t="s">
        <v>378</v>
      </c>
      <c r="D18" s="1" t="s">
        <v>378</v>
      </c>
      <c r="E18" s="1" t="s">
        <v>378</v>
      </c>
      <c r="F18" s="1" t="s">
        <v>378</v>
      </c>
      <c r="G18" s="1" t="s">
        <v>378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448</v>
      </c>
      <c r="B19" s="1" t="s">
        <v>378</v>
      </c>
      <c r="C19" s="1" t="s">
        <v>378</v>
      </c>
      <c r="D19" s="1" t="s">
        <v>449</v>
      </c>
      <c r="E19" s="1" t="s">
        <v>378</v>
      </c>
      <c r="F19" s="1" t="s">
        <v>378</v>
      </c>
      <c r="G19" s="1" t="s">
        <v>450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451</v>
      </c>
      <c r="B20" s="1" t="s">
        <v>452</v>
      </c>
      <c r="C20" s="1" t="s">
        <v>453</v>
      </c>
      <c r="D20" s="1" t="s">
        <v>454</v>
      </c>
      <c r="E20" s="1" t="s">
        <v>455</v>
      </c>
      <c r="F20" s="1" t="s">
        <v>456</v>
      </c>
      <c r="G20" s="1" t="s">
        <v>457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458</v>
      </c>
      <c r="B21" s="1" t="s">
        <v>459</v>
      </c>
      <c r="C21" s="1" t="s">
        <v>460</v>
      </c>
      <c r="D21" s="1" t="s">
        <v>461</v>
      </c>
      <c r="E21" s="1" t="s">
        <v>462</v>
      </c>
      <c r="F21" s="1" t="s">
        <v>463</v>
      </c>
      <c r="G21" s="1" t="s">
        <v>464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465</v>
      </c>
      <c r="B22" s="1" t="s">
        <v>378</v>
      </c>
      <c r="C22" s="1" t="s">
        <v>466</v>
      </c>
      <c r="D22" s="1" t="s">
        <v>467</v>
      </c>
      <c r="E22" s="1" t="s">
        <v>468</v>
      </c>
      <c r="F22" s="1" t="s">
        <v>469</v>
      </c>
      <c r="G22" s="1" t="s">
        <v>470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471</v>
      </c>
      <c r="B23" s="1" t="s">
        <v>472</v>
      </c>
      <c r="C23" s="1" t="s">
        <v>473</v>
      </c>
      <c r="D23" s="1" t="s">
        <v>474</v>
      </c>
      <c r="E23" s="1" t="s">
        <v>475</v>
      </c>
      <c r="F23" s="1" t="s">
        <v>476</v>
      </c>
      <c r="G23" s="1" t="s">
        <v>477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478</v>
      </c>
      <c r="B24" s="1" t="s">
        <v>479</v>
      </c>
      <c r="C24" s="1" t="s">
        <v>480</v>
      </c>
      <c r="D24" s="1" t="s">
        <v>481</v>
      </c>
      <c r="E24" s="1" t="s">
        <v>482</v>
      </c>
      <c r="F24" s="1" t="s">
        <v>482</v>
      </c>
      <c r="G24" s="1" t="s">
        <v>482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483</v>
      </c>
      <c r="B25" s="1" t="s">
        <v>484</v>
      </c>
      <c r="C25" s="1" t="s">
        <v>485</v>
      </c>
      <c r="D25" s="1" t="s">
        <v>486</v>
      </c>
      <c r="E25" s="1" t="s">
        <v>487</v>
      </c>
      <c r="F25" s="1" t="s">
        <v>487</v>
      </c>
      <c r="G25" s="1" t="s">
        <v>378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488</v>
      </c>
      <c r="B26" s="1" t="s">
        <v>489</v>
      </c>
      <c r="C26" s="1" t="s">
        <v>490</v>
      </c>
      <c r="D26" s="1" t="s">
        <v>491</v>
      </c>
      <c r="E26" s="1" t="s">
        <v>378</v>
      </c>
      <c r="F26" s="1" t="s">
        <v>378</v>
      </c>
      <c r="G26" s="1" t="s">
        <v>378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492</v>
      </c>
      <c r="B2" s="1" t="s">
        <v>493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494</v>
      </c>
      <c r="B3" s="1" t="s">
        <v>495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496</v>
      </c>
      <c r="B4" s="1" t="s">
        <v>497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498</v>
      </c>
      <c r="B5" s="1" t="s">
        <v>499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500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501</v>
      </c>
      <c r="B7" s="4" t="s">
        <v>502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503</v>
      </c>
      <c r="B8" s="1" t="s">
        <v>504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505</v>
      </c>
      <c r="B9" s="1" t="s">
        <v>506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507</v>
      </c>
      <c r="B10" s="1" t="s">
        <v>504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508</v>
      </c>
      <c r="B11" s="1" t="s">
        <v>509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510</v>
      </c>
      <c r="B12" s="1" t="s">
        <v>511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512</v>
      </c>
      <c r="B13" s="1" t="s">
        <v>509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513</v>
      </c>
      <c r="B14" s="1" t="s">
        <v>514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515</v>
      </c>
      <c r="B15" s="1">
        <v>76.0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516</v>
      </c>
      <c r="B16" s="1" t="s">
        <v>517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518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519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520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521</v>
      </c>
      <c r="B20" s="1">
        <v>16.74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522</v>
      </c>
      <c r="B21" s="1">
        <v>17.12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523</v>
      </c>
      <c r="B22" s="1">
        <v>16.4055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524</v>
      </c>
      <c r="B23" s="1">
        <v>17.5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525</v>
      </c>
      <c r="B24" s="1">
        <v>16.74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526</v>
      </c>
      <c r="B25" s="1">
        <v>17.12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527</v>
      </c>
      <c r="B26" s="1">
        <v>16.4055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528</v>
      </c>
      <c r="B27" s="1">
        <v>17.5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529</v>
      </c>
      <c r="B28" s="1">
        <v>-11.1168165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530</v>
      </c>
      <c r="B29" s="1">
        <v>660786.0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531</v>
      </c>
      <c r="B30" s="1">
        <v>660786.0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532</v>
      </c>
      <c r="B31" s="1">
        <v>527465.0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533</v>
      </c>
      <c r="B32" s="1">
        <v>418940.0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534</v>
      </c>
      <c r="B33" s="1">
        <v>418940.0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535</v>
      </c>
      <c r="B34" s="1">
        <v>17.16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536</v>
      </c>
      <c r="B35" s="1">
        <v>17.32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537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538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539</v>
      </c>
      <c r="B38" s="1">
        <v>2.283555328E9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540</v>
      </c>
      <c r="B39" s="1">
        <v>6.65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541</v>
      </c>
      <c r="B40" s="1">
        <v>18.97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542</v>
      </c>
      <c r="B41" s="1">
        <v>333.21982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543</v>
      </c>
      <c r="B42" s="1">
        <v>16.8012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544</v>
      </c>
      <c r="B43" s="1">
        <v>12.8096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545</v>
      </c>
      <c r="B44" s="1" t="s">
        <v>546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547</v>
      </c>
      <c r="B45" s="1">
        <v>1.57076864E9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548</v>
      </c>
      <c r="B46" s="1">
        <v>7.8521373E7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549</v>
      </c>
      <c r="B47" s="1">
        <v>1.31845E8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550</v>
      </c>
      <c r="B48" s="1">
        <v>3633001.0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551</v>
      </c>
      <c r="B49" s="1">
        <v>2438816.0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552</v>
      </c>
      <c r="B50" s="1">
        <v>1.7316288E9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553</v>
      </c>
      <c r="B51" s="1">
        <v>1.734048E9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554</v>
      </c>
      <c r="B52" s="1">
        <v>0.0276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555</v>
      </c>
      <c r="B53" s="1">
        <v>0.01239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556</v>
      </c>
      <c r="B54" s="1">
        <v>0.92533994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557</v>
      </c>
      <c r="B55" s="1">
        <v>4.92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558</v>
      </c>
      <c r="B56" s="1">
        <v>0.033800002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559</v>
      </c>
      <c r="B57" s="1">
        <v>1.33972E8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560</v>
      </c>
      <c r="B58" s="1">
        <v>4.294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561</v>
      </c>
      <c r="B59" s="1">
        <v>4.033535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562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563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564</v>
      </c>
      <c r="B62" s="1">
        <v>1.7276544E9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565</v>
      </c>
      <c r="B63" s="1">
        <v>-1.61264992E8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566</v>
      </c>
      <c r="B64" s="1">
        <v>-1.52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567</v>
      </c>
      <c r="B65" s="1">
        <v>-1.71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568</v>
      </c>
      <c r="B66" s="1">
        <v>229.209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569</v>
      </c>
      <c r="B67" s="1">
        <v>-9.738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570</v>
      </c>
      <c r="B68" s="1">
        <v>1.4017217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571</v>
      </c>
      <c r="B69" s="1">
        <v>0.24917793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572</v>
      </c>
      <c r="B70" s="1" t="s">
        <v>573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574</v>
      </c>
      <c r="B71" s="1" t="s">
        <v>575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576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577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578</v>
      </c>
      <c r="B74" s="1" t="s">
        <v>579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580</v>
      </c>
      <c r="B75" s="1" t="s">
        <v>579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581</v>
      </c>
      <c r="B76" s="1">
        <v>1.6222086E9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582</v>
      </c>
      <c r="B77" s="1" t="s">
        <v>583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584</v>
      </c>
      <c r="B78" s="1" t="s">
        <v>585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586</v>
      </c>
      <c r="B79" s="1" t="s">
        <v>587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588</v>
      </c>
      <c r="B80" s="1" t="s">
        <v>589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590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591</v>
      </c>
      <c r="B82" s="1">
        <v>17.32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592</v>
      </c>
      <c r="B83" s="1">
        <v>35.0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593</v>
      </c>
      <c r="B84" s="1">
        <v>24.0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594</v>
      </c>
      <c r="B85" s="1">
        <v>28.57143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595</v>
      </c>
      <c r="B86" s="1">
        <v>27.0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596</v>
      </c>
      <c r="B87" s="1">
        <v>1.25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597</v>
      </c>
      <c r="B88" s="1" t="s">
        <v>598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599</v>
      </c>
      <c r="B89" s="1">
        <v>7.0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600</v>
      </c>
      <c r="B90" s="1">
        <v>5.18448992E8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601</v>
      </c>
      <c r="B91" s="1">
        <v>4.46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602</v>
      </c>
      <c r="B92" s="1">
        <v>-1.61299008E8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603</v>
      </c>
      <c r="B93" s="1">
        <v>7.57E7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604</v>
      </c>
      <c r="B94" s="1">
        <v>6853000.0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605</v>
      </c>
      <c r="B95" s="1">
        <v>15.166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606</v>
      </c>
      <c r="B96" s="1">
        <v>0.065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607</v>
      </c>
      <c r="B97" s="1">
        <v>-0.20471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608</v>
      </c>
      <c r="B98" s="1">
        <v>-0.42521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609</v>
      </c>
      <c r="B99" s="1">
        <v>1.0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610</v>
      </c>
      <c r="B100" s="1">
        <v>-23.58865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611</v>
      </c>
      <c r="B101" s="1" t="s">
        <v>546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612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0.0</v>
      </c>
      <c r="D3" s="1">
        <v>-85.0</v>
      </c>
      <c r="E3" s="1">
        <v>-102.0</v>
      </c>
      <c r="F3" s="1">
        <v>-90.0</v>
      </c>
      <c r="G3" s="1">
        <f>IF(F3*FORECAST(G2,B3:F3,B2:F2)&gt;0,FORECAST(G2,B3:F3,B2:F2),F3)*$X$1</f>
        <v>-140</v>
      </c>
      <c r="H3" s="1">
        <f>IF(G3*FORECAST(H2,B3:G3,B2:G2)&gt;0,FORECAST(H2,B3:G3,B2:G2),G3)*$X$1</f>
        <v>-168.2</v>
      </c>
      <c r="I3" s="1">
        <f>IF(H3*FORECAST(I2,B3:H3,B2:H2)&gt;0,FORECAST(I2,B3:H3,B2:H2),H3)*$X$1</f>
        <v>-196.4</v>
      </c>
      <c r="J3" s="1">
        <f>IF(I3*FORECAST(J2,B3:I3,B2:I2)&gt;0,FORECAST(J2,B3:I3,B2:I2),I3)*$X$1</f>
        <v>-224.6</v>
      </c>
      <c r="K3" s="1">
        <f>IF(J3*FORECAST(K2,B3:J3,B2:J2)&gt;0,FORECAST(K2,B3:J3,B2:J2),J3)*$X$1</f>
        <v>-252.8</v>
      </c>
      <c r="L3" s="1">
        <f>IF(K3*FORECAST(L2,B3:K3,B2:K2)&gt;0,FORECAST(L2,B3:K3,B2:K2),K3)*$X$1</f>
        <v>-281</v>
      </c>
      <c r="M3" s="1">
        <f>IF(L3*FORECAST(M2,B3:L3,B2:L2)&gt;0,FORECAST(M2,B3:L3,B2:L2),L3)*$X$1</f>
        <v>-309.2</v>
      </c>
      <c r="N3" s="5">
        <f>IF(M3*FORECAST(N2,B3:M3,B2:M2)&gt;0,FORECAST(N2,B3:M3,B2:M2),M3)*$X$1</f>
        <v>-337.4</v>
      </c>
      <c r="O3" s="5">
        <f>IF(N3*FORECAST(O2,B3:N3,B2:N2)&gt;0,FORECAST(O2,B3:N3,B2:N2),N3)*$X$1</f>
        <v>-365.6</v>
      </c>
      <c r="P3" s="5">
        <f>IF(O3*FORECAST(P2,B3:O3,B2:O2)&gt;0,FORECAST(P2,B3:O3,B2:O2),O3)*$X$1</f>
        <v>-393.8</v>
      </c>
      <c r="Q3" s="5">
        <f>IF(P3*FORECAST(Q2,B3:P3,B2:P2)&gt;0,FORECAST(Q2,B3:P3,B2:P2),P3)*$X$1</f>
        <v>-422</v>
      </c>
      <c r="R3" s="5">
        <f>IF(Q3*FORECAST(R2,B3:Q3,B2:Q2)&gt;0,FORECAST(R2,B3:Q3,B2:Q2),Q3)*$X$1</f>
        <v>-450.2</v>
      </c>
      <c r="S3" s="2"/>
      <c r="T3" s="2"/>
      <c r="U3" s="2"/>
      <c r="V3" s="2"/>
      <c r="W3" s="2"/>
      <c r="X3" s="2"/>
      <c r="Y3" s="2"/>
      <c r="Z3" s="2"/>
    </row>
    <row r="4">
      <c r="A4" s="3" t="s">
        <v>98</v>
      </c>
      <c r="B4" s="1">
        <v>0.0</v>
      </c>
      <c r="C4" s="1">
        <v>-83.0</v>
      </c>
      <c r="D4" s="1">
        <v>-519.0</v>
      </c>
      <c r="E4" s="1">
        <v>-324.0</v>
      </c>
      <c r="F4" s="1">
        <v>-171.0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613</v>
      </c>
      <c r="B5" s="1">
        <v>0.0</v>
      </c>
      <c r="C5" s="1">
        <v>7.0</v>
      </c>
      <c r="D5" s="1">
        <v>75.0</v>
      </c>
      <c r="E5" s="1">
        <v>93.0</v>
      </c>
      <c r="F5" s="1">
        <v>96.0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614</v>
      </c>
      <c r="L7" s="1">
        <f>IF(R3*FORECAST(R2,B3:R3,B2:R2)&gt;0,FORECAST(R2,B3:R3,B2:R2),Q3)*$X$1 * (1+0.02)/(0.0874-0.02)</f>
        <v>-6813.115727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615</v>
      </c>
      <c r="L8" s="6">
        <f t="array" ref="L8">NPV(0.0874,H3:R3)</f>
        <v>-1969.752812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616</v>
      </c>
      <c r="L9" s="6">
        <f t="array" ref="L9">NPV(0.0874,H16:R16)</f>
        <v>-2710.585748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617</v>
      </c>
      <c r="L10" s="6">
        <f>L8 + L9</f>
        <v>-4680.33856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-171.0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618</v>
      </c>
      <c r="L12" s="6">
        <f>L10 - L11</f>
        <v>-4509.33856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619</v>
      </c>
      <c r="L13" s="1">
        <v>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-46.97227667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-6813.115727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-5.0</v>
      </c>
      <c r="C3" s="1">
        <v>-18.0</v>
      </c>
      <c r="D3" s="1">
        <v>-382.0</v>
      </c>
      <c r="E3" s="1">
        <v>-216.0</v>
      </c>
      <c r="F3" s="1">
        <v>-151.0</v>
      </c>
      <c r="G3" s="1">
        <f>IF(F3*FORECAST(G2,B3:F3,B2:F2)&gt;0,FORECAST(G2,B3:F3,B2:F2),F3)*$X$1</f>
        <v>-301.4</v>
      </c>
      <c r="H3" s="1">
        <f>IF(G3*FORECAST(H2,B3:G3,B2:G2)&gt;0,FORECAST(H2,B3:G3,B2:G2),G3)*$X$1</f>
        <v>-350.4</v>
      </c>
      <c r="I3" s="1">
        <f>IF(H3*FORECAST(I2,B3:H3,B2:H2)&gt;0,FORECAST(I2,B3:H3,B2:H2),H3)*$X$1</f>
        <v>-399.4</v>
      </c>
      <c r="J3" s="1">
        <f>IF(I3*FORECAST(J2,B3:I3,B2:I2)&gt;0,FORECAST(J2,B3:I3,B2:I2),I3)*$X$1</f>
        <v>-448.4</v>
      </c>
      <c r="K3" s="1">
        <f>IF(J3*FORECAST(K2,B3:J3,B2:J2)&gt;0,FORECAST(K2,B3:J3,B2:J2),J3)*$X$1</f>
        <v>-497.4</v>
      </c>
      <c r="L3" s="1">
        <f>IF(K3*FORECAST(L2,B3:K3,B2:K2)&gt;0,FORECAST(L2,B3:K3,B2:K2),K3)*$X$1</f>
        <v>-546.4</v>
      </c>
      <c r="M3" s="1">
        <f>IF(L3*FORECAST(M2,B3:L3,B2:L2)&gt;0,FORECAST(M2,B3:L3,B2:L2),L3)*$X$1</f>
        <v>-595.4</v>
      </c>
      <c r="N3" s="5">
        <f>IF(M3*FORECAST(N2,B3:M3,B2:M2)&gt;0,FORECAST(N2,B3:M3,B2:M2),M3)*$X$1</f>
        <v>-644.4</v>
      </c>
      <c r="O3" s="5">
        <f>IF(N3*FORECAST(O2,B3:N3,B2:N2)&gt;0,FORECAST(O2,B3:N3,B2:N2),N3)*$X$1</f>
        <v>-693.4</v>
      </c>
      <c r="P3" s="5">
        <f>IF(O3*FORECAST(P2,B3:O3,B2:O2)&gt;0,FORECAST(P2,B3:O3,B2:O2),O3)*$X$1</f>
        <v>-742.4</v>
      </c>
      <c r="Q3" s="5">
        <f>IF(P3*FORECAST(Q2,B3:P3,B2:P2)&gt;0,FORECAST(Q2,B3:P3,B2:P2),P3)*$X$1</f>
        <v>-791.4</v>
      </c>
      <c r="R3" s="5">
        <f>IF(Q3*FORECAST(R2,B3:Q3,B2:Q2)&gt;0,FORECAST(R2,B3:Q3,B2:Q2),Q3)*$X$1</f>
        <v>-840.4</v>
      </c>
      <c r="S3" s="2"/>
      <c r="T3" s="2"/>
      <c r="U3" s="2"/>
      <c r="V3" s="2"/>
      <c r="W3" s="2"/>
      <c r="X3" s="2"/>
      <c r="Y3" s="2"/>
      <c r="Z3" s="2"/>
    </row>
    <row r="4">
      <c r="A4" s="3" t="s">
        <v>98</v>
      </c>
      <c r="B4" s="1">
        <v>0.0</v>
      </c>
      <c r="C4" s="1">
        <v>-83.0</v>
      </c>
      <c r="D4" s="1">
        <v>-519.0</v>
      </c>
      <c r="E4" s="1">
        <v>-324.0</v>
      </c>
      <c r="F4" s="1">
        <v>-171.0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613</v>
      </c>
      <c r="B5" s="1">
        <v>0.0</v>
      </c>
      <c r="C5" s="1">
        <v>7.0</v>
      </c>
      <c r="D5" s="1">
        <v>75.0</v>
      </c>
      <c r="E5" s="1">
        <v>93.0</v>
      </c>
      <c r="F5" s="1">
        <v>96.0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614</v>
      </c>
      <c r="L7" s="1">
        <f>IF(R3*FORECAST(R2,B3:R3,B2:R2)&gt;0,FORECAST(R2,B3:R3,B2:R2),Q3)*$X$1 * (1+0.02)/(0.0874-0.02)</f>
        <v>-12718.21958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615</v>
      </c>
      <c r="L8" s="6">
        <f t="array" ref="L8">NPV(0.0874,H3:R3)</f>
        <v>-3823.165378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616</v>
      </c>
      <c r="L9" s="6">
        <f t="array" ref="L9">NPV(0.0874,H16:R16)</f>
        <v>-5059.920619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617</v>
      </c>
      <c r="L10" s="6">
        <f>L8 + L9</f>
        <v>-8883.085998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-171.0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618</v>
      </c>
      <c r="L12" s="6">
        <f>L10 - L11</f>
        <v>-8712.085998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619</v>
      </c>
      <c r="L13" s="1">
        <v>96.0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-90.75089581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-12718.21958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