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<sst xmlns="http://schemas.openxmlformats.org/spreadsheetml/2006/main" count="1964" uniqueCount="1564">
  <si>
    <t>ticker</t>
  </si>
  <si>
    <t>CNR</t>
  </si>
  <si>
    <t>nombre</t>
  </si>
  <si>
    <t>CANADIAN NATIONAL RAILWAY</t>
  </si>
  <si>
    <t>empresa</t>
  </si>
  <si>
    <t>Ground Freight &amp; Logistics</t>
  </si>
  <si>
    <t>Open</t>
  </si>
  <si>
    <t>Target Price</t>
  </si>
  <si>
    <t>Upside</t>
  </si>
  <si>
    <t>738.93%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</si>
  <si>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</si>
  <si>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</si>
  <si>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</si>
  <si>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</si>
  <si>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</si>
  <si>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</si>
  <si>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</si>
  <si>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</si>
  <si>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-18.60%</t>
  </si>
  <si>
    <t>Total Assets Growth</t>
  </si>
  <si>
    <t>-12.66%</t>
  </si>
  <si>
    <t>Net Property, Plant and Equipment Growth</t>
  </si>
  <si>
    <t>-13.01%</t>
  </si>
  <si>
    <t>EBITDA Growth</t>
  </si>
  <si>
    <t>37.96%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</si>
  <si>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</si>
  <si>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</si>
  <si>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</si>
  <si>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</si>
  <si>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</si>
  <si>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</si>
  <si>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</si>
  <si>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</si>
  <si>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</si>
  <si>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</si>
  <si>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</si>
  <si>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</si>
  <si>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</si>
  <si>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</si>
  <si>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</si>
  <si>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Real Estate properties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</si>
  <si>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</si>
  <si>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</si>
  <si>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</si>
  <si>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</si>
  <si>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</si>
  <si>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</si>
  <si>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</si>
  <si>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</si>
  <si>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</si>
  <si>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</si>
  <si>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</si>
  <si>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</si>
  <si>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</si>
  <si>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</si>
  <si>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</si>
  <si>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</si>
  <si>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</si>
  <si>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</si>
  <si>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</si>
  <si>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</si>
  <si>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</si>
  <si>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</si>
  <si>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</si>
  <si>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</si>
  <si>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</si>
  <si>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</si>
  <si>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</si>
  <si>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</si>
  <si>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</si>
  <si>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</si>
  <si>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</si>
  <si>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</si>
  <si>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</si>
  <si>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</si>
  <si>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</si>
  <si>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</si>
  <si>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</si>
  <si>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</si>
  <si>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</si>
  <si>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</si>
  <si>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</si>
  <si>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</si>
  <si>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</si>
  <si>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</si>
  <si>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</si>
  <si>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</si>
  <si>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</si>
  <si>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</si>
  <si>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</si>
  <si>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</si>
  <si>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</si>
  <si>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</si>
  <si>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</si>
  <si>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</si>
  <si>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</si>
  <si>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</si>
  <si>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</si>
  <si>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</si>
  <si>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</si>
  <si>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</si>
  <si>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</si>
  <si>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</si>
  <si>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</si>
  <si>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</si>
  <si>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</si>
  <si>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</si>
  <si>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</si>
  <si>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</si>
  <si>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</si>
  <si>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</si>
  <si>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</si>
  <si>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16.64</t>
  </si>
  <si>
    <t>18.99</t>
  </si>
  <si>
    <t>19.48</t>
  </si>
  <si>
    <t>22.43</t>
  </si>
  <si>
    <t>24.32</t>
  </si>
  <si>
    <t>25.33</t>
  </si>
  <si>
    <t>27.67</t>
  </si>
  <si>
    <t>32.45</t>
  </si>
  <si>
    <t>31.87</t>
  </si>
  <si>
    <t>31.3</t>
  </si>
  <si>
    <t>Tangible Book Value</t>
  </si>
  <si>
    <t>Tangible Book Value Per Share</t>
  </si>
  <si>
    <t>15.85</t>
  </si>
  <si>
    <t>18.27</t>
  </si>
  <si>
    <t>18.64</t>
  </si>
  <si>
    <t>21.32</t>
  </si>
  <si>
    <t>22.69</t>
  </si>
  <si>
    <t>23.2</t>
  </si>
  <si>
    <t>25.41</t>
  </si>
  <si>
    <t>30.08</t>
  </si>
  <si>
    <t>29.3</t>
  </si>
  <si>
    <t>28.58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</si>
  <si>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</si>
  <si>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</si>
  <si>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</si>
  <si>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</si>
  <si>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</si>
  <si>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</si>
  <si>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</si>
  <si>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</si>
  <si>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</si>
  <si>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</si>
  <si>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</si>
  <si>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</si>
  <si>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</si>
  <si>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</si>
  <si>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</si>
  <si>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</si>
  <si>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</si>
  <si>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</si>
  <si>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</si>
  <si>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</si>
  <si>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</si>
  <si>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</si>
  <si>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</si>
  <si>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</si>
  <si>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</si>
  <si>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</si>
  <si>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</si>
  <si>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</si>
  <si>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</si>
  <si>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</si>
  <si>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</si>
  <si>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</si>
  <si>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</si>
  <si>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</si>
  <si>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</si>
  <si>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</si>
  <si>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</si>
  <si>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</si>
  <si>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</si>
  <si>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</si>
  <si>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3.86</t>
  </si>
  <si>
    <t>4.42</t>
  </si>
  <si>
    <t>4.69</t>
  </si>
  <si>
    <t>7.28</t>
  </si>
  <si>
    <t>5.89</t>
  </si>
  <si>
    <t>5.85</t>
  </si>
  <si>
    <t>5.01</t>
  </si>
  <si>
    <t>6.9</t>
  </si>
  <si>
    <t>7.46</t>
  </si>
  <si>
    <t>8.55</t>
  </si>
  <si>
    <t>Basic EPS - Continuing Operations</t>
  </si>
  <si>
    <t>Basic Weighted Average Shares Outstanding</t>
  </si>
  <si>
    <t>Net EPS - Diluted</t>
  </si>
  <si>
    <t>3.85</t>
  </si>
  <si>
    <t>4.39</t>
  </si>
  <si>
    <t>4.67</t>
  </si>
  <si>
    <t>7.24</t>
  </si>
  <si>
    <t>5.87</t>
  </si>
  <si>
    <t>5.83</t>
  </si>
  <si>
    <t>6.89</t>
  </si>
  <si>
    <t>7.44</t>
  </si>
  <si>
    <t>8.53</t>
  </si>
  <si>
    <t>Diluted EPS - Continuing Operations</t>
  </si>
  <si>
    <t>Diluted Weighted Average Shares Outstanding</t>
  </si>
  <si>
    <t>Normalized Basic EPS</t>
  </si>
  <si>
    <t>3.25</t>
  </si>
  <si>
    <t>3.76</t>
  </si>
  <si>
    <t>3.89</t>
  </si>
  <si>
    <t>4.2</t>
  </si>
  <si>
    <t>4.56</t>
  </si>
  <si>
    <t>4.41</t>
  </si>
  <si>
    <t>5.19</t>
  </si>
  <si>
    <t>6.68</t>
  </si>
  <si>
    <t>6.04</t>
  </si>
  <si>
    <t>Normalized Diluted EPS</t>
  </si>
  <si>
    <t>3.23</t>
  </si>
  <si>
    <t>3.74</t>
  </si>
  <si>
    <t>3.88</t>
  </si>
  <si>
    <t>4.18</t>
  </si>
  <si>
    <t>4.54</t>
  </si>
  <si>
    <t>4.65</t>
  </si>
  <si>
    <t>4.4</t>
  </si>
  <si>
    <t>5.18</t>
  </si>
  <si>
    <t>6.66</t>
  </si>
  <si>
    <t>6.02</t>
  </si>
  <si>
    <t>Dividend Per Share</t>
  </si>
  <si>
    <t>1.25</t>
  </si>
  <si>
    <t>1.5</t>
  </si>
  <si>
    <t>1.65</t>
  </si>
  <si>
    <t>1.82</t>
  </si>
  <si>
    <t>2.15</t>
  </si>
  <si>
    <t>2.3</t>
  </si>
  <si>
    <t>2.46</t>
  </si>
  <si>
    <t>2.93</t>
  </si>
  <si>
    <t>3.16</t>
  </si>
  <si>
    <t>Payout Ratio</t>
  </si>
  <si>
    <t>25.83</t>
  </si>
  <si>
    <t>28.15</t>
  </si>
  <si>
    <t>31.84</t>
  </si>
  <si>
    <t>22.59</t>
  </si>
  <si>
    <t>30.8</t>
  </si>
  <si>
    <t>36.62</t>
  </si>
  <si>
    <t>45.87</t>
  </si>
  <si>
    <t>35.57</t>
  </si>
  <si>
    <t>39.16</t>
  </si>
  <si>
    <t>36.82</t>
  </si>
  <si>
    <t>American Depositary Receipts Ratio (ADR)</t>
  </si>
  <si>
    <t>0.04</t>
  </si>
  <si>
    <t>EBITDA</t>
  </si>
  <si>
    <t>EBITA</t>
  </si>
  <si>
    <t>EBIT</t>
  </si>
  <si>
    <t>EBITDAR</t>
  </si>
  <si>
    <t>Effective Tax Rate - (Ratio)</t>
  </si>
  <si>
    <t>27.36</t>
  </si>
  <si>
    <t>27.41</t>
  </si>
  <si>
    <t>26.12</t>
  </si>
  <si>
    <t>-7.76</t>
  </si>
  <si>
    <t>23.83</t>
  </si>
  <si>
    <t>22.34</t>
  </si>
  <si>
    <t>21.61</t>
  </si>
  <si>
    <t>22.75</t>
  </si>
  <si>
    <t>13.3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</si>
  <si>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</si>
  <si>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</si>
  <si>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</si>
  <si>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</si>
  <si>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</si>
  <si>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</si>
  <si>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</si>
  <si>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</si>
  <si>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</si>
  <si>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</si>
  <si>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</si>
  <si>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</si>
  <si>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</si>
  <si>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</si>
  <si>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</si>
  <si>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</si>
  <si>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</si>
  <si>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9.33</t>
  </si>
  <si>
    <t>9.67</t>
  </si>
  <si>
    <t>9.04</t>
  </si>
  <si>
    <t>9.3</t>
  </si>
  <si>
    <t>9.23</t>
  </si>
  <si>
    <t>8.7</t>
  </si>
  <si>
    <t>7.87</t>
  </si>
  <si>
    <t>8.71</t>
  </si>
  <si>
    <t>9.95</t>
  </si>
  <si>
    <t>8.56</t>
  </si>
  <si>
    <t>Return on Total Capital</t>
  </si>
  <si>
    <t>13.55</t>
  </si>
  <si>
    <t>13.94</t>
  </si>
  <si>
    <t>12.98</t>
  </si>
  <si>
    <t>13.04</t>
  </si>
  <si>
    <t>12.61</t>
  </si>
  <si>
    <t>11.82</t>
  </si>
  <si>
    <t>10.68</t>
  </si>
  <si>
    <t>11.85</t>
  </si>
  <si>
    <t>13.53</t>
  </si>
  <si>
    <t>11.59</t>
  </si>
  <si>
    <t>Return On Equity %</t>
  </si>
  <si>
    <t>23.97</t>
  </si>
  <si>
    <t>24.9</t>
  </si>
  <si>
    <t>24.44</t>
  </si>
  <si>
    <t>34.82</t>
  </si>
  <si>
    <t>25.24</t>
  </si>
  <si>
    <t>23.63</t>
  </si>
  <si>
    <t>18.9</t>
  </si>
  <si>
    <t>23.08</t>
  </si>
  <si>
    <t>27.11</t>
  </si>
  <si>
    <t>Return on Common Equity</t>
  </si>
  <si>
    <t>Margin Analysis</t>
  </si>
  <si>
    <t>Gross Profit Margin %</t>
  </si>
  <si>
    <t>49.79</t>
  </si>
  <si>
    <t>54.06</t>
  </si>
  <si>
    <t>57.32</t>
  </si>
  <si>
    <t>55.75</t>
  </si>
  <si>
    <t>53.21</t>
  </si>
  <si>
    <t>53.42</t>
  </si>
  <si>
    <t>55.54</t>
  </si>
  <si>
    <t>55.98</t>
  </si>
  <si>
    <t>56.25</t>
  </si>
  <si>
    <t>56.14</t>
  </si>
  <si>
    <t>EBITDA Margin %</t>
  </si>
  <si>
    <t>46.76</t>
  </si>
  <si>
    <t>50.94</t>
  </si>
  <si>
    <t>54.31</t>
  </si>
  <si>
    <t>52.44</t>
  </si>
  <si>
    <t>49.93</t>
  </si>
  <si>
    <t>50.12</t>
  </si>
  <si>
    <t>51.86</t>
  </si>
  <si>
    <t>52.85</t>
  </si>
  <si>
    <t>EBITA Margin %</t>
  </si>
  <si>
    <t>38.11</t>
  </si>
  <si>
    <t>41.76</t>
  </si>
  <si>
    <t>44.13</t>
  </si>
  <si>
    <t>42.62</t>
  </si>
  <si>
    <t>40.65</t>
  </si>
  <si>
    <t>39.65</t>
  </si>
  <si>
    <t>40.36</t>
  </si>
  <si>
    <t>44.94</t>
  </si>
  <si>
    <t>46.14</t>
  </si>
  <si>
    <t>42.05</t>
  </si>
  <si>
    <t>EBIT Margin %</t>
  </si>
  <si>
    <t>Income From Continuing Operations Margin %</t>
  </si>
  <si>
    <t>26.1</t>
  </si>
  <si>
    <t>28.05</t>
  </si>
  <si>
    <t>30.24</t>
  </si>
  <si>
    <t>30.22</t>
  </si>
  <si>
    <t>28.26</t>
  </si>
  <si>
    <t>25.78</t>
  </si>
  <si>
    <t>33.79</t>
  </si>
  <si>
    <t>29.92</t>
  </si>
  <si>
    <t>33.43</t>
  </si>
  <si>
    <t>Net Income Margin %</t>
  </si>
  <si>
    <t>Net Avail. For Common Margin %</t>
  </si>
  <si>
    <t>Normalized Net Income Margin</t>
  </si>
  <si>
    <t>21.94</t>
  </si>
  <si>
    <t>23.9</t>
  </si>
  <si>
    <t>25.1</t>
  </si>
  <si>
    <t>24.28</t>
  </si>
  <si>
    <t>23.37</t>
  </si>
  <si>
    <t>22.54</t>
  </si>
  <si>
    <t>22.7</t>
  </si>
  <si>
    <t>25.4</t>
  </si>
  <si>
    <t>26.79</t>
  </si>
  <si>
    <t>23.59</t>
  </si>
  <si>
    <t>Levered Free Cash Flow Margin</t>
  </si>
  <si>
    <t>12.65</t>
  </si>
  <si>
    <t>11.16</t>
  </si>
  <si>
    <t>14.08</t>
  </si>
  <si>
    <t>9.02</t>
  </si>
  <si>
    <t>4.89</t>
  </si>
  <si>
    <t>15.81</t>
  </si>
  <si>
    <t>19.08</t>
  </si>
  <si>
    <t>20.39</t>
  </si>
  <si>
    <t>16.98</t>
  </si>
  <si>
    <t>Unlevered Free Cash Flow Margin</t>
  </si>
  <si>
    <t>14.56</t>
  </si>
  <si>
    <t>13.34</t>
  </si>
  <si>
    <t>16.57</t>
  </si>
  <si>
    <t>18.31</t>
  </si>
  <si>
    <t>7.14</t>
  </si>
  <si>
    <t>18.32</t>
  </si>
  <si>
    <t>21.04</t>
  </si>
  <si>
    <t>22.39</t>
  </si>
  <si>
    <t>19.67</t>
  </si>
  <si>
    <t>Asset Turnover</t>
  </si>
  <si>
    <t>0.39</t>
  </si>
  <si>
    <t>0.37</t>
  </si>
  <si>
    <t>0.33</t>
  </si>
  <si>
    <t>0.35</t>
  </si>
  <si>
    <t>0.36</t>
  </si>
  <si>
    <t>0.31</t>
  </si>
  <si>
    <t>0.34</t>
  </si>
  <si>
    <t>Fixed Assets Turnover</t>
  </si>
  <si>
    <t>0.45</t>
  </si>
  <si>
    <t>0.42</t>
  </si>
  <si>
    <t>0.41</t>
  </si>
  <si>
    <t>Receivables Turnover (Average Receivables)</t>
  </si>
  <si>
    <t>13.92</t>
  </si>
  <si>
    <t>13.97</t>
  </si>
  <si>
    <t>13.73</t>
  </si>
  <si>
    <t>14.03</t>
  </si>
  <si>
    <t>12.52</t>
  </si>
  <si>
    <t>12.19</t>
  </si>
  <si>
    <t>13.61</t>
  </si>
  <si>
    <t>13.99</t>
  </si>
  <si>
    <t>12.6</t>
  </si>
  <si>
    <t>Inventory Turnover (Average Inventory)</t>
  </si>
  <si>
    <t>20.01</t>
  </si>
  <si>
    <t>16.79</t>
  </si>
  <si>
    <t>14.31</t>
  </si>
  <si>
    <t>14.66</t>
  </si>
  <si>
    <t>13.66</t>
  </si>
  <si>
    <t>11.9</t>
  </si>
  <si>
    <t>10.29</t>
  </si>
  <si>
    <t>10.88</t>
  </si>
  <si>
    <t>11.68</t>
  </si>
  <si>
    <t>10.61</t>
  </si>
  <si>
    <t>Short Term Liquidity</t>
  </si>
  <si>
    <t>Current Ratio</t>
  </si>
  <si>
    <t>0.94</t>
  </si>
  <si>
    <t>0.72</t>
  </si>
  <si>
    <t>0.7</t>
  </si>
  <si>
    <t>0.55</t>
  </si>
  <si>
    <t>0.78</t>
  </si>
  <si>
    <t>0.66</t>
  </si>
  <si>
    <t>0.95</t>
  </si>
  <si>
    <t>1.1</t>
  </si>
  <si>
    <t>0.84</t>
  </si>
  <si>
    <t>0.61</t>
  </si>
  <si>
    <t>Quick Ratio</t>
  </si>
  <si>
    <t>0.49</t>
  </si>
  <si>
    <t>0.26</t>
  </si>
  <si>
    <t>0.3</t>
  </si>
  <si>
    <t>0.52</t>
  </si>
  <si>
    <t>Operating Cash Flow to Current Liabilities</t>
  </si>
  <si>
    <t>1.99</t>
  </si>
  <si>
    <t>1.71</t>
  </si>
  <si>
    <t>1.73</t>
  </si>
  <si>
    <t>1.38</t>
  </si>
  <si>
    <t>1.69</t>
  </si>
  <si>
    <t>1.88</t>
  </si>
  <si>
    <t>2.23</t>
  </si>
  <si>
    <t>1.74</t>
  </si>
  <si>
    <t>Days Sales Outstanding (Average Receivables)</t>
  </si>
  <si>
    <t>26.22</t>
  </si>
  <si>
    <t>26.14</t>
  </si>
  <si>
    <t>26.65</t>
  </si>
  <si>
    <t>26.02</t>
  </si>
  <si>
    <t>27.44</t>
  </si>
  <si>
    <t>29.14</t>
  </si>
  <si>
    <t>30.02</t>
  </si>
  <si>
    <t>26.83</t>
  </si>
  <si>
    <t>26.08</t>
  </si>
  <si>
    <t>28.97</t>
  </si>
  <si>
    <t>Days Outstanding Inventory (Average Inventory)</t>
  </si>
  <si>
    <t>18.24</t>
  </si>
  <si>
    <t>21.74</t>
  </si>
  <si>
    <t>25.58</t>
  </si>
  <si>
    <t>24.89</t>
  </si>
  <si>
    <t>26.72</t>
  </si>
  <si>
    <t>30.67</t>
  </si>
  <si>
    <t>35.56</t>
  </si>
  <si>
    <t>33.56</t>
  </si>
  <si>
    <t>31.24</t>
  </si>
  <si>
    <t>34.39</t>
  </si>
  <si>
    <t>Average Days Payable Outstanding</t>
  </si>
  <si>
    <t>25.86</t>
  </si>
  <si>
    <t>26.84</t>
  </si>
  <si>
    <t>31.12</t>
  </si>
  <si>
    <t>38.25</t>
  </si>
  <si>
    <t>45.93</t>
  </si>
  <si>
    <t>48.16</t>
  </si>
  <si>
    <t>49.25</t>
  </si>
  <si>
    <t>48.15</t>
  </si>
  <si>
    <t>44.67</t>
  </si>
  <si>
    <t>47.48</t>
  </si>
  <si>
    <t>Cash Conversion Cycle (Average Days)</t>
  </si>
  <si>
    <t>18.6</t>
  </si>
  <si>
    <t>21.03</t>
  </si>
  <si>
    <t>21.11</t>
  </si>
  <si>
    <t>12.66</t>
  </si>
  <si>
    <t>8.22</t>
  </si>
  <si>
    <t>11.66</t>
  </si>
  <si>
    <t>16.33</t>
  </si>
  <si>
    <t>12.24</t>
  </si>
  <si>
    <t>15.88</t>
  </si>
  <si>
    <t>Long Term Solvency</t>
  </si>
  <si>
    <t>Total Debt/Equity</t>
  </si>
  <si>
    <t>62.43</t>
  </si>
  <si>
    <t>69.75</t>
  </si>
  <si>
    <t>73.69</t>
  </si>
  <si>
    <t>65.01</t>
  </si>
  <si>
    <t>71.25</t>
  </si>
  <si>
    <t>79.25</t>
  </si>
  <si>
    <t>67.8</t>
  </si>
  <si>
    <t>56.78</t>
  </si>
  <si>
    <t>74.33</t>
  </si>
  <si>
    <t>93.89</t>
  </si>
  <si>
    <t>Total Debt / Total Capital</t>
  </si>
  <si>
    <t>38.43</t>
  </si>
  <si>
    <t>41.09</t>
  </si>
  <si>
    <t>42.43</t>
  </si>
  <si>
    <t>39.4</t>
  </si>
  <si>
    <t>41.61</t>
  </si>
  <si>
    <t>44.21</t>
  </si>
  <si>
    <t>40.41</t>
  </si>
  <si>
    <t>36.22</t>
  </si>
  <si>
    <t>42.64</t>
  </si>
  <si>
    <t>48.42</t>
  </si>
  <si>
    <t>LT Debt/Equity</t>
  </si>
  <si>
    <t>58.39</t>
  </si>
  <si>
    <t>60.1</t>
  </si>
  <si>
    <t>63.66</t>
  </si>
  <si>
    <t>52.52</t>
  </si>
  <si>
    <t>64.54</t>
  </si>
  <si>
    <t>67.87</t>
  </si>
  <si>
    <t>62.63</t>
  </si>
  <si>
    <t>54.08</t>
  </si>
  <si>
    <t>68.8</t>
  </si>
  <si>
    <t>81.68</t>
  </si>
  <si>
    <t>Long-Term Debt / Total Capital</t>
  </si>
  <si>
    <t>35.95</t>
  </si>
  <si>
    <t>35.41</t>
  </si>
  <si>
    <t>36.65</t>
  </si>
  <si>
    <t>31.83</t>
  </si>
  <si>
    <t>37.69</t>
  </si>
  <si>
    <t>37.87</t>
  </si>
  <si>
    <t>37.32</t>
  </si>
  <si>
    <t>34.49</t>
  </si>
  <si>
    <t>39.47</t>
  </si>
  <si>
    <t>42.13</t>
  </si>
  <si>
    <t>Total Liabilities / Total Assets</t>
  </si>
  <si>
    <t>57.63</t>
  </si>
  <si>
    <t>58.93</t>
  </si>
  <si>
    <t>59.95</t>
  </si>
  <si>
    <t>55.74</t>
  </si>
  <si>
    <t>57.2</t>
  </si>
  <si>
    <t>58.8</t>
  </si>
  <si>
    <t>53.14</t>
  </si>
  <si>
    <t>57.79</t>
  </si>
  <si>
    <t>61.8</t>
  </si>
  <si>
    <t>EBIT / Interest Expense</t>
  </si>
  <si>
    <t>12.46</t>
  </si>
  <si>
    <t>11.07</t>
  </si>
  <si>
    <t>11.56</t>
  </si>
  <si>
    <t>11.91</t>
  </si>
  <si>
    <t>10.99</t>
  </si>
  <si>
    <t>10.07</t>
  </si>
  <si>
    <t>10.67</t>
  </si>
  <si>
    <t>14.41</t>
  </si>
  <si>
    <t>9.8</t>
  </si>
  <si>
    <t>EBITDA / Interest Expense</t>
  </si>
  <si>
    <t>15.29</t>
  </si>
  <si>
    <t>14.63</t>
  </si>
  <si>
    <t>13.62</t>
  </si>
  <si>
    <t>14.22</t>
  </si>
  <si>
    <t>14.62</t>
  </si>
  <si>
    <t>14.42</t>
  </si>
  <si>
    <t>13.38</t>
  </si>
  <si>
    <t>13.64</t>
  </si>
  <si>
    <t>17.99</t>
  </si>
  <si>
    <t>12.64</t>
  </si>
  <si>
    <t>(EBITDA - Capex) / Interest Expense</t>
  </si>
  <si>
    <t>9.1</t>
  </si>
  <si>
    <t>8.47</t>
  </si>
  <si>
    <t>8.66</t>
  </si>
  <si>
    <t>7.4</t>
  </si>
  <si>
    <t>7.23</t>
  </si>
  <si>
    <t>8.9</t>
  </si>
  <si>
    <t>12.97</t>
  </si>
  <si>
    <t>Total Debt / EBITDA</t>
  </si>
  <si>
    <t>1.48</t>
  </si>
  <si>
    <t>1.62</t>
  </si>
  <si>
    <t>1.67</t>
  </si>
  <si>
    <t>1.58</t>
  </si>
  <si>
    <t>1.76</t>
  </si>
  <si>
    <t>1.84</t>
  </si>
  <si>
    <t>1.8</t>
  </si>
  <si>
    <t>1.55</t>
  </si>
  <si>
    <t>1.61</t>
  </si>
  <si>
    <t>2.07</t>
  </si>
  <si>
    <t>Net Debt / EBITDA</t>
  </si>
  <si>
    <t>1.47</t>
  </si>
  <si>
    <t>1.6</t>
  </si>
  <si>
    <t>1.57</t>
  </si>
  <si>
    <t>1.72</t>
  </si>
  <si>
    <t>1.83</t>
  </si>
  <si>
    <t>1.45</t>
  </si>
  <si>
    <t>2.02</t>
  </si>
  <si>
    <t>Total Debt / (EBITDA - Capex)</t>
  </si>
  <si>
    <t>2.49</t>
  </si>
  <si>
    <t>2.8</t>
  </si>
  <si>
    <t>2.85</t>
  </si>
  <si>
    <t>2.6</t>
  </si>
  <si>
    <t>3.47</t>
  </si>
  <si>
    <t>3.67</t>
  </si>
  <si>
    <t>2.38</t>
  </si>
  <si>
    <t>2.24</t>
  </si>
  <si>
    <t>3.18</t>
  </si>
  <si>
    <t>Net Debt / (EBITDA - Capex)</t>
  </si>
  <si>
    <t>2.47</t>
  </si>
  <si>
    <t>2.76</t>
  </si>
  <si>
    <t>2.58</t>
  </si>
  <si>
    <t>3.4</t>
  </si>
  <si>
    <t>3.66</t>
  </si>
  <si>
    <t>2.22</t>
  </si>
  <si>
    <t>2.19</t>
  </si>
  <si>
    <t>3.1</t>
  </si>
  <si>
    <t>Growth Over Prior Year</t>
  </si>
  <si>
    <t>Total Revenues, 1 Yr. Growth %</t>
  </si>
  <si>
    <t>14.74</t>
  </si>
  <si>
    <t>3.93</t>
  </si>
  <si>
    <t>-4.55</t>
  </si>
  <si>
    <t>8.34</t>
  </si>
  <si>
    <t>9.82</t>
  </si>
  <si>
    <t>4.16</t>
  </si>
  <si>
    <t>-7.36</t>
  </si>
  <si>
    <t>4.76</t>
  </si>
  <si>
    <t>18.17</t>
  </si>
  <si>
    <t>-1.63</t>
  </si>
  <si>
    <t>Gross Profit, 1 Yr. Growth %</t>
  </si>
  <si>
    <t>17.37</t>
  </si>
  <si>
    <t>12.84</t>
  </si>
  <si>
    <t>1.2</t>
  </si>
  <si>
    <t>5.38</t>
  </si>
  <si>
    <t>4.8</t>
  </si>
  <si>
    <t>4.57</t>
  </si>
  <si>
    <t>-4.05</t>
  </si>
  <si>
    <t>5.59</t>
  </si>
  <si>
    <t>18.61</t>
  </si>
  <si>
    <t>-1.83</t>
  </si>
  <si>
    <t>EBITDA, 1 Yr. Growth %</t>
  </si>
  <si>
    <t>16.92</t>
  </si>
  <si>
    <t>13.22</t>
  </si>
  <si>
    <t>4.62</t>
  </si>
  <si>
    <t>-4.53</t>
  </si>
  <si>
    <t>-1.92</t>
  </si>
  <si>
    <t>EBITA, 1 Yr. Growth %</t>
  </si>
  <si>
    <t>19.39</t>
  </si>
  <si>
    <t>13.88</t>
  </si>
  <si>
    <t>0.87</t>
  </si>
  <si>
    <t>4.63</t>
  </si>
  <si>
    <t>4.75</t>
  </si>
  <si>
    <t>-6.17</t>
  </si>
  <si>
    <t>21.17</t>
  </si>
  <si>
    <t>-3.57</t>
  </si>
  <si>
    <t>EBIT, 1 Yr. Growth %</t>
  </si>
  <si>
    <t>Earnings From Cont. Operations, 1 Yr. Growth %</t>
  </si>
  <si>
    <t>21.25</t>
  </si>
  <si>
    <t>11.71</t>
  </si>
  <si>
    <t>2.88</t>
  </si>
  <si>
    <t>50.66</t>
  </si>
  <si>
    <t>-21.08</t>
  </si>
  <si>
    <t>-2.59</t>
  </si>
  <si>
    <t>-15.51</t>
  </si>
  <si>
    <t>37.34</t>
  </si>
  <si>
    <t>4.47</t>
  </si>
  <si>
    <t>9.91</t>
  </si>
  <si>
    <t>Net Income, 1 Yr. Growth %</t>
  </si>
  <si>
    <t>Normalized Net Income, 1 Yr. Growth %</t>
  </si>
  <si>
    <t>21.65</t>
  </si>
  <si>
    <t>0.25</t>
  </si>
  <si>
    <t>4.82</t>
  </si>
  <si>
    <t>5.66</t>
  </si>
  <si>
    <t>0.47</t>
  </si>
  <si>
    <t>-7.23</t>
  </si>
  <si>
    <t>6.46</t>
  </si>
  <si>
    <t>24.18</t>
  </si>
  <si>
    <t>-6.27</t>
  </si>
  <si>
    <t>Diluted EPS Before Extra, 1 Yr. Growth %</t>
  </si>
  <si>
    <t>24.6</t>
  </si>
  <si>
    <t>6.38</t>
  </si>
  <si>
    <t>55.03</t>
  </si>
  <si>
    <t>-18.92</t>
  </si>
  <si>
    <t>-0.68</t>
  </si>
  <si>
    <t>-14.24</t>
  </si>
  <si>
    <t>37.8</t>
  </si>
  <si>
    <t>7.83</t>
  </si>
  <si>
    <t>14.65</t>
  </si>
  <si>
    <t>Accounts Receivable, 1 Yr. Growth %</t>
  </si>
  <si>
    <t>13.86</t>
  </si>
  <si>
    <t>-5.39</t>
  </si>
  <si>
    <t>-0.34</t>
  </si>
  <si>
    <t>18.8</t>
  </si>
  <si>
    <t>-13.11</t>
  </si>
  <si>
    <t>1.9</t>
  </si>
  <si>
    <t>27.65</t>
  </si>
  <si>
    <t>-5.18</t>
  </si>
  <si>
    <t>Inventory, 1 Yr. Growth %</t>
  </si>
  <si>
    <t>22.26</t>
  </si>
  <si>
    <t>5.97</t>
  </si>
  <si>
    <t>2.25</t>
  </si>
  <si>
    <t>16.8</t>
  </si>
  <si>
    <t>31.37</t>
  </si>
  <si>
    <t>9.69</t>
  </si>
  <si>
    <t>-4.58</t>
  </si>
  <si>
    <t>1.03</t>
  </si>
  <si>
    <t>17.49</t>
  </si>
  <si>
    <t>1.01</t>
  </si>
  <si>
    <t>Net Property, Plant and Equip., 1 Yr. Growth %</t>
  </si>
  <si>
    <t>8.78</t>
  </si>
  <si>
    <t>14.98</t>
  </si>
  <si>
    <t>3.3</t>
  </si>
  <si>
    <t>6.11</t>
  </si>
  <si>
    <t>2.69</t>
  </si>
  <si>
    <t>5.78</t>
  </si>
  <si>
    <t>2.35</t>
  </si>
  <si>
    <t>Total Assets, 1 Yr. Growth %</t>
  </si>
  <si>
    <t>5.4</t>
  </si>
  <si>
    <t>14.88</t>
  </si>
  <si>
    <t>1.54</t>
  </si>
  <si>
    <t>9.53</t>
  </si>
  <si>
    <t>6.24</t>
  </si>
  <si>
    <t>2.33</t>
  </si>
  <si>
    <t>8.33</t>
  </si>
  <si>
    <t>4.38</t>
  </si>
  <si>
    <t>3.96</t>
  </si>
  <si>
    <t>Tangible Book Value, 1 Yr. Growth %</t>
  </si>
  <si>
    <t>3.91</t>
  </si>
  <si>
    <t>12.06</t>
  </si>
  <si>
    <t>-1.22</t>
  </si>
  <si>
    <t>11.45</t>
  </si>
  <si>
    <t>3.97</t>
  </si>
  <si>
    <t>9.21</t>
  </si>
  <si>
    <t>-6.73</t>
  </si>
  <si>
    <t>-6.59</t>
  </si>
  <si>
    <t>Common Equity, 1 Yr. Growth %</t>
  </si>
  <si>
    <t>3.99</t>
  </si>
  <si>
    <t>-0.73</t>
  </si>
  <si>
    <t>12.23</t>
  </si>
  <si>
    <t>5.91</t>
  </si>
  <si>
    <t>2.27</t>
  </si>
  <si>
    <t>8.92</t>
  </si>
  <si>
    <t>15.74</t>
  </si>
  <si>
    <t>-5.98</t>
  </si>
  <si>
    <t>-5.92</t>
  </si>
  <si>
    <t>Cash From Operations, 1 Yr. Growth %</t>
  </si>
  <si>
    <t>23.48</t>
  </si>
  <si>
    <t>17.32</t>
  </si>
  <si>
    <t>1.21</t>
  </si>
  <si>
    <t>7.29</t>
  </si>
  <si>
    <t>0.08</t>
  </si>
  <si>
    <t>4.09</t>
  </si>
  <si>
    <t>13.07</t>
  </si>
  <si>
    <t>-4.36</t>
  </si>
  <si>
    <t>Capital Expenditures, 1 Yr. Growth %</t>
  </si>
  <si>
    <t>16.42</t>
  </si>
  <si>
    <t>17.81</t>
  </si>
  <si>
    <t>-0.41</t>
  </si>
  <si>
    <t>-0.82</t>
  </si>
  <si>
    <t>32.1</t>
  </si>
  <si>
    <t>9.46</t>
  </si>
  <si>
    <t>-25.92</t>
  </si>
  <si>
    <t>0.98</t>
  </si>
  <si>
    <t>-4.88</t>
  </si>
  <si>
    <t>15.89</t>
  </si>
  <si>
    <t>Levered Free Cash Flow, 1 Yr. Growth %</t>
  </si>
  <si>
    <t>30.93</t>
  </si>
  <si>
    <t>-12.45</t>
  </si>
  <si>
    <t>23.13</t>
  </si>
  <si>
    <t>-38.09</t>
  </si>
  <si>
    <t>-43.58</t>
  </si>
  <si>
    <t>191.97</t>
  </si>
  <si>
    <t>10.37</t>
  </si>
  <si>
    <t>26.04</t>
  </si>
  <si>
    <t>-8.99</t>
  </si>
  <si>
    <t>Unlevered Free Cash Flow, 1 Yr. Growth %</t>
  </si>
  <si>
    <t>26.61</t>
  </si>
  <si>
    <t>-8.57</t>
  </si>
  <si>
    <t>18.59</t>
  </si>
  <si>
    <t>19.69</t>
  </si>
  <si>
    <t>-33.09</t>
  </si>
  <si>
    <t>-33.33</t>
  </si>
  <si>
    <t>133.38</t>
  </si>
  <si>
    <t>6.93</t>
  </si>
  <si>
    <t>25.52</t>
  </si>
  <si>
    <t>-4.99</t>
  </si>
  <si>
    <t>Dividend Per Share, 1 Yr. Growth %</t>
  </si>
  <si>
    <t>16.28</t>
  </si>
  <si>
    <t>10.3</t>
  </si>
  <si>
    <t>18.13</t>
  </si>
  <si>
    <t>6.98</t>
  </si>
  <si>
    <t>6.96</t>
  </si>
  <si>
    <t>19.11</t>
  </si>
  <si>
    <t>7.85</t>
  </si>
  <si>
    <t>Compound Annual Growth Rate Over Two Years</t>
  </si>
  <si>
    <t>Total Revenues, 2 Yr. CAGR %</t>
  </si>
  <si>
    <t>10.6</t>
  </si>
  <si>
    <t>9.2</t>
  </si>
  <si>
    <t>-0.4</t>
  </si>
  <si>
    <t>9.08</t>
  </si>
  <si>
    <t>6.95</t>
  </si>
  <si>
    <t>-1.77</t>
  </si>
  <si>
    <t>-1.49</t>
  </si>
  <si>
    <t>11.26</t>
  </si>
  <si>
    <t>7.81</t>
  </si>
  <si>
    <t>Gross Profit, 2 Yr. CAGR %</t>
  </si>
  <si>
    <t>10.51</t>
  </si>
  <si>
    <t>15.08</t>
  </si>
  <si>
    <t>6.86</t>
  </si>
  <si>
    <t>3.27</t>
  </si>
  <si>
    <t>5.09</t>
  </si>
  <si>
    <t>4.68</t>
  </si>
  <si>
    <t>0.54</t>
  </si>
  <si>
    <t>0.65</t>
  </si>
  <si>
    <t>12.14</t>
  </si>
  <si>
    <t>7.91</t>
  </si>
  <si>
    <t>EBITDA, 2 Yr. CAGR %</t>
  </si>
  <si>
    <t>10.95</t>
  </si>
  <si>
    <t>15.05</t>
  </si>
  <si>
    <t>7.34</t>
  </si>
  <si>
    <t>4.59</t>
  </si>
  <si>
    <t>4.55</t>
  </si>
  <si>
    <t>8.12</t>
  </si>
  <si>
    <t>EBITA, 2 Yr. CAGR %</t>
  </si>
  <si>
    <t>12.02</t>
  </si>
  <si>
    <t>16.6</t>
  </si>
  <si>
    <t>7.18</t>
  </si>
  <si>
    <t>2.74</t>
  </si>
  <si>
    <t>3.15</t>
  </si>
  <si>
    <t>-1.89</t>
  </si>
  <si>
    <t>0.53</t>
  </si>
  <si>
    <t>14.1</t>
  </si>
  <si>
    <t>8.52</t>
  </si>
  <si>
    <t>EBIT, 2 Yr. CAGR %</t>
  </si>
  <si>
    <t>Earnings From Cont. Operations, 2 Yr. CAGR %</t>
  </si>
  <si>
    <t>16.38</t>
  </si>
  <si>
    <t>7.21</t>
  </si>
  <si>
    <t>24.5</t>
  </si>
  <si>
    <t>-12.32</t>
  </si>
  <si>
    <t>-9.28</t>
  </si>
  <si>
    <t>7.72</t>
  </si>
  <si>
    <t>20.16</t>
  </si>
  <si>
    <t>7.15</t>
  </si>
  <si>
    <t>Net Income, 2 Yr. CAGR %</t>
  </si>
  <si>
    <t>Normalized Net Income, 2 Yr. CAGR %</t>
  </si>
  <si>
    <t>17.36</t>
  </si>
  <si>
    <t>6.54</t>
  </si>
  <si>
    <t>2.51</t>
  </si>
  <si>
    <t>5.24</t>
  </si>
  <si>
    <t>3.03</t>
  </si>
  <si>
    <t>-2.93</t>
  </si>
  <si>
    <t>-0.15</t>
  </si>
  <si>
    <t>15.43</t>
  </si>
  <si>
    <t>Diluted EPS Before Extra, 2 Yr. CAGR %</t>
  </si>
  <si>
    <t>12.17</t>
  </si>
  <si>
    <t>19.19</t>
  </si>
  <si>
    <t>10.14</t>
  </si>
  <si>
    <t>28.42</t>
  </si>
  <si>
    <t>12.11</t>
  </si>
  <si>
    <t>-10.26</t>
  </si>
  <si>
    <t>-7.71</t>
  </si>
  <si>
    <t>22.35</t>
  </si>
  <si>
    <t>11.19</t>
  </si>
  <si>
    <t>Accounts Receivable, 2 Yr. CAGR %</t>
  </si>
  <si>
    <t>5.68</t>
  </si>
  <si>
    <t>3.79</t>
  </si>
  <si>
    <t>-2.9</t>
  </si>
  <si>
    <t>5.86</t>
  </si>
  <si>
    <t>15.59</t>
  </si>
  <si>
    <t>11.03</t>
  </si>
  <si>
    <t>-5.05</t>
  </si>
  <si>
    <t>-5.9</t>
  </si>
  <si>
    <t>14.05</t>
  </si>
  <si>
    <t>10.02</t>
  </si>
  <si>
    <t>Inventory, 2 Yr. CAGR %</t>
  </si>
  <si>
    <t>20.69</t>
  </si>
  <si>
    <t>13.83</t>
  </si>
  <si>
    <t>4.1</t>
  </si>
  <si>
    <t>9.29</t>
  </si>
  <si>
    <t>23.87</t>
  </si>
  <si>
    <t>20.04</t>
  </si>
  <si>
    <t>2.31</t>
  </si>
  <si>
    <t>-1.82</t>
  </si>
  <si>
    <t>8.95</t>
  </si>
  <si>
    <t>8.94</t>
  </si>
  <si>
    <t>Net Property, Plant and Equip., 2 Yr. CAGR %</t>
  </si>
  <si>
    <t>11.84</t>
  </si>
  <si>
    <t>8.99</t>
  </si>
  <si>
    <t>5.11</t>
  </si>
  <si>
    <t>7.89</t>
  </si>
  <si>
    <t>3.29</t>
  </si>
  <si>
    <t>4.22</t>
  </si>
  <si>
    <t>4.05</t>
  </si>
  <si>
    <t>Total Assets, 2 Yr. CAGR %</t>
  </si>
  <si>
    <t>9.86</t>
  </si>
  <si>
    <t>8.14</t>
  </si>
  <si>
    <t>5.46</t>
  </si>
  <si>
    <t>4.26</t>
  </si>
  <si>
    <t>5.29</t>
  </si>
  <si>
    <t>6.34</t>
  </si>
  <si>
    <t>4.17</t>
  </si>
  <si>
    <t>Tangible Book Value, 2 Yr. CAGR %</t>
  </si>
  <si>
    <t>11.01</t>
  </si>
  <si>
    <t>5.21</t>
  </si>
  <si>
    <t>4.92</t>
  </si>
  <si>
    <t>7.65</t>
  </si>
  <si>
    <t>2.18</t>
  </si>
  <si>
    <t>4.72</t>
  </si>
  <si>
    <t>12.94</t>
  </si>
  <si>
    <t>4.37</t>
  </si>
  <si>
    <t>-6.66</t>
  </si>
  <si>
    <t>Common Equity, 2 Yr. CAGR %</t>
  </si>
  <si>
    <t>10.57</t>
  </si>
  <si>
    <t>7.43</t>
  </si>
  <si>
    <t>4.97</t>
  </si>
  <si>
    <t>5.55</t>
  </si>
  <si>
    <t>9.03</t>
  </si>
  <si>
    <t>4.07</t>
  </si>
  <si>
    <t>5.54</t>
  </si>
  <si>
    <t>12.28</t>
  </si>
  <si>
    <t>4.32</t>
  </si>
  <si>
    <t>-5.95</t>
  </si>
  <si>
    <t>Cash From Operations, 2 Yr. CAGR %</t>
  </si>
  <si>
    <t>19.65</t>
  </si>
  <si>
    <t>20.36</t>
  </si>
  <si>
    <t>8.97</t>
  </si>
  <si>
    <t>3.59</t>
  </si>
  <si>
    <t>3.62</t>
  </si>
  <si>
    <t>8.49</t>
  </si>
  <si>
    <t>-0.04</t>
  </si>
  <si>
    <t>Capital Expenditures, 2 Yr. CAGR %</t>
  </si>
  <si>
    <t>15.19</t>
  </si>
  <si>
    <t>17.11</t>
  </si>
  <si>
    <t>8.32</t>
  </si>
  <si>
    <t>-0.61</t>
  </si>
  <si>
    <t>14.46</t>
  </si>
  <si>
    <t>20.25</t>
  </si>
  <si>
    <t>-9.95</t>
  </si>
  <si>
    <t>-13.51</t>
  </si>
  <si>
    <t>-1.99</t>
  </si>
  <si>
    <t>4.99</t>
  </si>
  <si>
    <t>Levered Free Cash Flow, 2 Yr. CAGR %</t>
  </si>
  <si>
    <t>1.49</t>
  </si>
  <si>
    <t>9.58</t>
  </si>
  <si>
    <t>2.67</t>
  </si>
  <si>
    <t>21.76</t>
  </si>
  <si>
    <t>-12.69</t>
  </si>
  <si>
    <t>-40.9</t>
  </si>
  <si>
    <t>30.9</t>
  </si>
  <si>
    <t>61.74</t>
  </si>
  <si>
    <t>18.4</t>
  </si>
  <si>
    <t>7.98</t>
  </si>
  <si>
    <t>Unlevered Free Cash Flow, 2 Yr. CAGR %</t>
  </si>
  <si>
    <t>9.79</t>
  </si>
  <si>
    <t>4.13</t>
  </si>
  <si>
    <t>19.14</t>
  </si>
  <si>
    <t>-10.51</t>
  </si>
  <si>
    <t>-33.21</t>
  </si>
  <si>
    <t>26.54</t>
  </si>
  <si>
    <t>47.93</t>
  </si>
  <si>
    <t>16.26</t>
  </si>
  <si>
    <t>9.99</t>
  </si>
  <si>
    <t>Dividend Per Share, 2 Yr. CAGR %</t>
  </si>
  <si>
    <t>15.47</t>
  </si>
  <si>
    <t>20.56</t>
  </si>
  <si>
    <t>22.47</t>
  </si>
  <si>
    <t>14.89</t>
  </si>
  <si>
    <t>10.15</t>
  </si>
  <si>
    <t>14.15</t>
  </si>
  <si>
    <t>12.42</t>
  </si>
  <si>
    <t>6.97</t>
  </si>
  <si>
    <t>12.87</t>
  </si>
  <si>
    <t>Compound Annual Growth Rate Over Three Years</t>
  </si>
  <si>
    <t>Total Revenues, 3 Yr. CAGR %</t>
  </si>
  <si>
    <t>10.36</t>
  </si>
  <si>
    <t>2.43</t>
  </si>
  <si>
    <t>4.33</t>
  </si>
  <si>
    <t>7.41</t>
  </si>
  <si>
    <t>1.95</t>
  </si>
  <si>
    <t>6.79</t>
  </si>
  <si>
    <t>Gross Profit, 3 Yr. CAGR %</t>
  </si>
  <si>
    <t>11.29</t>
  </si>
  <si>
    <t>10.26</t>
  </si>
  <si>
    <t>6.37</t>
  </si>
  <si>
    <t>3.78</t>
  </si>
  <si>
    <t>4.91</t>
  </si>
  <si>
    <t>6.36</t>
  </si>
  <si>
    <t>EBITDA, 3 Yr. CAGR %</t>
  </si>
  <si>
    <t>10.72</t>
  </si>
  <si>
    <t>11.7</t>
  </si>
  <si>
    <t>10.44</t>
  </si>
  <si>
    <t>6.42</t>
  </si>
  <si>
    <t>3.64</t>
  </si>
  <si>
    <t>4.58</t>
  </si>
  <si>
    <t>5.14</t>
  </si>
  <si>
    <t>EBITA, 3 Yr. CAGR %</t>
  </si>
  <si>
    <t>11.95</t>
  </si>
  <si>
    <t>11.11</t>
  </si>
  <si>
    <t>6.32</t>
  </si>
  <si>
    <t>0.12</t>
  </si>
  <si>
    <t>7.04</t>
  </si>
  <si>
    <t>EBIT, 3 Yr. CAGR %</t>
  </si>
  <si>
    <t>Earnings From Cont. Operations, 3 Yr. CAGR %</t>
  </si>
  <si>
    <t>8.83</t>
  </si>
  <si>
    <t>9.7</t>
  </si>
  <si>
    <t>20.08</t>
  </si>
  <si>
    <t>5.02</t>
  </si>
  <si>
    <t>-13.4</t>
  </si>
  <si>
    <t>Net Income, 3 Yr. CAGR %</t>
  </si>
  <si>
    <t>Normalized Net Income, 3 Yr. CAGR %</t>
  </si>
  <si>
    <t>12.67</t>
  </si>
  <si>
    <t>12.83</t>
  </si>
  <si>
    <t>11.35</t>
  </si>
  <si>
    <t>5.96</t>
  </si>
  <si>
    <t>3.55</t>
  </si>
  <si>
    <t>3.63</t>
  </si>
  <si>
    <t>-0.32</t>
  </si>
  <si>
    <t>3.37</t>
  </si>
  <si>
    <t>7.5</t>
  </si>
  <si>
    <t>Diluted EPS Before Extra, 3 Yr. CAGR %</t>
  </si>
  <si>
    <t>12.56</t>
  </si>
  <si>
    <t>12.78</t>
  </si>
  <si>
    <t>14.76</t>
  </si>
  <si>
    <t>23.43</t>
  </si>
  <si>
    <t>10.17</t>
  </si>
  <si>
    <t>7.68</t>
  </si>
  <si>
    <t>-11.61</t>
  </si>
  <si>
    <t>5.49</t>
  </si>
  <si>
    <t>19.73</t>
  </si>
  <si>
    <t>Accounts Receivable, 3 Yr. CAGR %</t>
  </si>
  <si>
    <t>4.21</t>
  </si>
  <si>
    <t>1.85</t>
  </si>
  <si>
    <t>2.4</t>
  </si>
  <si>
    <t>1.97</t>
  </si>
  <si>
    <t>10.01</t>
  </si>
  <si>
    <t>11.5</t>
  </si>
  <si>
    <t>2.32</t>
  </si>
  <si>
    <t>-2.79</t>
  </si>
  <si>
    <t>Inventory, 3 Yr. CAGR %</t>
  </si>
  <si>
    <t>18.56</t>
  </si>
  <si>
    <t>15.57</t>
  </si>
  <si>
    <t>9.83</t>
  </si>
  <si>
    <t>8.17</t>
  </si>
  <si>
    <t>16.2</t>
  </si>
  <si>
    <t>18.95</t>
  </si>
  <si>
    <t>11.2</t>
  </si>
  <si>
    <t>4.24</t>
  </si>
  <si>
    <t>Net Property, Plant and Equip., 3 Yr. CAGR %</t>
  </si>
  <si>
    <t>6.13</t>
  </si>
  <si>
    <t>10.22</t>
  </si>
  <si>
    <t>6.16</t>
  </si>
  <si>
    <t>4.5</t>
  </si>
  <si>
    <t>5.44</t>
  </si>
  <si>
    <t>3.09</t>
  </si>
  <si>
    <t>2.98</t>
  </si>
  <si>
    <t>3.6</t>
  </si>
  <si>
    <t>Total Assets, 3 Yr. CAGR %</t>
  </si>
  <si>
    <t>10.94</t>
  </si>
  <si>
    <t>7.1</t>
  </si>
  <si>
    <t>5.9</t>
  </si>
  <si>
    <t>4.23</t>
  </si>
  <si>
    <t>5.72</t>
  </si>
  <si>
    <t>5.99</t>
  </si>
  <si>
    <t>5.6</t>
  </si>
  <si>
    <t>4.98</t>
  </si>
  <si>
    <t>Tangible Book Value, 3 Yr. CAGR %</t>
  </si>
  <si>
    <t>8.39</t>
  </si>
  <si>
    <t>11.36</t>
  </si>
  <si>
    <t>4.78</t>
  </si>
  <si>
    <t>7.25</t>
  </si>
  <si>
    <t>4.61</t>
  </si>
  <si>
    <t>8.6</t>
  </si>
  <si>
    <t>0.58</t>
  </si>
  <si>
    <t>Common Equity, 3 Yr. CAGR %</t>
  </si>
  <si>
    <t>8.04</t>
  </si>
  <si>
    <t>10.71</t>
  </si>
  <si>
    <t>4.64</t>
  </si>
  <si>
    <t>7.33</t>
  </si>
  <si>
    <t>5.67</t>
  </si>
  <si>
    <t>6.72</t>
  </si>
  <si>
    <t>8.84</t>
  </si>
  <si>
    <t>Cash From Operations, 3 Yr. CAGR %</t>
  </si>
  <si>
    <t>13.76</t>
  </si>
  <si>
    <t>18.87</t>
  </si>
  <si>
    <t>13.6</t>
  </si>
  <si>
    <t>4.81</t>
  </si>
  <si>
    <t>5.61</t>
  </si>
  <si>
    <t>4.02</t>
  </si>
  <si>
    <t>4.15</t>
  </si>
  <si>
    <t>Capital Expenditures, 3 Yr. CAGR %</t>
  </si>
  <si>
    <t>16.06</t>
  </si>
  <si>
    <t>9.28</t>
  </si>
  <si>
    <t>12.77</t>
  </si>
  <si>
    <t>-6.45</t>
  </si>
  <si>
    <t>-10.73</t>
  </si>
  <si>
    <t>Levered Free Cash Flow, 3 Yr. CAGR %</t>
  </si>
  <si>
    <t>23.96</t>
  </si>
  <si>
    <t>-1.88</t>
  </si>
  <si>
    <t>-2.82</t>
  </si>
  <si>
    <t>-24.52</t>
  </si>
  <si>
    <t>29.38</t>
  </si>
  <si>
    <t>48.94</t>
  </si>
  <si>
    <t>4.73</t>
  </si>
  <si>
    <t>Unlevered Free Cash Flow, 3 Yr. CAGR %</t>
  </si>
  <si>
    <t>20.14</t>
  </si>
  <si>
    <t>-0.43</t>
  </si>
  <si>
    <t>9.07</t>
  </si>
  <si>
    <t>-1.7</t>
  </si>
  <si>
    <t>-18.87</t>
  </si>
  <si>
    <t>1.96</t>
  </si>
  <si>
    <t>40.13</t>
  </si>
  <si>
    <t>5.3</t>
  </si>
  <si>
    <t>Dividend Per Share, 3 Yr. CAGR %</t>
  </si>
  <si>
    <t>15.44</t>
  </si>
  <si>
    <t>20.37</t>
  </si>
  <si>
    <t>12.75</t>
  </si>
  <si>
    <t>10.87</t>
  </si>
  <si>
    <t>11.17</t>
  </si>
  <si>
    <t>Compound Annual Growth Rate Over Five Years</t>
  </si>
  <si>
    <t>Total Revenues, 5 Yr. CAGR %</t>
  </si>
  <si>
    <t>10.5</t>
  </si>
  <si>
    <t>8.73</t>
  </si>
  <si>
    <t>5.92</t>
  </si>
  <si>
    <t>5.62</t>
  </si>
  <si>
    <t>6.25</t>
  </si>
  <si>
    <t>5.58</t>
  </si>
  <si>
    <t>3.28</t>
  </si>
  <si>
    <t>Gross Profit, 5 Yr. CAGR %</t>
  </si>
  <si>
    <t>11.28</t>
  </si>
  <si>
    <t>10.04</t>
  </si>
  <si>
    <t>9.14</t>
  </si>
  <si>
    <t>8.01</t>
  </si>
  <si>
    <t>8.16</t>
  </si>
  <si>
    <t>5.69</t>
  </si>
  <si>
    <t>5.77</t>
  </si>
  <si>
    <t>EBITDA, 5 Yr. CAGR %</t>
  </si>
  <si>
    <t>10.74</t>
  </si>
  <si>
    <t>9.36</t>
  </si>
  <si>
    <t>8.21</t>
  </si>
  <si>
    <t>8.06</t>
  </si>
  <si>
    <t>2.21</t>
  </si>
  <si>
    <t>7.07</t>
  </si>
  <si>
    <t>EBITA, 5 Yr. CAGR %</t>
  </si>
  <si>
    <t>13.5</t>
  </si>
  <si>
    <t>11.73</t>
  </si>
  <si>
    <t>8.57</t>
  </si>
  <si>
    <t>5.04</t>
  </si>
  <si>
    <t>1.16</t>
  </si>
  <si>
    <t>4.14</t>
  </si>
  <si>
    <t>7.27</t>
  </si>
  <si>
    <t>4.08</t>
  </si>
  <si>
    <t>EBIT, 5 Yr. CAGR %</t>
  </si>
  <si>
    <t>Earnings From Cont. Operations, 5 Yr. CAGR %</t>
  </si>
  <si>
    <t>11.3</t>
  </si>
  <si>
    <t>8.18</t>
  </si>
  <si>
    <t>15.4</t>
  </si>
  <si>
    <t>10.63</t>
  </si>
  <si>
    <t>0.14</t>
  </si>
  <si>
    <t>6.09</t>
  </si>
  <si>
    <t>-1.37</t>
  </si>
  <si>
    <t>Net Income, 5 Yr. CAGR %</t>
  </si>
  <si>
    <t>Normalized Net Income, 5 Yr. CAGR %</t>
  </si>
  <si>
    <t>15.5</t>
  </si>
  <si>
    <t>12.31</t>
  </si>
  <si>
    <t>8.58</t>
  </si>
  <si>
    <t>8.87</t>
  </si>
  <si>
    <t>0.8</t>
  </si>
  <si>
    <t>4.01</t>
  </si>
  <si>
    <t>7.67</t>
  </si>
  <si>
    <t>3.58</t>
  </si>
  <si>
    <t>Diluted EPS Before Extra, 5 Yr. CAGR %</t>
  </si>
  <si>
    <t>14.4</t>
  </si>
  <si>
    <t>11.58</t>
  </si>
  <si>
    <t>13.69</t>
  </si>
  <si>
    <t>8.65</t>
  </si>
  <si>
    <t>2.64</t>
  </si>
  <si>
    <t>8.09</t>
  </si>
  <si>
    <t>7.76</t>
  </si>
  <si>
    <t>Accounts Receivable, 5 Yr. CAGR %</t>
  </si>
  <si>
    <t>2.53</t>
  </si>
  <si>
    <t>1.31</t>
  </si>
  <si>
    <t>3.44</t>
  </si>
  <si>
    <t>7.48</t>
  </si>
  <si>
    <t>5.5</t>
  </si>
  <si>
    <t>3.72</t>
  </si>
  <si>
    <t>Inventory, 5 Yr. CAGR %</t>
  </si>
  <si>
    <t>14.53</t>
  </si>
  <si>
    <t>12.55</t>
  </si>
  <si>
    <t>13.01</t>
  </si>
  <si>
    <t>15.24</t>
  </si>
  <si>
    <t>10.43</t>
  </si>
  <si>
    <t>10.16</t>
  </si>
  <si>
    <t>Net Property, Plant and Equip., 5 Yr. CAGR %</t>
  </si>
  <si>
    <t>7.38</t>
  </si>
  <si>
    <t>6.85</t>
  </si>
  <si>
    <t>3.48</t>
  </si>
  <si>
    <t>Total Assets, 5 Yr. CAGR %</t>
  </si>
  <si>
    <t>7.63</t>
  </si>
  <si>
    <t>7.32</t>
  </si>
  <si>
    <t>6.44</t>
  </si>
  <si>
    <t>5.03</t>
  </si>
  <si>
    <t>Tangible Book Value, 5 Yr. CAGR %</t>
  </si>
  <si>
    <t>3.83</t>
  </si>
  <si>
    <t>6.08</t>
  </si>
  <si>
    <t>8.74</t>
  </si>
  <si>
    <t>4.43</t>
  </si>
  <si>
    <t>Common Equity, 5 Yr. CAGR %</t>
  </si>
  <si>
    <t>3.7</t>
  </si>
  <si>
    <t>5.79</t>
  </si>
  <si>
    <t>6.8</t>
  </si>
  <si>
    <t>8.62</t>
  </si>
  <si>
    <t>8.91</t>
  </si>
  <si>
    <t>5.12</t>
  </si>
  <si>
    <t>2.66</t>
  </si>
  <si>
    <t>Cash From Operations, 5 Yr. CAGR %</t>
  </si>
  <si>
    <t>13.96</t>
  </si>
  <si>
    <t>11.38</t>
  </si>
  <si>
    <t>12.51</t>
  </si>
  <si>
    <t>10.77</t>
  </si>
  <si>
    <t>6.22</t>
  </si>
  <si>
    <t>6.03</t>
  </si>
  <si>
    <t>3.31</t>
  </si>
  <si>
    <t>Capital Expenditures, 5 Yr. CAGR %</t>
  </si>
  <si>
    <t>10.38</t>
  </si>
  <si>
    <t>10.65</t>
  </si>
  <si>
    <t>12.35</t>
  </si>
  <si>
    <t>10.97</t>
  </si>
  <si>
    <t>1.13</t>
  </si>
  <si>
    <t>1.41</t>
  </si>
  <si>
    <t>0.57</t>
  </si>
  <si>
    <t>-2.03</t>
  </si>
  <si>
    <t>Levered Free Cash Flow, 5 Yr. CAGR %</t>
  </si>
  <si>
    <t>15.13</t>
  </si>
  <si>
    <t>2.03</t>
  </si>
  <si>
    <t>16.03</t>
  </si>
  <si>
    <t>-14.63</t>
  </si>
  <si>
    <t>9.19</t>
  </si>
  <si>
    <t>10.82</t>
  </si>
  <si>
    <t>17.52</t>
  </si>
  <si>
    <t>Unlevered Free Cash Flow, 5 Yr. CAGR %</t>
  </si>
  <si>
    <t>14.38</t>
  </si>
  <si>
    <t>-10.35</t>
  </si>
  <si>
    <t>8.51</t>
  </si>
  <si>
    <t>9.92</t>
  </si>
  <si>
    <t>15.92</t>
  </si>
  <si>
    <t>Dividend Per Share, 5 Yr. CAGR %</t>
  </si>
  <si>
    <t>14.64</t>
  </si>
  <si>
    <t>18.28</t>
  </si>
  <si>
    <t>18.2</t>
  </si>
  <si>
    <t>17.08</t>
  </si>
  <si>
    <t>16.18</t>
  </si>
  <si>
    <t>16.54</t>
  </si>
  <si>
    <t>10.4</t>
  </si>
  <si>
    <t>11.67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</si>
  <si>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</si>
  <si>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</si>
  <si>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</si>
  <si>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</si>
  <si>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</si>
  <si>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</si>
  <si>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</si>
  <si>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</si>
  <si>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</si>
  <si>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84,035</t>
  </si>
  <si>
    <t>99,385</t>
  </si>
  <si>
    <t>109,745</t>
  </si>
  <si>
    <t>108,728</t>
  </si>
  <si>
    <t>107,541</t>
  </si>
  <si>
    <t>90,642</t>
  </si>
  <si>
    <t>-</t>
  </si>
  <si>
    <t>Change</t>
  </si>
  <si>
    <t>18.27%</t>
  </si>
  <si>
    <t>10.42%</t>
  </si>
  <si>
    <t>-0.93%</t>
  </si>
  <si>
    <t>-1.09%</t>
  </si>
  <si>
    <t>-15.71%</t>
  </si>
  <si>
    <t>0%</t>
  </si>
  <si>
    <t>Enterprise Value (EV)
                                    1</t>
  </si>
  <si>
    <t>97,767</t>
  </si>
  <si>
    <t>111,722</t>
  </si>
  <si>
    <t>121,392</t>
  </si>
  <si>
    <t>123,829</t>
  </si>
  <si>
    <t>125,539</t>
  </si>
  <si>
    <t>111,044</t>
  </si>
  <si>
    <t>112,241</t>
  </si>
  <si>
    <t>113,305</t>
  </si>
  <si>
    <t>14.27%</t>
  </si>
  <si>
    <t>8.65%</t>
  </si>
  <si>
    <t>2.01%</t>
  </si>
  <si>
    <t>1.38%</t>
  </si>
  <si>
    <t>-11.55%</t>
  </si>
  <si>
    <t>1.08%</t>
  </si>
  <si>
    <t>0.95%</t>
  </si>
  <si>
    <t>P/E ratio</t>
  </si>
  <si>
    <t>20.1x</t>
  </si>
  <si>
    <t>28x</t>
  </si>
  <si>
    <t>22.6x</t>
  </si>
  <si>
    <t>21.6x</t>
  </si>
  <si>
    <t>19.5x</t>
  </si>
  <si>
    <t>19.9x</t>
  </si>
  <si>
    <t>17.5x</t>
  </si>
  <si>
    <t>15.7x</t>
  </si>
  <si>
    <t>PBR</t>
  </si>
  <si>
    <t>4.64x</t>
  </si>
  <si>
    <t>5.06x</t>
  </si>
  <si>
    <t>4.79x</t>
  </si>
  <si>
    <t>5.05x</t>
  </si>
  <si>
    <t>5.45x</t>
  </si>
  <si>
    <t>4.67x</t>
  </si>
  <si>
    <t>4.53x</t>
  </si>
  <si>
    <t>4.42x</t>
  </si>
  <si>
    <t>PEG</t>
  </si>
  <si>
    <t>-2x</t>
  </si>
  <si>
    <t>0.6x</t>
  </si>
  <si>
    <t>2.71x</t>
  </si>
  <si>
    <t>1.3x</t>
  </si>
  <si>
    <t>-1.3x</t>
  </si>
  <si>
    <t>1.4x</t>
  </si>
  <si>
    <t>Capitalization / Revenue</t>
  </si>
  <si>
    <t>5.63x</t>
  </si>
  <si>
    <t>7.19x</t>
  </si>
  <si>
    <t>7.58x</t>
  </si>
  <si>
    <t>6.36x</t>
  </si>
  <si>
    <t>6.39x</t>
  </si>
  <si>
    <t>5.28x</t>
  </si>
  <si>
    <t>4.99x</t>
  </si>
  <si>
    <t>4.73x</t>
  </si>
  <si>
    <t>EV / Revenue</t>
  </si>
  <si>
    <t>6.55x</t>
  </si>
  <si>
    <t>8.08x</t>
  </si>
  <si>
    <t>8.39x</t>
  </si>
  <si>
    <t>7.24x</t>
  </si>
  <si>
    <t>7.46x</t>
  </si>
  <si>
    <t>6.47x</t>
  </si>
  <si>
    <t>6.18x</t>
  </si>
  <si>
    <t>5.91x</t>
  </si>
  <si>
    <t>EV / EBITDA</t>
  </si>
  <si>
    <t>13.7x</t>
  </si>
  <si>
    <t>16.3x</t>
  </si>
  <si>
    <t>16.8x</t>
  </si>
  <si>
    <t>14.4x</t>
  </si>
  <si>
    <t>14.9x</t>
  </si>
  <si>
    <t>13.3x</t>
  </si>
  <si>
    <t>12.2x</t>
  </si>
  <si>
    <t>11.5x</t>
  </si>
  <si>
    <t>EV / EBIT</t>
  </si>
  <si>
    <t>17.1x</t>
  </si>
  <si>
    <t>21.2x</t>
  </si>
  <si>
    <t>18x</t>
  </si>
  <si>
    <t>19x</t>
  </si>
  <si>
    <t>17.2x</t>
  </si>
  <si>
    <t>15.6x</t>
  </si>
  <si>
    <t>14.5x</t>
  </si>
  <si>
    <t>EV / FCF</t>
  </si>
  <si>
    <t>49.1x</t>
  </si>
  <si>
    <t>33.8x</t>
  </si>
  <si>
    <t>29.8x</t>
  </si>
  <si>
    <t>31.6x</t>
  </si>
  <si>
    <t>33.2x</t>
  </si>
  <si>
    <t>36.7x</t>
  </si>
  <si>
    <t>29.3x</t>
  </si>
  <si>
    <t>28.1x</t>
  </si>
  <si>
    <t>FCF Yield</t>
  </si>
  <si>
    <t>2.04%</t>
  </si>
  <si>
    <t>2.96%</t>
  </si>
  <si>
    <t>3.36%</t>
  </si>
  <si>
    <t>3.16%</t>
  </si>
  <si>
    <t>3.01%</t>
  </si>
  <si>
    <t>2.73%</t>
  </si>
  <si>
    <t>3.41%</t>
  </si>
  <si>
    <t>3.56%</t>
  </si>
  <si>
    <t>Dividend per Share
                                    2</t>
  </si>
  <si>
    <t>3.353</t>
  </si>
  <si>
    <t>3.498</t>
  </si>
  <si>
    <t>3.716</t>
  </si>
  <si>
    <t>Rate of return</t>
  </si>
  <si>
    <t>1.83%</t>
  </si>
  <si>
    <t>1.64%</t>
  </si>
  <si>
    <t>1.58%</t>
  </si>
  <si>
    <t>1.82%</t>
  </si>
  <si>
    <t>1.9%</t>
  </si>
  <si>
    <t>2.33%</t>
  </si>
  <si>
    <t>2.43%</t>
  </si>
  <si>
    <t>2.58%</t>
  </si>
  <si>
    <t>EPS
                                    2</t>
  </si>
  <si>
    <t>5</t>
  </si>
  <si>
    <t>7.227</t>
  </si>
  <si>
    <t>8.227</t>
  </si>
  <si>
    <t>9.18</t>
  </si>
  <si>
    <t>Distribution rate</t>
  </si>
  <si>
    <t>36.9%</t>
  </si>
  <si>
    <t>46%</t>
  </si>
  <si>
    <t>35.7%</t>
  </si>
  <si>
    <t>39.4%</t>
  </si>
  <si>
    <t>37%</t>
  </si>
  <si>
    <t>46.4%</t>
  </si>
  <si>
    <t>42.5%</t>
  </si>
  <si>
    <t>40.5%</t>
  </si>
  <si>
    <t>Net sales
                                    1</t>
  </si>
  <si>
    <t>14,917</t>
  </si>
  <si>
    <t>13,819</t>
  </si>
  <si>
    <t>14,477</t>
  </si>
  <si>
    <t>17,107</t>
  </si>
  <si>
    <t>16,828</t>
  </si>
  <si>
    <t>17,161</t>
  </si>
  <si>
    <t>18,156</t>
  </si>
  <si>
    <t>19,164</t>
  </si>
  <si>
    <t>EBITDA
                                    1</t>
  </si>
  <si>
    <t>7,155</t>
  </si>
  <si>
    <t>6,852</t>
  </si>
  <si>
    <t>7,220</t>
  </si>
  <si>
    <t>8,591</t>
  </si>
  <si>
    <t>8,414</t>
  </si>
  <si>
    <t>8,360</t>
  </si>
  <si>
    <t>9,178</t>
  </si>
  <si>
    <t>9,871</t>
  </si>
  <si>
    <t>EBIT
                                    1</t>
  </si>
  <si>
    <t>5,708</t>
  </si>
  <si>
    <t>5,263</t>
  </si>
  <si>
    <t>5,622</t>
  </si>
  <si>
    <t>6,862</t>
  </si>
  <si>
    <t>6,597</t>
  </si>
  <si>
    <t>6,465</t>
  </si>
  <si>
    <t>7,186</t>
  </si>
  <si>
    <t>7,801</t>
  </si>
  <si>
    <t>Net income
                                    1</t>
  </si>
  <si>
    <t>4,216</t>
  </si>
  <si>
    <t>3,562</t>
  </si>
  <si>
    <t>4,892</t>
  </si>
  <si>
    <t>5,118</t>
  </si>
  <si>
    <t>5,625</t>
  </si>
  <si>
    <t>4,581</t>
  </si>
  <si>
    <t>5,078</t>
  </si>
  <si>
    <t>5,505</t>
  </si>
  <si>
    <t>Net Debt
                                    1</t>
  </si>
  <si>
    <t>13,732</t>
  </si>
  <si>
    <t>12,337</t>
  </si>
  <si>
    <t>11,647</t>
  </si>
  <si>
    <t>15,101</t>
  </si>
  <si>
    <t>17,998</t>
  </si>
  <si>
    <t>20,403</t>
  </si>
  <si>
    <t>21,600</t>
  </si>
  <si>
    <t>22,663</t>
  </si>
  <si>
    <t>Reference price
                                    2</t>
  </si>
  <si>
    <t>117.47</t>
  </si>
  <si>
    <t>139.94</t>
  </si>
  <si>
    <t>155.38</t>
  </si>
  <si>
    <t>160.84</t>
  </si>
  <si>
    <t>166.55</t>
  </si>
  <si>
    <t>144.15</t>
  </si>
  <si>
    <t>Nbr of stocks (in thousands)</t>
  </si>
  <si>
    <t>715,370</t>
  </si>
  <si>
    <t>710,200</t>
  </si>
  <si>
    <t>706,300</t>
  </si>
  <si>
    <t>676,000</t>
  </si>
  <si>
    <t>645,695</t>
  </si>
  <si>
    <t>628,800</t>
  </si>
  <si>
    <t>Announcement Date</t>
  </si>
  <si>
    <t>1/28/20</t>
  </si>
  <si>
    <t>1/26/21</t>
  </si>
  <si>
    <t>1/25/22</t>
  </si>
  <si>
    <t>1/24/23</t>
  </si>
  <si>
    <t>1/23/24</t>
  </si>
  <si>
    <t>address1</t>
  </si>
  <si>
    <t>477 Madison Avenue</t>
  </si>
  <si>
    <t>city</t>
  </si>
  <si>
    <t>New York</t>
  </si>
  <si>
    <t>state</t>
  </si>
  <si>
    <t>NY</t>
  </si>
  <si>
    <t>zip</t>
  </si>
  <si>
    <t>10022</t>
  </si>
  <si>
    <t>country</t>
  </si>
  <si>
    <t>phone</t>
  </si>
  <si>
    <t>212 883 4330</t>
  </si>
  <si>
    <t>website</t>
  </si>
  <si>
    <t>https://concordacquisitioncorp.com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</si>
  <si>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</si>
  <si>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</si>
  <si>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</si>
  <si>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</si>
  <si>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</si>
  <si>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</si>
  <si>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</si>
  <si>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</si>
  <si>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</si>
  <si>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</si>
  <si>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</si>
  <si>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Concord Acquisition Corp II does not have significant operations. It focuses on effecting a merger, stock exchange, asset acquisition, stock purchase, reorganization, or similar business combination with one or more businesses. The company was incorporated in 2021 and is based in New York, New York.</t>
  </si>
  <si>
    <t>companyOfficers</t>
  </si>
  <si>
    <t>[{'maxAge': 1, 'name': 'Mr. Jeffrey M. Tuder', 'age': 51, 'title': 'Chief Executive Officer', 'yearBorn': 1973, 'exercisedValue': 0, 'unexercisedValue': 0}, {'maxAge': 1, 'name': 'Ms. Michele Jean Cito CPA, CPA', 'age': 34, 'title': 'Chief Financial Officer', 'yearBorn': 1990, 'exercisedValue': 0, 'unexercisedValue': 0}]</t>
  </si>
  <si>
    <t>maxAge</t>
  </si>
  <si>
    <t>priceHint</t>
  </si>
  <si>
    <t>open</t>
  </si>
  <si>
    <t>dayLow</t>
  </si>
  <si>
    <t>dayHigh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</si>
  <si>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</si>
  <si>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</si>
  <si>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</si>
  <si>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</si>
  <si>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</si>
  <si>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</si>
  <si>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</si>
  <si>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</si>
  <si>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</si>
  <si>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</si>
  <si>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</si>
  <si>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</si>
  <si>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</si>
  <si>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</si>
  <si>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</si>
  <si>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</si>
  <si>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</si>
  <si>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</si>
  <si>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trailingAnnualDividendYield</t>
  </si>
  <si>
    <t>NaN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</si>
  <si>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</si>
  <si>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</si>
  <si>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</si>
  <si>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</si>
  <si>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</si>
  <si>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</si>
  <si>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</si>
  <si>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</si>
  <si>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</si>
  <si>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</si>
  <si>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</si>
  <si>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</si>
  <si>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</si>
  <si>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</si>
  <si>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</si>
  <si>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</si>
  <si>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</si>
  <si>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</si>
  <si>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</si>
  <si>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</si>
  <si>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</si>
  <si>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</si>
  <si>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</si>
  <si>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OQX</t>
  </si>
  <si>
    <t>quoteType</t>
  </si>
  <si>
    <t>EQUITY</t>
  </si>
  <si>
    <t>symbol</t>
  </si>
  <si>
    <t>CNDA</t>
  </si>
  <si>
    <t>underlyingSymbol</t>
  </si>
  <si>
    <t>shortName</t>
  </si>
  <si>
    <t>Concord Acquisition Corp II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</si>
  <si>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</si>
  <si>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</si>
  <si>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</si>
  <si>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</si>
  <si>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</si>
  <si>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</si>
  <si>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</si>
  <si>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ef973f19-766e-3d78-9ea6-17b997786381</t>
  </si>
  <si>
    <t>messageBoardId</t>
  </si>
  <si>
    <t>finmb_709461161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</si>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</sst>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oncordacquisitioncor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88.17114429856741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9.6168632E7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-1.221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2199.98</v>
      </c>
      <c r="C2" s="1">
        <v>2456.76</v>
      </c>
      <c r="D2" s="1">
        <v>2526.16</v>
      </c>
      <c r="E2" s="1">
        <v>3803.12</v>
      </c>
      <c r="F2" s="1">
        <v>3005.02</v>
      </c>
      <c r="G2" s="1">
        <v>2928.68</v>
      </c>
      <c r="H2" s="1">
        <v>2470.64</v>
      </c>
      <c r="I2" s="1">
        <v>3393.66</v>
      </c>
      <c r="J2" s="1">
        <v>3553.28</v>
      </c>
      <c r="K2" s="1">
        <v>3900.28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728.6999999999999</v>
      </c>
      <c r="C3" s="1">
        <v>805.04</v>
      </c>
      <c r="D3" s="1">
        <v>846.68</v>
      </c>
      <c r="E3" s="1">
        <v>888.3199999999999</v>
      </c>
      <c r="F3" s="1">
        <v>923.02</v>
      </c>
      <c r="G3" s="1">
        <v>1082.64</v>
      </c>
      <c r="H3" s="1">
        <v>1103.46</v>
      </c>
      <c r="I3" s="1">
        <v>1110.4</v>
      </c>
      <c r="J3" s="1">
        <v>1200.62</v>
      </c>
      <c r="K3" s="1">
        <v>1263.08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728.6999999999999</v>
      </c>
      <c r="C4" s="1">
        <v>805.04</v>
      </c>
      <c r="D4" s="1">
        <v>846.68</v>
      </c>
      <c r="E4" s="1">
        <v>888.3199999999999</v>
      </c>
      <c r="F4" s="1">
        <v>923.02</v>
      </c>
      <c r="G4" s="1">
        <v>1082.64</v>
      </c>
      <c r="H4" s="1">
        <v>1103.46</v>
      </c>
      <c r="I4" s="1">
        <v>1110.4</v>
      </c>
      <c r="J4" s="1">
        <v>1200.62</v>
      </c>
      <c r="K4" s="1">
        <v>1263.08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67.318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-55.52</v>
      </c>
      <c r="C6" s="1">
        <v>0.0</v>
      </c>
      <c r="D6" s="1">
        <v>-52.744</v>
      </c>
      <c r="E6" s="1">
        <v>0.0</v>
      </c>
      <c r="F6" s="1">
        <v>-234.572</v>
      </c>
      <c r="G6" s="1">
        <v>0.0</v>
      </c>
      <c r="H6" s="1">
        <v>337.284</v>
      </c>
      <c r="I6" s="1">
        <v>-95.07799999999999</v>
      </c>
      <c r="J6" s="1">
        <v>0.0</v>
      </c>
      <c r="K6" s="1">
        <v>-89.526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242.206</v>
      </c>
      <c r="C7" s="1">
        <v>338.672</v>
      </c>
      <c r="D7" s="1">
        <v>310.912</v>
      </c>
      <c r="E7" s="1">
        <v>-964.66</v>
      </c>
      <c r="F7" s="1">
        <v>289.398</v>
      </c>
      <c r="G7" s="1">
        <v>489.27</v>
      </c>
      <c r="H7" s="1">
        <v>276.906</v>
      </c>
      <c r="I7" s="1">
        <v>259.556</v>
      </c>
      <c r="J7" s="1">
        <v>160.314</v>
      </c>
      <c r="K7" s="1">
        <v>-204.73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-40.946</v>
      </c>
      <c r="C8" s="1">
        <v>130.472</v>
      </c>
      <c r="D8" s="1">
        <v>-2.082</v>
      </c>
      <c r="E8" s="1">
        <v>-86.75</v>
      </c>
      <c r="F8" s="1">
        <v>-63.154</v>
      </c>
      <c r="G8" s="1">
        <v>-4.858</v>
      </c>
      <c r="H8" s="1">
        <v>109.652</v>
      </c>
      <c r="I8" s="1">
        <v>-15.268</v>
      </c>
      <c r="J8" s="1">
        <v>-201.26</v>
      </c>
      <c r="K8" s="1">
        <v>49.27399999999999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-35.394</v>
      </c>
      <c r="C9" s="1">
        <v>2.776</v>
      </c>
      <c r="D9" s="1">
        <v>-1.388</v>
      </c>
      <c r="E9" s="1">
        <v>-48.58</v>
      </c>
      <c r="F9" s="1">
        <v>-83.28</v>
      </c>
      <c r="G9" s="1">
        <v>-41.64</v>
      </c>
      <c r="H9" s="1">
        <v>13.88</v>
      </c>
      <c r="I9" s="1">
        <v>-4.858</v>
      </c>
      <c r="J9" s="1">
        <v>-56.90799999999999</v>
      </c>
      <c r="K9" s="1">
        <v>-12.492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-195.708</v>
      </c>
      <c r="D10" s="1">
        <v>-35.394</v>
      </c>
      <c r="E10" s="1">
        <v>290.092</v>
      </c>
      <c r="F10" s="1">
        <v>263.026</v>
      </c>
      <c r="G10" s="1">
        <v>-345.612</v>
      </c>
      <c r="H10" s="1">
        <v>-34.006</v>
      </c>
      <c r="I10" s="1">
        <v>97.854</v>
      </c>
      <c r="J10" s="1">
        <v>-6.246</v>
      </c>
      <c r="K10" s="1">
        <v>-132.554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3.47</v>
      </c>
      <c r="C11" s="1">
        <v>31.924</v>
      </c>
      <c r="D11" s="1">
        <v>14.574</v>
      </c>
      <c r="E11" s="1">
        <v>-55.52</v>
      </c>
      <c r="F11" s="1">
        <v>9.716</v>
      </c>
      <c r="G11" s="1">
        <v>3.47</v>
      </c>
      <c r="H11" s="1">
        <v>0.0</v>
      </c>
      <c r="I11" s="1">
        <v>24.29</v>
      </c>
      <c r="J11" s="1">
        <v>-20.82</v>
      </c>
      <c r="K11" s="1">
        <v>58.98999999999999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3039.72</v>
      </c>
      <c r="C12" s="1">
        <v>3567.16</v>
      </c>
      <c r="D12" s="1">
        <v>3608.8</v>
      </c>
      <c r="E12" s="1">
        <v>3830.88</v>
      </c>
      <c r="F12" s="1">
        <v>4108.48</v>
      </c>
      <c r="G12" s="1">
        <v>4108.48</v>
      </c>
      <c r="H12" s="1">
        <v>4275.04</v>
      </c>
      <c r="I12" s="1">
        <v>4837.179999999999</v>
      </c>
      <c r="J12" s="1">
        <v>4628.98</v>
      </c>
      <c r="K12" s="1">
        <v>4830.24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-1596.2</v>
      </c>
      <c r="C13" s="1">
        <v>-1880.74</v>
      </c>
      <c r="D13" s="1">
        <v>-1873.8</v>
      </c>
      <c r="E13" s="1">
        <v>-1852.98</v>
      </c>
      <c r="F13" s="1">
        <v>-2449.82</v>
      </c>
      <c r="G13" s="1">
        <v>-2678.84</v>
      </c>
      <c r="H13" s="1">
        <v>-1984.84</v>
      </c>
      <c r="I13" s="1">
        <v>-2005.66</v>
      </c>
      <c r="J13" s="1">
        <v>-1908.5</v>
      </c>
      <c r="K13" s="1">
        <v>-2213.86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52.744</v>
      </c>
      <c r="C14" s="1">
        <v>0.0</v>
      </c>
      <c r="D14" s="1">
        <v>0.0</v>
      </c>
      <c r="E14" s="1">
        <v>0.0</v>
      </c>
      <c r="F14" s="1">
        <v>107.57</v>
      </c>
      <c r="G14" s="1">
        <v>0.0</v>
      </c>
      <c r="H14" s="1">
        <v>0.0</v>
      </c>
      <c r="I14" s="1">
        <v>0.0</v>
      </c>
      <c r="J14" s="1">
        <v>0.0</v>
      </c>
      <c r="K14" s="1">
        <v>89.526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-179.746</v>
      </c>
      <c r="H15" s="1">
        <v>-5.552</v>
      </c>
      <c r="I15" s="1">
        <v>-630.1519999999999</v>
      </c>
      <c r="J15" s="1">
        <v>0.0</v>
      </c>
      <c r="K15" s="1">
        <v>-270.66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67.318</v>
      </c>
      <c r="C16" s="1">
        <v>0.0</v>
      </c>
      <c r="D16" s="1">
        <v>58.98999999999999</v>
      </c>
      <c r="E16" s="1">
        <v>0.0</v>
      </c>
      <c r="F16" s="1">
        <v>27.066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-36.08799999999999</v>
      </c>
      <c r="C17" s="1">
        <v>-83.97399999999999</v>
      </c>
      <c r="D17" s="1">
        <v>-31.23</v>
      </c>
      <c r="E17" s="1">
        <v>-45.11</v>
      </c>
      <c r="F17" s="1">
        <v>-46.498</v>
      </c>
      <c r="G17" s="1">
        <v>-45.80399999999999</v>
      </c>
      <c r="H17" s="1">
        <v>-52.05</v>
      </c>
      <c r="I17" s="1">
        <v>642.644</v>
      </c>
      <c r="J17" s="1">
        <v>166.56</v>
      </c>
      <c r="K17" s="1">
        <v>-13.88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-1512.92</v>
      </c>
      <c r="C18" s="1">
        <v>-1964.02</v>
      </c>
      <c r="D18" s="1">
        <v>-1846.04</v>
      </c>
      <c r="E18" s="1">
        <v>-1901.56</v>
      </c>
      <c r="F18" s="1">
        <v>-2359.6</v>
      </c>
      <c r="G18" s="1">
        <v>-2907.86</v>
      </c>
      <c r="H18" s="1">
        <v>-2047.3</v>
      </c>
      <c r="I18" s="1">
        <v>-1991.78</v>
      </c>
      <c r="J18" s="1">
        <v>-1741.94</v>
      </c>
      <c r="K18" s="1">
        <v>-2408.18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312.994</v>
      </c>
      <c r="D19" s="1">
        <v>95.07799999999999</v>
      </c>
      <c r="E19" s="1">
        <v>263.026</v>
      </c>
      <c r="F19" s="1">
        <v>68.70599999999999</v>
      </c>
      <c r="G19" s="1">
        <v>97.854</v>
      </c>
      <c r="H19" s="1">
        <v>0.0</v>
      </c>
      <c r="I19" s="1">
        <v>45.80399999999999</v>
      </c>
      <c r="J19" s="1">
        <v>390.722</v>
      </c>
      <c r="K19" s="1">
        <v>630.1519999999999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707.88</v>
      </c>
      <c r="C20" s="1">
        <v>583.654</v>
      </c>
      <c r="D20" s="1">
        <v>1047.94</v>
      </c>
      <c r="E20" s="1">
        <v>635.704</v>
      </c>
      <c r="F20" s="1">
        <v>2269.38</v>
      </c>
      <c r="G20" s="1">
        <v>1145.1</v>
      </c>
      <c r="H20" s="1">
        <v>1242.26</v>
      </c>
      <c r="I20" s="1">
        <v>279.682</v>
      </c>
      <c r="J20" s="1">
        <v>1318.6</v>
      </c>
      <c r="K20" s="1">
        <v>1769.7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707.88</v>
      </c>
      <c r="C21" s="1">
        <v>895.26</v>
      </c>
      <c r="D21" s="1">
        <v>1145.1</v>
      </c>
      <c r="E21" s="1">
        <v>902.1999999999999</v>
      </c>
      <c r="F21" s="1">
        <v>2338.78</v>
      </c>
      <c r="G21" s="1">
        <v>1242.26</v>
      </c>
      <c r="H21" s="1">
        <v>1242.26</v>
      </c>
      <c r="I21" s="1">
        <v>325.486</v>
      </c>
      <c r="J21" s="1">
        <v>1707.24</v>
      </c>
      <c r="K21" s="1">
        <v>2401.24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-192.238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-881.3799999999999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-570.468</v>
      </c>
      <c r="C23" s="1">
        <v>-521.8879999999999</v>
      </c>
      <c r="D23" s="1">
        <v>-662.77</v>
      </c>
      <c r="E23" s="1">
        <v>-583.654</v>
      </c>
      <c r="F23" s="1">
        <v>-1658.66</v>
      </c>
      <c r="G23" s="1">
        <v>-278.988</v>
      </c>
      <c r="H23" s="1">
        <v>-846.68</v>
      </c>
      <c r="I23" s="1">
        <v>-597.534</v>
      </c>
      <c r="J23" s="1">
        <v>-265.802</v>
      </c>
      <c r="K23" s="1">
        <v>-173.5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-763.4</v>
      </c>
      <c r="C24" s="1">
        <v>-521.8879999999999</v>
      </c>
      <c r="D24" s="1">
        <v>-662.77</v>
      </c>
      <c r="E24" s="1">
        <v>-583.654</v>
      </c>
      <c r="F24" s="1">
        <v>-1658.66</v>
      </c>
      <c r="G24" s="1">
        <v>-278.988</v>
      </c>
      <c r="H24" s="1">
        <v>-1728.06</v>
      </c>
      <c r="I24" s="1">
        <v>-597.534</v>
      </c>
      <c r="J24" s="1">
        <v>-265.802</v>
      </c>
      <c r="K24" s="1">
        <v>-173.5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17.35</v>
      </c>
      <c r="C25" s="1">
        <v>52.05</v>
      </c>
      <c r="D25" s="1">
        <v>42.334</v>
      </c>
      <c r="E25" s="1">
        <v>40.252</v>
      </c>
      <c r="F25" s="1">
        <v>71.482</v>
      </c>
      <c r="G25" s="1">
        <v>53.438</v>
      </c>
      <c r="H25" s="1">
        <v>38.864</v>
      </c>
      <c r="I25" s="1">
        <v>36.08799999999999</v>
      </c>
      <c r="J25" s="1">
        <v>42.334</v>
      </c>
      <c r="K25" s="1">
        <v>34.006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-1041.0</v>
      </c>
      <c r="C26" s="1">
        <v>-1276.96</v>
      </c>
      <c r="D26" s="1">
        <v>-1464.34</v>
      </c>
      <c r="E26" s="1">
        <v>-1492.1</v>
      </c>
      <c r="F26" s="1">
        <v>-1457.4</v>
      </c>
      <c r="G26" s="1">
        <v>-1249.2</v>
      </c>
      <c r="H26" s="1">
        <v>-312.3</v>
      </c>
      <c r="I26" s="1">
        <v>-1158.98</v>
      </c>
      <c r="J26" s="1">
        <v>-3386.72</v>
      </c>
      <c r="K26" s="1">
        <v>-3213.22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-567.692</v>
      </c>
      <c r="C27" s="1">
        <v>-691.2239999999999</v>
      </c>
      <c r="D27" s="1">
        <v>-805.04</v>
      </c>
      <c r="E27" s="1">
        <v>-860.56</v>
      </c>
      <c r="F27" s="1">
        <v>-923.02</v>
      </c>
      <c r="G27" s="1">
        <v>-1068.76</v>
      </c>
      <c r="H27" s="1">
        <v>-1131.22</v>
      </c>
      <c r="I27" s="1">
        <v>-1207.56</v>
      </c>
      <c r="J27" s="1">
        <v>-1388.0</v>
      </c>
      <c r="K27" s="1">
        <v>-1436.58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-567.692</v>
      </c>
      <c r="C28" s="1">
        <v>-691.2239999999999</v>
      </c>
      <c r="D28" s="1">
        <v>-805.04</v>
      </c>
      <c r="E28" s="1">
        <v>-860.56</v>
      </c>
      <c r="F28" s="1">
        <v>-923.02</v>
      </c>
      <c r="G28" s="1">
        <v>-1068.76</v>
      </c>
      <c r="H28" s="1">
        <v>-1131.22</v>
      </c>
      <c r="I28" s="1">
        <v>-1207.56</v>
      </c>
      <c r="J28" s="1">
        <v>-1388.0</v>
      </c>
      <c r="K28" s="1">
        <v>-1436.58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3.47</v>
      </c>
      <c r="C29" s="1">
        <v>0.0</v>
      </c>
      <c r="D29" s="1">
        <v>-14.574</v>
      </c>
      <c r="E29" s="1">
        <v>-10.41</v>
      </c>
      <c r="F29" s="1">
        <v>36.782</v>
      </c>
      <c r="G29" s="1">
        <v>-15.962</v>
      </c>
      <c r="H29" s="1">
        <v>18.044</v>
      </c>
      <c r="I29" s="1">
        <v>-72.86999999999999</v>
      </c>
      <c r="J29" s="1">
        <v>54.82599999999999</v>
      </c>
      <c r="K29" s="1">
        <v>26.372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-1644.78</v>
      </c>
      <c r="C30" s="1">
        <v>-1540.68</v>
      </c>
      <c r="D30" s="1">
        <v>-1762.76</v>
      </c>
      <c r="E30" s="1">
        <v>-2012.6</v>
      </c>
      <c r="F30" s="1">
        <v>-1603.14</v>
      </c>
      <c r="G30" s="1">
        <v>-1318.6</v>
      </c>
      <c r="H30" s="1">
        <v>-1880.74</v>
      </c>
      <c r="I30" s="1">
        <v>-2678.84</v>
      </c>
      <c r="J30" s="1">
        <v>-3240.98</v>
      </c>
      <c r="K30" s="1">
        <v>-2366.54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2.082</v>
      </c>
      <c r="C31" s="1">
        <v>7.633999999999999</v>
      </c>
      <c r="D31" s="1">
        <v>10.41</v>
      </c>
      <c r="E31" s="1">
        <v>-1.388</v>
      </c>
      <c r="F31" s="1">
        <v>0.0</v>
      </c>
      <c r="G31" s="1">
        <v>-0.694</v>
      </c>
      <c r="H31" s="1">
        <v>0.0</v>
      </c>
      <c r="I31" s="1">
        <v>0.0</v>
      </c>
      <c r="J31" s="1">
        <v>2.082</v>
      </c>
      <c r="K31" s="1">
        <v>-0.694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-112.428</v>
      </c>
      <c r="C32" s="1">
        <v>70.094</v>
      </c>
      <c r="D32" s="1">
        <v>15.962</v>
      </c>
      <c r="E32" s="1">
        <v>-82.586</v>
      </c>
      <c r="F32" s="1">
        <v>142.964</v>
      </c>
      <c r="G32" s="1">
        <v>-118.674</v>
      </c>
      <c r="H32" s="1">
        <v>355.328</v>
      </c>
      <c r="I32" s="1">
        <v>167.254</v>
      </c>
      <c r="J32" s="1">
        <v>-351.8579999999999</v>
      </c>
      <c r="K32" s="1">
        <v>62.45999999999999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326.1799999999999</v>
      </c>
      <c r="E34" s="1">
        <v>331.038</v>
      </c>
      <c r="F34" s="1">
        <v>338.672</v>
      </c>
      <c r="G34" s="1">
        <v>361.574</v>
      </c>
      <c r="H34" s="1">
        <v>382.3939999999999</v>
      </c>
      <c r="I34" s="1">
        <v>355.328</v>
      </c>
      <c r="J34" s="1">
        <v>376.148</v>
      </c>
      <c r="K34" s="1">
        <v>538.544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501.068</v>
      </c>
      <c r="C35" s="1">
        <v>503.15</v>
      </c>
      <c r="D35" s="1">
        <v>453.182</v>
      </c>
      <c r="E35" s="1">
        <v>494.128</v>
      </c>
      <c r="F35" s="1">
        <v>538.544</v>
      </c>
      <c r="G35" s="1">
        <v>570.468</v>
      </c>
      <c r="H35" s="1">
        <v>244.982</v>
      </c>
      <c r="I35" s="1">
        <v>526.746</v>
      </c>
      <c r="J35" s="1">
        <v>895.26</v>
      </c>
      <c r="K35" s="1">
        <v>832.8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1068.76</v>
      </c>
      <c r="C36" s="1">
        <v>978.54</v>
      </c>
      <c r="D36" s="1">
        <v>1179.8</v>
      </c>
      <c r="E36" s="1">
        <v>1450.46</v>
      </c>
      <c r="F36" s="1">
        <v>895.26</v>
      </c>
      <c r="G36" s="1">
        <v>505.926</v>
      </c>
      <c r="H36" s="1">
        <v>1512.92</v>
      </c>
      <c r="I36" s="1">
        <v>1915.44</v>
      </c>
      <c r="J36" s="1">
        <v>2422.06</v>
      </c>
      <c r="K36" s="1">
        <v>1984.84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1228.38</v>
      </c>
      <c r="C37" s="1">
        <v>1165.92</v>
      </c>
      <c r="D37" s="1">
        <v>1388.0</v>
      </c>
      <c r="E37" s="1">
        <v>1658.66</v>
      </c>
      <c r="F37" s="1">
        <v>1110.4</v>
      </c>
      <c r="G37" s="1">
        <v>742.5799999999999</v>
      </c>
      <c r="H37" s="1">
        <v>1755.82</v>
      </c>
      <c r="I37" s="1">
        <v>2116.7</v>
      </c>
      <c r="J37" s="1">
        <v>2658.02</v>
      </c>
      <c r="K37" s="1">
        <v>2297.14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49.27399999999999</v>
      </c>
      <c r="C38" s="1">
        <v>111.04</v>
      </c>
      <c r="D38" s="1">
        <v>-22.208</v>
      </c>
      <c r="E38" s="1">
        <v>-135.33</v>
      </c>
      <c r="F38" s="1">
        <v>-49.27399999999999</v>
      </c>
      <c r="G38" s="1">
        <v>267.19</v>
      </c>
      <c r="H38" s="1">
        <v>-176.97</v>
      </c>
      <c r="I38" s="1">
        <v>-133.248</v>
      </c>
      <c r="J38" s="1">
        <v>100.63</v>
      </c>
      <c r="K38" s="1">
        <v>-133.942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-53.438</v>
      </c>
      <c r="C39" s="1">
        <v>374.76</v>
      </c>
      <c r="D39" s="1">
        <v>479.554</v>
      </c>
      <c r="E39" s="1">
        <v>315.076</v>
      </c>
      <c r="F39" s="1">
        <v>675.9559999999999</v>
      </c>
      <c r="G39" s="1">
        <v>964.66</v>
      </c>
      <c r="H39" s="1">
        <v>-489.27</v>
      </c>
      <c r="I39" s="1">
        <v>-272.048</v>
      </c>
      <c r="J39" s="1">
        <v>1443.52</v>
      </c>
      <c r="K39" s="1">
        <v>2227.74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36.08799999999999</v>
      </c>
      <c r="C3" s="1">
        <v>106.182</v>
      </c>
      <c r="D3" s="1">
        <v>122.144</v>
      </c>
      <c r="E3" s="1">
        <v>48.58</v>
      </c>
      <c r="F3" s="1">
        <v>184.604</v>
      </c>
      <c r="G3" s="1">
        <v>44.416</v>
      </c>
      <c r="H3" s="1">
        <v>394.886</v>
      </c>
      <c r="I3" s="1">
        <v>581.572</v>
      </c>
      <c r="J3" s="1">
        <v>227.632</v>
      </c>
      <c r="K3" s="1">
        <v>329.65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36.08799999999999</v>
      </c>
      <c r="C4" s="1">
        <v>106.182</v>
      </c>
      <c r="D4" s="1">
        <v>122.144</v>
      </c>
      <c r="E4" s="1">
        <v>48.58</v>
      </c>
      <c r="F4" s="1">
        <v>184.604</v>
      </c>
      <c r="G4" s="1">
        <v>44.416</v>
      </c>
      <c r="H4" s="1">
        <v>394.886</v>
      </c>
      <c r="I4" s="1">
        <v>581.572</v>
      </c>
      <c r="J4" s="1">
        <v>227.632</v>
      </c>
      <c r="K4" s="1">
        <v>329.65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644.0319999999999</v>
      </c>
      <c r="C5" s="1">
        <v>609.332</v>
      </c>
      <c r="D5" s="1">
        <v>607.25</v>
      </c>
      <c r="E5" s="1">
        <v>682.896</v>
      </c>
      <c r="F5" s="1">
        <v>811.9799999999999</v>
      </c>
      <c r="G5" s="1">
        <v>839.7399999999999</v>
      </c>
      <c r="H5" s="1">
        <v>728.6999999999999</v>
      </c>
      <c r="I5" s="1">
        <v>742.5799999999999</v>
      </c>
      <c r="J5" s="1">
        <v>950.78</v>
      </c>
      <c r="K5" s="1">
        <v>902.1999999999999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65.92999999999999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58.98999999999999</v>
      </c>
      <c r="I6" s="1">
        <v>0.0</v>
      </c>
      <c r="J6" s="1">
        <v>31.924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707.88</v>
      </c>
      <c r="C7" s="1">
        <v>609.332</v>
      </c>
      <c r="D7" s="1">
        <v>607.25</v>
      </c>
      <c r="E7" s="1">
        <v>682.896</v>
      </c>
      <c r="F7" s="1">
        <v>811.9799999999999</v>
      </c>
      <c r="G7" s="1">
        <v>839.7399999999999</v>
      </c>
      <c r="H7" s="1">
        <v>791.16</v>
      </c>
      <c r="I7" s="1">
        <v>742.5799999999999</v>
      </c>
      <c r="J7" s="1">
        <v>985.4799999999999</v>
      </c>
      <c r="K7" s="1">
        <v>902.1999999999999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232.49</v>
      </c>
      <c r="C8" s="1">
        <v>246.37</v>
      </c>
      <c r="D8" s="1">
        <v>251.922</v>
      </c>
      <c r="E8" s="1">
        <v>294.256</v>
      </c>
      <c r="F8" s="1">
        <v>386.558</v>
      </c>
      <c r="G8" s="1">
        <v>424.034</v>
      </c>
      <c r="H8" s="1">
        <v>404.602</v>
      </c>
      <c r="I8" s="1">
        <v>408.766</v>
      </c>
      <c r="J8" s="1">
        <v>480.248</v>
      </c>
      <c r="K8" s="1">
        <v>485.1059999999999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102.712</v>
      </c>
      <c r="I9" s="1">
        <v>98.54799999999999</v>
      </c>
      <c r="J9" s="1">
        <v>129.084</v>
      </c>
      <c r="K9" s="1">
        <v>92.30199999999999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47.19199999999999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321.322</v>
      </c>
      <c r="C11" s="1">
        <v>362.962</v>
      </c>
      <c r="D11" s="1">
        <v>344.224</v>
      </c>
      <c r="E11" s="1">
        <v>335.202</v>
      </c>
      <c r="F11" s="1">
        <v>342.142</v>
      </c>
      <c r="G11" s="1">
        <v>363.6559999999999</v>
      </c>
      <c r="H11" s="1">
        <v>368.514</v>
      </c>
      <c r="I11" s="1">
        <v>349.082</v>
      </c>
      <c r="J11" s="1">
        <v>351.164</v>
      </c>
      <c r="K11" s="1">
        <v>311.606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86.75</v>
      </c>
      <c r="C12" s="1">
        <v>169.336</v>
      </c>
      <c r="D12" s="1">
        <v>136.718</v>
      </c>
      <c r="E12" s="1">
        <v>158.926</v>
      </c>
      <c r="F12" s="1">
        <v>168.642</v>
      </c>
      <c r="G12" s="1">
        <v>290.092</v>
      </c>
      <c r="H12" s="1">
        <v>91.60799999999999</v>
      </c>
      <c r="I12" s="1">
        <v>194.32</v>
      </c>
      <c r="J12" s="1">
        <v>61.072</v>
      </c>
      <c r="K12" s="1">
        <v>22.902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1436.58</v>
      </c>
      <c r="C13" s="1">
        <v>1492.1</v>
      </c>
      <c r="D13" s="1">
        <v>1464.34</v>
      </c>
      <c r="E13" s="1">
        <v>1519.86</v>
      </c>
      <c r="F13" s="1">
        <v>1894.62</v>
      </c>
      <c r="G13" s="1">
        <v>1964.02</v>
      </c>
      <c r="H13" s="1">
        <v>2151.4</v>
      </c>
      <c r="I13" s="1">
        <v>2380.42</v>
      </c>
      <c r="J13" s="1">
        <v>2234.68</v>
      </c>
      <c r="K13" s="1">
        <v>2144.46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26816.16</v>
      </c>
      <c r="C14" s="1">
        <v>30369.44</v>
      </c>
      <c r="D14" s="1">
        <v>31209.18</v>
      </c>
      <c r="E14" s="1">
        <v>31549.24</v>
      </c>
      <c r="F14" s="1">
        <v>34200.32</v>
      </c>
      <c r="G14" s="1">
        <v>36178.21999999999</v>
      </c>
      <c r="H14" s="1">
        <v>36594.62</v>
      </c>
      <c r="I14" s="1">
        <v>37684.2</v>
      </c>
      <c r="J14" s="1">
        <v>40154.84</v>
      </c>
      <c r="K14" s="1">
        <v>41334.64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-7425.799999999999</v>
      </c>
      <c r="C15" s="1">
        <v>-8078.16</v>
      </c>
      <c r="D15" s="1">
        <v>-8175.32</v>
      </c>
      <c r="E15" s="1">
        <v>-8355.76</v>
      </c>
      <c r="F15" s="1">
        <v>-8758.279999999999</v>
      </c>
      <c r="G15" s="1">
        <v>-9174.679999999998</v>
      </c>
      <c r="H15" s="1">
        <v>-9445.34</v>
      </c>
      <c r="I15" s="1">
        <v>-9806.22</v>
      </c>
      <c r="J15" s="1">
        <v>-10666.78</v>
      </c>
      <c r="K15" s="1">
        <v>-11144.946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19390.36</v>
      </c>
      <c r="C16" s="1">
        <v>22290.586</v>
      </c>
      <c r="D16" s="1">
        <v>23026.92</v>
      </c>
      <c r="E16" s="1">
        <v>23193.48</v>
      </c>
      <c r="F16" s="1">
        <v>25442.04</v>
      </c>
      <c r="G16" s="1">
        <v>26996.6</v>
      </c>
      <c r="H16" s="1">
        <v>27149.28</v>
      </c>
      <c r="I16" s="1">
        <v>27877.98</v>
      </c>
      <c r="J16" s="1">
        <v>29488.06</v>
      </c>
      <c r="K16" s="1">
        <v>30182.06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40.252</v>
      </c>
      <c r="C17" s="1">
        <v>47.886</v>
      </c>
      <c r="D17" s="1">
        <v>47.19199999999999</v>
      </c>
      <c r="E17" s="1">
        <v>50.662</v>
      </c>
      <c r="F17" s="1">
        <v>48.58</v>
      </c>
      <c r="G17" s="1">
        <v>58.29599999999999</v>
      </c>
      <c r="H17" s="1">
        <v>57.602</v>
      </c>
      <c r="I17" s="1">
        <v>82.586</v>
      </c>
      <c r="J17" s="1">
        <v>65.23599999999999</v>
      </c>
      <c r="K17" s="1">
        <v>278.988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53.438</v>
      </c>
      <c r="H18" s="1">
        <v>48.58</v>
      </c>
      <c r="I18" s="1">
        <v>48.58</v>
      </c>
      <c r="J18" s="1">
        <v>48.58</v>
      </c>
      <c r="K18" s="1">
        <v>48.58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442.772</v>
      </c>
      <c r="C19" s="1">
        <v>396.2739999999999</v>
      </c>
      <c r="D19" s="1">
        <v>442.078</v>
      </c>
      <c r="E19" s="1">
        <v>573.2439999999999</v>
      </c>
      <c r="F19" s="1">
        <v>818.92</v>
      </c>
      <c r="G19" s="1">
        <v>999.3599999999999</v>
      </c>
      <c r="H19" s="1">
        <v>1061.82</v>
      </c>
      <c r="I19" s="1">
        <v>1103.46</v>
      </c>
      <c r="J19" s="1">
        <v>1145.1</v>
      </c>
      <c r="K19" s="1">
        <v>1165.92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473.308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50.662</v>
      </c>
      <c r="E21" s="1">
        <v>42.334</v>
      </c>
      <c r="F21" s="1">
        <v>42.334</v>
      </c>
      <c r="G21" s="1">
        <v>46.498</v>
      </c>
      <c r="H21" s="1">
        <v>44.416</v>
      </c>
      <c r="I21" s="1">
        <v>40.946</v>
      </c>
      <c r="J21" s="1">
        <v>45.80399999999999</v>
      </c>
      <c r="K21" s="1">
        <v>57.602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756.4599999999999</v>
      </c>
      <c r="C22" s="1">
        <v>1027.12</v>
      </c>
      <c r="D22" s="1">
        <v>684.978</v>
      </c>
      <c r="E22" s="1">
        <v>728.6999999999999</v>
      </c>
      <c r="F22" s="1">
        <v>353.246</v>
      </c>
      <c r="G22" s="1">
        <v>267.19</v>
      </c>
      <c r="H22" s="1">
        <v>580.184</v>
      </c>
      <c r="I22" s="1">
        <v>2151.4</v>
      </c>
      <c r="J22" s="1">
        <v>2130.58</v>
      </c>
      <c r="K22" s="1">
        <v>2199.98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22062.26</v>
      </c>
      <c r="C23" s="1">
        <v>25261.6</v>
      </c>
      <c r="D23" s="1">
        <v>25719.64</v>
      </c>
      <c r="E23" s="1">
        <v>26115.22</v>
      </c>
      <c r="F23" s="1">
        <v>28599.74</v>
      </c>
      <c r="G23" s="1">
        <v>30383.32</v>
      </c>
      <c r="H23" s="1">
        <v>31091.2</v>
      </c>
      <c r="I23" s="1">
        <v>33686.75999999999</v>
      </c>
      <c r="J23" s="1">
        <v>35158.04</v>
      </c>
      <c r="K23" s="1">
        <v>36552.98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322.016</v>
      </c>
      <c r="C25" s="1">
        <v>271.354</v>
      </c>
      <c r="D25" s="1">
        <v>335.896</v>
      </c>
      <c r="E25" s="1">
        <v>512.1719999999999</v>
      </c>
      <c r="F25" s="1">
        <v>681.5079999999999</v>
      </c>
      <c r="G25" s="1">
        <v>601.0039999999999</v>
      </c>
      <c r="H25" s="1">
        <v>541.3199999999999</v>
      </c>
      <c r="I25" s="1">
        <v>626.6819999999999</v>
      </c>
      <c r="J25" s="1">
        <v>662.0759999999999</v>
      </c>
      <c r="K25" s="1">
        <v>671.7919999999999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517.7239999999999</v>
      </c>
      <c r="C26" s="1">
        <v>492.046</v>
      </c>
      <c r="D26" s="1">
        <v>492.74</v>
      </c>
      <c r="E26" s="1">
        <v>512.866</v>
      </c>
      <c r="F26" s="1">
        <v>601.0039999999999</v>
      </c>
      <c r="G26" s="1">
        <v>566.304</v>
      </c>
      <c r="H26" s="1">
        <v>599.616</v>
      </c>
      <c r="I26" s="1">
        <v>662.0759999999999</v>
      </c>
      <c r="J26" s="1">
        <v>749.52</v>
      </c>
      <c r="K26" s="1">
        <v>700.9399999999999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316.464</v>
      </c>
      <c r="C27" s="1">
        <v>846.68</v>
      </c>
      <c r="D27" s="1">
        <v>888.3199999999999</v>
      </c>
      <c r="E27" s="1">
        <v>1415.76</v>
      </c>
      <c r="F27" s="1">
        <v>818.92</v>
      </c>
      <c r="G27" s="1">
        <v>1297.78</v>
      </c>
      <c r="H27" s="1">
        <v>582.9599999999999</v>
      </c>
      <c r="I27" s="1">
        <v>347.694</v>
      </c>
      <c r="J27" s="1">
        <v>735.64</v>
      </c>
      <c r="K27" s="1">
        <v>1603.14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61.072</v>
      </c>
      <c r="C28" s="1">
        <v>154.762</v>
      </c>
      <c r="D28" s="1">
        <v>147.128</v>
      </c>
      <c r="E28" s="1">
        <v>30.536</v>
      </c>
      <c r="F28" s="1">
        <v>6.246</v>
      </c>
      <c r="G28" s="1">
        <v>125.614</v>
      </c>
      <c r="H28" s="1">
        <v>122.838</v>
      </c>
      <c r="I28" s="1">
        <v>79.80999999999999</v>
      </c>
      <c r="J28" s="1">
        <v>87.44399999999999</v>
      </c>
      <c r="K28" s="1">
        <v>102.712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144.352</v>
      </c>
      <c r="C29" s="1">
        <v>176.276</v>
      </c>
      <c r="D29" s="1">
        <v>84.66799999999999</v>
      </c>
      <c r="E29" s="1">
        <v>139.494</v>
      </c>
      <c r="F29" s="1">
        <v>142.27</v>
      </c>
      <c r="G29" s="1">
        <v>140.188</v>
      </c>
      <c r="H29" s="1">
        <v>154.762</v>
      </c>
      <c r="I29" s="1">
        <v>214.446</v>
      </c>
      <c r="J29" s="1">
        <v>269.272</v>
      </c>
      <c r="K29" s="1">
        <v>215.14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34.7</v>
      </c>
      <c r="H30" s="1">
        <v>79.80999999999999</v>
      </c>
      <c r="I30" s="1">
        <v>51.35599999999999</v>
      </c>
      <c r="J30" s="1">
        <v>8.328</v>
      </c>
      <c r="K30" s="1">
        <v>9.021999999999998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165.866</v>
      </c>
      <c r="C31" s="1">
        <v>140.188</v>
      </c>
      <c r="D31" s="1">
        <v>140.882</v>
      </c>
      <c r="E31" s="1">
        <v>156.15</v>
      </c>
      <c r="F31" s="1">
        <v>182.522</v>
      </c>
      <c r="G31" s="1">
        <v>208.894</v>
      </c>
      <c r="H31" s="1">
        <v>190.85</v>
      </c>
      <c r="I31" s="1">
        <v>183.216</v>
      </c>
      <c r="J31" s="1">
        <v>157.538</v>
      </c>
      <c r="K31" s="1">
        <v>194.32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1526.8</v>
      </c>
      <c r="C32" s="1">
        <v>2082.0</v>
      </c>
      <c r="D32" s="1">
        <v>2088.94</v>
      </c>
      <c r="E32" s="1">
        <v>2762.12</v>
      </c>
      <c r="F32" s="1">
        <v>2429.0</v>
      </c>
      <c r="G32" s="1">
        <v>2977.26</v>
      </c>
      <c r="H32" s="1">
        <v>2269.38</v>
      </c>
      <c r="I32" s="1">
        <v>2165.28</v>
      </c>
      <c r="J32" s="1">
        <v>2664.96</v>
      </c>
      <c r="K32" s="1">
        <v>3497.76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5052.32</v>
      </c>
      <c r="C33" s="1">
        <v>6030.86</v>
      </c>
      <c r="D33" s="1">
        <v>6468.08</v>
      </c>
      <c r="E33" s="1">
        <v>5989.219999999999</v>
      </c>
      <c r="F33" s="1">
        <v>7883.839999999999</v>
      </c>
      <c r="G33" s="1">
        <v>8182.259999999999</v>
      </c>
      <c r="H33" s="1">
        <v>8321.06</v>
      </c>
      <c r="I33" s="1">
        <v>8307.18</v>
      </c>
      <c r="J33" s="1">
        <v>9965.84</v>
      </c>
      <c r="K33" s="1">
        <v>11193.526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403.908</v>
      </c>
      <c r="C34" s="1">
        <v>207.506</v>
      </c>
      <c r="D34" s="1">
        <v>91.60799999999999</v>
      </c>
      <c r="E34" s="1">
        <v>79.116</v>
      </c>
      <c r="F34" s="1">
        <v>13.88</v>
      </c>
      <c r="G34" s="1">
        <v>315.076</v>
      </c>
      <c r="H34" s="1">
        <v>218.61</v>
      </c>
      <c r="I34" s="1">
        <v>225.55</v>
      </c>
      <c r="J34" s="1">
        <v>242.9</v>
      </c>
      <c r="K34" s="1">
        <v>211.67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111.734</v>
      </c>
      <c r="H35" s="1">
        <v>58.98999999999999</v>
      </c>
      <c r="I35" s="1">
        <v>0.0</v>
      </c>
      <c r="J35" s="1">
        <v>11.104</v>
      </c>
      <c r="K35" s="1">
        <v>56.90799999999999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451.1</v>
      </c>
      <c r="C36" s="1">
        <v>499.6799999999999</v>
      </c>
      <c r="D36" s="1">
        <v>481.636</v>
      </c>
      <c r="E36" s="1">
        <v>485.1059999999999</v>
      </c>
      <c r="F36" s="1">
        <v>490.658</v>
      </c>
      <c r="G36" s="1">
        <v>508.7019999999999</v>
      </c>
      <c r="H36" s="1">
        <v>532.298</v>
      </c>
      <c r="I36" s="1">
        <v>447.63</v>
      </c>
      <c r="J36" s="1">
        <v>337.284</v>
      </c>
      <c r="K36" s="1">
        <v>343.53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4788.599999999999</v>
      </c>
      <c r="C37" s="1">
        <v>5621.4</v>
      </c>
      <c r="D37" s="1">
        <v>5878.179999999999</v>
      </c>
      <c r="E37" s="1">
        <v>4823.299999999999</v>
      </c>
      <c r="F37" s="1">
        <v>5191.12</v>
      </c>
      <c r="G37" s="1">
        <v>5440.96</v>
      </c>
      <c r="H37" s="1">
        <v>5739.379999999999</v>
      </c>
      <c r="I37" s="1">
        <v>6454.2</v>
      </c>
      <c r="J37" s="1">
        <v>6801.2</v>
      </c>
      <c r="K37" s="1">
        <v>6988.58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488.576</v>
      </c>
      <c r="C38" s="1">
        <v>446.936</v>
      </c>
      <c r="D38" s="1">
        <v>411.542</v>
      </c>
      <c r="E38" s="1">
        <v>409.46</v>
      </c>
      <c r="F38" s="1">
        <v>347.694</v>
      </c>
      <c r="G38" s="1">
        <v>328.262</v>
      </c>
      <c r="H38" s="1">
        <v>311.606</v>
      </c>
      <c r="I38" s="1">
        <v>296.338</v>
      </c>
      <c r="J38" s="1">
        <v>294.95</v>
      </c>
      <c r="K38" s="1">
        <v>305.36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12714.08</v>
      </c>
      <c r="C39" s="1">
        <v>14886.3</v>
      </c>
      <c r="D39" s="1">
        <v>15420.68</v>
      </c>
      <c r="E39" s="1">
        <v>14553.18</v>
      </c>
      <c r="F39" s="1">
        <v>16357.58</v>
      </c>
      <c r="G39" s="1">
        <v>17863.56</v>
      </c>
      <c r="H39" s="1">
        <v>17454.1</v>
      </c>
      <c r="I39" s="1">
        <v>17898.26</v>
      </c>
      <c r="J39" s="1">
        <v>20320.32</v>
      </c>
      <c r="K39" s="1">
        <v>22589.006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2581.68</v>
      </c>
      <c r="C40" s="1">
        <v>2567.8</v>
      </c>
      <c r="D40" s="1">
        <v>2588.62</v>
      </c>
      <c r="E40" s="1">
        <v>2623.32</v>
      </c>
      <c r="F40" s="1">
        <v>2519.22</v>
      </c>
      <c r="G40" s="1">
        <v>2533.1</v>
      </c>
      <c r="H40" s="1">
        <v>2567.8</v>
      </c>
      <c r="I40" s="1">
        <v>2567.8</v>
      </c>
      <c r="J40" s="1">
        <v>2505.34</v>
      </c>
      <c r="K40" s="1">
        <v>2435.94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304.666</v>
      </c>
      <c r="C41" s="1">
        <v>329.65</v>
      </c>
      <c r="D41" s="1">
        <v>252.616</v>
      </c>
      <c r="E41" s="1">
        <v>167.948</v>
      </c>
      <c r="F41" s="1">
        <v>283.152</v>
      </c>
      <c r="G41" s="1">
        <v>279.682</v>
      </c>
      <c r="H41" s="1">
        <v>263.026</v>
      </c>
      <c r="I41" s="1">
        <v>275.518</v>
      </c>
      <c r="J41" s="1">
        <v>264.414</v>
      </c>
      <c r="K41" s="1">
        <v>258.862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8147.559999999999</v>
      </c>
      <c r="C42" s="1">
        <v>8772.16</v>
      </c>
      <c r="D42" s="1">
        <v>9188.56</v>
      </c>
      <c r="E42" s="1">
        <v>10819.46</v>
      </c>
      <c r="F42" s="1">
        <v>11534.28</v>
      </c>
      <c r="G42" s="1">
        <v>12235.22</v>
      </c>
      <c r="H42" s="1">
        <v>13297.04</v>
      </c>
      <c r="I42" s="1">
        <v>14393.56</v>
      </c>
      <c r="J42" s="1">
        <v>13553.82</v>
      </c>
      <c r="K42" s="1">
        <v>12950.04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-1686.42</v>
      </c>
      <c r="C43" s="1">
        <v>-1297.78</v>
      </c>
      <c r="D43" s="1">
        <v>-1735.0</v>
      </c>
      <c r="E43" s="1">
        <v>-2047.3</v>
      </c>
      <c r="F43" s="1">
        <v>-2095.88</v>
      </c>
      <c r="G43" s="1">
        <v>-2533.1</v>
      </c>
      <c r="H43" s="1">
        <v>-2491.46</v>
      </c>
      <c r="I43" s="1">
        <v>-1457.4</v>
      </c>
      <c r="J43" s="1">
        <v>-1485.16</v>
      </c>
      <c r="K43" s="1">
        <v>-1679.48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9348.179999999998</v>
      </c>
      <c r="C44" s="1">
        <v>10375.3</v>
      </c>
      <c r="D44" s="1">
        <v>10298.96</v>
      </c>
      <c r="E44" s="1">
        <v>11562.04</v>
      </c>
      <c r="F44" s="1">
        <v>12242.16</v>
      </c>
      <c r="G44" s="1">
        <v>12519.76</v>
      </c>
      <c r="H44" s="1">
        <v>13637.1</v>
      </c>
      <c r="I44" s="1">
        <v>15781.56</v>
      </c>
      <c r="J44" s="1">
        <v>14837.72</v>
      </c>
      <c r="K44" s="1">
        <v>13963.28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9348.179999999998</v>
      </c>
      <c r="C45" s="1">
        <v>10375.3</v>
      </c>
      <c r="D45" s="1">
        <v>10298.96</v>
      </c>
      <c r="E45" s="1">
        <v>11562.04</v>
      </c>
      <c r="F45" s="1">
        <v>12242.16</v>
      </c>
      <c r="G45" s="1">
        <v>12519.76</v>
      </c>
      <c r="H45" s="1">
        <v>13637.1</v>
      </c>
      <c r="I45" s="1">
        <v>15781.56</v>
      </c>
      <c r="J45" s="1">
        <v>14837.72</v>
      </c>
      <c r="K45" s="1">
        <v>13963.28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22062.26</v>
      </c>
      <c r="C46" s="1">
        <v>25261.6</v>
      </c>
      <c r="D46" s="1">
        <v>25719.64</v>
      </c>
      <c r="E46" s="1">
        <v>26115.22</v>
      </c>
      <c r="F46" s="1">
        <v>28599.74</v>
      </c>
      <c r="G46" s="1">
        <v>30383.32</v>
      </c>
      <c r="H46" s="1">
        <v>31091.2</v>
      </c>
      <c r="I46" s="1">
        <v>33686.75999999999</v>
      </c>
      <c r="J46" s="1">
        <v>35158.04</v>
      </c>
      <c r="K46" s="1">
        <v>36552.98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561.4459999999999</v>
      </c>
      <c r="C48" s="1">
        <v>544.79</v>
      </c>
      <c r="D48" s="1">
        <v>527.4399999999999</v>
      </c>
      <c r="E48" s="1">
        <v>514.254</v>
      </c>
      <c r="F48" s="1">
        <v>502.456</v>
      </c>
      <c r="G48" s="1">
        <v>493.434</v>
      </c>
      <c r="H48" s="1">
        <v>492.74</v>
      </c>
      <c r="I48" s="1">
        <v>485.8</v>
      </c>
      <c r="J48" s="1">
        <v>463.592</v>
      </c>
      <c r="K48" s="1">
        <v>444.854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561.4459999999999</v>
      </c>
      <c r="C49" s="1">
        <v>546.178</v>
      </c>
      <c r="D49" s="1">
        <v>528.828</v>
      </c>
      <c r="E49" s="1">
        <v>515.6419999999999</v>
      </c>
      <c r="F49" s="1">
        <v>503.15</v>
      </c>
      <c r="G49" s="1">
        <v>494.128</v>
      </c>
      <c r="H49" s="1">
        <v>492.74</v>
      </c>
      <c r="I49" s="1">
        <v>486.494</v>
      </c>
      <c r="J49" s="1">
        <v>465.674</v>
      </c>
      <c r="K49" s="1">
        <v>446.242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 t="s">
        <v>112</v>
      </c>
      <c r="C50" s="1" t="s">
        <v>113</v>
      </c>
      <c r="D50" s="1" t="s">
        <v>114</v>
      </c>
      <c r="E50" s="1" t="s">
        <v>115</v>
      </c>
      <c r="F50" s="1" t="s">
        <v>116</v>
      </c>
      <c r="G50" s="1" t="s">
        <v>117</v>
      </c>
      <c r="H50" s="1" t="s">
        <v>118</v>
      </c>
      <c r="I50" s="1" t="s">
        <v>119</v>
      </c>
      <c r="J50" s="1" t="s">
        <v>120</v>
      </c>
      <c r="K50" s="1" t="s">
        <v>121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8904.019999999999</v>
      </c>
      <c r="C51" s="1">
        <v>9979.72</v>
      </c>
      <c r="D51" s="1">
        <v>9854.8</v>
      </c>
      <c r="E51" s="1">
        <v>10986.02</v>
      </c>
      <c r="F51" s="1">
        <v>11423.24</v>
      </c>
      <c r="G51" s="1">
        <v>11471.82</v>
      </c>
      <c r="H51" s="1">
        <v>12526.7</v>
      </c>
      <c r="I51" s="1">
        <v>14629.52</v>
      </c>
      <c r="J51" s="1">
        <v>13644.04</v>
      </c>
      <c r="K51" s="1">
        <v>12748.78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 t="s">
        <v>124</v>
      </c>
      <c r="C52" s="1" t="s">
        <v>125</v>
      </c>
      <c r="D52" s="1" t="s">
        <v>126</v>
      </c>
      <c r="E52" s="1" t="s">
        <v>127</v>
      </c>
      <c r="F52" s="1" t="s">
        <v>128</v>
      </c>
      <c r="G52" s="1" t="s">
        <v>129</v>
      </c>
      <c r="H52" s="1" t="s">
        <v>130</v>
      </c>
      <c r="I52" s="1" t="s">
        <v>131</v>
      </c>
      <c r="J52" s="1" t="s">
        <v>132</v>
      </c>
      <c r="K52" s="1" t="s">
        <v>133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5836.54</v>
      </c>
      <c r="C53" s="1">
        <v>7238.419999999999</v>
      </c>
      <c r="D53" s="1">
        <v>7592.36</v>
      </c>
      <c r="E53" s="1">
        <v>7516.02</v>
      </c>
      <c r="F53" s="1">
        <v>8723.58</v>
      </c>
      <c r="G53" s="1">
        <v>9924.199999999999</v>
      </c>
      <c r="H53" s="1">
        <v>9244.08</v>
      </c>
      <c r="I53" s="1">
        <v>8966.48</v>
      </c>
      <c r="J53" s="1">
        <v>11034.6</v>
      </c>
      <c r="K53" s="1">
        <v>13109.66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5801.839999999999</v>
      </c>
      <c r="C54" s="1">
        <v>7127.379999999999</v>
      </c>
      <c r="D54" s="1">
        <v>7467.44</v>
      </c>
      <c r="E54" s="1">
        <v>7467.44</v>
      </c>
      <c r="F54" s="1">
        <v>8536.199999999999</v>
      </c>
      <c r="G54" s="1">
        <v>9875.619999999999</v>
      </c>
      <c r="H54" s="1">
        <v>8855.439999999999</v>
      </c>
      <c r="I54" s="1">
        <v>8383.519999999999</v>
      </c>
      <c r="J54" s="1">
        <v>10805.58</v>
      </c>
      <c r="K54" s="1">
        <v>12776.54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-334.508</v>
      </c>
      <c r="C55" s="1">
        <v>-580.184</v>
      </c>
      <c r="D55" s="1">
        <v>-322.71</v>
      </c>
      <c r="E55" s="1">
        <v>-374.066</v>
      </c>
      <c r="F55" s="1">
        <v>21.514</v>
      </c>
      <c r="G55" s="1">
        <v>128.39</v>
      </c>
      <c r="H55" s="1">
        <v>-155.456</v>
      </c>
      <c r="I55" s="1">
        <v>-1804.4</v>
      </c>
      <c r="J55" s="1">
        <v>-1859.92</v>
      </c>
      <c r="K55" s="1">
        <v>-1929.32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1117.34</v>
      </c>
      <c r="C56" s="1">
        <v>1131.22</v>
      </c>
      <c r="D56" s="1">
        <v>1096.52</v>
      </c>
      <c r="E56" s="1">
        <v>1061.82</v>
      </c>
      <c r="F56" s="1">
        <v>1207.56</v>
      </c>
      <c r="G56" s="1">
        <v>1561.5</v>
      </c>
      <c r="H56" s="1">
        <v>1374.12</v>
      </c>
      <c r="I56" s="1">
        <v>1193.68</v>
      </c>
      <c r="J56" s="1">
        <v>1290.84</v>
      </c>
      <c r="K56" s="1">
        <v>1283.9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32.61799999999999</v>
      </c>
      <c r="C57" s="1">
        <v>38.864</v>
      </c>
      <c r="D57" s="1">
        <v>37.476</v>
      </c>
      <c r="E57" s="1">
        <v>40.252</v>
      </c>
      <c r="F57" s="1">
        <v>37.476</v>
      </c>
      <c r="G57" s="1">
        <v>41.64</v>
      </c>
      <c r="H57" s="1">
        <v>38.864</v>
      </c>
      <c r="I57" s="1">
        <v>40.946</v>
      </c>
      <c r="J57" s="1">
        <v>41.64</v>
      </c>
      <c r="K57" s="1">
        <v>254.698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4.164</v>
      </c>
      <c r="C58" s="1">
        <v>4.164</v>
      </c>
      <c r="D58" s="1">
        <v>4.164</v>
      </c>
      <c r="E58" s="1">
        <v>4.164</v>
      </c>
      <c r="F58" s="1">
        <v>4.164</v>
      </c>
      <c r="G58" s="1">
        <v>4.164</v>
      </c>
      <c r="H58" s="1">
        <v>4.164</v>
      </c>
      <c r="I58" s="1">
        <v>4.164</v>
      </c>
      <c r="J58" s="1">
        <v>4.164</v>
      </c>
      <c r="K58" s="1">
        <v>4.164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1443.52</v>
      </c>
      <c r="C59" s="1">
        <v>1728.06</v>
      </c>
      <c r="D59" s="1">
        <v>1700.3</v>
      </c>
      <c r="E59" s="1">
        <v>1603.14</v>
      </c>
      <c r="F59" s="1">
        <v>1707.24</v>
      </c>
      <c r="G59" s="1">
        <v>1665.6</v>
      </c>
      <c r="H59" s="1">
        <v>1610.08</v>
      </c>
      <c r="I59" s="1">
        <v>1603.14</v>
      </c>
      <c r="J59" s="1">
        <v>1721.12</v>
      </c>
      <c r="K59" s="1">
        <v>1735.0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999.3599999999999</v>
      </c>
      <c r="C60" s="1">
        <v>1165.92</v>
      </c>
      <c r="D60" s="1">
        <v>1207.56</v>
      </c>
      <c r="E60" s="1">
        <v>1221.44</v>
      </c>
      <c r="F60" s="1">
        <v>1318.6</v>
      </c>
      <c r="G60" s="1">
        <v>1339.42</v>
      </c>
      <c r="H60" s="1">
        <v>1401.88</v>
      </c>
      <c r="I60" s="1">
        <v>1401.88</v>
      </c>
      <c r="J60" s="1">
        <v>1512.92</v>
      </c>
      <c r="K60" s="1">
        <v>1547.62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3289.56</v>
      </c>
      <c r="C61" s="1">
        <v>3796.18</v>
      </c>
      <c r="D61" s="1">
        <v>4247.28</v>
      </c>
      <c r="E61" s="1">
        <v>4420.78</v>
      </c>
      <c r="F61" s="1">
        <v>4774.719999999999</v>
      </c>
      <c r="G61" s="1">
        <v>5170.299999999999</v>
      </c>
      <c r="H61" s="1">
        <v>5274.4</v>
      </c>
      <c r="I61" s="1">
        <v>5385.44</v>
      </c>
      <c r="J61" s="1">
        <v>5704.679999999999</v>
      </c>
      <c r="K61" s="1">
        <v>5912.879999999999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1.388</v>
      </c>
      <c r="C62" s="1">
        <v>1.388</v>
      </c>
      <c r="D62" s="1">
        <v>1.388</v>
      </c>
      <c r="E62" s="1">
        <v>1.388</v>
      </c>
      <c r="F62" s="1">
        <v>1.388</v>
      </c>
      <c r="G62" s="1">
        <v>1.388</v>
      </c>
      <c r="H62" s="1">
        <v>1.388</v>
      </c>
      <c r="I62" s="1">
        <v>1.388</v>
      </c>
      <c r="J62" s="1">
        <v>1.388</v>
      </c>
      <c r="K62" s="1">
        <v>1.388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999.3599999999999</v>
      </c>
      <c r="C63" s="1">
        <v>964.66</v>
      </c>
      <c r="D63" s="1">
        <v>707.88</v>
      </c>
      <c r="E63" s="1">
        <v>449.018</v>
      </c>
      <c r="F63" s="1">
        <v>364.35</v>
      </c>
      <c r="G63" s="1">
        <v>449.712</v>
      </c>
      <c r="H63" s="1">
        <v>417.094</v>
      </c>
      <c r="I63" s="1">
        <v>373.372</v>
      </c>
      <c r="J63" s="1">
        <v>378.23</v>
      </c>
      <c r="K63" s="1">
        <v>394.192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-282.458</v>
      </c>
      <c r="C64" s="1">
        <v>-297.726</v>
      </c>
      <c r="D64" s="1">
        <v>-184.604</v>
      </c>
      <c r="E64" s="1">
        <v>-83.28</v>
      </c>
      <c r="F64" s="1">
        <v>-74.258</v>
      </c>
      <c r="G64" s="1">
        <v>-79.116</v>
      </c>
      <c r="H64" s="1">
        <v>-86.056</v>
      </c>
      <c r="I64" s="1">
        <v>-90.22</v>
      </c>
      <c r="J64" s="1">
        <v>-99.24199999999999</v>
      </c>
      <c r="K64" s="1">
        <v>-105.488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146</v>
      </c>
      <c r="B65" s="1">
        <v>6.246</v>
      </c>
      <c r="C65" s="1">
        <v>4.858</v>
      </c>
      <c r="D65" s="1">
        <v>19.432</v>
      </c>
      <c r="E65" s="1">
        <v>11.104</v>
      </c>
      <c r="F65" s="1">
        <v>18.044</v>
      </c>
      <c r="G65" s="1">
        <v>19.432</v>
      </c>
      <c r="H65" s="1">
        <v>18.044</v>
      </c>
      <c r="I65" s="1">
        <v>19.432</v>
      </c>
      <c r="J65" s="1">
        <v>10.41</v>
      </c>
      <c r="K65" s="1">
        <v>17.35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8418.22</v>
      </c>
      <c r="C2" s="1">
        <v>8751.34</v>
      </c>
      <c r="D2" s="1">
        <v>8355.76</v>
      </c>
      <c r="E2" s="1">
        <v>9049.76</v>
      </c>
      <c r="F2" s="1">
        <v>9938.08</v>
      </c>
      <c r="G2" s="1">
        <v>10354.48</v>
      </c>
      <c r="H2" s="1">
        <v>9591.08</v>
      </c>
      <c r="I2" s="1">
        <v>10049.12</v>
      </c>
      <c r="J2" s="1">
        <v>11874.34</v>
      </c>
      <c r="K2" s="1">
        <v>11680.02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8418.22</v>
      </c>
      <c r="C3" s="1">
        <v>8751.34</v>
      </c>
      <c r="D3" s="1">
        <v>8355.76</v>
      </c>
      <c r="E3" s="1">
        <v>9049.76</v>
      </c>
      <c r="F3" s="1">
        <v>9938.08</v>
      </c>
      <c r="G3" s="1">
        <v>10354.48</v>
      </c>
      <c r="H3" s="1">
        <v>9591.08</v>
      </c>
      <c r="I3" s="1">
        <v>10049.12</v>
      </c>
      <c r="J3" s="1">
        <v>11874.34</v>
      </c>
      <c r="K3" s="1">
        <v>11680.02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4226.46</v>
      </c>
      <c r="C4" s="1">
        <v>4018.26</v>
      </c>
      <c r="D4" s="1">
        <v>3567.16</v>
      </c>
      <c r="E4" s="1">
        <v>4004.38</v>
      </c>
      <c r="F4" s="1">
        <v>4649.799999999999</v>
      </c>
      <c r="G4" s="1">
        <v>4823.299999999999</v>
      </c>
      <c r="H4" s="1">
        <v>4261.16</v>
      </c>
      <c r="I4" s="1">
        <v>4420.78</v>
      </c>
      <c r="J4" s="1">
        <v>5191.12</v>
      </c>
      <c r="K4" s="1">
        <v>5121.719999999999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4191.759999999999</v>
      </c>
      <c r="C5" s="1">
        <v>4733.08</v>
      </c>
      <c r="D5" s="1">
        <v>4788.599999999999</v>
      </c>
      <c r="E5" s="1">
        <v>5045.379999999999</v>
      </c>
      <c r="F5" s="1">
        <v>5288.28</v>
      </c>
      <c r="G5" s="1">
        <v>5531.179999999999</v>
      </c>
      <c r="H5" s="1">
        <v>5329.92</v>
      </c>
      <c r="I5" s="1">
        <v>5621.4</v>
      </c>
      <c r="J5" s="1">
        <v>6676.28</v>
      </c>
      <c r="K5" s="1">
        <v>6558.299999999999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728.6999999999999</v>
      </c>
      <c r="C6" s="1">
        <v>805.04</v>
      </c>
      <c r="D6" s="1">
        <v>846.68</v>
      </c>
      <c r="E6" s="1">
        <v>888.3199999999999</v>
      </c>
      <c r="F6" s="1">
        <v>923.02</v>
      </c>
      <c r="G6" s="1">
        <v>1082.64</v>
      </c>
      <c r="H6" s="1">
        <v>1103.46</v>
      </c>
      <c r="I6" s="1">
        <v>1110.4</v>
      </c>
      <c r="J6" s="1">
        <v>1200.62</v>
      </c>
      <c r="K6" s="1">
        <v>1263.08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255.392</v>
      </c>
      <c r="C7" s="1">
        <v>273.436</v>
      </c>
      <c r="D7" s="1">
        <v>251.922</v>
      </c>
      <c r="E7" s="1">
        <v>299.808</v>
      </c>
      <c r="F7" s="1">
        <v>325.486</v>
      </c>
      <c r="G7" s="1">
        <v>341.448</v>
      </c>
      <c r="H7" s="1">
        <v>352.552</v>
      </c>
      <c r="I7" s="1">
        <v>0.0</v>
      </c>
      <c r="J7" s="1">
        <v>0.0</v>
      </c>
      <c r="K7" s="1">
        <v>384.476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985.4799999999999</v>
      </c>
      <c r="C8" s="1">
        <v>1075.7</v>
      </c>
      <c r="D8" s="1">
        <v>1103.46</v>
      </c>
      <c r="E8" s="1">
        <v>1186.74</v>
      </c>
      <c r="F8" s="1">
        <v>1249.2</v>
      </c>
      <c r="G8" s="1">
        <v>1422.7</v>
      </c>
      <c r="H8" s="1">
        <v>1457.4</v>
      </c>
      <c r="I8" s="1">
        <v>1110.4</v>
      </c>
      <c r="J8" s="1">
        <v>1200.62</v>
      </c>
      <c r="K8" s="1">
        <v>1644.78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3206.28</v>
      </c>
      <c r="C9" s="1">
        <v>3657.38</v>
      </c>
      <c r="D9" s="1">
        <v>3685.14</v>
      </c>
      <c r="E9" s="1">
        <v>3858.64</v>
      </c>
      <c r="F9" s="1">
        <v>4039.08</v>
      </c>
      <c r="G9" s="1">
        <v>4101.54</v>
      </c>
      <c r="H9" s="1">
        <v>3872.52</v>
      </c>
      <c r="I9" s="1">
        <v>4517.94</v>
      </c>
      <c r="J9" s="1">
        <v>5475.66</v>
      </c>
      <c r="K9" s="1">
        <v>4913.52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-257.474</v>
      </c>
      <c r="C10" s="1">
        <v>-304.666</v>
      </c>
      <c r="D10" s="1">
        <v>-333.12</v>
      </c>
      <c r="E10" s="1">
        <v>-333.814</v>
      </c>
      <c r="F10" s="1">
        <v>-339.366</v>
      </c>
      <c r="G10" s="1">
        <v>-373.372</v>
      </c>
      <c r="H10" s="1">
        <v>-384.476</v>
      </c>
      <c r="I10" s="1">
        <v>-423.34</v>
      </c>
      <c r="J10" s="1">
        <v>-380.312</v>
      </c>
      <c r="K10" s="1">
        <v>-501.068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-257.474</v>
      </c>
      <c r="C11" s="1">
        <v>-304.666</v>
      </c>
      <c r="D11" s="1">
        <v>-333.12</v>
      </c>
      <c r="E11" s="1">
        <v>-333.814</v>
      </c>
      <c r="F11" s="1">
        <v>-339.366</v>
      </c>
      <c r="G11" s="1">
        <v>-373.372</v>
      </c>
      <c r="H11" s="1">
        <v>-384.476</v>
      </c>
      <c r="I11" s="1">
        <v>-423.34</v>
      </c>
      <c r="J11" s="1">
        <v>-380.312</v>
      </c>
      <c r="K11" s="1">
        <v>-501.068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6.246</v>
      </c>
      <c r="C12" s="1">
        <v>42.334</v>
      </c>
      <c r="D12" s="1">
        <v>-0.694</v>
      </c>
      <c r="E12" s="1">
        <v>-49.968</v>
      </c>
      <c r="F12" s="1">
        <v>108.958</v>
      </c>
      <c r="G12" s="1">
        <v>-52.05</v>
      </c>
      <c r="H12" s="1">
        <v>-2.082</v>
      </c>
      <c r="I12" s="1">
        <v>-12.492</v>
      </c>
      <c r="J12" s="1">
        <v>89.526</v>
      </c>
      <c r="K12" s="1">
        <v>-31.23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-2.082</v>
      </c>
      <c r="C13" s="1">
        <v>-45.80399999999999</v>
      </c>
      <c r="D13" s="1">
        <v>2.082</v>
      </c>
      <c r="E13" s="1">
        <v>43.028</v>
      </c>
      <c r="F13" s="1">
        <v>-94.38399999999999</v>
      </c>
      <c r="G13" s="1">
        <v>54.132</v>
      </c>
      <c r="H13" s="1">
        <v>-1.388</v>
      </c>
      <c r="I13" s="1">
        <v>4.164</v>
      </c>
      <c r="J13" s="1">
        <v>-98.54799999999999</v>
      </c>
      <c r="K13" s="1">
        <v>29.842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2956.44</v>
      </c>
      <c r="C14" s="1">
        <v>3345.08</v>
      </c>
      <c r="D14" s="1">
        <v>3352.02</v>
      </c>
      <c r="E14" s="1">
        <v>3518.58</v>
      </c>
      <c r="F14" s="1">
        <v>3712.9</v>
      </c>
      <c r="G14" s="1">
        <v>3733.72</v>
      </c>
      <c r="H14" s="1">
        <v>3483.88</v>
      </c>
      <c r="I14" s="1">
        <v>4080.72</v>
      </c>
      <c r="J14" s="1">
        <v>5087.02</v>
      </c>
      <c r="K14" s="1">
        <v>4406.9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0.0</v>
      </c>
      <c r="C15" s="1">
        <v>0.0</v>
      </c>
      <c r="D15" s="1">
        <v>0.0</v>
      </c>
      <c r="E15" s="1">
        <v>0.0</v>
      </c>
      <c r="F15" s="1">
        <v>-18.738</v>
      </c>
      <c r="G15" s="1">
        <v>0.0</v>
      </c>
      <c r="H15" s="1">
        <v>0.0</v>
      </c>
      <c r="I15" s="1">
        <v>-27.066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556.588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22.208</v>
      </c>
      <c r="J17" s="1">
        <v>-20.126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70.094</v>
      </c>
      <c r="C18" s="1">
        <v>36.08799999999999</v>
      </c>
      <c r="D18" s="1">
        <v>64.542</v>
      </c>
      <c r="E18" s="1">
        <v>15.268</v>
      </c>
      <c r="F18" s="1">
        <v>253.31</v>
      </c>
      <c r="G18" s="1">
        <v>34.7</v>
      </c>
      <c r="H18" s="1">
        <v>-329.65</v>
      </c>
      <c r="I18" s="1">
        <v>111.04</v>
      </c>
      <c r="J18" s="1">
        <v>10.41</v>
      </c>
      <c r="K18" s="1">
        <v>94.38399999999999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0.0</v>
      </c>
      <c r="D19" s="1">
        <v>0.0</v>
      </c>
      <c r="E19" s="1">
        <v>0.0</v>
      </c>
      <c r="F19" s="1">
        <v>-6.94</v>
      </c>
      <c r="G19" s="1">
        <v>0.0</v>
      </c>
      <c r="H19" s="1">
        <v>0.0</v>
      </c>
      <c r="I19" s="1">
        <v>-351.164</v>
      </c>
      <c r="J19" s="1">
        <v>-385.864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3025.84</v>
      </c>
      <c r="C20" s="1">
        <v>3379.78</v>
      </c>
      <c r="D20" s="1">
        <v>3421.42</v>
      </c>
      <c r="E20" s="1">
        <v>3532.46</v>
      </c>
      <c r="F20" s="1">
        <v>3941.92</v>
      </c>
      <c r="G20" s="1">
        <v>3768.42</v>
      </c>
      <c r="H20" s="1">
        <v>3150.76</v>
      </c>
      <c r="I20" s="1">
        <v>4393.02</v>
      </c>
      <c r="J20" s="1">
        <v>4691.44</v>
      </c>
      <c r="K20" s="1">
        <v>4504.059999999999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825.8599999999999</v>
      </c>
      <c r="C21" s="1">
        <v>929.9599999999999</v>
      </c>
      <c r="D21" s="1">
        <v>895.26</v>
      </c>
      <c r="E21" s="1">
        <v>-274.13</v>
      </c>
      <c r="F21" s="1">
        <v>936.9</v>
      </c>
      <c r="G21" s="1">
        <v>839.7399999999999</v>
      </c>
      <c r="H21" s="1">
        <v>681.5079999999999</v>
      </c>
      <c r="I21" s="1">
        <v>999.3599999999999</v>
      </c>
      <c r="J21" s="1">
        <v>1138.16</v>
      </c>
      <c r="K21" s="1">
        <v>598.9219999999999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2199.98</v>
      </c>
      <c r="C22" s="1">
        <v>2456.76</v>
      </c>
      <c r="D22" s="1">
        <v>2526.16</v>
      </c>
      <c r="E22" s="1">
        <v>3803.12</v>
      </c>
      <c r="F22" s="1">
        <v>3005.02</v>
      </c>
      <c r="G22" s="1">
        <v>2928.68</v>
      </c>
      <c r="H22" s="1">
        <v>2470.64</v>
      </c>
      <c r="I22" s="1">
        <v>3393.66</v>
      </c>
      <c r="J22" s="1">
        <v>3553.28</v>
      </c>
      <c r="K22" s="1">
        <v>3900.28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2199.98</v>
      </c>
      <c r="C23" s="1">
        <v>2456.76</v>
      </c>
      <c r="D23" s="1">
        <v>2526.16</v>
      </c>
      <c r="E23" s="1">
        <v>3803.12</v>
      </c>
      <c r="F23" s="1">
        <v>3005.02</v>
      </c>
      <c r="G23" s="1">
        <v>2928.68</v>
      </c>
      <c r="H23" s="1">
        <v>2470.64</v>
      </c>
      <c r="I23" s="1">
        <v>3393.66</v>
      </c>
      <c r="J23" s="1">
        <v>3553.28</v>
      </c>
      <c r="K23" s="1">
        <v>3900.28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2199.98</v>
      </c>
      <c r="C24" s="1">
        <v>2456.76</v>
      </c>
      <c r="D24" s="1">
        <v>2526.16</v>
      </c>
      <c r="E24" s="1">
        <v>3803.12</v>
      </c>
      <c r="F24" s="1">
        <v>3005.02</v>
      </c>
      <c r="G24" s="1">
        <v>2928.68</v>
      </c>
      <c r="H24" s="1">
        <v>2470.64</v>
      </c>
      <c r="I24" s="1">
        <v>3393.66</v>
      </c>
      <c r="J24" s="1">
        <v>3553.28</v>
      </c>
      <c r="K24" s="1">
        <v>3900.28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2199.98</v>
      </c>
      <c r="C25" s="1">
        <v>2456.76</v>
      </c>
      <c r="D25" s="1">
        <v>2526.16</v>
      </c>
      <c r="E25" s="1">
        <v>3803.12</v>
      </c>
      <c r="F25" s="1">
        <v>3005.02</v>
      </c>
      <c r="G25" s="1">
        <v>2928.68</v>
      </c>
      <c r="H25" s="1">
        <v>2470.64</v>
      </c>
      <c r="I25" s="1">
        <v>3393.66</v>
      </c>
      <c r="J25" s="1">
        <v>3553.28</v>
      </c>
      <c r="K25" s="1">
        <v>3900.28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2199.98</v>
      </c>
      <c r="C26" s="1">
        <v>2456.76</v>
      </c>
      <c r="D26" s="1">
        <v>2526.16</v>
      </c>
      <c r="E26" s="1">
        <v>3803.12</v>
      </c>
      <c r="F26" s="1">
        <v>3005.02</v>
      </c>
      <c r="G26" s="1">
        <v>2928.68</v>
      </c>
      <c r="H26" s="1">
        <v>2470.64</v>
      </c>
      <c r="I26" s="1">
        <v>3393.66</v>
      </c>
      <c r="J26" s="1">
        <v>3553.28</v>
      </c>
      <c r="K26" s="1">
        <v>3900.28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 t="s">
        <v>174</v>
      </c>
      <c r="C28" s="1" t="s">
        <v>175</v>
      </c>
      <c r="D28" s="1" t="s">
        <v>176</v>
      </c>
      <c r="E28" s="1" t="s">
        <v>177</v>
      </c>
      <c r="F28" s="1" t="s">
        <v>178</v>
      </c>
      <c r="G28" s="1" t="s">
        <v>179</v>
      </c>
      <c r="H28" s="1" t="s">
        <v>180</v>
      </c>
      <c r="I28" s="1" t="s">
        <v>181</v>
      </c>
      <c r="J28" s="1" t="s">
        <v>182</v>
      </c>
      <c r="K28" s="1" t="s">
        <v>183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184</v>
      </c>
      <c r="B29" s="1" t="s">
        <v>174</v>
      </c>
      <c r="C29" s="1" t="s">
        <v>175</v>
      </c>
      <c r="D29" s="1" t="s">
        <v>176</v>
      </c>
      <c r="E29" s="1" t="s">
        <v>177</v>
      </c>
      <c r="F29" s="1" t="s">
        <v>178</v>
      </c>
      <c r="G29" s="1" t="s">
        <v>179</v>
      </c>
      <c r="H29" s="1" t="s">
        <v>180</v>
      </c>
      <c r="I29" s="1" t="s">
        <v>181</v>
      </c>
      <c r="J29" s="1" t="s">
        <v>182</v>
      </c>
      <c r="K29" s="1" t="s">
        <v>183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185</v>
      </c>
      <c r="B30" s="1">
        <v>820.0</v>
      </c>
      <c r="C30" s="1">
        <v>801.0</v>
      </c>
      <c r="D30" s="1">
        <v>776.0</v>
      </c>
      <c r="E30" s="1">
        <v>754.0</v>
      </c>
      <c r="F30" s="1">
        <v>734.0</v>
      </c>
      <c r="G30" s="1">
        <v>720.0</v>
      </c>
      <c r="H30" s="1">
        <v>711.0</v>
      </c>
      <c r="I30" s="1">
        <v>708.0</v>
      </c>
      <c r="J30" s="1">
        <v>686.0</v>
      </c>
      <c r="K30" s="1">
        <v>658.0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186</v>
      </c>
      <c r="B31" s="1" t="s">
        <v>187</v>
      </c>
      <c r="C31" s="1" t="s">
        <v>188</v>
      </c>
      <c r="D31" s="1" t="s">
        <v>189</v>
      </c>
      <c r="E31" s="1" t="s">
        <v>190</v>
      </c>
      <c r="F31" s="1" t="s">
        <v>191</v>
      </c>
      <c r="G31" s="1" t="s">
        <v>192</v>
      </c>
      <c r="H31" s="1">
        <v>5.0</v>
      </c>
      <c r="I31" s="1" t="s">
        <v>193</v>
      </c>
      <c r="J31" s="1" t="s">
        <v>194</v>
      </c>
      <c r="K31" s="1" t="s">
        <v>195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196</v>
      </c>
      <c r="B32" s="1" t="s">
        <v>187</v>
      </c>
      <c r="C32" s="1" t="s">
        <v>188</v>
      </c>
      <c r="D32" s="1" t="s">
        <v>189</v>
      </c>
      <c r="E32" s="1" t="s">
        <v>190</v>
      </c>
      <c r="F32" s="1" t="s">
        <v>191</v>
      </c>
      <c r="G32" s="1" t="s">
        <v>192</v>
      </c>
      <c r="H32" s="1">
        <v>5.0</v>
      </c>
      <c r="I32" s="1" t="s">
        <v>193</v>
      </c>
      <c r="J32" s="1" t="s">
        <v>194</v>
      </c>
      <c r="K32" s="1" t="s">
        <v>195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>
        <v>824.0</v>
      </c>
      <c r="C33" s="1">
        <v>805.0</v>
      </c>
      <c r="D33" s="1">
        <v>779.0</v>
      </c>
      <c r="E33" s="1">
        <v>757.0</v>
      </c>
      <c r="F33" s="1">
        <v>738.0</v>
      </c>
      <c r="G33" s="1">
        <v>723.0</v>
      </c>
      <c r="H33" s="1">
        <v>713.0</v>
      </c>
      <c r="I33" s="1">
        <v>710.0</v>
      </c>
      <c r="J33" s="1">
        <v>688.0</v>
      </c>
      <c r="K33" s="1">
        <v>659.0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 t="s">
        <v>199</v>
      </c>
      <c r="C34" s="1" t="s">
        <v>200</v>
      </c>
      <c r="D34" s="1" t="s">
        <v>201</v>
      </c>
      <c r="E34" s="1" t="s">
        <v>202</v>
      </c>
      <c r="F34" s="1" t="s">
        <v>203</v>
      </c>
      <c r="G34" s="1" t="s">
        <v>189</v>
      </c>
      <c r="H34" s="1" t="s">
        <v>204</v>
      </c>
      <c r="I34" s="1" t="s">
        <v>205</v>
      </c>
      <c r="J34" s="1" t="s">
        <v>206</v>
      </c>
      <c r="K34" s="1" t="s">
        <v>207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208</v>
      </c>
      <c r="B35" s="1" t="s">
        <v>209</v>
      </c>
      <c r="C35" s="1" t="s">
        <v>210</v>
      </c>
      <c r="D35" s="1" t="s">
        <v>211</v>
      </c>
      <c r="E35" s="1" t="s">
        <v>212</v>
      </c>
      <c r="F35" s="1" t="s">
        <v>213</v>
      </c>
      <c r="G35" s="1" t="s">
        <v>214</v>
      </c>
      <c r="H35" s="1" t="s">
        <v>215</v>
      </c>
      <c r="I35" s="1" t="s">
        <v>216</v>
      </c>
      <c r="J35" s="1" t="s">
        <v>217</v>
      </c>
      <c r="K35" s="1" t="s">
        <v>218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219</v>
      </c>
      <c r="B36" s="1">
        <v>0.694</v>
      </c>
      <c r="C36" s="1" t="s">
        <v>220</v>
      </c>
      <c r="D36" s="1" t="s">
        <v>221</v>
      </c>
      <c r="E36" s="1" t="s">
        <v>222</v>
      </c>
      <c r="F36" s="1" t="s">
        <v>223</v>
      </c>
      <c r="G36" s="1" t="s">
        <v>224</v>
      </c>
      <c r="H36" s="1" t="s">
        <v>225</v>
      </c>
      <c r="I36" s="1" t="s">
        <v>226</v>
      </c>
      <c r="J36" s="1" t="s">
        <v>227</v>
      </c>
      <c r="K36" s="1" t="s">
        <v>228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229</v>
      </c>
      <c r="B37" s="1" t="s">
        <v>230</v>
      </c>
      <c r="C37" s="1" t="s">
        <v>231</v>
      </c>
      <c r="D37" s="1" t="s">
        <v>232</v>
      </c>
      <c r="E37" s="1" t="s">
        <v>233</v>
      </c>
      <c r="F37" s="1" t="s">
        <v>234</v>
      </c>
      <c r="G37" s="1" t="s">
        <v>235</v>
      </c>
      <c r="H37" s="1" t="s">
        <v>236</v>
      </c>
      <c r="I37" s="1" t="s">
        <v>237</v>
      </c>
      <c r="J37" s="1" t="s">
        <v>238</v>
      </c>
      <c r="K37" s="1" t="s">
        <v>239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240</v>
      </c>
      <c r="B38" s="1" t="s">
        <v>241</v>
      </c>
      <c r="C38" s="1" t="s">
        <v>241</v>
      </c>
      <c r="D38" s="1" t="s">
        <v>241</v>
      </c>
      <c r="E38" s="1" t="s">
        <v>241</v>
      </c>
      <c r="F38" s="1" t="s">
        <v>241</v>
      </c>
      <c r="G38" s="1" t="s">
        <v>241</v>
      </c>
      <c r="H38" s="1" t="s">
        <v>241</v>
      </c>
      <c r="I38" s="1" t="s">
        <v>241</v>
      </c>
      <c r="J38" s="1" t="s">
        <v>241</v>
      </c>
      <c r="K38" s="1" t="s">
        <v>241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242</v>
      </c>
      <c r="B40" s="1">
        <v>3934.98</v>
      </c>
      <c r="C40" s="1">
        <v>4455.48</v>
      </c>
      <c r="D40" s="1">
        <v>4538.759999999999</v>
      </c>
      <c r="E40" s="1">
        <v>4746.96</v>
      </c>
      <c r="F40" s="1">
        <v>4962.099999999999</v>
      </c>
      <c r="G40" s="1">
        <v>5191.12</v>
      </c>
      <c r="H40" s="1">
        <v>4975.98</v>
      </c>
      <c r="I40" s="1">
        <v>5621.4</v>
      </c>
      <c r="J40" s="1">
        <v>6676.28</v>
      </c>
      <c r="K40" s="1">
        <v>6169.66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243</v>
      </c>
      <c r="B41" s="1">
        <v>3206.28</v>
      </c>
      <c r="C41" s="1">
        <v>3657.38</v>
      </c>
      <c r="D41" s="1">
        <v>3685.14</v>
      </c>
      <c r="E41" s="1">
        <v>3858.64</v>
      </c>
      <c r="F41" s="1">
        <v>4039.08</v>
      </c>
      <c r="G41" s="1">
        <v>4101.54</v>
      </c>
      <c r="H41" s="1">
        <v>3872.52</v>
      </c>
      <c r="I41" s="1">
        <v>4517.94</v>
      </c>
      <c r="J41" s="1">
        <v>5475.66</v>
      </c>
      <c r="K41" s="1">
        <v>4913.52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244</v>
      </c>
      <c r="B42" s="1">
        <v>3206.28</v>
      </c>
      <c r="C42" s="1">
        <v>3657.38</v>
      </c>
      <c r="D42" s="1">
        <v>3685.14</v>
      </c>
      <c r="E42" s="1">
        <v>3858.64</v>
      </c>
      <c r="F42" s="1">
        <v>4039.08</v>
      </c>
      <c r="G42" s="1">
        <v>4101.54</v>
      </c>
      <c r="H42" s="1">
        <v>3872.52</v>
      </c>
      <c r="I42" s="1">
        <v>4517.94</v>
      </c>
      <c r="J42" s="1">
        <v>5475.66</v>
      </c>
      <c r="K42" s="1">
        <v>4913.52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245</v>
      </c>
      <c r="B43" s="1">
        <v>4080.72</v>
      </c>
      <c r="C43" s="1">
        <v>4601.219999999999</v>
      </c>
      <c r="D43" s="1">
        <v>4670.62</v>
      </c>
      <c r="E43" s="1">
        <v>4878.82</v>
      </c>
      <c r="F43" s="1">
        <v>5114.78</v>
      </c>
      <c r="G43" s="1">
        <v>5385.44</v>
      </c>
      <c r="H43" s="1">
        <v>5149.48</v>
      </c>
      <c r="I43" s="1">
        <v>5774.08</v>
      </c>
      <c r="J43" s="1">
        <v>6842.839999999999</v>
      </c>
      <c r="K43" s="1">
        <v>6329.28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246</v>
      </c>
      <c r="B44" s="1" t="s">
        <v>247</v>
      </c>
      <c r="C44" s="1" t="s">
        <v>248</v>
      </c>
      <c r="D44" s="1" t="s">
        <v>249</v>
      </c>
      <c r="E44" s="1" t="s">
        <v>250</v>
      </c>
      <c r="F44" s="1" t="s">
        <v>251</v>
      </c>
      <c r="G44" s="1" t="s">
        <v>252</v>
      </c>
      <c r="H44" s="1" t="s">
        <v>253</v>
      </c>
      <c r="I44" s="1" t="s">
        <v>254</v>
      </c>
      <c r="J44" s="1" t="s">
        <v>116</v>
      </c>
      <c r="K44" s="1" t="s">
        <v>255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256</v>
      </c>
      <c r="B45" s="1">
        <v>362.268</v>
      </c>
      <c r="C45" s="1">
        <v>444.16</v>
      </c>
      <c r="D45" s="1">
        <v>394.192</v>
      </c>
      <c r="E45" s="1">
        <v>526.0519999999999</v>
      </c>
      <c r="F45" s="1">
        <v>567.692</v>
      </c>
      <c r="G45" s="1">
        <v>421.952</v>
      </c>
      <c r="H45" s="1">
        <v>427.504</v>
      </c>
      <c r="I45" s="1">
        <v>529.5219999999999</v>
      </c>
      <c r="J45" s="1">
        <v>663.4639999999999</v>
      </c>
      <c r="K45" s="1">
        <v>621.824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257</v>
      </c>
      <c r="B46" s="1">
        <v>176.97</v>
      </c>
      <c r="C46" s="1">
        <v>66.624</v>
      </c>
      <c r="D46" s="1">
        <v>10.41</v>
      </c>
      <c r="E46" s="1">
        <v>29.148</v>
      </c>
      <c r="F46" s="1">
        <v>6.246</v>
      </c>
      <c r="G46" s="1">
        <v>24.984</v>
      </c>
      <c r="H46" s="1">
        <v>-83.97399999999999</v>
      </c>
      <c r="I46" s="1">
        <v>115.898</v>
      </c>
      <c r="J46" s="1">
        <v>197.79</v>
      </c>
      <c r="K46" s="1">
        <v>176.97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539.2379999999999</v>
      </c>
      <c r="C47" s="1">
        <v>510.784</v>
      </c>
      <c r="D47" s="1">
        <v>404.602</v>
      </c>
      <c r="E47" s="1">
        <v>555.1999999999999</v>
      </c>
      <c r="F47" s="1">
        <v>573.938</v>
      </c>
      <c r="G47" s="1">
        <v>446.936</v>
      </c>
      <c r="H47" s="1">
        <v>343.53</v>
      </c>
      <c r="I47" s="1">
        <v>645.42</v>
      </c>
      <c r="J47" s="1">
        <v>860.56</v>
      </c>
      <c r="K47" s="1">
        <v>798.0999999999999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259</v>
      </c>
      <c r="B48" s="1">
        <v>188.074</v>
      </c>
      <c r="C48" s="1">
        <v>227.632</v>
      </c>
      <c r="D48" s="1">
        <v>312.3</v>
      </c>
      <c r="E48" s="1">
        <v>242.206</v>
      </c>
      <c r="F48" s="1">
        <v>290.786</v>
      </c>
      <c r="G48" s="1">
        <v>293.562</v>
      </c>
      <c r="H48" s="1">
        <v>269.966</v>
      </c>
      <c r="I48" s="1">
        <v>248.452</v>
      </c>
      <c r="J48" s="1">
        <v>206.812</v>
      </c>
      <c r="K48" s="1">
        <v>249.84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260</v>
      </c>
      <c r="B49" s="1">
        <v>100.63</v>
      </c>
      <c r="C49" s="1">
        <v>188.768</v>
      </c>
      <c r="D49" s="1">
        <v>176.276</v>
      </c>
      <c r="E49" s="1">
        <v>-1068.76</v>
      </c>
      <c r="F49" s="1">
        <v>74.952</v>
      </c>
      <c r="G49" s="1">
        <v>101.324</v>
      </c>
      <c r="H49" s="1">
        <v>68.012</v>
      </c>
      <c r="I49" s="1">
        <v>106.182</v>
      </c>
      <c r="J49" s="1">
        <v>73.564</v>
      </c>
      <c r="K49" s="1">
        <v>-449.712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261</v>
      </c>
      <c r="B50" s="1">
        <v>288.704</v>
      </c>
      <c r="C50" s="1">
        <v>416.4</v>
      </c>
      <c r="D50" s="1">
        <v>488.576</v>
      </c>
      <c r="E50" s="1">
        <v>-832.8</v>
      </c>
      <c r="F50" s="1">
        <v>365.738</v>
      </c>
      <c r="G50" s="1">
        <v>394.886</v>
      </c>
      <c r="H50" s="1">
        <v>337.978</v>
      </c>
      <c r="I50" s="1">
        <v>354.634</v>
      </c>
      <c r="J50" s="1">
        <v>280.376</v>
      </c>
      <c r="K50" s="1">
        <v>-199.872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262</v>
      </c>
      <c r="B51" s="1">
        <v>1846.04</v>
      </c>
      <c r="C51" s="1">
        <v>2088.94</v>
      </c>
      <c r="D51" s="1">
        <v>2095.88</v>
      </c>
      <c r="E51" s="1">
        <v>2199.98</v>
      </c>
      <c r="F51" s="1">
        <v>2324.9</v>
      </c>
      <c r="G51" s="1">
        <v>2331.84</v>
      </c>
      <c r="H51" s="1">
        <v>2179.16</v>
      </c>
      <c r="I51" s="1">
        <v>2553.92</v>
      </c>
      <c r="J51" s="1">
        <v>3178.52</v>
      </c>
      <c r="K51" s="1">
        <v>2755.18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5.552</v>
      </c>
      <c r="H52" s="1">
        <v>2.082</v>
      </c>
      <c r="I52" s="1">
        <v>0.694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264</v>
      </c>
      <c r="B53" s="1">
        <v>-94.38399999999999</v>
      </c>
      <c r="C53" s="1">
        <v>-81.892</v>
      </c>
      <c r="D53" s="1">
        <v>-197.79</v>
      </c>
      <c r="E53" s="1">
        <v>-222.08</v>
      </c>
      <c r="F53" s="1">
        <v>-214.446</v>
      </c>
      <c r="G53" s="1">
        <v>-226.244</v>
      </c>
      <c r="H53" s="1">
        <v>-219.304</v>
      </c>
      <c r="I53" s="1">
        <v>-276.212</v>
      </c>
      <c r="J53" s="1">
        <v>-344.9179999999999</v>
      </c>
      <c r="K53" s="1">
        <v>-330.344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265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266</v>
      </c>
      <c r="B55" s="1">
        <v>139.494</v>
      </c>
      <c r="C55" s="1">
        <v>141.576</v>
      </c>
      <c r="D55" s="1">
        <v>136.718</v>
      </c>
      <c r="E55" s="1">
        <v>132.554</v>
      </c>
      <c r="F55" s="1">
        <v>151.292</v>
      </c>
      <c r="G55" s="1">
        <v>195.014</v>
      </c>
      <c r="H55" s="1">
        <v>172.112</v>
      </c>
      <c r="I55" s="1">
        <v>149.21</v>
      </c>
      <c r="J55" s="1">
        <v>161.702</v>
      </c>
      <c r="K55" s="1">
        <v>160.314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267</v>
      </c>
      <c r="B56" s="1">
        <v>50.662</v>
      </c>
      <c r="C56" s="1">
        <v>52.744</v>
      </c>
      <c r="D56" s="1">
        <v>48.58</v>
      </c>
      <c r="E56" s="1">
        <v>46.498</v>
      </c>
      <c r="F56" s="1">
        <v>49.968</v>
      </c>
      <c r="G56" s="1">
        <v>62.45999999999999</v>
      </c>
      <c r="H56" s="1">
        <v>54.82599999999999</v>
      </c>
      <c r="I56" s="1">
        <v>54.82599999999999</v>
      </c>
      <c r="J56" s="1">
        <v>48.58</v>
      </c>
      <c r="K56" s="1">
        <v>52.744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268</v>
      </c>
      <c r="B57" s="1">
        <v>88.832</v>
      </c>
      <c r="C57" s="1">
        <v>88.832</v>
      </c>
      <c r="D57" s="1">
        <v>87.44399999999999</v>
      </c>
      <c r="E57" s="1">
        <v>85.362</v>
      </c>
      <c r="F57" s="1">
        <v>100.63</v>
      </c>
      <c r="G57" s="1">
        <v>132.554</v>
      </c>
      <c r="H57" s="1">
        <v>116.592</v>
      </c>
      <c r="I57" s="1">
        <v>93.69</v>
      </c>
      <c r="J57" s="1">
        <v>112.428</v>
      </c>
      <c r="K57" s="1">
        <v>106.876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269</v>
      </c>
      <c r="B58" s="1">
        <v>135.33</v>
      </c>
      <c r="C58" s="1">
        <v>68.70599999999999</v>
      </c>
      <c r="D58" s="1">
        <v>78.422</v>
      </c>
      <c r="E58" s="1">
        <v>77.03399999999999</v>
      </c>
      <c r="F58" s="1">
        <v>62.45999999999999</v>
      </c>
      <c r="G58" s="1">
        <v>39.558</v>
      </c>
      <c r="H58" s="1">
        <v>44.416</v>
      </c>
      <c r="I58" s="1">
        <v>56.214</v>
      </c>
      <c r="J58" s="1">
        <v>43.72199999999999</v>
      </c>
      <c r="K58" s="1">
        <v>44.416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270</v>
      </c>
      <c r="B59" s="1">
        <v>135.33</v>
      </c>
      <c r="C59" s="1">
        <v>68.70599999999999</v>
      </c>
      <c r="D59" s="1">
        <v>78.422</v>
      </c>
      <c r="E59" s="1">
        <v>77.03399999999999</v>
      </c>
      <c r="F59" s="1">
        <v>62.45999999999999</v>
      </c>
      <c r="G59" s="1">
        <v>39.558</v>
      </c>
      <c r="H59" s="1">
        <v>44.416</v>
      </c>
      <c r="I59" s="1">
        <v>56.214</v>
      </c>
      <c r="J59" s="1">
        <v>43.72199999999999</v>
      </c>
      <c r="K59" s="1">
        <v>44.416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272</v>
      </c>
      <c r="B3" s="1" t="s">
        <v>273</v>
      </c>
      <c r="C3" s="1" t="s">
        <v>274</v>
      </c>
      <c r="D3" s="1" t="s">
        <v>275</v>
      </c>
      <c r="E3" s="1" t="s">
        <v>276</v>
      </c>
      <c r="F3" s="1" t="s">
        <v>277</v>
      </c>
      <c r="G3" s="1" t="s">
        <v>278</v>
      </c>
      <c r="H3" s="1" t="s">
        <v>279</v>
      </c>
      <c r="I3" s="1" t="s">
        <v>280</v>
      </c>
      <c r="J3" s="1" t="s">
        <v>281</v>
      </c>
      <c r="K3" s="1" t="s">
        <v>282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283</v>
      </c>
      <c r="B4" s="1" t="s">
        <v>284</v>
      </c>
      <c r="C4" s="1" t="s">
        <v>285</v>
      </c>
      <c r="D4" s="1" t="s">
        <v>286</v>
      </c>
      <c r="E4" s="1" t="s">
        <v>287</v>
      </c>
      <c r="F4" s="1" t="s">
        <v>288</v>
      </c>
      <c r="G4" s="1" t="s">
        <v>289</v>
      </c>
      <c r="H4" s="1" t="s">
        <v>290</v>
      </c>
      <c r="I4" s="1" t="s">
        <v>291</v>
      </c>
      <c r="J4" s="1" t="s">
        <v>292</v>
      </c>
      <c r="K4" s="1" t="s">
        <v>293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294</v>
      </c>
      <c r="B5" s="1" t="s">
        <v>295</v>
      </c>
      <c r="C5" s="1" t="s">
        <v>296</v>
      </c>
      <c r="D5" s="1" t="s">
        <v>297</v>
      </c>
      <c r="E5" s="1" t="s">
        <v>298</v>
      </c>
      <c r="F5" s="1" t="s">
        <v>299</v>
      </c>
      <c r="G5" s="1" t="s">
        <v>300</v>
      </c>
      <c r="H5" s="1" t="s">
        <v>301</v>
      </c>
      <c r="I5" s="1" t="s">
        <v>302</v>
      </c>
      <c r="J5" s="1" t="s">
        <v>129</v>
      </c>
      <c r="K5" s="1" t="s">
        <v>303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302</v>
      </c>
      <c r="J6" s="1" t="s">
        <v>129</v>
      </c>
      <c r="K6" s="1" t="s">
        <v>303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306</v>
      </c>
      <c r="B8" s="1" t="s">
        <v>307</v>
      </c>
      <c r="C8" s="1" t="s">
        <v>308</v>
      </c>
      <c r="D8" s="1" t="s">
        <v>309</v>
      </c>
      <c r="E8" s="1" t="s">
        <v>310</v>
      </c>
      <c r="F8" s="1" t="s">
        <v>311</v>
      </c>
      <c r="G8" s="1" t="s">
        <v>312</v>
      </c>
      <c r="H8" s="1" t="s">
        <v>313</v>
      </c>
      <c r="I8" s="1" t="s">
        <v>314</v>
      </c>
      <c r="J8" s="1" t="s">
        <v>315</v>
      </c>
      <c r="K8" s="1" t="s">
        <v>316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317</v>
      </c>
      <c r="B9" s="1" t="s">
        <v>318</v>
      </c>
      <c r="C9" s="1" t="s">
        <v>319</v>
      </c>
      <c r="D9" s="1" t="s">
        <v>320</v>
      </c>
      <c r="E9" s="1" t="s">
        <v>321</v>
      </c>
      <c r="F9" s="1" t="s">
        <v>322</v>
      </c>
      <c r="G9" s="1" t="s">
        <v>323</v>
      </c>
      <c r="H9" s="1" t="s">
        <v>324</v>
      </c>
      <c r="I9" s="1" t="s">
        <v>314</v>
      </c>
      <c r="J9" s="1" t="s">
        <v>315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330</v>
      </c>
      <c r="F10" s="1" t="s">
        <v>331</v>
      </c>
      <c r="G10" s="1" t="s">
        <v>332</v>
      </c>
      <c r="H10" s="1" t="s">
        <v>333</v>
      </c>
      <c r="I10" s="1" t="s">
        <v>334</v>
      </c>
      <c r="J10" s="1" t="s">
        <v>335</v>
      </c>
      <c r="K10" s="1" t="s">
        <v>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327</v>
      </c>
      <c r="C11" s="1" t="s">
        <v>328</v>
      </c>
      <c r="D11" s="1" t="s">
        <v>329</v>
      </c>
      <c r="E11" s="1" t="s">
        <v>330</v>
      </c>
      <c r="F11" s="1" t="s">
        <v>331</v>
      </c>
      <c r="G11" s="1" t="s">
        <v>332</v>
      </c>
      <c r="H11" s="1" t="s">
        <v>333</v>
      </c>
      <c r="I11" s="1" t="s">
        <v>334</v>
      </c>
      <c r="J11" s="1" t="s">
        <v>335</v>
      </c>
      <c r="K11" s="1" t="s">
        <v>336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338</v>
      </c>
      <c r="B12" s="1" t="s">
        <v>339</v>
      </c>
      <c r="C12" s="1" t="s">
        <v>340</v>
      </c>
      <c r="D12" s="1" t="s">
        <v>341</v>
      </c>
      <c r="E12" s="1" t="s">
        <v>336</v>
      </c>
      <c r="F12" s="1" t="s">
        <v>342</v>
      </c>
      <c r="G12" s="1" t="s">
        <v>343</v>
      </c>
      <c r="H12" s="1" t="s">
        <v>344</v>
      </c>
      <c r="I12" s="1" t="s">
        <v>345</v>
      </c>
      <c r="J12" s="1" t="s">
        <v>346</v>
      </c>
      <c r="K12" s="1" t="s">
        <v>347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348</v>
      </c>
      <c r="B13" s="1" t="s">
        <v>339</v>
      </c>
      <c r="C13" s="1" t="s">
        <v>340</v>
      </c>
      <c r="D13" s="1" t="s">
        <v>341</v>
      </c>
      <c r="E13" s="1" t="s">
        <v>336</v>
      </c>
      <c r="F13" s="1" t="s">
        <v>342</v>
      </c>
      <c r="G13" s="1" t="s">
        <v>343</v>
      </c>
      <c r="H13" s="1" t="s">
        <v>344</v>
      </c>
      <c r="I13" s="1" t="s">
        <v>345</v>
      </c>
      <c r="J13" s="1" t="s">
        <v>346</v>
      </c>
      <c r="K13" s="1" t="s">
        <v>347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349</v>
      </c>
      <c r="B14" s="1" t="s">
        <v>339</v>
      </c>
      <c r="C14" s="1" t="s">
        <v>340</v>
      </c>
      <c r="D14" s="1" t="s">
        <v>341</v>
      </c>
      <c r="E14" s="1" t="s">
        <v>336</v>
      </c>
      <c r="F14" s="1" t="s">
        <v>342</v>
      </c>
      <c r="G14" s="1" t="s">
        <v>343</v>
      </c>
      <c r="H14" s="1" t="s">
        <v>344</v>
      </c>
      <c r="I14" s="1" t="s">
        <v>345</v>
      </c>
      <c r="J14" s="1" t="s">
        <v>346</v>
      </c>
      <c r="K14" s="1" t="s">
        <v>347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1" t="s">
        <v>351</v>
      </c>
      <c r="C15" s="1" t="s">
        <v>352</v>
      </c>
      <c r="D15" s="1" t="s">
        <v>353</v>
      </c>
      <c r="E15" s="1" t="s">
        <v>354</v>
      </c>
      <c r="F15" s="1" t="s">
        <v>355</v>
      </c>
      <c r="G15" s="1" t="s">
        <v>356</v>
      </c>
      <c r="H15" s="1" t="s">
        <v>357</v>
      </c>
      <c r="I15" s="1" t="s">
        <v>358</v>
      </c>
      <c r="J15" s="1" t="s">
        <v>359</v>
      </c>
      <c r="K15" s="1" t="s">
        <v>360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361</v>
      </c>
      <c r="B16" s="1" t="s">
        <v>362</v>
      </c>
      <c r="C16" s="1" t="s">
        <v>363</v>
      </c>
      <c r="D16" s="1" t="s">
        <v>364</v>
      </c>
      <c r="E16" s="1">
        <v>11.104</v>
      </c>
      <c r="F16" s="1" t="s">
        <v>365</v>
      </c>
      <c r="G16" s="1" t="s">
        <v>366</v>
      </c>
      <c r="H16" s="1" t="s">
        <v>367</v>
      </c>
      <c r="I16" s="1" t="s">
        <v>368</v>
      </c>
      <c r="J16" s="1" t="s">
        <v>369</v>
      </c>
      <c r="K16" s="1" t="s">
        <v>370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371</v>
      </c>
      <c r="B17" s="1" t="s">
        <v>372</v>
      </c>
      <c r="C17" s="1" t="s">
        <v>373</v>
      </c>
      <c r="D17" s="1" t="s">
        <v>374</v>
      </c>
      <c r="E17" s="1" t="s">
        <v>375</v>
      </c>
      <c r="F17" s="1" t="s">
        <v>363</v>
      </c>
      <c r="G17" s="1" t="s">
        <v>376</v>
      </c>
      <c r="H17" s="1" t="s">
        <v>377</v>
      </c>
      <c r="I17" s="1" t="s">
        <v>378</v>
      </c>
      <c r="J17" s="1" t="s">
        <v>379</v>
      </c>
      <c r="K17" s="1" t="s">
        <v>380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1" t="s">
        <v>382</v>
      </c>
      <c r="C19" s="1" t="s">
        <v>383</v>
      </c>
      <c r="D19" s="1" t="s">
        <v>384</v>
      </c>
      <c r="E19" s="1" t="s">
        <v>385</v>
      </c>
      <c r="F19" s="1" t="s">
        <v>386</v>
      </c>
      <c r="G19" s="1" t="s">
        <v>385</v>
      </c>
      <c r="H19" s="1" t="s">
        <v>387</v>
      </c>
      <c r="I19" s="1" t="s">
        <v>387</v>
      </c>
      <c r="J19" s="1" t="s">
        <v>388</v>
      </c>
      <c r="K19" s="1" t="s">
        <v>384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389</v>
      </c>
      <c r="B20" s="1" t="s">
        <v>390</v>
      </c>
      <c r="C20" s="1" t="s">
        <v>391</v>
      </c>
      <c r="D20" s="1" t="s">
        <v>383</v>
      </c>
      <c r="E20" s="1" t="s">
        <v>382</v>
      </c>
      <c r="F20" s="1" t="s">
        <v>392</v>
      </c>
      <c r="G20" s="1" t="s">
        <v>382</v>
      </c>
      <c r="H20" s="1" t="s">
        <v>385</v>
      </c>
      <c r="I20" s="1" t="s">
        <v>383</v>
      </c>
      <c r="J20" s="1" t="s">
        <v>392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393</v>
      </c>
      <c r="B21" s="1" t="s">
        <v>394</v>
      </c>
      <c r="C21" s="1" t="s">
        <v>395</v>
      </c>
      <c r="D21" s="1" t="s">
        <v>396</v>
      </c>
      <c r="E21" s="1" t="s">
        <v>397</v>
      </c>
      <c r="F21" s="1" t="s">
        <v>255</v>
      </c>
      <c r="G21" s="1" t="s">
        <v>398</v>
      </c>
      <c r="H21" s="1" t="s">
        <v>399</v>
      </c>
      <c r="I21" s="1" t="s">
        <v>400</v>
      </c>
      <c r="J21" s="1" t="s">
        <v>401</v>
      </c>
      <c r="K21" s="1" t="s">
        <v>402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403</v>
      </c>
      <c r="B22" s="1" t="s">
        <v>404</v>
      </c>
      <c r="C22" s="1" t="s">
        <v>405</v>
      </c>
      <c r="D22" s="1" t="s">
        <v>406</v>
      </c>
      <c r="E22" s="1" t="s">
        <v>407</v>
      </c>
      <c r="F22" s="1" t="s">
        <v>408</v>
      </c>
      <c r="G22" s="1" t="s">
        <v>409</v>
      </c>
      <c r="H22" s="1" t="s">
        <v>410</v>
      </c>
      <c r="I22" s="1" t="s">
        <v>411</v>
      </c>
      <c r="J22" s="1" t="s">
        <v>412</v>
      </c>
      <c r="K22" s="1" t="s">
        <v>413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415</v>
      </c>
      <c r="B24" s="1" t="s">
        <v>416</v>
      </c>
      <c r="C24" s="1" t="s">
        <v>417</v>
      </c>
      <c r="D24" s="1" t="s">
        <v>418</v>
      </c>
      <c r="E24" s="1" t="s">
        <v>419</v>
      </c>
      <c r="F24" s="1" t="s">
        <v>420</v>
      </c>
      <c r="G24" s="1" t="s">
        <v>421</v>
      </c>
      <c r="H24" s="1" t="s">
        <v>422</v>
      </c>
      <c r="I24" s="1" t="s">
        <v>423</v>
      </c>
      <c r="J24" s="1" t="s">
        <v>424</v>
      </c>
      <c r="K24" s="1" t="s">
        <v>425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427</v>
      </c>
      <c r="C25" s="1" t="s">
        <v>388</v>
      </c>
      <c r="D25" s="1" t="s">
        <v>385</v>
      </c>
      <c r="E25" s="1" t="s">
        <v>428</v>
      </c>
      <c r="F25" s="1" t="s">
        <v>392</v>
      </c>
      <c r="G25" s="1" t="s">
        <v>429</v>
      </c>
      <c r="H25" s="1" t="s">
        <v>430</v>
      </c>
      <c r="I25" s="1" t="s">
        <v>425</v>
      </c>
      <c r="J25" s="1" t="s">
        <v>390</v>
      </c>
      <c r="K25" s="1" t="s">
        <v>385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431</v>
      </c>
      <c r="B26" s="1" t="s">
        <v>432</v>
      </c>
      <c r="C26" s="1" t="s">
        <v>433</v>
      </c>
      <c r="D26" s="1" t="s">
        <v>434</v>
      </c>
      <c r="E26" s="1" t="s">
        <v>435</v>
      </c>
      <c r="F26" s="1" t="s">
        <v>436</v>
      </c>
      <c r="G26" s="1" t="s">
        <v>435</v>
      </c>
      <c r="H26" s="1" t="s">
        <v>437</v>
      </c>
      <c r="I26" s="1" t="s">
        <v>438</v>
      </c>
      <c r="J26" s="1" t="s">
        <v>439</v>
      </c>
      <c r="K26" s="1" t="s">
        <v>435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440</v>
      </c>
      <c r="B27" s="1" t="s">
        <v>441</v>
      </c>
      <c r="C27" s="1" t="s">
        <v>442</v>
      </c>
      <c r="D27" s="1" t="s">
        <v>443</v>
      </c>
      <c r="E27" s="1" t="s">
        <v>444</v>
      </c>
      <c r="F27" s="1" t="s">
        <v>445</v>
      </c>
      <c r="G27" s="1" t="s">
        <v>446</v>
      </c>
      <c r="H27" s="1" t="s">
        <v>447</v>
      </c>
      <c r="I27" s="1" t="s">
        <v>448</v>
      </c>
      <c r="J27" s="1" t="s">
        <v>449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 t="s">
        <v>452</v>
      </c>
      <c r="C28" s="1" t="s">
        <v>453</v>
      </c>
      <c r="D28" s="1" t="s">
        <v>454</v>
      </c>
      <c r="E28" s="1" t="s">
        <v>455</v>
      </c>
      <c r="F28" s="1" t="s">
        <v>456</v>
      </c>
      <c r="G28" s="1" t="s">
        <v>457</v>
      </c>
      <c r="H28" s="1" t="s">
        <v>458</v>
      </c>
      <c r="I28" s="1" t="s">
        <v>459</v>
      </c>
      <c r="J28" s="1" t="s">
        <v>460</v>
      </c>
      <c r="K28" s="1" t="s">
        <v>461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462</v>
      </c>
      <c r="B29" s="1" t="s">
        <v>463</v>
      </c>
      <c r="C29" s="1" t="s">
        <v>464</v>
      </c>
      <c r="D29" s="1" t="s">
        <v>465</v>
      </c>
      <c r="E29" s="1" t="s">
        <v>466</v>
      </c>
      <c r="F29" s="1" t="s">
        <v>467</v>
      </c>
      <c r="G29" s="1" t="s">
        <v>468</v>
      </c>
      <c r="H29" s="1" t="s">
        <v>469</v>
      </c>
      <c r="I29" s="1" t="s">
        <v>470</v>
      </c>
      <c r="J29" s="1" t="s">
        <v>471</v>
      </c>
      <c r="K29" s="1" t="s">
        <v>472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473</v>
      </c>
      <c r="B30" s="1" t="s">
        <v>474</v>
      </c>
      <c r="C30" s="1" t="s">
        <v>475</v>
      </c>
      <c r="D30" s="1" t="s">
        <v>476</v>
      </c>
      <c r="E30" s="1" t="s">
        <v>477</v>
      </c>
      <c r="F30" s="1" t="s">
        <v>478</v>
      </c>
      <c r="G30" s="1" t="s">
        <v>479</v>
      </c>
      <c r="H30" s="1" t="s">
        <v>480</v>
      </c>
      <c r="I30" s="1" t="s">
        <v>481</v>
      </c>
      <c r="J30" s="1" t="s">
        <v>362</v>
      </c>
      <c r="K30" s="1" t="s">
        <v>482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484</v>
      </c>
      <c r="B32" s="1" t="s">
        <v>485</v>
      </c>
      <c r="C32" s="1" t="s">
        <v>486</v>
      </c>
      <c r="D32" s="1" t="s">
        <v>487</v>
      </c>
      <c r="E32" s="1" t="s">
        <v>488</v>
      </c>
      <c r="F32" s="1" t="s">
        <v>489</v>
      </c>
      <c r="G32" s="1" t="s">
        <v>490</v>
      </c>
      <c r="H32" s="1" t="s">
        <v>491</v>
      </c>
      <c r="I32" s="1" t="s">
        <v>492</v>
      </c>
      <c r="J32" s="1" t="s">
        <v>493</v>
      </c>
      <c r="K32" s="1" t="s">
        <v>494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495</v>
      </c>
      <c r="B33" s="1" t="s">
        <v>496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 t="s">
        <v>502</v>
      </c>
      <c r="I33" s="1" t="s">
        <v>503</v>
      </c>
      <c r="J33" s="1" t="s">
        <v>504</v>
      </c>
      <c r="K33" s="1" t="s">
        <v>505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506</v>
      </c>
      <c r="B34" s="1" t="s">
        <v>507</v>
      </c>
      <c r="C34" s="1" t="s">
        <v>508</v>
      </c>
      <c r="D34" s="1" t="s">
        <v>509</v>
      </c>
      <c r="E34" s="1" t="s">
        <v>510</v>
      </c>
      <c r="F34" s="1" t="s">
        <v>511</v>
      </c>
      <c r="G34" s="1" t="s">
        <v>512</v>
      </c>
      <c r="H34" s="1" t="s">
        <v>513</v>
      </c>
      <c r="I34" s="1" t="s">
        <v>514</v>
      </c>
      <c r="J34" s="1" t="s">
        <v>515</v>
      </c>
      <c r="K34" s="1" t="s">
        <v>516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517</v>
      </c>
      <c r="B35" s="1" t="s">
        <v>518</v>
      </c>
      <c r="C35" s="1" t="s">
        <v>519</v>
      </c>
      <c r="D35" s="1" t="s">
        <v>520</v>
      </c>
      <c r="E35" s="1" t="s">
        <v>521</v>
      </c>
      <c r="F35" s="1" t="s">
        <v>522</v>
      </c>
      <c r="G35" s="1" t="s">
        <v>523</v>
      </c>
      <c r="H35" s="1" t="s">
        <v>524</v>
      </c>
      <c r="I35" s="1" t="s">
        <v>525</v>
      </c>
      <c r="J35" s="1" t="s">
        <v>526</v>
      </c>
      <c r="K35" s="1" t="s">
        <v>527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528</v>
      </c>
      <c r="B36" s="1" t="s">
        <v>529</v>
      </c>
      <c r="C36" s="1" t="s">
        <v>530</v>
      </c>
      <c r="D36" s="1" t="s">
        <v>531</v>
      </c>
      <c r="E36" s="1" t="s">
        <v>532</v>
      </c>
      <c r="F36" s="1" t="s">
        <v>533</v>
      </c>
      <c r="G36" s="1" t="s">
        <v>534</v>
      </c>
      <c r="H36" s="1" t="s">
        <v>316</v>
      </c>
      <c r="I36" s="1" t="s">
        <v>535</v>
      </c>
      <c r="J36" s="1" t="s">
        <v>536</v>
      </c>
      <c r="K36" s="1" t="s">
        <v>537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538</v>
      </c>
      <c r="B37" s="1" t="s">
        <v>539</v>
      </c>
      <c r="C37" s="1">
        <v>8.328</v>
      </c>
      <c r="D37" s="1" t="s">
        <v>540</v>
      </c>
      <c r="E37" s="1" t="s">
        <v>541</v>
      </c>
      <c r="F37" s="1" t="s">
        <v>542</v>
      </c>
      <c r="G37" s="1" t="s">
        <v>543</v>
      </c>
      <c r="H37" s="1" t="s">
        <v>544</v>
      </c>
      <c r="I37" s="1" t="s">
        <v>545</v>
      </c>
      <c r="J37" s="1" t="s">
        <v>546</v>
      </c>
      <c r="K37" s="1" t="s">
        <v>547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548</v>
      </c>
      <c r="B38" s="1" t="s">
        <v>549</v>
      </c>
      <c r="C38" s="1" t="s">
        <v>550</v>
      </c>
      <c r="D38" s="1" t="s">
        <v>551</v>
      </c>
      <c r="E38" s="1" t="s">
        <v>552</v>
      </c>
      <c r="F38" s="1" t="s">
        <v>553</v>
      </c>
      <c r="G38" s="1" t="s">
        <v>554</v>
      </c>
      <c r="H38" s="1" t="s">
        <v>555</v>
      </c>
      <c r="I38" s="1" t="s">
        <v>556</v>
      </c>
      <c r="J38" s="1" t="s">
        <v>557</v>
      </c>
      <c r="K38" s="1" t="s">
        <v>558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559</v>
      </c>
      <c r="B39" s="1" t="s">
        <v>560</v>
      </c>
      <c r="C39" s="1" t="s">
        <v>561</v>
      </c>
      <c r="D39" s="1">
        <v>5.552</v>
      </c>
      <c r="E39" s="1" t="s">
        <v>562</v>
      </c>
      <c r="F39" s="1" t="s">
        <v>563</v>
      </c>
      <c r="G39" s="1" t="s">
        <v>564</v>
      </c>
      <c r="H39" s="1" t="s">
        <v>478</v>
      </c>
      <c r="I39" s="1" t="s">
        <v>565</v>
      </c>
      <c r="J39" s="1" t="s">
        <v>566</v>
      </c>
      <c r="K39" s="1" t="s">
        <v>478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567</v>
      </c>
      <c r="B40" s="1" t="s">
        <v>568</v>
      </c>
      <c r="C40" s="1" t="s">
        <v>569</v>
      </c>
      <c r="D40" s="1" t="s">
        <v>570</v>
      </c>
      <c r="E40" s="1" t="s">
        <v>571</v>
      </c>
      <c r="F40" s="1" t="s">
        <v>572</v>
      </c>
      <c r="G40" s="1" t="s">
        <v>573</v>
      </c>
      <c r="H40" s="1" t="s">
        <v>574</v>
      </c>
      <c r="I40" s="1" t="s">
        <v>575</v>
      </c>
      <c r="J40" s="1" t="s">
        <v>576</v>
      </c>
      <c r="K40" s="1" t="s">
        <v>577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578</v>
      </c>
      <c r="B41" s="1" t="s">
        <v>579</v>
      </c>
      <c r="C41" s="1" t="s">
        <v>580</v>
      </c>
      <c r="D41" s="1" t="s">
        <v>222</v>
      </c>
      <c r="E41" s="1" t="s">
        <v>581</v>
      </c>
      <c r="F41" s="1" t="s">
        <v>582</v>
      </c>
      <c r="G41" s="1" t="s">
        <v>583</v>
      </c>
      <c r="H41" s="1" t="s">
        <v>582</v>
      </c>
      <c r="I41" s="1" t="s">
        <v>584</v>
      </c>
      <c r="J41" s="1" t="s">
        <v>571</v>
      </c>
      <c r="K41" s="1" t="s">
        <v>585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586</v>
      </c>
      <c r="B42" s="1" t="s">
        <v>587</v>
      </c>
      <c r="C42" s="1" t="s">
        <v>588</v>
      </c>
      <c r="D42" s="1" t="s">
        <v>589</v>
      </c>
      <c r="E42" s="1" t="s">
        <v>590</v>
      </c>
      <c r="F42" s="1" t="s">
        <v>591</v>
      </c>
      <c r="G42" s="1" t="s">
        <v>592</v>
      </c>
      <c r="H42" s="1" t="s">
        <v>227</v>
      </c>
      <c r="I42" s="1" t="s">
        <v>593</v>
      </c>
      <c r="J42" s="1" t="s">
        <v>594</v>
      </c>
      <c r="K42" s="1" t="s">
        <v>595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596</v>
      </c>
      <c r="B43" s="1" t="s">
        <v>597</v>
      </c>
      <c r="C43" s="1" t="s">
        <v>598</v>
      </c>
      <c r="D43" s="1" t="s">
        <v>588</v>
      </c>
      <c r="E43" s="1" t="s">
        <v>599</v>
      </c>
      <c r="F43" s="1" t="s">
        <v>600</v>
      </c>
      <c r="G43" s="1" t="s">
        <v>601</v>
      </c>
      <c r="H43" s="1" t="s">
        <v>588</v>
      </c>
      <c r="I43" s="1" t="s">
        <v>602</v>
      </c>
      <c r="J43" s="1" t="s">
        <v>603</v>
      </c>
      <c r="K43" s="1" t="s">
        <v>604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1" t="s">
        <v>607</v>
      </c>
      <c r="C45" s="1" t="s">
        <v>608</v>
      </c>
      <c r="D45" s="1" t="s">
        <v>609</v>
      </c>
      <c r="E45" s="1" t="s">
        <v>610</v>
      </c>
      <c r="F45" s="1" t="s">
        <v>611</v>
      </c>
      <c r="G45" s="1" t="s">
        <v>612</v>
      </c>
      <c r="H45" s="1" t="s">
        <v>613</v>
      </c>
      <c r="I45" s="1" t="s">
        <v>614</v>
      </c>
      <c r="J45" s="1" t="s">
        <v>615</v>
      </c>
      <c r="K45" s="1" t="s">
        <v>616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617</v>
      </c>
      <c r="B46" s="1" t="s">
        <v>618</v>
      </c>
      <c r="C46" s="1" t="s">
        <v>619</v>
      </c>
      <c r="D46" s="1" t="s">
        <v>620</v>
      </c>
      <c r="E46" s="1" t="s">
        <v>621</v>
      </c>
      <c r="F46" s="1" t="s">
        <v>622</v>
      </c>
      <c r="G46" s="1" t="s">
        <v>623</v>
      </c>
      <c r="H46" s="1" t="s">
        <v>624</v>
      </c>
      <c r="I46" s="1" t="s">
        <v>625</v>
      </c>
      <c r="J46" s="1" t="s">
        <v>626</v>
      </c>
      <c r="K46" s="1" t="s">
        <v>627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628</v>
      </c>
      <c r="B47" s="1" t="s">
        <v>629</v>
      </c>
      <c r="C47" s="1" t="s">
        <v>630</v>
      </c>
      <c r="D47" s="1" t="s">
        <v>572</v>
      </c>
      <c r="E47" s="1" t="s">
        <v>631</v>
      </c>
      <c r="F47" s="1" t="s">
        <v>203</v>
      </c>
      <c r="G47" s="1" t="s">
        <v>213</v>
      </c>
      <c r="H47" s="1" t="s">
        <v>632</v>
      </c>
      <c r="I47" s="1" t="s">
        <v>625</v>
      </c>
      <c r="J47" s="1" t="s">
        <v>626</v>
      </c>
      <c r="K47" s="1" t="s">
        <v>633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634</v>
      </c>
      <c r="B48" s="1" t="s">
        <v>635</v>
      </c>
      <c r="C48" s="1" t="s">
        <v>636</v>
      </c>
      <c r="D48" s="1" t="s">
        <v>637</v>
      </c>
      <c r="E48" s="1" t="s">
        <v>638</v>
      </c>
      <c r="F48" s="1" t="s">
        <v>639</v>
      </c>
      <c r="G48" s="1" t="s">
        <v>571</v>
      </c>
      <c r="H48" s="1" t="s">
        <v>640</v>
      </c>
      <c r="I48" s="1" t="s">
        <v>181</v>
      </c>
      <c r="J48" s="1" t="s">
        <v>641</v>
      </c>
      <c r="K48" s="1" t="s">
        <v>642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643</v>
      </c>
      <c r="B49" s="1" t="s">
        <v>635</v>
      </c>
      <c r="C49" s="1" t="s">
        <v>636</v>
      </c>
      <c r="D49" s="1" t="s">
        <v>637</v>
      </c>
      <c r="E49" s="1" t="s">
        <v>638</v>
      </c>
      <c r="F49" s="1" t="s">
        <v>639</v>
      </c>
      <c r="G49" s="1" t="s">
        <v>571</v>
      </c>
      <c r="H49" s="1" t="s">
        <v>640</v>
      </c>
      <c r="I49" s="1" t="s">
        <v>181</v>
      </c>
      <c r="J49" s="1" t="s">
        <v>641</v>
      </c>
      <c r="K49" s="1" t="s">
        <v>642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644</v>
      </c>
      <c r="B50" s="1" t="s">
        <v>645</v>
      </c>
      <c r="C50" s="1" t="s">
        <v>646</v>
      </c>
      <c r="D50" s="1" t="s">
        <v>647</v>
      </c>
      <c r="E50" s="1" t="s">
        <v>648</v>
      </c>
      <c r="F50" s="1" t="s">
        <v>649</v>
      </c>
      <c r="G50" s="1" t="s">
        <v>650</v>
      </c>
      <c r="H50" s="1" t="s">
        <v>651</v>
      </c>
      <c r="I50" s="1" t="s">
        <v>652</v>
      </c>
      <c r="J50" s="1" t="s">
        <v>653</v>
      </c>
      <c r="K50" s="1" t="s">
        <v>654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655</v>
      </c>
      <c r="B51" s="1" t="s">
        <v>645</v>
      </c>
      <c r="C51" s="1" t="s">
        <v>646</v>
      </c>
      <c r="D51" s="1" t="s">
        <v>647</v>
      </c>
      <c r="E51" s="1" t="s">
        <v>648</v>
      </c>
      <c r="F51" s="1" t="s">
        <v>649</v>
      </c>
      <c r="G51" s="1" t="s">
        <v>650</v>
      </c>
      <c r="H51" s="1" t="s">
        <v>651</v>
      </c>
      <c r="I51" s="1" t="s">
        <v>652</v>
      </c>
      <c r="J51" s="1" t="s">
        <v>653</v>
      </c>
      <c r="K51" s="1" t="s">
        <v>654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656</v>
      </c>
      <c r="B52" s="1" t="s">
        <v>657</v>
      </c>
      <c r="C52" s="1" t="s">
        <v>630</v>
      </c>
      <c r="D52" s="1" t="s">
        <v>658</v>
      </c>
      <c r="E52" s="1" t="s">
        <v>659</v>
      </c>
      <c r="F52" s="1" t="s">
        <v>660</v>
      </c>
      <c r="G52" s="1" t="s">
        <v>661</v>
      </c>
      <c r="H52" s="1" t="s">
        <v>662</v>
      </c>
      <c r="I52" s="1" t="s">
        <v>663</v>
      </c>
      <c r="J52" s="1" t="s">
        <v>664</v>
      </c>
      <c r="K52" s="1" t="s">
        <v>665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666</v>
      </c>
      <c r="B53" s="1" t="s">
        <v>667</v>
      </c>
      <c r="C53" s="1" t="s">
        <v>397</v>
      </c>
      <c r="D53" s="1" t="s">
        <v>668</v>
      </c>
      <c r="E53" s="1" t="s">
        <v>669</v>
      </c>
      <c r="F53" s="1" t="s">
        <v>670</v>
      </c>
      <c r="G53" s="1" t="s">
        <v>671</v>
      </c>
      <c r="H53" s="1" t="s">
        <v>672</v>
      </c>
      <c r="I53" s="1" t="s">
        <v>673</v>
      </c>
      <c r="J53" s="1" t="s">
        <v>674</v>
      </c>
      <c r="K53" s="1" t="s">
        <v>675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676</v>
      </c>
      <c r="B54" s="1" t="s">
        <v>677</v>
      </c>
      <c r="C54" s="1" t="s">
        <v>678</v>
      </c>
      <c r="D54" s="1" t="s">
        <v>679</v>
      </c>
      <c r="E54" s="1" t="s">
        <v>539</v>
      </c>
      <c r="F54" s="1" t="s">
        <v>680</v>
      </c>
      <c r="G54" s="1" t="s">
        <v>200</v>
      </c>
      <c r="H54" s="1" t="s">
        <v>681</v>
      </c>
      <c r="I54" s="1" t="s">
        <v>682</v>
      </c>
      <c r="J54" s="1" t="s">
        <v>683</v>
      </c>
      <c r="K54" s="1" t="s">
        <v>684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685</v>
      </c>
      <c r="B55" s="1" t="s">
        <v>686</v>
      </c>
      <c r="C55" s="1" t="s">
        <v>687</v>
      </c>
      <c r="D55" s="1" t="s">
        <v>688</v>
      </c>
      <c r="E55" s="1" t="s">
        <v>689</v>
      </c>
      <c r="F55" s="1" t="s">
        <v>690</v>
      </c>
      <c r="G55" s="1" t="s">
        <v>691</v>
      </c>
      <c r="H55" s="1" t="s">
        <v>692</v>
      </c>
      <c r="I55" s="1" t="s">
        <v>693</v>
      </c>
      <c r="J55" s="1" t="s">
        <v>694</v>
      </c>
      <c r="K55" s="1" t="s">
        <v>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696</v>
      </c>
      <c r="B56" s="1" t="s">
        <v>697</v>
      </c>
      <c r="C56" s="1" t="s">
        <v>698</v>
      </c>
      <c r="D56" s="1" t="s">
        <v>699</v>
      </c>
      <c r="E56" s="1" t="s">
        <v>417</v>
      </c>
      <c r="F56" s="1" t="s">
        <v>691</v>
      </c>
      <c r="G56" s="1" t="s">
        <v>700</v>
      </c>
      <c r="H56" s="1" t="s">
        <v>419</v>
      </c>
      <c r="I56" s="1" t="s">
        <v>701</v>
      </c>
      <c r="J56" s="1" t="s">
        <v>702</v>
      </c>
      <c r="K56" s="1" t="s">
        <v>703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704</v>
      </c>
      <c r="B57" s="1" t="s">
        <v>705</v>
      </c>
      <c r="C57" s="1" t="s">
        <v>706</v>
      </c>
      <c r="D57" s="1" t="s">
        <v>574</v>
      </c>
      <c r="E57" s="1" t="s">
        <v>707</v>
      </c>
      <c r="F57" s="1" t="s">
        <v>708</v>
      </c>
      <c r="G57" s="1" t="s">
        <v>709</v>
      </c>
      <c r="H57" s="1" t="s">
        <v>710</v>
      </c>
      <c r="I57" s="1" t="s">
        <v>711</v>
      </c>
      <c r="J57" s="1" t="s">
        <v>712</v>
      </c>
      <c r="K57" s="1" t="s">
        <v>713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714</v>
      </c>
      <c r="B58" s="1" t="s">
        <v>715</v>
      </c>
      <c r="C58" s="1" t="s">
        <v>716</v>
      </c>
      <c r="D58" s="1" t="s">
        <v>717</v>
      </c>
      <c r="E58" s="1" t="s">
        <v>718</v>
      </c>
      <c r="F58" s="1" t="s">
        <v>719</v>
      </c>
      <c r="G58" s="1" t="s">
        <v>391</v>
      </c>
      <c r="H58" s="1" t="s">
        <v>720</v>
      </c>
      <c r="I58" s="1" t="s">
        <v>405</v>
      </c>
      <c r="J58" s="1" t="s">
        <v>721</v>
      </c>
      <c r="K58" s="1" t="s">
        <v>722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723</v>
      </c>
      <c r="B59" s="1" t="s">
        <v>724</v>
      </c>
      <c r="C59" s="1" t="s">
        <v>543</v>
      </c>
      <c r="D59" s="1" t="s">
        <v>725</v>
      </c>
      <c r="E59" s="1" t="s">
        <v>726</v>
      </c>
      <c r="F59" s="1" t="s">
        <v>727</v>
      </c>
      <c r="G59" s="1" t="s">
        <v>728</v>
      </c>
      <c r="H59" s="1" t="s">
        <v>729</v>
      </c>
      <c r="I59" s="1" t="s">
        <v>730</v>
      </c>
      <c r="J59" s="1" t="s">
        <v>731</v>
      </c>
      <c r="K59" s="1" t="s">
        <v>732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733</v>
      </c>
      <c r="B60" s="1" t="s">
        <v>734</v>
      </c>
      <c r="C60" s="1" t="s">
        <v>735</v>
      </c>
      <c r="D60" s="1" t="s">
        <v>736</v>
      </c>
      <c r="E60" s="1" t="s">
        <v>207</v>
      </c>
      <c r="F60" s="1" t="s">
        <v>737</v>
      </c>
      <c r="G60" s="1" t="s">
        <v>738</v>
      </c>
      <c r="H60" s="1" t="s">
        <v>739</v>
      </c>
      <c r="I60" s="1" t="s">
        <v>740</v>
      </c>
      <c r="J60" s="1" t="s">
        <v>741</v>
      </c>
      <c r="K60" s="1" t="s">
        <v>653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742</v>
      </c>
      <c r="B61" s="1" t="s">
        <v>743</v>
      </c>
      <c r="C61" s="1" t="s">
        <v>744</v>
      </c>
      <c r="D61" s="1" t="s">
        <v>745</v>
      </c>
      <c r="E61" s="1" t="s">
        <v>746</v>
      </c>
      <c r="F61" s="1" t="s">
        <v>747</v>
      </c>
      <c r="G61" s="1" t="s">
        <v>748</v>
      </c>
      <c r="H61" s="1" t="s">
        <v>749</v>
      </c>
      <c r="I61" s="1" t="s">
        <v>750</v>
      </c>
      <c r="J61" s="1" t="s">
        <v>751</v>
      </c>
      <c r="K61" s="1" t="s">
        <v>752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753</v>
      </c>
      <c r="B62" s="1" t="s">
        <v>754</v>
      </c>
      <c r="C62" s="1" t="s">
        <v>755</v>
      </c>
      <c r="D62" s="1" t="s">
        <v>369</v>
      </c>
      <c r="E62" s="1" t="s">
        <v>756</v>
      </c>
      <c r="F62" s="1" t="s">
        <v>757</v>
      </c>
      <c r="G62" s="1" t="s">
        <v>758</v>
      </c>
      <c r="H62" s="1" t="s">
        <v>759</v>
      </c>
      <c r="I62" s="1" t="s">
        <v>760</v>
      </c>
      <c r="J62" s="1" t="s">
        <v>761</v>
      </c>
      <c r="K62" s="1" t="s">
        <v>762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763</v>
      </c>
      <c r="B63" s="1" t="s">
        <v>764</v>
      </c>
      <c r="C63" s="1" t="s">
        <v>765</v>
      </c>
      <c r="D63" s="1" t="s">
        <v>766</v>
      </c>
      <c r="E63" s="1" t="s">
        <v>767</v>
      </c>
      <c r="F63" s="1" t="s">
        <v>768</v>
      </c>
      <c r="G63" s="1" t="s">
        <v>769</v>
      </c>
      <c r="H63" s="1" t="s">
        <v>770</v>
      </c>
      <c r="I63" s="1" t="s">
        <v>771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>
        <v>17.35</v>
      </c>
      <c r="D64" s="1">
        <v>13.88</v>
      </c>
      <c r="E64" s="1">
        <v>6.94</v>
      </c>
      <c r="F64" s="1" t="s">
        <v>776</v>
      </c>
      <c r="G64" s="1" t="s">
        <v>777</v>
      </c>
      <c r="H64" s="1" t="s">
        <v>778</v>
      </c>
      <c r="I64" s="1" t="s">
        <v>779</v>
      </c>
      <c r="J64" s="1" t="s">
        <v>780</v>
      </c>
      <c r="K64" s="1" t="s">
        <v>781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783</v>
      </c>
      <c r="B66" s="1" t="s">
        <v>784</v>
      </c>
      <c r="C66" s="1" t="s">
        <v>785</v>
      </c>
      <c r="D66" s="1" t="s">
        <v>786</v>
      </c>
      <c r="E66" s="1" t="s">
        <v>436</v>
      </c>
      <c r="F66" s="1" t="s">
        <v>787</v>
      </c>
      <c r="G66" s="1" t="s">
        <v>788</v>
      </c>
      <c r="H66" s="1" t="s">
        <v>789</v>
      </c>
      <c r="I66" s="1" t="s">
        <v>790</v>
      </c>
      <c r="J66" s="1" t="s">
        <v>791</v>
      </c>
      <c r="K66" s="1" t="s">
        <v>792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798</v>
      </c>
      <c r="G67" s="1" t="s">
        <v>799</v>
      </c>
      <c r="H67" s="1" t="s">
        <v>800</v>
      </c>
      <c r="I67" s="1" t="s">
        <v>801</v>
      </c>
      <c r="J67" s="1" t="s">
        <v>802</v>
      </c>
      <c r="K67" s="1" t="s">
        <v>803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804</v>
      </c>
      <c r="B68" s="1" t="s">
        <v>805</v>
      </c>
      <c r="C68" s="1" t="s">
        <v>806</v>
      </c>
      <c r="D68" s="1" t="s">
        <v>807</v>
      </c>
      <c r="E68" s="1" t="s">
        <v>595</v>
      </c>
      <c r="F68" s="1" t="s">
        <v>808</v>
      </c>
      <c r="G68" s="1" t="s">
        <v>809</v>
      </c>
      <c r="H68" s="1" t="s">
        <v>429</v>
      </c>
      <c r="I68" s="1" t="s">
        <v>801</v>
      </c>
      <c r="J68" s="1" t="s">
        <v>802</v>
      </c>
      <c r="K68" s="1" t="s">
        <v>810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811</v>
      </c>
      <c r="B69" s="1" t="s">
        <v>812</v>
      </c>
      <c r="C69" s="1" t="s">
        <v>813</v>
      </c>
      <c r="D69" s="1" t="s">
        <v>814</v>
      </c>
      <c r="E69" s="1" t="s">
        <v>815</v>
      </c>
      <c r="F69" s="1" t="s">
        <v>176</v>
      </c>
      <c r="G69" s="1" t="s">
        <v>816</v>
      </c>
      <c r="H69" s="1" t="s">
        <v>817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812</v>
      </c>
      <c r="C70" s="1" t="s">
        <v>813</v>
      </c>
      <c r="D70" s="1" t="s">
        <v>814</v>
      </c>
      <c r="E70" s="1" t="s">
        <v>815</v>
      </c>
      <c r="F70" s="1" t="s">
        <v>176</v>
      </c>
      <c r="G70" s="1" t="s">
        <v>816</v>
      </c>
      <c r="H70" s="1" t="s">
        <v>817</v>
      </c>
      <c r="I70" s="1" t="s">
        <v>818</v>
      </c>
      <c r="J70" s="1" t="s">
        <v>819</v>
      </c>
      <c r="K70" s="1" t="s">
        <v>820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822</v>
      </c>
      <c r="B71" s="1" t="s">
        <v>280</v>
      </c>
      <c r="C71" s="1" t="s">
        <v>823</v>
      </c>
      <c r="D71" s="1" t="s">
        <v>824</v>
      </c>
      <c r="E71" s="1" t="s">
        <v>825</v>
      </c>
      <c r="F71" s="1" t="s">
        <v>275</v>
      </c>
      <c r="G71" s="1" t="s">
        <v>826</v>
      </c>
      <c r="H71" s="1" t="s">
        <v>827</v>
      </c>
      <c r="I71" s="1" t="s">
        <v>828</v>
      </c>
      <c r="J71" s="1" t="s">
        <v>829</v>
      </c>
      <c r="K71" s="1" t="s">
        <v>830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831</v>
      </c>
      <c r="B72" s="1" t="s">
        <v>280</v>
      </c>
      <c r="C72" s="1" t="s">
        <v>823</v>
      </c>
      <c r="D72" s="1" t="s">
        <v>824</v>
      </c>
      <c r="E72" s="1" t="s">
        <v>825</v>
      </c>
      <c r="F72" s="1" t="s">
        <v>275</v>
      </c>
      <c r="G72" s="1" t="s">
        <v>826</v>
      </c>
      <c r="H72" s="1" t="s">
        <v>827</v>
      </c>
      <c r="I72" s="1" t="s">
        <v>828</v>
      </c>
      <c r="J72" s="1" t="s">
        <v>829</v>
      </c>
      <c r="K72" s="1" t="s">
        <v>830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832</v>
      </c>
      <c r="B73" s="1" t="s">
        <v>558</v>
      </c>
      <c r="C73" s="1" t="s">
        <v>833</v>
      </c>
      <c r="D73" s="1" t="s">
        <v>834</v>
      </c>
      <c r="E73" s="1" t="s">
        <v>835</v>
      </c>
      <c r="F73" s="1" t="s">
        <v>836</v>
      </c>
      <c r="G73" s="1" t="s">
        <v>837</v>
      </c>
      <c r="H73" s="1" t="s">
        <v>838</v>
      </c>
      <c r="I73" s="1" t="s">
        <v>839</v>
      </c>
      <c r="J73" s="1" t="s">
        <v>840</v>
      </c>
      <c r="K73" s="1" t="s">
        <v>561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841</v>
      </c>
      <c r="B74" s="1" t="s">
        <v>842</v>
      </c>
      <c r="C74" s="1" t="s">
        <v>843</v>
      </c>
      <c r="D74" s="1" t="s">
        <v>844</v>
      </c>
      <c r="E74" s="1" t="s">
        <v>845</v>
      </c>
      <c r="F74" s="1" t="s">
        <v>846</v>
      </c>
      <c r="G74" s="1" t="s">
        <v>847</v>
      </c>
      <c r="H74" s="1" t="s">
        <v>848</v>
      </c>
      <c r="I74" s="1" t="s">
        <v>280</v>
      </c>
      <c r="J74" s="1" t="s">
        <v>849</v>
      </c>
      <c r="K74" s="1" t="s">
        <v>850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851</v>
      </c>
      <c r="B75" s="1" t="s">
        <v>852</v>
      </c>
      <c r="C75" s="1" t="s">
        <v>853</v>
      </c>
      <c r="D75" s="1" t="s">
        <v>854</v>
      </c>
      <c r="E75" s="1" t="s">
        <v>855</v>
      </c>
      <c r="F75" s="1" t="s">
        <v>856</v>
      </c>
      <c r="G75" s="1" t="s">
        <v>857</v>
      </c>
      <c r="H75" s="1" t="s">
        <v>858</v>
      </c>
      <c r="I75" s="1" t="s">
        <v>859</v>
      </c>
      <c r="J75" s="1" t="s">
        <v>860</v>
      </c>
      <c r="K75" s="1" t="s">
        <v>861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862</v>
      </c>
      <c r="B76" s="1" t="s">
        <v>863</v>
      </c>
      <c r="C76" s="1" t="s">
        <v>864</v>
      </c>
      <c r="D76" s="1" t="s">
        <v>865</v>
      </c>
      <c r="E76" s="1" t="s">
        <v>866</v>
      </c>
      <c r="F76" s="1" t="s">
        <v>867</v>
      </c>
      <c r="G76" s="1" t="s">
        <v>868</v>
      </c>
      <c r="H76" s="1" t="s">
        <v>869</v>
      </c>
      <c r="I76" s="1" t="s">
        <v>870</v>
      </c>
      <c r="J76" s="1" t="s">
        <v>871</v>
      </c>
      <c r="K76" s="1" t="s">
        <v>872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873</v>
      </c>
      <c r="B77" s="1" t="s">
        <v>803</v>
      </c>
      <c r="C77" s="1" t="s">
        <v>874</v>
      </c>
      <c r="D77" s="1" t="s">
        <v>875</v>
      </c>
      <c r="E77" s="1">
        <v>1.388</v>
      </c>
      <c r="F77" s="1" t="s">
        <v>876</v>
      </c>
      <c r="G77" s="1" t="s">
        <v>877</v>
      </c>
      <c r="H77" s="1" t="s">
        <v>878</v>
      </c>
      <c r="I77" s="1" t="s">
        <v>576</v>
      </c>
      <c r="J77" s="1" t="s">
        <v>879</v>
      </c>
      <c r="K77" s="1" t="s">
        <v>880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881</v>
      </c>
      <c r="B78" s="1" t="s">
        <v>785</v>
      </c>
      <c r="C78" s="1" t="s">
        <v>882</v>
      </c>
      <c r="D78" s="1" t="s">
        <v>883</v>
      </c>
      <c r="E78" s="1" t="s">
        <v>570</v>
      </c>
      <c r="F78" s="1" t="s">
        <v>884</v>
      </c>
      <c r="G78" s="1" t="s">
        <v>279</v>
      </c>
      <c r="H78" s="1" t="s">
        <v>885</v>
      </c>
      <c r="I78" s="1" t="s">
        <v>886</v>
      </c>
      <c r="J78" s="1" t="s">
        <v>887</v>
      </c>
      <c r="K78" s="1" t="s">
        <v>888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889</v>
      </c>
      <c r="B79" s="1" t="s">
        <v>890</v>
      </c>
      <c r="C79" s="1" t="s">
        <v>803</v>
      </c>
      <c r="D79" s="1" t="s">
        <v>891</v>
      </c>
      <c r="E79" s="1" t="s">
        <v>892</v>
      </c>
      <c r="F79" s="1" t="s">
        <v>893</v>
      </c>
      <c r="G79" s="1" t="s">
        <v>894</v>
      </c>
      <c r="H79" s="1" t="s">
        <v>895</v>
      </c>
      <c r="I79" s="1" t="s">
        <v>896</v>
      </c>
      <c r="J79" s="1" t="s">
        <v>897</v>
      </c>
      <c r="K79" s="1" t="s">
        <v>898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899</v>
      </c>
      <c r="B80" s="1" t="s">
        <v>900</v>
      </c>
      <c r="C80" s="1" t="s">
        <v>901</v>
      </c>
      <c r="D80" s="1" t="s">
        <v>902</v>
      </c>
      <c r="E80" s="1" t="s">
        <v>903</v>
      </c>
      <c r="F80" s="1" t="s">
        <v>904</v>
      </c>
      <c r="G80" s="1" t="s">
        <v>905</v>
      </c>
      <c r="H80" s="1" t="s">
        <v>906</v>
      </c>
      <c r="I80" s="1" t="s">
        <v>907</v>
      </c>
      <c r="J80" s="1" t="s">
        <v>908</v>
      </c>
      <c r="K80" s="1" t="s">
        <v>909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910</v>
      </c>
      <c r="B81" s="1" t="s">
        <v>911</v>
      </c>
      <c r="C81" s="1" t="s">
        <v>912</v>
      </c>
      <c r="D81" s="1" t="s">
        <v>913</v>
      </c>
      <c r="E81" s="1" t="s">
        <v>914</v>
      </c>
      <c r="F81" s="1" t="s">
        <v>217</v>
      </c>
      <c r="G81" s="1" t="s">
        <v>915</v>
      </c>
      <c r="H81" s="1" t="s">
        <v>577</v>
      </c>
      <c r="I81" s="1" t="s">
        <v>916</v>
      </c>
      <c r="J81" s="1" t="s">
        <v>724</v>
      </c>
      <c r="K81" s="1" t="s">
        <v>917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918</v>
      </c>
      <c r="B82" s="1" t="s">
        <v>919</v>
      </c>
      <c r="C82" s="1" t="s">
        <v>920</v>
      </c>
      <c r="D82" s="1" t="s">
        <v>921</v>
      </c>
      <c r="E82" s="1" t="s">
        <v>922</v>
      </c>
      <c r="F82" s="1" t="s">
        <v>923</v>
      </c>
      <c r="G82" s="1" t="s">
        <v>924</v>
      </c>
      <c r="H82" s="1" t="s">
        <v>925</v>
      </c>
      <c r="I82" s="1" t="s">
        <v>926</v>
      </c>
      <c r="J82" s="1" t="s">
        <v>927</v>
      </c>
      <c r="K82" s="1" t="s">
        <v>928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929</v>
      </c>
      <c r="B83" s="1" t="s">
        <v>930</v>
      </c>
      <c r="C83" s="1" t="s">
        <v>931</v>
      </c>
      <c r="D83" s="1" t="s">
        <v>932</v>
      </c>
      <c r="E83" s="1" t="s">
        <v>933</v>
      </c>
      <c r="F83" s="1" t="s">
        <v>934</v>
      </c>
      <c r="G83" s="1" t="s">
        <v>935</v>
      </c>
      <c r="H83" s="1" t="s">
        <v>936</v>
      </c>
      <c r="I83" s="1" t="s">
        <v>937</v>
      </c>
      <c r="J83" s="1" t="s">
        <v>938</v>
      </c>
      <c r="K83" s="1" t="s">
        <v>939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940</v>
      </c>
      <c r="B84" s="1" t="s">
        <v>583</v>
      </c>
      <c r="C84" s="1" t="s">
        <v>941</v>
      </c>
      <c r="D84" s="1" t="s">
        <v>942</v>
      </c>
      <c r="E84" s="1" t="s">
        <v>943</v>
      </c>
      <c r="F84" s="1" t="s">
        <v>944</v>
      </c>
      <c r="G84" s="1" t="s">
        <v>945</v>
      </c>
      <c r="H84" s="1" t="s">
        <v>946</v>
      </c>
      <c r="I84" s="1" t="s">
        <v>947</v>
      </c>
      <c r="J84" s="1" t="s">
        <v>948</v>
      </c>
      <c r="K84" s="1" t="s">
        <v>949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950</v>
      </c>
      <c r="B85" s="1" t="s">
        <v>951</v>
      </c>
      <c r="C85" s="1" t="s">
        <v>952</v>
      </c>
      <c r="D85" s="1" t="s">
        <v>953</v>
      </c>
      <c r="E85" s="1" t="s">
        <v>954</v>
      </c>
      <c r="F85" s="1" t="s">
        <v>955</v>
      </c>
      <c r="G85" s="1" t="s">
        <v>956</v>
      </c>
      <c r="H85" s="1" t="s">
        <v>957</v>
      </c>
      <c r="I85" s="1" t="s">
        <v>958</v>
      </c>
      <c r="J85" s="1" t="s">
        <v>959</v>
      </c>
      <c r="K85" s="1" t="s">
        <v>373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961</v>
      </c>
      <c r="B87" s="1" t="s">
        <v>962</v>
      </c>
      <c r="C87" s="1" t="s">
        <v>711</v>
      </c>
      <c r="D87" s="1" t="s">
        <v>204</v>
      </c>
      <c r="E87" s="1" t="s">
        <v>963</v>
      </c>
      <c r="F87" s="1" t="s">
        <v>964</v>
      </c>
      <c r="G87" s="1" t="s">
        <v>965</v>
      </c>
      <c r="H87" s="1" t="s">
        <v>966</v>
      </c>
      <c r="I87" s="1" t="s">
        <v>386</v>
      </c>
      <c r="J87" s="1" t="s">
        <v>189</v>
      </c>
      <c r="K87" s="1" t="s">
        <v>967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968</v>
      </c>
      <c r="B88" s="1" t="s">
        <v>290</v>
      </c>
      <c r="C88" s="1" t="s">
        <v>969</v>
      </c>
      <c r="D88" s="1" t="s">
        <v>970</v>
      </c>
      <c r="E88" s="1" t="s">
        <v>971</v>
      </c>
      <c r="F88" s="1" t="s">
        <v>972</v>
      </c>
      <c r="G88" s="1" t="s">
        <v>973</v>
      </c>
      <c r="H88" s="1" t="s">
        <v>223</v>
      </c>
      <c r="I88" s="1" t="s">
        <v>603</v>
      </c>
      <c r="J88" s="1" t="s">
        <v>974</v>
      </c>
      <c r="K88" s="1" t="s">
        <v>177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975</v>
      </c>
      <c r="B89" s="1" t="s">
        <v>976</v>
      </c>
      <c r="C89" s="1" t="s">
        <v>977</v>
      </c>
      <c r="D89" s="1" t="s">
        <v>978</v>
      </c>
      <c r="E89" s="1" t="s">
        <v>979</v>
      </c>
      <c r="F89" s="1" t="s">
        <v>980</v>
      </c>
      <c r="G89" s="1" t="s">
        <v>981</v>
      </c>
      <c r="H89" s="1" t="s">
        <v>581</v>
      </c>
      <c r="I89" s="1" t="s">
        <v>188</v>
      </c>
      <c r="J89" s="1" t="s">
        <v>974</v>
      </c>
      <c r="K89" s="1" t="s">
        <v>982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983</v>
      </c>
      <c r="B90" s="1" t="s">
        <v>984</v>
      </c>
      <c r="C90" s="1" t="s">
        <v>558</v>
      </c>
      <c r="D90" s="1" t="s">
        <v>985</v>
      </c>
      <c r="E90" s="1" t="s">
        <v>986</v>
      </c>
      <c r="F90" s="1" t="s">
        <v>600</v>
      </c>
      <c r="G90" s="1" t="s">
        <v>980</v>
      </c>
      <c r="H90" s="1" t="s">
        <v>987</v>
      </c>
      <c r="I90" s="1" t="s">
        <v>608</v>
      </c>
      <c r="J90" s="1" t="s">
        <v>988</v>
      </c>
      <c r="K90" s="1" t="s">
        <v>886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989</v>
      </c>
      <c r="B91" s="1" t="s">
        <v>984</v>
      </c>
      <c r="C91" s="1" t="s">
        <v>558</v>
      </c>
      <c r="D91" s="1" t="s">
        <v>985</v>
      </c>
      <c r="E91" s="1" t="s">
        <v>986</v>
      </c>
      <c r="F91" s="1" t="s">
        <v>600</v>
      </c>
      <c r="G91" s="1" t="s">
        <v>980</v>
      </c>
      <c r="H91" s="1" t="s">
        <v>987</v>
      </c>
      <c r="I91" s="1" t="s">
        <v>608</v>
      </c>
      <c r="J91" s="1" t="s">
        <v>988</v>
      </c>
      <c r="K91" s="1" t="s">
        <v>886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990</v>
      </c>
      <c r="B92" s="1" t="s">
        <v>991</v>
      </c>
      <c r="C92" s="1" t="s">
        <v>992</v>
      </c>
      <c r="D92" s="1" t="s">
        <v>977</v>
      </c>
      <c r="E92" s="1" t="s">
        <v>993</v>
      </c>
      <c r="F92" s="1" t="s">
        <v>788</v>
      </c>
      <c r="G92" s="1" t="s">
        <v>994</v>
      </c>
      <c r="H92" s="1" t="s">
        <v>995</v>
      </c>
      <c r="I92" s="1" t="s">
        <v>888</v>
      </c>
      <c r="J92" s="1" t="s">
        <v>206</v>
      </c>
      <c r="K92" s="1" t="s">
        <v>112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996</v>
      </c>
      <c r="B93" s="1" t="s">
        <v>991</v>
      </c>
      <c r="C93" s="1" t="s">
        <v>992</v>
      </c>
      <c r="D93" s="1" t="s">
        <v>977</v>
      </c>
      <c r="E93" s="1" t="s">
        <v>993</v>
      </c>
      <c r="F93" s="1" t="s">
        <v>788</v>
      </c>
      <c r="G93" s="1" t="s">
        <v>994</v>
      </c>
      <c r="H93" s="1" t="s">
        <v>995</v>
      </c>
      <c r="I93" s="1" t="s">
        <v>888</v>
      </c>
      <c r="J93" s="1" t="s">
        <v>206</v>
      </c>
      <c r="K93" s="1" t="s">
        <v>112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997</v>
      </c>
      <c r="B94" s="1" t="s">
        <v>998</v>
      </c>
      <c r="C94" s="1" t="s">
        <v>999</v>
      </c>
      <c r="D94" s="1" t="s">
        <v>1000</v>
      </c>
      <c r="E94" s="1" t="s">
        <v>1001</v>
      </c>
      <c r="F94" s="1" t="s">
        <v>1002</v>
      </c>
      <c r="G94" s="1" t="s">
        <v>1003</v>
      </c>
      <c r="H94" s="1" t="s">
        <v>1004</v>
      </c>
      <c r="I94" s="1" t="s">
        <v>1005</v>
      </c>
      <c r="J94" s="1" t="s">
        <v>1006</v>
      </c>
      <c r="K94" s="1" t="s">
        <v>366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1007</v>
      </c>
      <c r="B95" s="1" t="s">
        <v>1008</v>
      </c>
      <c r="C95" s="1" t="s">
        <v>1009</v>
      </c>
      <c r="D95" s="1" t="s">
        <v>1010</v>
      </c>
      <c r="E95" s="1" t="s">
        <v>1011</v>
      </c>
      <c r="F95" s="1" t="s">
        <v>1012</v>
      </c>
      <c r="G95" s="1" t="s">
        <v>1013</v>
      </c>
      <c r="H95" s="1" t="s">
        <v>1014</v>
      </c>
      <c r="I95" s="1" t="s">
        <v>1015</v>
      </c>
      <c r="J95" s="1" t="s">
        <v>561</v>
      </c>
      <c r="K95" s="1" t="s">
        <v>1016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1017</v>
      </c>
      <c r="B96" s="1" t="s">
        <v>1018</v>
      </c>
      <c r="C96" s="1" t="s">
        <v>1019</v>
      </c>
      <c r="D96" s="1" t="s">
        <v>1020</v>
      </c>
      <c r="E96" s="1" t="s">
        <v>1021</v>
      </c>
      <c r="F96" s="1" t="s">
        <v>1022</v>
      </c>
      <c r="G96" s="1" t="s">
        <v>1023</v>
      </c>
      <c r="H96" s="1" t="s">
        <v>1024</v>
      </c>
      <c r="I96" s="1" t="s">
        <v>1025</v>
      </c>
      <c r="J96" s="1" t="s">
        <v>888</v>
      </c>
      <c r="K96" s="1" t="s">
        <v>190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1026</v>
      </c>
      <c r="B97" s="1" t="s">
        <v>1027</v>
      </c>
      <c r="C97" s="1" t="s">
        <v>1028</v>
      </c>
      <c r="D97" s="1" t="s">
        <v>1029</v>
      </c>
      <c r="E97" s="1" t="s">
        <v>1030</v>
      </c>
      <c r="F97" s="1" t="s">
        <v>1031</v>
      </c>
      <c r="G97" s="1" t="s">
        <v>1032</v>
      </c>
      <c r="H97" s="1" t="s">
        <v>1033</v>
      </c>
      <c r="I97" s="1" t="s">
        <v>437</v>
      </c>
      <c r="J97" s="1" t="s">
        <v>1034</v>
      </c>
      <c r="K97" s="1" t="s">
        <v>709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1035</v>
      </c>
      <c r="B98" s="1" t="s">
        <v>1036</v>
      </c>
      <c r="C98" s="1" t="s">
        <v>1037</v>
      </c>
      <c r="D98" s="1" t="s">
        <v>729</v>
      </c>
      <c r="E98" s="1" t="s">
        <v>1038</v>
      </c>
      <c r="F98" s="1" t="s">
        <v>1039</v>
      </c>
      <c r="G98" s="1" t="s">
        <v>1040</v>
      </c>
      <c r="H98" s="1" t="s">
        <v>621</v>
      </c>
      <c r="I98" s="1" t="s">
        <v>1041</v>
      </c>
      <c r="J98" s="1" t="s">
        <v>1042</v>
      </c>
      <c r="K98" s="1" t="s">
        <v>1043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1044</v>
      </c>
      <c r="B99" s="1" t="s">
        <v>181</v>
      </c>
      <c r="C99" s="1" t="s">
        <v>1045</v>
      </c>
      <c r="D99" s="1" t="s">
        <v>1046</v>
      </c>
      <c r="E99" s="1" t="s">
        <v>1047</v>
      </c>
      <c r="F99" s="1" t="s">
        <v>1048</v>
      </c>
      <c r="G99" s="1" t="s">
        <v>1049</v>
      </c>
      <c r="H99" s="1" t="s">
        <v>1050</v>
      </c>
      <c r="I99" s="1" t="s">
        <v>1051</v>
      </c>
      <c r="J99" s="1" t="s">
        <v>1052</v>
      </c>
      <c r="K99" s="1" t="s">
        <v>906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1053</v>
      </c>
      <c r="B100" s="1" t="s">
        <v>1054</v>
      </c>
      <c r="C100" s="1" t="s">
        <v>1055</v>
      </c>
      <c r="D100" s="1" t="s">
        <v>1056</v>
      </c>
      <c r="E100" s="1" t="s">
        <v>1057</v>
      </c>
      <c r="F100" s="1" t="s">
        <v>1058</v>
      </c>
      <c r="G100" s="1" t="s">
        <v>216</v>
      </c>
      <c r="H100" s="1" t="s">
        <v>653</v>
      </c>
      <c r="I100" s="1" t="s">
        <v>1059</v>
      </c>
      <c r="J100" s="1" t="s">
        <v>1001</v>
      </c>
      <c r="K100" s="1" t="s">
        <v>1060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1061</v>
      </c>
      <c r="B101" s="1" t="s">
        <v>1062</v>
      </c>
      <c r="C101" s="1" t="s">
        <v>1063</v>
      </c>
      <c r="D101" s="1" t="s">
        <v>1064</v>
      </c>
      <c r="E101" s="1" t="s">
        <v>1065</v>
      </c>
      <c r="F101" s="1" t="s">
        <v>1066</v>
      </c>
      <c r="G101" s="1" t="s">
        <v>1067</v>
      </c>
      <c r="H101" s="1" t="s">
        <v>1066</v>
      </c>
      <c r="I101" s="1" t="s">
        <v>1068</v>
      </c>
      <c r="J101" s="1" t="s">
        <v>192</v>
      </c>
      <c r="K101" s="1" t="s">
        <v>420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1069</v>
      </c>
      <c r="B102" s="1" t="s">
        <v>1070</v>
      </c>
      <c r="C102" s="1" t="s">
        <v>1071</v>
      </c>
      <c r="D102" s="1" t="s">
        <v>1072</v>
      </c>
      <c r="E102" s="1" t="s">
        <v>939</v>
      </c>
      <c r="F102" s="1" t="s">
        <v>1073</v>
      </c>
      <c r="G102" s="1" t="s">
        <v>175</v>
      </c>
      <c r="H102" s="1" t="s">
        <v>972</v>
      </c>
      <c r="I102" s="1" t="s">
        <v>1074</v>
      </c>
      <c r="J102" s="1" t="s">
        <v>1075</v>
      </c>
      <c r="K102" s="1" t="s">
        <v>1076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1077</v>
      </c>
      <c r="B103" s="1" t="s">
        <v>726</v>
      </c>
      <c r="C103" s="1" t="s">
        <v>1078</v>
      </c>
      <c r="D103" s="1" t="s">
        <v>805</v>
      </c>
      <c r="E103" s="1" t="s">
        <v>216</v>
      </c>
      <c r="F103" s="1" t="s">
        <v>1079</v>
      </c>
      <c r="G103" s="1" t="s">
        <v>1080</v>
      </c>
      <c r="H103" s="1" t="s">
        <v>1024</v>
      </c>
      <c r="I103" s="1" t="s">
        <v>1081</v>
      </c>
      <c r="J103" s="1" t="s">
        <v>1082</v>
      </c>
      <c r="K103" s="1" t="s">
        <v>980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1083</v>
      </c>
      <c r="B104" s="1" t="s">
        <v>1084</v>
      </c>
      <c r="C104" s="1" t="s">
        <v>1085</v>
      </c>
      <c r="D104" s="1" t="s">
        <v>740</v>
      </c>
      <c r="E104" s="1" t="s">
        <v>787</v>
      </c>
      <c r="F104" s="1" t="s">
        <v>1086</v>
      </c>
      <c r="G104" s="1" t="s">
        <v>1087</v>
      </c>
      <c r="H104" s="1" t="s">
        <v>707</v>
      </c>
      <c r="I104" s="1" t="s">
        <v>1088</v>
      </c>
      <c r="J104" s="1" t="s">
        <v>1089</v>
      </c>
      <c r="K104" s="1" t="s">
        <v>1090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1091</v>
      </c>
      <c r="B105" s="1" t="s">
        <v>1092</v>
      </c>
      <c r="C105" s="1" t="s">
        <v>1093</v>
      </c>
      <c r="D105" s="1" t="s">
        <v>362</v>
      </c>
      <c r="E105" s="1" t="s">
        <v>1094</v>
      </c>
      <c r="F105" s="1" t="s">
        <v>1095</v>
      </c>
      <c r="G105" s="1" t="s">
        <v>1096</v>
      </c>
      <c r="H105" s="1" t="s">
        <v>1097</v>
      </c>
      <c r="I105" s="1" t="s">
        <v>297</v>
      </c>
      <c r="J105" s="1" t="s">
        <v>1098</v>
      </c>
      <c r="K105" s="1" t="s">
        <v>1099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1100</v>
      </c>
      <c r="B106" s="1" t="s">
        <v>1101</v>
      </c>
      <c r="C106" s="1" t="s">
        <v>1027</v>
      </c>
      <c r="D106" s="1" t="s">
        <v>1102</v>
      </c>
      <c r="E106" s="1" t="s">
        <v>615</v>
      </c>
      <c r="F106" s="1" t="s">
        <v>373</v>
      </c>
      <c r="G106" s="1" t="s">
        <v>1103</v>
      </c>
      <c r="H106" s="1" t="s">
        <v>646</v>
      </c>
      <c r="I106" s="1" t="s">
        <v>900</v>
      </c>
      <c r="J106" s="1" t="s">
        <v>1104</v>
      </c>
      <c r="K106" s="1" t="s">
        <v>1105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1106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1107</v>
      </c>
      <c r="B108" s="1" t="s">
        <v>1108</v>
      </c>
      <c r="C108" s="1" t="s">
        <v>1109</v>
      </c>
      <c r="D108" s="1" t="s">
        <v>1110</v>
      </c>
      <c r="E108" s="1" t="s">
        <v>1111</v>
      </c>
      <c r="F108" s="1" t="s">
        <v>1112</v>
      </c>
      <c r="G108" s="1" t="s">
        <v>879</v>
      </c>
      <c r="H108" s="1" t="s">
        <v>1019</v>
      </c>
      <c r="I108" s="1" t="s">
        <v>200</v>
      </c>
      <c r="J108" s="1" t="s">
        <v>1113</v>
      </c>
      <c r="K108" s="1" t="s">
        <v>1114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1115</v>
      </c>
      <c r="B109" s="1" t="s">
        <v>1116</v>
      </c>
      <c r="C109" s="1" t="s">
        <v>1117</v>
      </c>
      <c r="D109" s="1" t="s">
        <v>1118</v>
      </c>
      <c r="E109" s="1" t="s">
        <v>1119</v>
      </c>
      <c r="F109" s="1" t="s">
        <v>1120</v>
      </c>
      <c r="G109" s="1" t="s">
        <v>1121</v>
      </c>
      <c r="H109" s="1" t="s">
        <v>1020</v>
      </c>
      <c r="I109" s="1" t="s">
        <v>797</v>
      </c>
      <c r="J109" s="1" t="s">
        <v>1122</v>
      </c>
      <c r="K109" s="1" t="s">
        <v>653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1123</v>
      </c>
      <c r="B110" s="1" t="s">
        <v>289</v>
      </c>
      <c r="C110" s="1" t="s">
        <v>1124</v>
      </c>
      <c r="D110" s="1" t="s">
        <v>1125</v>
      </c>
      <c r="E110" s="1" t="s">
        <v>1126</v>
      </c>
      <c r="F110" s="1" t="s">
        <v>1127</v>
      </c>
      <c r="G110" s="1" t="s">
        <v>1066</v>
      </c>
      <c r="H110" s="1" t="s">
        <v>1128</v>
      </c>
      <c r="I110" s="1" t="s">
        <v>188</v>
      </c>
      <c r="J110" s="1" t="s">
        <v>1129</v>
      </c>
      <c r="K110" s="1" t="s">
        <v>213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1130</v>
      </c>
      <c r="B111" s="1" t="s">
        <v>1131</v>
      </c>
      <c r="C111" s="1" t="s">
        <v>1132</v>
      </c>
      <c r="D111" s="1" t="s">
        <v>861</v>
      </c>
      <c r="E111" s="1" t="s">
        <v>1133</v>
      </c>
      <c r="F111" s="1" t="s">
        <v>916</v>
      </c>
      <c r="G111" s="1" t="s">
        <v>1134</v>
      </c>
      <c r="H111" s="1" t="s">
        <v>1135</v>
      </c>
      <c r="I111" s="1" t="s">
        <v>1136</v>
      </c>
      <c r="J111" s="1" t="s">
        <v>1137</v>
      </c>
      <c r="K111" s="1" t="s">
        <v>1138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1139</v>
      </c>
      <c r="B112" s="1" t="s">
        <v>1131</v>
      </c>
      <c r="C112" s="1" t="s">
        <v>1132</v>
      </c>
      <c r="D112" s="1" t="s">
        <v>861</v>
      </c>
      <c r="E112" s="1" t="s">
        <v>1133</v>
      </c>
      <c r="F112" s="1" t="s">
        <v>916</v>
      </c>
      <c r="G112" s="1" t="s">
        <v>1134</v>
      </c>
      <c r="H112" s="1" t="s">
        <v>1135</v>
      </c>
      <c r="I112" s="1" t="s">
        <v>1136</v>
      </c>
      <c r="J112" s="1" t="s">
        <v>1137</v>
      </c>
      <c r="K112" s="1" t="s">
        <v>1138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1140</v>
      </c>
      <c r="B113" s="1" t="s">
        <v>1141</v>
      </c>
      <c r="C113" s="1" t="s">
        <v>805</v>
      </c>
      <c r="D113" s="1" t="s">
        <v>1142</v>
      </c>
      <c r="E113" s="1" t="s">
        <v>1143</v>
      </c>
      <c r="F113" s="1" t="s">
        <v>1144</v>
      </c>
      <c r="G113" s="1" t="s">
        <v>178</v>
      </c>
      <c r="H113" s="1" t="s">
        <v>1145</v>
      </c>
      <c r="I113" s="1" t="s">
        <v>1146</v>
      </c>
      <c r="J113" s="1" t="s">
        <v>1147</v>
      </c>
      <c r="K113" s="1" t="s">
        <v>621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1148</v>
      </c>
      <c r="B114" s="1" t="s">
        <v>1141</v>
      </c>
      <c r="C114" s="1" t="s">
        <v>805</v>
      </c>
      <c r="D114" s="1" t="s">
        <v>1142</v>
      </c>
      <c r="E114" s="1" t="s">
        <v>1143</v>
      </c>
      <c r="F114" s="1" t="s">
        <v>1144</v>
      </c>
      <c r="G114" s="1" t="s">
        <v>178</v>
      </c>
      <c r="H114" s="1" t="s">
        <v>1145</v>
      </c>
      <c r="I114" s="1" t="s">
        <v>1146</v>
      </c>
      <c r="J114" s="1" t="s">
        <v>1147</v>
      </c>
      <c r="K114" s="1" t="s">
        <v>621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1149</v>
      </c>
      <c r="B115" s="1" t="s">
        <v>1150</v>
      </c>
      <c r="C115" s="1" t="s">
        <v>1151</v>
      </c>
      <c r="D115" s="1" t="s">
        <v>1012</v>
      </c>
      <c r="E115" s="1" t="s">
        <v>1152</v>
      </c>
      <c r="F115" s="1" t="s">
        <v>1153</v>
      </c>
      <c r="G115" s="1" t="s">
        <v>1056</v>
      </c>
      <c r="H115" s="1" t="s">
        <v>1154</v>
      </c>
      <c r="I115" s="1" t="s">
        <v>1155</v>
      </c>
      <c r="J115" s="1" t="s">
        <v>1156</v>
      </c>
      <c r="K115" s="1" t="s">
        <v>1157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1158</v>
      </c>
      <c r="B116" s="1" t="s">
        <v>923</v>
      </c>
      <c r="C116" s="1" t="s">
        <v>1159</v>
      </c>
      <c r="D116" s="1" t="s">
        <v>1160</v>
      </c>
      <c r="E116" s="1" t="s">
        <v>680</v>
      </c>
      <c r="F116" s="1" t="s">
        <v>1161</v>
      </c>
      <c r="G116" s="1" t="s">
        <v>1162</v>
      </c>
      <c r="H116" s="1" t="s">
        <v>1163</v>
      </c>
      <c r="I116" s="1" t="s">
        <v>1164</v>
      </c>
      <c r="J116" s="1" t="s">
        <v>419</v>
      </c>
      <c r="K116" s="1" t="s">
        <v>1165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1166</v>
      </c>
      <c r="B117" s="1" t="s">
        <v>1041</v>
      </c>
      <c r="C117" s="1" t="s">
        <v>1167</v>
      </c>
      <c r="D117" s="1" t="s">
        <v>1168</v>
      </c>
      <c r="E117" s="1" t="s">
        <v>1169</v>
      </c>
      <c r="F117" s="1" t="s">
        <v>1170</v>
      </c>
      <c r="G117" s="1" t="s">
        <v>1171</v>
      </c>
      <c r="H117" s="1" t="s">
        <v>1172</v>
      </c>
      <c r="I117" s="1" t="s">
        <v>212</v>
      </c>
      <c r="J117" s="1" t="s">
        <v>796</v>
      </c>
      <c r="K117" s="1" t="s">
        <v>224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1173</v>
      </c>
      <c r="B118" s="1" t="s">
        <v>1174</v>
      </c>
      <c r="C118" s="1" t="s">
        <v>540</v>
      </c>
      <c r="D118" s="1" t="s">
        <v>1175</v>
      </c>
      <c r="E118" s="1" t="s">
        <v>1176</v>
      </c>
      <c r="F118" s="1" t="s">
        <v>1177</v>
      </c>
      <c r="G118" s="1" t="s">
        <v>1080</v>
      </c>
      <c r="H118" s="1" t="s">
        <v>1178</v>
      </c>
      <c r="I118" s="1" t="s">
        <v>1179</v>
      </c>
      <c r="J118" s="1" t="s">
        <v>410</v>
      </c>
      <c r="K118" s="1" t="s">
        <v>214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1180</v>
      </c>
      <c r="B119" s="1" t="s">
        <v>1073</v>
      </c>
      <c r="C119" s="1" t="s">
        <v>1170</v>
      </c>
      <c r="D119" s="1" t="s">
        <v>1137</v>
      </c>
      <c r="E119" s="1" t="s">
        <v>796</v>
      </c>
      <c r="F119" s="1" t="s">
        <v>1181</v>
      </c>
      <c r="G119" s="1" t="s">
        <v>1182</v>
      </c>
      <c r="H119" s="1" t="s">
        <v>1075</v>
      </c>
      <c r="I119" s="1" t="s">
        <v>201</v>
      </c>
      <c r="J119" s="1" t="s">
        <v>892</v>
      </c>
      <c r="K119" s="1" t="s">
        <v>1183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1184</v>
      </c>
      <c r="B120" s="1" t="s">
        <v>1056</v>
      </c>
      <c r="C120" s="1" t="s">
        <v>1185</v>
      </c>
      <c r="D120" s="1" t="s">
        <v>1186</v>
      </c>
      <c r="E120" s="1" t="s">
        <v>376</v>
      </c>
      <c r="F120" s="1" t="s">
        <v>1187</v>
      </c>
      <c r="G120" s="1" t="s">
        <v>206</v>
      </c>
      <c r="H120" s="1" t="s">
        <v>1034</v>
      </c>
      <c r="I120" s="1" t="s">
        <v>903</v>
      </c>
      <c r="J120" s="1" t="s">
        <v>1036</v>
      </c>
      <c r="K120" s="1" t="s">
        <v>1188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1189</v>
      </c>
      <c r="B121" s="1" t="s">
        <v>1190</v>
      </c>
      <c r="C121" s="1" t="s">
        <v>1191</v>
      </c>
      <c r="D121" s="1" t="s">
        <v>1046</v>
      </c>
      <c r="E121" s="1" t="s">
        <v>1192</v>
      </c>
      <c r="F121" s="1" t="s">
        <v>727</v>
      </c>
      <c r="G121" s="1" t="s">
        <v>205</v>
      </c>
      <c r="H121" s="1" t="s">
        <v>214</v>
      </c>
      <c r="I121" s="1" t="s">
        <v>478</v>
      </c>
      <c r="J121" s="1" t="s">
        <v>1193</v>
      </c>
      <c r="K121" s="1" t="s">
        <v>602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1194</v>
      </c>
      <c r="B122" s="1" t="s">
        <v>1195</v>
      </c>
      <c r="C122" s="1" t="s">
        <v>1196</v>
      </c>
      <c r="D122" s="1" t="s">
        <v>1197</v>
      </c>
      <c r="E122" s="1" t="s">
        <v>1198</v>
      </c>
      <c r="F122" s="1" t="s">
        <v>971</v>
      </c>
      <c r="G122" s="1" t="s">
        <v>218</v>
      </c>
      <c r="H122" s="1" t="s">
        <v>1111</v>
      </c>
      <c r="I122" s="1" t="s">
        <v>1199</v>
      </c>
      <c r="J122" s="1" t="s">
        <v>1200</v>
      </c>
      <c r="K122" s="1" t="s">
        <v>1201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1202</v>
      </c>
      <c r="B123" s="1" t="s">
        <v>1203</v>
      </c>
      <c r="C123" s="1" t="s">
        <v>1204</v>
      </c>
      <c r="D123" s="1" t="s">
        <v>289</v>
      </c>
      <c r="E123" s="1" t="s">
        <v>1205</v>
      </c>
      <c r="F123" s="1" t="s">
        <v>1206</v>
      </c>
      <c r="G123" s="1" t="s">
        <v>1207</v>
      </c>
      <c r="H123" s="1" t="s">
        <v>1195</v>
      </c>
      <c r="I123" s="1" t="s">
        <v>1208</v>
      </c>
      <c r="J123" s="1" t="s">
        <v>174</v>
      </c>
      <c r="K123" s="1" t="s">
        <v>1209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1210</v>
      </c>
      <c r="B124" s="1" t="s">
        <v>1211</v>
      </c>
      <c r="C124" s="1" t="s">
        <v>1116</v>
      </c>
      <c r="D124" s="1" t="s">
        <v>1212</v>
      </c>
      <c r="E124" s="1" t="s">
        <v>787</v>
      </c>
      <c r="F124" s="1" t="s">
        <v>1213</v>
      </c>
      <c r="G124" s="1" t="s">
        <v>1214</v>
      </c>
      <c r="H124" s="1" t="s">
        <v>1215</v>
      </c>
      <c r="I124" s="1" t="s">
        <v>1216</v>
      </c>
      <c r="J124" s="1" t="s">
        <v>1217</v>
      </c>
      <c r="K124" s="1" t="s">
        <v>1218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1219</v>
      </c>
      <c r="B125" s="1" t="s">
        <v>1220</v>
      </c>
      <c r="C125" s="1" t="s">
        <v>1221</v>
      </c>
      <c r="D125" s="1" t="s">
        <v>1222</v>
      </c>
      <c r="E125" s="1" t="s">
        <v>958</v>
      </c>
      <c r="F125" s="1" t="s">
        <v>1097</v>
      </c>
      <c r="G125" s="1" t="s">
        <v>1223</v>
      </c>
      <c r="H125" s="1" t="s">
        <v>1224</v>
      </c>
      <c r="I125" s="1" t="s">
        <v>970</v>
      </c>
      <c r="J125" s="1" t="s">
        <v>1225</v>
      </c>
      <c r="K125" s="1" t="s">
        <v>1226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1227</v>
      </c>
      <c r="B126" s="1" t="s">
        <v>977</v>
      </c>
      <c r="C126" s="1" t="s">
        <v>703</v>
      </c>
      <c r="D126" s="1" t="s">
        <v>1228</v>
      </c>
      <c r="E126" s="1" t="s">
        <v>778</v>
      </c>
      <c r="F126" s="1" t="s">
        <v>815</v>
      </c>
      <c r="G126" s="1" t="s">
        <v>1229</v>
      </c>
      <c r="H126" s="1" t="s">
        <v>1230</v>
      </c>
      <c r="I126" s="1" t="s">
        <v>991</v>
      </c>
      <c r="J126" s="1" t="s">
        <v>1231</v>
      </c>
      <c r="K126" s="1" t="s">
        <v>1232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1233</v>
      </c>
      <c r="B127" s="1" t="s">
        <v>1234</v>
      </c>
      <c r="C127" s="1" t="s">
        <v>1235</v>
      </c>
      <c r="D127" s="1" t="s">
        <v>1236</v>
      </c>
      <c r="E127" s="1" t="s">
        <v>1237</v>
      </c>
      <c r="F127" s="1" t="s">
        <v>1238</v>
      </c>
      <c r="G127" s="1" t="s">
        <v>1239</v>
      </c>
      <c r="H127" s="1" t="s">
        <v>566</v>
      </c>
      <c r="I127" s="1" t="s">
        <v>1240</v>
      </c>
      <c r="J127" s="1" t="s">
        <v>842</v>
      </c>
      <c r="K127" s="1" t="s">
        <v>1241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1242</v>
      </c>
      <c r="C1" s="1" t="s">
        <v>1243</v>
      </c>
      <c r="D1" s="1" t="s">
        <v>1244</v>
      </c>
      <c r="E1" s="1" t="s">
        <v>1245</v>
      </c>
      <c r="F1" s="1" t="s">
        <v>1246</v>
      </c>
      <c r="G1" s="1" t="s">
        <v>1247</v>
      </c>
      <c r="H1" s="1" t="s">
        <v>1248</v>
      </c>
      <c r="I1" s="1" t="s">
        <v>1249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1250</v>
      </c>
      <c r="B2" s="1" t="s">
        <v>1251</v>
      </c>
      <c r="C2" s="1" t="s">
        <v>1252</v>
      </c>
      <c r="D2" s="1" t="s">
        <v>1253</v>
      </c>
      <c r="E2" s="1" t="s">
        <v>1254</v>
      </c>
      <c r="F2" s="1" t="s">
        <v>1255</v>
      </c>
      <c r="G2" s="1" t="s">
        <v>1256</v>
      </c>
      <c r="H2" s="1" t="s">
        <v>1256</v>
      </c>
      <c r="I2" s="1" t="s">
        <v>1257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1258</v>
      </c>
      <c r="B3" s="1" t="s">
        <v>1257</v>
      </c>
      <c r="C3" s="1" t="s">
        <v>1259</v>
      </c>
      <c r="D3" s="1" t="s">
        <v>1260</v>
      </c>
      <c r="E3" s="1" t="s">
        <v>1261</v>
      </c>
      <c r="F3" s="1" t="s">
        <v>1262</v>
      </c>
      <c r="G3" s="1" t="s">
        <v>1263</v>
      </c>
      <c r="H3" s="1" t="s">
        <v>1264</v>
      </c>
      <c r="I3" s="1" t="s">
        <v>1257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1265</v>
      </c>
      <c r="B4" s="1" t="s">
        <v>1266</v>
      </c>
      <c r="C4" s="1" t="s">
        <v>1267</v>
      </c>
      <c r="D4" s="1" t="s">
        <v>1268</v>
      </c>
      <c r="E4" s="1" t="s">
        <v>1269</v>
      </c>
      <c r="F4" s="1" t="s">
        <v>1270</v>
      </c>
      <c r="G4" s="1" t="s">
        <v>1271</v>
      </c>
      <c r="H4" s="1" t="s">
        <v>1272</v>
      </c>
      <c r="I4" s="1" t="s">
        <v>1273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1258</v>
      </c>
      <c r="B5" s="1" t="s">
        <v>1257</v>
      </c>
      <c r="C5" s="1" t="s">
        <v>1274</v>
      </c>
      <c r="D5" s="1" t="s">
        <v>1275</v>
      </c>
      <c r="E5" s="1" t="s">
        <v>1276</v>
      </c>
      <c r="F5" s="1" t="s">
        <v>1277</v>
      </c>
      <c r="G5" s="1" t="s">
        <v>1278</v>
      </c>
      <c r="H5" s="1" t="s">
        <v>1279</v>
      </c>
      <c r="I5" s="1" t="s">
        <v>1280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1281</v>
      </c>
      <c r="B6" s="1" t="s">
        <v>1282</v>
      </c>
      <c r="C6" s="1" t="s">
        <v>1283</v>
      </c>
      <c r="D6" s="1" t="s">
        <v>1284</v>
      </c>
      <c r="E6" s="1" t="s">
        <v>1285</v>
      </c>
      <c r="F6" s="1" t="s">
        <v>1286</v>
      </c>
      <c r="G6" s="1" t="s">
        <v>1287</v>
      </c>
      <c r="H6" s="1" t="s">
        <v>1288</v>
      </c>
      <c r="I6" s="1" t="s">
        <v>1289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1290</v>
      </c>
      <c r="B7" s="1" t="s">
        <v>1291</v>
      </c>
      <c r="C7" s="1" t="s">
        <v>1292</v>
      </c>
      <c r="D7" s="1" t="s">
        <v>1293</v>
      </c>
      <c r="E7" s="1" t="s">
        <v>1294</v>
      </c>
      <c r="F7" s="1" t="s">
        <v>1295</v>
      </c>
      <c r="G7" s="1" t="s">
        <v>1296</v>
      </c>
      <c r="H7" s="1" t="s">
        <v>1297</v>
      </c>
      <c r="I7" s="1" t="s">
        <v>1298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1299</v>
      </c>
      <c r="B8" s="1" t="s">
        <v>1257</v>
      </c>
      <c r="C8" s="1" t="s">
        <v>1300</v>
      </c>
      <c r="D8" s="1" t="s">
        <v>1301</v>
      </c>
      <c r="E8" s="1" t="s">
        <v>1302</v>
      </c>
      <c r="F8" s="1" t="s">
        <v>1303</v>
      </c>
      <c r="G8" s="1" t="s">
        <v>1304</v>
      </c>
      <c r="H8" s="1" t="s">
        <v>1303</v>
      </c>
      <c r="I8" s="1" t="s">
        <v>1305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1306</v>
      </c>
      <c r="B9" s="1" t="s">
        <v>1307</v>
      </c>
      <c r="C9" s="1" t="s">
        <v>1308</v>
      </c>
      <c r="D9" s="1" t="s">
        <v>1309</v>
      </c>
      <c r="E9" s="1" t="s">
        <v>1310</v>
      </c>
      <c r="F9" s="1" t="s">
        <v>1311</v>
      </c>
      <c r="G9" s="1" t="s">
        <v>1312</v>
      </c>
      <c r="H9" s="1" t="s">
        <v>1313</v>
      </c>
      <c r="I9" s="1" t="s">
        <v>1314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1315</v>
      </c>
      <c r="B10" s="1" t="s">
        <v>1316</v>
      </c>
      <c r="C10" s="1" t="s">
        <v>1317</v>
      </c>
      <c r="D10" s="1" t="s">
        <v>1318</v>
      </c>
      <c r="E10" s="1" t="s">
        <v>1319</v>
      </c>
      <c r="F10" s="1" t="s">
        <v>1320</v>
      </c>
      <c r="G10" s="1" t="s">
        <v>1321</v>
      </c>
      <c r="H10" s="1" t="s">
        <v>1322</v>
      </c>
      <c r="I10" s="1" t="s">
        <v>1323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1324</v>
      </c>
      <c r="B11" s="1" t="s">
        <v>1325</v>
      </c>
      <c r="C11" s="1" t="s">
        <v>1326</v>
      </c>
      <c r="D11" s="1" t="s">
        <v>1327</v>
      </c>
      <c r="E11" s="1" t="s">
        <v>1328</v>
      </c>
      <c r="F11" s="1" t="s">
        <v>1329</v>
      </c>
      <c r="G11" s="1" t="s">
        <v>1330</v>
      </c>
      <c r="H11" s="1" t="s">
        <v>1331</v>
      </c>
      <c r="I11" s="1" t="s">
        <v>1332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1333</v>
      </c>
      <c r="B12" s="1" t="s">
        <v>1334</v>
      </c>
      <c r="C12" s="1" t="s">
        <v>1335</v>
      </c>
      <c r="D12" s="1" t="s">
        <v>1285</v>
      </c>
      <c r="E12" s="1" t="s">
        <v>1336</v>
      </c>
      <c r="F12" s="1" t="s">
        <v>1337</v>
      </c>
      <c r="G12" s="1" t="s">
        <v>1338</v>
      </c>
      <c r="H12" s="1" t="s">
        <v>1339</v>
      </c>
      <c r="I12" s="1" t="s">
        <v>1340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1341</v>
      </c>
      <c r="B13" s="1" t="s">
        <v>1342</v>
      </c>
      <c r="C13" s="1" t="s">
        <v>1343</v>
      </c>
      <c r="D13" s="1" t="s">
        <v>1344</v>
      </c>
      <c r="E13" s="1" t="s">
        <v>1345</v>
      </c>
      <c r="F13" s="1" t="s">
        <v>1346</v>
      </c>
      <c r="G13" s="1" t="s">
        <v>1347</v>
      </c>
      <c r="H13" s="1" t="s">
        <v>1348</v>
      </c>
      <c r="I13" s="1" t="s">
        <v>1349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1350</v>
      </c>
      <c r="B14" s="1" t="s">
        <v>1351</v>
      </c>
      <c r="C14" s="1" t="s">
        <v>1352</v>
      </c>
      <c r="D14" s="1" t="s">
        <v>1353</v>
      </c>
      <c r="E14" s="1" t="s">
        <v>1354</v>
      </c>
      <c r="F14" s="1" t="s">
        <v>1355</v>
      </c>
      <c r="G14" s="1" t="s">
        <v>1356</v>
      </c>
      <c r="H14" s="1" t="s">
        <v>1357</v>
      </c>
      <c r="I14" s="1" t="s">
        <v>1358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1359</v>
      </c>
      <c r="B15" s="1" t="s">
        <v>224</v>
      </c>
      <c r="C15" s="1" t="s">
        <v>225</v>
      </c>
      <c r="D15" s="1" t="s">
        <v>226</v>
      </c>
      <c r="E15" s="1" t="s">
        <v>227</v>
      </c>
      <c r="F15" s="1" t="s">
        <v>228</v>
      </c>
      <c r="G15" s="1" t="s">
        <v>1360</v>
      </c>
      <c r="H15" s="1" t="s">
        <v>1361</v>
      </c>
      <c r="I15" s="1" t="s">
        <v>1362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1363</v>
      </c>
      <c r="B16" s="1" t="s">
        <v>1364</v>
      </c>
      <c r="C16" s="1" t="s">
        <v>1365</v>
      </c>
      <c r="D16" s="1" t="s">
        <v>1366</v>
      </c>
      <c r="E16" s="1" t="s">
        <v>1367</v>
      </c>
      <c r="F16" s="1" t="s">
        <v>1368</v>
      </c>
      <c r="G16" s="1" t="s">
        <v>1369</v>
      </c>
      <c r="H16" s="1" t="s">
        <v>1370</v>
      </c>
      <c r="I16" s="1" t="s">
        <v>1371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1372</v>
      </c>
      <c r="B17" s="1" t="s">
        <v>192</v>
      </c>
      <c r="C17" s="1" t="s">
        <v>1373</v>
      </c>
      <c r="D17" s="1" t="s">
        <v>193</v>
      </c>
      <c r="E17" s="1" t="s">
        <v>194</v>
      </c>
      <c r="F17" s="1" t="s">
        <v>195</v>
      </c>
      <c r="G17" s="1" t="s">
        <v>1374</v>
      </c>
      <c r="H17" s="1" t="s">
        <v>1375</v>
      </c>
      <c r="I17" s="1" t="s">
        <v>1376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1377</v>
      </c>
      <c r="B18" s="1" t="s">
        <v>1378</v>
      </c>
      <c r="C18" s="1" t="s">
        <v>1379</v>
      </c>
      <c r="D18" s="1" t="s">
        <v>1380</v>
      </c>
      <c r="E18" s="1" t="s">
        <v>1381</v>
      </c>
      <c r="F18" s="1" t="s">
        <v>1382</v>
      </c>
      <c r="G18" s="1" t="s">
        <v>1383</v>
      </c>
      <c r="H18" s="1" t="s">
        <v>1384</v>
      </c>
      <c r="I18" s="1" t="s">
        <v>1385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1386</v>
      </c>
      <c r="B19" s="1" t="s">
        <v>1387</v>
      </c>
      <c r="C19" s="1" t="s">
        <v>1388</v>
      </c>
      <c r="D19" s="1" t="s">
        <v>1389</v>
      </c>
      <c r="E19" s="1" t="s">
        <v>1390</v>
      </c>
      <c r="F19" s="1" t="s">
        <v>1391</v>
      </c>
      <c r="G19" s="1" t="s">
        <v>1392</v>
      </c>
      <c r="H19" s="1" t="s">
        <v>1393</v>
      </c>
      <c r="I19" s="1" t="s">
        <v>1394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1395</v>
      </c>
      <c r="B20" s="1" t="s">
        <v>1396</v>
      </c>
      <c r="C20" s="1" t="s">
        <v>1397</v>
      </c>
      <c r="D20" s="1" t="s">
        <v>1398</v>
      </c>
      <c r="E20" s="1" t="s">
        <v>1399</v>
      </c>
      <c r="F20" s="1" t="s">
        <v>1400</v>
      </c>
      <c r="G20" s="1" t="s">
        <v>1401</v>
      </c>
      <c r="H20" s="1" t="s">
        <v>1402</v>
      </c>
      <c r="I20" s="1" t="s">
        <v>1403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1404</v>
      </c>
      <c r="B21" s="1" t="s">
        <v>1405</v>
      </c>
      <c r="C21" s="1" t="s">
        <v>1406</v>
      </c>
      <c r="D21" s="1" t="s">
        <v>1407</v>
      </c>
      <c r="E21" s="1" t="s">
        <v>1408</v>
      </c>
      <c r="F21" s="1" t="s">
        <v>1409</v>
      </c>
      <c r="G21" s="1" t="s">
        <v>1410</v>
      </c>
      <c r="H21" s="1" t="s">
        <v>1411</v>
      </c>
      <c r="I21" s="1" t="s">
        <v>1412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1413</v>
      </c>
      <c r="B22" s="1" t="s">
        <v>1414</v>
      </c>
      <c r="C22" s="1" t="s">
        <v>1415</v>
      </c>
      <c r="D22" s="1" t="s">
        <v>1416</v>
      </c>
      <c r="E22" s="1" t="s">
        <v>1417</v>
      </c>
      <c r="F22" s="1" t="s">
        <v>1418</v>
      </c>
      <c r="G22" s="1" t="s">
        <v>1419</v>
      </c>
      <c r="H22" s="1" t="s">
        <v>1420</v>
      </c>
      <c r="I22" s="1" t="s">
        <v>1421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1422</v>
      </c>
      <c r="B23" s="1" t="s">
        <v>1423</v>
      </c>
      <c r="C23" s="1" t="s">
        <v>1424</v>
      </c>
      <c r="D23" s="1" t="s">
        <v>1425</v>
      </c>
      <c r="E23" s="1" t="s">
        <v>1426</v>
      </c>
      <c r="F23" s="1" t="s">
        <v>1427</v>
      </c>
      <c r="G23" s="1" t="s">
        <v>1428</v>
      </c>
      <c r="H23" s="1" t="s">
        <v>1429</v>
      </c>
      <c r="I23" s="1" t="s">
        <v>1430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1431</v>
      </c>
      <c r="B24" s="1" t="s">
        <v>1432</v>
      </c>
      <c r="C24" s="1" t="s">
        <v>1433</v>
      </c>
      <c r="D24" s="1" t="s">
        <v>1434</v>
      </c>
      <c r="E24" s="1" t="s">
        <v>1435</v>
      </c>
      <c r="F24" s="1" t="s">
        <v>1436</v>
      </c>
      <c r="G24" s="1" t="s">
        <v>1437</v>
      </c>
      <c r="H24" s="1" t="s">
        <v>1437</v>
      </c>
      <c r="I24" s="1" t="s">
        <v>1437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1438</v>
      </c>
      <c r="B25" s="1" t="s">
        <v>1439</v>
      </c>
      <c r="C25" s="1" t="s">
        <v>1440</v>
      </c>
      <c r="D25" s="1" t="s">
        <v>1441</v>
      </c>
      <c r="E25" s="1" t="s">
        <v>1442</v>
      </c>
      <c r="F25" s="1" t="s">
        <v>1443</v>
      </c>
      <c r="G25" s="1" t="s">
        <v>1444</v>
      </c>
      <c r="H25" s="1" t="s">
        <v>1444</v>
      </c>
      <c r="I25" s="1" t="s">
        <v>1257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1445</v>
      </c>
      <c r="B26" s="1" t="s">
        <v>1446</v>
      </c>
      <c r="C26" s="1" t="s">
        <v>1447</v>
      </c>
      <c r="D26" s="1" t="s">
        <v>1448</v>
      </c>
      <c r="E26" s="1" t="s">
        <v>1449</v>
      </c>
      <c r="F26" s="1" t="s">
        <v>1450</v>
      </c>
      <c r="G26" s="1" t="s">
        <v>1257</v>
      </c>
      <c r="H26" s="1" t="s">
        <v>1257</v>
      </c>
      <c r="I26" s="1" t="s">
        <v>1257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1451</v>
      </c>
      <c r="B2" s="1" t="s">
        <v>1452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1453</v>
      </c>
      <c r="B3" s="1" t="s">
        <v>1454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1455</v>
      </c>
      <c r="B4" s="1" t="s">
        <v>1456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1460</v>
      </c>
      <c r="B7" s="1" t="s">
        <v>1461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1462</v>
      </c>
      <c r="B8" s="4" t="s">
        <v>1463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1464</v>
      </c>
      <c r="B9" s="1" t="s">
        <v>1465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1466</v>
      </c>
      <c r="B10" s="1" t="s">
        <v>1467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1468</v>
      </c>
      <c r="B11" s="1" t="s">
        <v>1465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1469</v>
      </c>
      <c r="B12" s="1" t="s">
        <v>1470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1471</v>
      </c>
      <c r="B13" s="1" t="s">
        <v>1472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1473</v>
      </c>
      <c r="B14" s="1" t="s">
        <v>1470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1474</v>
      </c>
      <c r="B15" s="1" t="s">
        <v>1475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1476</v>
      </c>
      <c r="B16" s="1" t="s">
        <v>1477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1478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1479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1480</v>
      </c>
      <c r="B19" s="1">
        <v>10.51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1481</v>
      </c>
      <c r="B20" s="1">
        <v>10.45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1482</v>
      </c>
      <c r="B21" s="1">
        <v>10.51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1483</v>
      </c>
      <c r="B22" s="1">
        <v>10.51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1484</v>
      </c>
      <c r="B23" s="1">
        <v>10.45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1485</v>
      </c>
      <c r="B24" s="1">
        <v>10.51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1486</v>
      </c>
      <c r="B25" s="1">
        <v>0.014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1487</v>
      </c>
      <c r="B26" s="1">
        <v>15250.0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1488</v>
      </c>
      <c r="B27" s="1">
        <v>15250.0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1489</v>
      </c>
      <c r="B28" s="1">
        <v>2188.0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1490</v>
      </c>
      <c r="B29" s="1">
        <v>3100.0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1491</v>
      </c>
      <c r="B30" s="1">
        <v>3100.0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1492</v>
      </c>
      <c r="B31" s="1">
        <v>10.51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1493</v>
      </c>
      <c r="B32" s="1">
        <v>10.51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1494</v>
      </c>
      <c r="B33" s="1">
        <v>800.0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1495</v>
      </c>
      <c r="B34" s="1">
        <v>900.0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1496</v>
      </c>
      <c r="B35" s="1">
        <v>9.6168632E7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1497</v>
      </c>
      <c r="B36" s="1">
        <v>10.07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1498</v>
      </c>
      <c r="B37" s="1">
        <v>10.75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1499</v>
      </c>
      <c r="B38" s="1">
        <v>10.4606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1500</v>
      </c>
      <c r="B39" s="1">
        <v>10.50076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1501</v>
      </c>
      <c r="B40" s="1" t="s">
        <v>1502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1503</v>
      </c>
      <c r="B41" s="1" t="s">
        <v>1504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1505</v>
      </c>
      <c r="B42" s="1">
        <v>9.5429496E7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1506</v>
      </c>
      <c r="B43" s="1">
        <v>2200283.0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1507</v>
      </c>
      <c r="B44" s="1">
        <v>2200300.0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1508</v>
      </c>
      <c r="B45" s="1">
        <v>5180.0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1509</v>
      </c>
      <c r="B46" s="1">
        <v>5392.0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1510</v>
      </c>
      <c r="B47" s="1">
        <v>1.7210016E9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1511</v>
      </c>
      <c r="B48" s="1">
        <v>1.72368E9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1512</v>
      </c>
      <c r="B49" s="1">
        <v>5.9999997E-4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1513</v>
      </c>
      <c r="B50" s="1">
        <v>0.50856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1514</v>
      </c>
      <c r="B51" s="1">
        <v>0.49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1515</v>
      </c>
      <c r="B52" s="1">
        <v>0.0023999999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1516</v>
      </c>
      <c r="B53" s="1">
        <v>9255580.0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1517</v>
      </c>
      <c r="B54" s="1">
        <v>-1.221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1518</v>
      </c>
      <c r="B55" s="1">
        <v>1.7039808E9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1519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1520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1521</v>
      </c>
      <c r="B58" s="1">
        <v>-1430991.0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1522</v>
      </c>
      <c r="B59" s="1">
        <v>-0.11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1523</v>
      </c>
      <c r="B60" s="1">
        <v>0.0033605099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1524</v>
      </c>
      <c r="B61" s="1">
        <v>0.22263205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1525</v>
      </c>
      <c r="B62" s="1" t="s">
        <v>1526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1527</v>
      </c>
      <c r="B63" s="1" t="s">
        <v>1528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1529</v>
      </c>
      <c r="B64" s="1" t="s">
        <v>1530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1531</v>
      </c>
      <c r="B65" s="1" t="s">
        <v>1530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1532</v>
      </c>
      <c r="B66" s="1" t="s">
        <v>1533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1534</v>
      </c>
      <c r="B67" s="1" t="s">
        <v>1533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1535</v>
      </c>
      <c r="B68" s="1">
        <v>1.6349094E9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1536</v>
      </c>
      <c r="B69" s="1" t="s">
        <v>1537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1538</v>
      </c>
      <c r="B70" s="1" t="s">
        <v>1539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1540</v>
      </c>
      <c r="B71" s="1" t="s">
        <v>1541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1542</v>
      </c>
      <c r="B72" s="1" t="s">
        <v>1543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1544</v>
      </c>
      <c r="B73" s="1">
        <v>-1.8E7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1545</v>
      </c>
      <c r="B74" s="1">
        <v>10.45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1546</v>
      </c>
      <c r="B75" s="1" t="s">
        <v>1547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1548</v>
      </c>
      <c r="B76" s="1">
        <v>739144.0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1549</v>
      </c>
      <c r="B77" s="1">
        <v>0.08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1550</v>
      </c>
      <c r="B78" s="1">
        <v>0.139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1551</v>
      </c>
      <c r="B79" s="1">
        <v>0.169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1552</v>
      </c>
      <c r="B80" s="1">
        <v>-0.01441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1553</v>
      </c>
      <c r="B81" s="1">
        <v>1467633.0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1554</v>
      </c>
      <c r="B82" s="1">
        <v>-1613530.0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1555</v>
      </c>
      <c r="B83" s="1" t="s">
        <v>1504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1556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1228.38</v>
      </c>
      <c r="C3" s="1">
        <v>1165.92</v>
      </c>
      <c r="D3" s="1">
        <v>1388.0</v>
      </c>
      <c r="E3" s="1">
        <v>1658.66</v>
      </c>
      <c r="F3" s="1">
        <v>1110.4</v>
      </c>
      <c r="G3" s="1">
        <v>742.5799999999999</v>
      </c>
      <c r="H3" s="1">
        <v>1755.82</v>
      </c>
      <c r="I3" s="1">
        <v>2116.7</v>
      </c>
      <c r="J3" s="1">
        <v>2658.02</v>
      </c>
      <c r="K3" s="1">
        <v>2297.14</v>
      </c>
      <c r="L3" s="1">
        <f>IF(K3*FORECAST(L2,B3:K3,B2:K2)&gt;0,FORECAST(L2,B3:K3,B2:K2),K3)*$X$1</f>
        <v>2399.852</v>
      </c>
      <c r="M3" s="1">
        <f>IF(L3*FORECAST(M2,B3:L3,B2:L2)&gt;0,FORECAST(M2,B3:L3,B2:L2),L3)*$X$1</f>
        <v>2543.068364</v>
      </c>
      <c r="N3" s="1">
        <f>IF(M3*FORECAST(N2,B3:M3,B2:M2)&gt;0,FORECAST(N2,B3:M3,B2:M2),M3)*$X$1</f>
        <v>2686.284727</v>
      </c>
      <c r="O3" s="1">
        <f>IF(N3*FORECAST(O2,B3:N3,B2:N2)&gt;0,FORECAST(O2,B3:N3,B2:N2),N3)*$X$1</f>
        <v>2829.501091</v>
      </c>
      <c r="P3" s="1">
        <f>IF(O3*FORECAST(P2,B3:O3,B2:O2)&gt;0,FORECAST(P2,B3:O3,B2:O2),O3)*$X$1</f>
        <v>2972.717455</v>
      </c>
      <c r="Q3" s="1">
        <f>IF(P3*FORECAST(Q2,B3:P3,B2:P2)&gt;0,FORECAST(Q2,B3:P3,B2:P2),P3)*$X$1</f>
        <v>3115.933818</v>
      </c>
      <c r="R3" s="1">
        <f>IF(Q3*FORECAST(R2,B3:Q3,B2:Q2)&gt;0,FORECAST(R2,B3:Q3,B2:Q2),Q3)*$X$1</f>
        <v>3259.150182</v>
      </c>
      <c r="S3" s="5">
        <f>IF(R3*FORECAST(S2,B3:R3,B2:R2)&gt;0,FORECAST(S2,B3:R3,B2:R2),R3)*$X$1</f>
        <v>3402.366545</v>
      </c>
      <c r="T3" s="5">
        <f>IF(S3*FORECAST(T2,B3:S3,B2:S2)&gt;0,FORECAST(T2,B3:S3,B2:S2),S3)*$X$1</f>
        <v>3545.582909</v>
      </c>
      <c r="U3" s="5">
        <f>IF(T3*FORECAST(U2,B3:T3,B2:T2)&gt;0,FORECAST(U2,B3:T3,B2:T2),T3)*$X$1</f>
        <v>3688.799273</v>
      </c>
      <c r="V3" s="5">
        <f>IF(U3*FORECAST(V2,B3:U3,B2:U2)&gt;0,FORECAST(V2,B3:U3,B2:U2),U3)*$X$1</f>
        <v>3832.015636</v>
      </c>
      <c r="W3" s="5">
        <f>IF(V3*FORECAST(W2,B3:V3,B2:V2)&gt;0,FORECAST(W2,B3:V3,B2:V2),V3)*$X$1</f>
        <v>3975.232</v>
      </c>
      <c r="X3" s="2"/>
      <c r="Y3" s="2"/>
      <c r="Z3" s="2"/>
    </row>
    <row r="4">
      <c r="A4" s="3" t="s">
        <v>134</v>
      </c>
      <c r="B4" s="1">
        <v>5801.839999999999</v>
      </c>
      <c r="C4" s="1">
        <v>7127.379999999999</v>
      </c>
      <c r="D4" s="1">
        <v>7467.44</v>
      </c>
      <c r="E4" s="1">
        <v>7467.44</v>
      </c>
      <c r="F4" s="1">
        <v>8536.199999999999</v>
      </c>
      <c r="G4" s="1">
        <v>9875.619999999999</v>
      </c>
      <c r="H4" s="1">
        <v>8855.439999999999</v>
      </c>
      <c r="I4" s="1">
        <v>8383.519999999999</v>
      </c>
      <c r="J4" s="1">
        <v>10805.58</v>
      </c>
      <c r="K4" s="1">
        <v>12776.54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1557</v>
      </c>
      <c r="B5" s="1">
        <v>824.0</v>
      </c>
      <c r="C5" s="1">
        <v>805.0</v>
      </c>
      <c r="D5" s="1">
        <v>779.0</v>
      </c>
      <c r="E5" s="1">
        <v>757.0</v>
      </c>
      <c r="F5" s="1">
        <v>738.0</v>
      </c>
      <c r="G5" s="1">
        <v>723.0</v>
      </c>
      <c r="H5" s="1">
        <v>713.0</v>
      </c>
      <c r="I5" s="1">
        <v>710.0</v>
      </c>
      <c r="J5" s="1">
        <v>688.0</v>
      </c>
      <c r="K5" s="1">
        <v>659.0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1558</v>
      </c>
      <c r="L7" s="1">
        <f>IF(W3*FORECAST(W2,B3:W3,B2:W2)&gt;0,FORECAST(W2,B3:W3,B2:W2),V3)*$X$1 * (1+0.02)/(0.0769-0.02)</f>
        <v>71260.74938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1559</v>
      </c>
      <c r="L8" s="6">
        <f t="array" ref="L8">NPV(0.0769,M3:W3)</f>
        <v>22860.42407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1560</v>
      </c>
      <c r="L9" s="6">
        <f t="array" ref="L9">NPV(0.0769,M16:W16)</f>
        <v>31544.325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1561</v>
      </c>
      <c r="L10" s="6">
        <f>L8 + L9</f>
        <v>54404.74907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12776.54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1562</v>
      </c>
      <c r="L12" s="6">
        <f>L10 - L11</f>
        <v>41628.20907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1563</v>
      </c>
      <c r="L13" s="1">
        <v>659.0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63.16875427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(1+0.02)/(0.0769-0.02)</f>
        <v>71260.74938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2199.98</v>
      </c>
      <c r="C3" s="1">
        <v>2456.76</v>
      </c>
      <c r="D3" s="1">
        <v>2526.16</v>
      </c>
      <c r="E3" s="1">
        <v>3803.12</v>
      </c>
      <c r="F3" s="1">
        <v>3005.02</v>
      </c>
      <c r="G3" s="1">
        <v>2928.68</v>
      </c>
      <c r="H3" s="1">
        <v>2470.64</v>
      </c>
      <c r="I3" s="1">
        <v>3393.66</v>
      </c>
      <c r="J3" s="1">
        <v>3553.28</v>
      </c>
      <c r="K3" s="1">
        <v>3900.28</v>
      </c>
      <c r="L3" s="1">
        <f>IF(K3*FORECAST(L2,B3:K3,B2:K2)&gt;0,FORECAST(L2,B3:K3,B2:K2),K3)*$X$1</f>
        <v>3798.493333</v>
      </c>
      <c r="M3" s="1">
        <f>IF(L3*FORECAST(M2,B3:L3,B2:L2)&gt;0,FORECAST(M2,B3:L3,B2:L2),L3)*$X$1</f>
        <v>3939.354303</v>
      </c>
      <c r="N3" s="1">
        <f>IF(M3*FORECAST(N2,B3:M3,B2:M2)&gt;0,FORECAST(N2,B3:M3,B2:M2),M3)*$X$1</f>
        <v>4080.215273</v>
      </c>
      <c r="O3" s="1">
        <f>IF(N3*FORECAST(O2,B3:N3,B2:N2)&gt;0,FORECAST(O2,B3:N3,B2:N2),N3)*$X$1</f>
        <v>4221.076242</v>
      </c>
      <c r="P3" s="1">
        <f>IF(O3*FORECAST(P2,B3:O3,B2:O2)&gt;0,FORECAST(P2,B3:O3,B2:O2),O3)*$X$1</f>
        <v>4361.937212</v>
      </c>
      <c r="Q3" s="1">
        <f>IF(P3*FORECAST(Q2,B3:P3,B2:P2)&gt;0,FORECAST(Q2,B3:P3,B2:P2),P3)*$X$1</f>
        <v>4502.798182</v>
      </c>
      <c r="R3" s="1">
        <f>IF(Q3*FORECAST(R2,B3:Q3,B2:Q2)&gt;0,FORECAST(R2,B3:Q3,B2:Q2),Q3)*$X$1</f>
        <v>4643.659152</v>
      </c>
      <c r="S3" s="5">
        <f>IF(R3*FORECAST(S2,B3:R3,B2:R2)&gt;0,FORECAST(S2,B3:R3,B2:R2),R3)*$X$1</f>
        <v>4784.520121</v>
      </c>
      <c r="T3" s="5">
        <f>IF(S3*FORECAST(T2,B3:S3,B2:S2)&gt;0,FORECAST(T2,B3:S3,B2:S2),S3)*$X$1</f>
        <v>4925.381091</v>
      </c>
      <c r="U3" s="5">
        <f>IF(T3*FORECAST(U2,B3:T3,B2:T2)&gt;0,FORECAST(U2,B3:T3,B2:T2),T3)*$X$1</f>
        <v>5066.242061</v>
      </c>
      <c r="V3" s="5">
        <f>IF(U3*FORECAST(V2,B3:U3,B2:U2)&gt;0,FORECAST(V2,B3:U3,B2:U2),U3)*$X$1</f>
        <v>5207.10303</v>
      </c>
      <c r="W3" s="5">
        <f>IF(V3*FORECAST(W2,B3:V3,B2:V2)&gt;0,FORECAST(W2,B3:V3,B2:V2),V3)*$X$1</f>
        <v>5347.964</v>
      </c>
      <c r="X3" s="2"/>
      <c r="Y3" s="2"/>
      <c r="Z3" s="2"/>
    </row>
    <row r="4">
      <c r="A4" s="3" t="s">
        <v>134</v>
      </c>
      <c r="B4" s="1">
        <v>5801.839999999999</v>
      </c>
      <c r="C4" s="1">
        <v>7127.379999999999</v>
      </c>
      <c r="D4" s="1">
        <v>7467.44</v>
      </c>
      <c r="E4" s="1">
        <v>7467.44</v>
      </c>
      <c r="F4" s="1">
        <v>8536.199999999999</v>
      </c>
      <c r="G4" s="1">
        <v>9875.619999999999</v>
      </c>
      <c r="H4" s="1">
        <v>8855.439999999999</v>
      </c>
      <c r="I4" s="1">
        <v>8383.519999999999</v>
      </c>
      <c r="J4" s="1">
        <v>10805.58</v>
      </c>
      <c r="K4" s="1">
        <v>12776.54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1557</v>
      </c>
      <c r="B5" s="1">
        <v>824.0</v>
      </c>
      <c r="C5" s="1">
        <v>805.0</v>
      </c>
      <c r="D5" s="1">
        <v>779.0</v>
      </c>
      <c r="E5" s="1">
        <v>757.0</v>
      </c>
      <c r="F5" s="1">
        <v>738.0</v>
      </c>
      <c r="G5" s="1">
        <v>723.0</v>
      </c>
      <c r="H5" s="1">
        <v>713.0</v>
      </c>
      <c r="I5" s="1">
        <v>710.0</v>
      </c>
      <c r="J5" s="1">
        <v>688.0</v>
      </c>
      <c r="K5" s="1">
        <v>659.0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1558</v>
      </c>
      <c r="L7" s="1">
        <f>IF(W3*FORECAST(W2,B3:W3,B2:W2)&gt;0,FORECAST(W2,B3:W3,B2:W2),V3)*$X$1 * (1+0.02)/(0.0769-0.02)</f>
        <v>95868.59895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1559</v>
      </c>
      <c r="L8" s="6">
        <f t="array" ref="L8">NPV(0.0769,M3:W3)</f>
        <v>32907.28113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1560</v>
      </c>
      <c r="L9" s="6">
        <f t="array" ref="L9">NPV(0.0769,M16:W16)</f>
        <v>42437.25007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1561</v>
      </c>
      <c r="L10" s="6">
        <f>L8 + L9</f>
        <v>75344.5312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135</v>
      </c>
      <c r="L11" s="1">
        <v>12776.54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1562</v>
      </c>
      <c r="L12" s="6">
        <f>L10 - L11</f>
        <v>62567.9912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1563</v>
      </c>
      <c r="L13" s="1">
        <v>659.0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94.94384098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(1+0.02)/(0.0769-0.02)</f>
        <v>95868.59895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