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<sst xmlns="http://schemas.openxmlformats.org/spreadsheetml/2006/main" count="826" uniqueCount="609">
  <si>
    <t>ticker</t>
  </si>
  <si>
    <t>CMMB</t>
  </si>
  <si>
    <t>nombre</t>
  </si>
  <si>
    <t>CHEMOMAB THERAPEUTICS LTD</t>
  </si>
  <si>
    <t>empresa</t>
  </si>
  <si>
    <t>Biotechnology &amp; Medical Research</t>
  </si>
  <si>
    <t>Open</t>
  </si>
  <si>
    <t>Target Price</t>
  </si>
  <si>
    <t>Upside</t>
  </si>
  <si>
    <t>-2918.51%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</si>
  <si>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</si>
  <si>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</si>
  <si>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</si>
  <si>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</si>
  <si>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</si>
  <si>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</si>
  <si>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</si>
  <si>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</si>
  <si>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</si>
  <si>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</si>
  <si>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</si>
  <si>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</si>
  <si>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</si>
  <si>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</si>
  <si>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</si>
  <si>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</si>
  <si>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</si>
  <si>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</si>
  <si>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</si>
  <si>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</si>
  <si>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</si>
  <si>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</si>
  <si>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</si>
  <si>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</si>
  <si>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</si>
  <si>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</si>
  <si>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</si>
  <si>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</si>
  <si>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</si>
  <si>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</si>
  <si>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</si>
  <si>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</si>
  <si>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</si>
  <si>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</si>
  <si>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</si>
  <si>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</si>
  <si>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</si>
  <si>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</si>
  <si>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</si>
  <si>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</si>
  <si>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</si>
  <si>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</si>
  <si>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</si>
  <si>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</si>
  <si>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</si>
  <si>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</si>
  <si>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</si>
  <si>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</si>
  <si>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</si>
  <si>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</si>
  <si>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</si>
  <si>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Total Current Liabilities</t>
  </si>
  <si>
    <t>Long-Term Leases</t>
  </si>
  <si>
    <t>Total Liabilities</t>
  </si>
  <si>
    <t>Preferred Stock Convertible</t>
  </si>
  <si>
    <t>Total Preferred Equity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</si>
  <si>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</si>
  <si>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</si>
  <si>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</si>
  <si>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</si>
  <si>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</si>
  <si>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</si>
  <si>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</si>
  <si>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</si>
  <si>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</si>
  <si>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5.39</t>
  </si>
  <si>
    <t>3.28</t>
  </si>
  <si>
    <t>1.2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</si>
  <si>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</si>
  <si>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</si>
  <si>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</si>
  <si>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</si>
  <si>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</si>
  <si>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</si>
  <si>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</si>
  <si>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</si>
  <si>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</si>
  <si>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</si>
  <si>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</si>
  <si>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</si>
  <si>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</si>
  <si>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</si>
  <si>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</si>
  <si>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</si>
  <si>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</si>
  <si>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</si>
  <si>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</si>
  <si>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</si>
  <si>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</si>
  <si>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</si>
  <si>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</si>
  <si>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</si>
  <si>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</si>
  <si>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</si>
  <si>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-1.2</t>
  </si>
  <si>
    <t>-2.43</t>
  </si>
  <si>
    <t>-2.06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</si>
  <si>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</si>
  <si>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</si>
  <si>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</si>
  <si>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</si>
  <si>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</si>
  <si>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</si>
  <si>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-0.75</t>
  </si>
  <si>
    <t>-1.55</t>
  </si>
  <si>
    <t>-1.29</t>
  </si>
  <si>
    <t>Normalized Diluted EPS</t>
  </si>
  <si>
    <t>American Depositary Receipts Ratio (ADR)</t>
  </si>
  <si>
    <t>EBITDA</t>
  </si>
  <si>
    <t>EBITA</t>
  </si>
  <si>
    <t>EBIT</t>
  </si>
  <si>
    <t>Effective Tax Rate - (Ratio)</t>
  </si>
  <si>
    <t>1.89</t>
  </si>
  <si>
    <t>Normalized Net Income</t>
  </si>
  <si>
    <t>Supplemental Operating Expense Items</t>
  </si>
  <si>
    <t>General and Administrative Expenses</t>
  </si>
  <si>
    <t>Research And Development Expense From Footnotes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</si>
  <si>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</si>
  <si>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</si>
  <si>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</si>
  <si>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</si>
  <si>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</si>
  <si>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-46.48</t>
  </si>
  <si>
    <t>-29.12</t>
  </si>
  <si>
    <t>-20.12</t>
  </si>
  <si>
    <t>-33.2</t>
  </si>
  <si>
    <t>-48.8</t>
  </si>
  <si>
    <t>Return on Total Capital</t>
  </si>
  <si>
    <t>-49.81</t>
  </si>
  <si>
    <t>-31.37</t>
  </si>
  <si>
    <t>-21.16</t>
  </si>
  <si>
    <t>-36.3</t>
  </si>
  <si>
    <t>-59.12</t>
  </si>
  <si>
    <t>Return On Equity %</t>
  </si>
  <si>
    <t>-80.65</t>
  </si>
  <si>
    <t>-51.36</t>
  </si>
  <si>
    <t>-34.53</t>
  </si>
  <si>
    <t>-56.6</t>
  </si>
  <si>
    <t>-91.02</t>
  </si>
  <si>
    <t>Return on Common Equity</t>
  </si>
  <si>
    <t>49.97</t>
  </si>
  <si>
    <t>30.12</t>
  </si>
  <si>
    <t>Short Term Liquidity</t>
  </si>
  <si>
    <t>Current Ratio</t>
  </si>
  <si>
    <t>7.8</t>
  </si>
  <si>
    <t>18.85</t>
  </si>
  <si>
    <t>23.66</t>
  </si>
  <si>
    <t>6.18</t>
  </si>
  <si>
    <t>4.32</t>
  </si>
  <si>
    <t>Quick Ratio</t>
  </si>
  <si>
    <t>7.71</t>
  </si>
  <si>
    <t>18.81</t>
  </si>
  <si>
    <t>8.95</t>
  </si>
  <si>
    <t>23.15</t>
  </si>
  <si>
    <t>5.98</t>
  </si>
  <si>
    <t>4.15</t>
  </si>
  <si>
    <t>Operating Cash Flow to Current Liabilities</t>
  </si>
  <si>
    <t>-8.66</t>
  </si>
  <si>
    <t>-9.76</t>
  </si>
  <si>
    <t>-3.98</t>
  </si>
  <si>
    <t>-4.67</t>
  </si>
  <si>
    <t>-3.02</t>
  </si>
  <si>
    <t>-4.88</t>
  </si>
  <si>
    <t>Long Term Solvency</t>
  </si>
  <si>
    <t>Total Debt/Equity</t>
  </si>
  <si>
    <t>1.58</t>
  </si>
  <si>
    <t>3.96</t>
  </si>
  <si>
    <t>0.56</t>
  </si>
  <si>
    <t>0.59</t>
  </si>
  <si>
    <t>2.31</t>
  </si>
  <si>
    <t>Total Debt / Total Capital</t>
  </si>
  <si>
    <t>1.55</t>
  </si>
  <si>
    <t>3.81</t>
  </si>
  <si>
    <t>0.55</t>
  </si>
  <si>
    <t>2.25</t>
  </si>
  <si>
    <t>LT Debt/Equity</t>
  </si>
  <si>
    <t>0.87</t>
  </si>
  <si>
    <t>3.31</t>
  </si>
  <si>
    <t>0.39</t>
  </si>
  <si>
    <t>0.25</t>
  </si>
  <si>
    <t>1.86</t>
  </si>
  <si>
    <t>Long-Term Debt / Total Capital</t>
  </si>
  <si>
    <t>0.86</t>
  </si>
  <si>
    <t>3.19</t>
  </si>
  <si>
    <t>0.38</t>
  </si>
  <si>
    <t>1.82</t>
  </si>
  <si>
    <t>Total Liabilities / Total Assets</t>
  </si>
  <si>
    <t>12.37</t>
  </si>
  <si>
    <t>13.42</t>
  </si>
  <si>
    <t>4.49</t>
  </si>
  <si>
    <t>15.88</t>
  </si>
  <si>
    <t>23.27</t>
  </si>
  <si>
    <t>EBIT / Interest Expense</t>
  </si>
  <si>
    <t>EBITDA / Interest Expense</t>
  </si>
  <si>
    <t>(EBITDA - Capex) / Interest Expense</t>
  </si>
  <si>
    <t>Total Debt / EBITDA</t>
  </si>
  <si>
    <t>-0.03</t>
  </si>
  <si>
    <t>-0.07</t>
  </si>
  <si>
    <t>-0.01</t>
  </si>
  <si>
    <t>-0.02</t>
  </si>
  <si>
    <t>Net Debt / EBITDA</t>
  </si>
  <si>
    <t>0.81</t>
  </si>
  <si>
    <t>1.79</t>
  </si>
  <si>
    <t>4.93</t>
  </si>
  <si>
    <t>1.39</t>
  </si>
  <si>
    <t>0.76</t>
  </si>
  <si>
    <t>Total Debt / (EBITDA - Capex)</t>
  </si>
  <si>
    <t>Net Debt / (EBITDA - Capex)</t>
  </si>
  <si>
    <t>0.8</t>
  </si>
  <si>
    <t>1.78</t>
  </si>
  <si>
    <t>1.88</t>
  </si>
  <si>
    <t>4.84</t>
  </si>
  <si>
    <t>Growth Over Prior Year</t>
  </si>
  <si>
    <t>EBITDA, 1 Yr. Growth %</t>
  </si>
  <si>
    <t>14.37</t>
  </si>
  <si>
    <t>-11.99</t>
  </si>
  <si>
    <t>107.35</t>
  </si>
  <si>
    <t>130.88</t>
  </si>
  <si>
    <t>-10.83</t>
  </si>
  <si>
    <t>EBITA, 1 Yr. Growth %</t>
  </si>
  <si>
    <t>14.36</t>
  </si>
  <si>
    <t>-11.89</t>
  </si>
  <si>
    <t>107.08</t>
  </si>
  <si>
    <t>130.72</t>
  </si>
  <si>
    <t>-10.77</t>
  </si>
  <si>
    <t>EBIT, 1 Yr. Growth %</t>
  </si>
  <si>
    <t>Earnings From Cont. Operations, 1 Yr. Growth %</t>
  </si>
  <si>
    <t>15.44</t>
  </si>
  <si>
    <t>-12.23</t>
  </si>
  <si>
    <t>109.68</t>
  </si>
  <si>
    <t>121.56</t>
  </si>
  <si>
    <t>-12.39</t>
  </si>
  <si>
    <t>Net Income, 1 Yr. Growth %</t>
  </si>
  <si>
    <t>Normalized Net Income, 1 Yr. Growth %</t>
  </si>
  <si>
    <t>125.84</t>
  </si>
  <si>
    <t>-14.05</t>
  </si>
  <si>
    <t>Diluted EPS Before Extra, 1 Yr. Growth %</t>
  </si>
  <si>
    <t>38.21</t>
  </si>
  <si>
    <t>101.97</t>
  </si>
  <si>
    <t>-15.15</t>
  </si>
  <si>
    <t>Net Property, Plant and Equip., 1 Yr. Growth %</t>
  </si>
  <si>
    <t>114.84</t>
  </si>
  <si>
    <t>74.17</t>
  </si>
  <si>
    <t>21.03</t>
  </si>
  <si>
    <t>-15.38</t>
  </si>
  <si>
    <t>Total Assets, 1 Yr. Growth %</t>
  </si>
  <si>
    <t>159.67</t>
  </si>
  <si>
    <t>-5.2</t>
  </si>
  <si>
    <t>415.81</t>
  </si>
  <si>
    <t>-33.08</t>
  </si>
  <si>
    <t>-48.56</t>
  </si>
  <si>
    <t>Tangible Book Value, 1 Yr. Growth %</t>
  </si>
  <si>
    <t>63.65</t>
  </si>
  <si>
    <t>34.56</t>
  </si>
  <si>
    <t>469.02</t>
  </si>
  <si>
    <t>-41.07</t>
  </si>
  <si>
    <t>-53.08</t>
  </si>
  <si>
    <t>Common Equity, 1 Yr. Growth %</t>
  </si>
  <si>
    <t>Cash From Operations, 1 Yr. Growth %</t>
  </si>
  <si>
    <t>-20.89</t>
  </si>
  <si>
    <t>136.05</t>
  </si>
  <si>
    <t>64.62</t>
  </si>
  <si>
    <t>15.91</t>
  </si>
  <si>
    <t>Capital Expenditures, 1 Yr. Growth %</t>
  </si>
  <si>
    <t>-96.84</t>
  </si>
  <si>
    <t>528.95</t>
  </si>
  <si>
    <t>-71.55</t>
  </si>
  <si>
    <t>-95.59</t>
  </si>
  <si>
    <t>Levered Free Cash Flow, 1 Yr. Growth %</t>
  </si>
  <si>
    <t>-44.14</t>
  </si>
  <si>
    <t>134.37</t>
  </si>
  <si>
    <t>42.56</t>
  </si>
  <si>
    <t>Unlevered Free Cash Flow, 1 Yr. Growth %</t>
  </si>
  <si>
    <t>-44.12</t>
  </si>
  <si>
    <t>Compound Annual Growth Rate Over Two Years</t>
  </si>
  <si>
    <t>EBITDA, 2 Yr. CAGR %</t>
  </si>
  <si>
    <t>0.33</t>
  </si>
  <si>
    <t>35.09</t>
  </si>
  <si>
    <t>118.8</t>
  </si>
  <si>
    <t>43.49</t>
  </si>
  <si>
    <t>EBITA, 2 Yr. CAGR %</t>
  </si>
  <si>
    <t>35.08</t>
  </si>
  <si>
    <t>118.58</t>
  </si>
  <si>
    <t>43.48</t>
  </si>
  <si>
    <t>EBIT, 2 Yr. CAGR %</t>
  </si>
  <si>
    <t>Earnings From Cont. Operations, 2 Yr. CAGR %</t>
  </si>
  <si>
    <t>0.66</t>
  </si>
  <si>
    <t>35.66</t>
  </si>
  <si>
    <t>115.54</t>
  </si>
  <si>
    <t>39.32</t>
  </si>
  <si>
    <t>Net Income, 2 Yr. CAGR %</t>
  </si>
  <si>
    <t>Normalized Net Income, 2 Yr. CAGR %</t>
  </si>
  <si>
    <t>117.61</t>
  </si>
  <si>
    <t>Diluted EPS Before Extra, 2 Yr. CAGR %</t>
  </si>
  <si>
    <t>67.08</t>
  </si>
  <si>
    <t>30.91</t>
  </si>
  <si>
    <t>Net Property, Plant and Equip., 2 Yr. CAGR %</t>
  </si>
  <si>
    <t>93.44</t>
  </si>
  <si>
    <t>45.19</t>
  </si>
  <si>
    <t>-0.5</t>
  </si>
  <si>
    <t>Total Assets, 2 Yr. CAGR %</t>
  </si>
  <si>
    <t>56.9</t>
  </si>
  <si>
    <t>121.13</t>
  </si>
  <si>
    <t>85.79</t>
  </si>
  <si>
    <t>-41.33</t>
  </si>
  <si>
    <t>Tangible Book Value, 2 Yr. CAGR %</t>
  </si>
  <si>
    <t>48.39</t>
  </si>
  <si>
    <t>91.02</t>
  </si>
  <si>
    <t>83.12</t>
  </si>
  <si>
    <t>-47.41</t>
  </si>
  <si>
    <t>Common Equity, 2 Yr. CAGR %</t>
  </si>
  <si>
    <t>Cash From Operations, 2 Yr. CAGR %</t>
  </si>
  <si>
    <t>-1.76</t>
  </si>
  <si>
    <t>36.66</t>
  </si>
  <si>
    <t>97.13</t>
  </si>
  <si>
    <t>38.13</t>
  </si>
  <si>
    <t>Capital Expenditures, 2 Yr. CAGR %</t>
  </si>
  <si>
    <t>-36.75</t>
  </si>
  <si>
    <t>792.56</t>
  </si>
  <si>
    <t>33.77</t>
  </si>
  <si>
    <t>-88.8</t>
  </si>
  <si>
    <t>Levered Free Cash Flow, 2 Yr. CAGR %</t>
  </si>
  <si>
    <t>14.42</t>
  </si>
  <si>
    <t>105.96</t>
  </si>
  <si>
    <t>59.71</t>
  </si>
  <si>
    <t>Unlevered Free Cash Flow, 2 Yr. CAGR %</t>
  </si>
  <si>
    <t>14.44</t>
  </si>
  <si>
    <t>60.64</t>
  </si>
  <si>
    <t>Compound Annual Growth Rate Over Three Years</t>
  </si>
  <si>
    <t>EBITDA, 3 Yr. CAGR %</t>
  </si>
  <si>
    <t>27.8</t>
  </si>
  <si>
    <t>61.52</t>
  </si>
  <si>
    <t>62.22</t>
  </si>
  <si>
    <t>EBITA, 3 Yr. CAGR %</t>
  </si>
  <si>
    <t>27.78</t>
  </si>
  <si>
    <t>61.47</t>
  </si>
  <si>
    <t>62.15</t>
  </si>
  <si>
    <t>EBIT, 3 Yr. CAGR %</t>
  </si>
  <si>
    <t>Earnings From Cont. Operations, 3 Yr. CAGR %</t>
  </si>
  <si>
    <t>28.56</t>
  </si>
  <si>
    <t>59.76</t>
  </si>
  <si>
    <t>59.66</t>
  </si>
  <si>
    <t>Net Income, 3 Yr. CAGR %</t>
  </si>
  <si>
    <t>Normalized Net Income, 3 Yr. CAGR %</t>
  </si>
  <si>
    <t>60.78</t>
  </si>
  <si>
    <t>Diluted EPS Before Extra, 3 Yr. CAGR %</t>
  </si>
  <si>
    <t>33.3</t>
  </si>
  <si>
    <t>Net Property, Plant and Equip., 3 Yr. CAGR %</t>
  </si>
  <si>
    <t>65.45</t>
  </si>
  <si>
    <t>21.28</t>
  </si>
  <si>
    <t>6.21</t>
  </si>
  <si>
    <t>Total Assets, 3 Yr. CAGR %</t>
  </si>
  <si>
    <t>133.3</t>
  </si>
  <si>
    <t>48.46</t>
  </si>
  <si>
    <t>21.09</t>
  </si>
  <si>
    <t>Tangible Book Value, 3 Yr. CAGR %</t>
  </si>
  <si>
    <t>81.43</t>
  </si>
  <si>
    <t>29.07</t>
  </si>
  <si>
    <t>16.31</t>
  </si>
  <si>
    <t>Common Equity, 3 Yr. CAGR %</t>
  </si>
  <si>
    <t>Cash From Operations, 3 Yr. CAGR %</t>
  </si>
  <si>
    <t>31.59</t>
  </si>
  <si>
    <t>45.41</t>
  </si>
  <si>
    <t>65.15</t>
  </si>
  <si>
    <t>Capital Expenditures, 3 Yr. CAGR %</t>
  </si>
  <si>
    <t>36.01</t>
  </si>
  <si>
    <t>183.01</t>
  </si>
  <si>
    <t>-57.1</t>
  </si>
  <si>
    <t>Levered Free Cash Flow, 3 Yr. CAGR %</t>
  </si>
  <si>
    <t>33.32</t>
  </si>
  <si>
    <t>82.19</t>
  </si>
  <si>
    <t>Unlevered Free Cash Flow, 3 Yr. CAGR %</t>
  </si>
  <si>
    <t>33.33</t>
  </si>
  <si>
    <t>Compound Annual Growth Rate Over Five Years</t>
  </si>
  <si>
    <t>EBITDA, 5 Yr. CAGR %</t>
  </si>
  <si>
    <t>33.86</t>
  </si>
  <si>
    <t>EBITA, 5 Yr. CAGR %</t>
  </si>
  <si>
    <t>33.84</t>
  </si>
  <si>
    <t>EBIT, 5 Yr. CAGR %</t>
  </si>
  <si>
    <t>Earnings From Cont. Operations, 5 Yr. CAGR %</t>
  </si>
  <si>
    <t>32.76</t>
  </si>
  <si>
    <t>Net Income, 5 Yr. CAGR %</t>
  </si>
  <si>
    <t>Normalized Net Income, 5 Yr. CAGR %</t>
  </si>
  <si>
    <t>Net Property, Plant and Equip., 5 Yr. CAGR %</t>
  </si>
  <si>
    <t>Total Assets, 5 Yr. CAGR %</t>
  </si>
  <si>
    <t>34.31</t>
  </si>
  <si>
    <t>Tangible Book Value, 5 Yr. CAGR %</t>
  </si>
  <si>
    <t>10.55</t>
  </si>
  <si>
    <t>Common Equity, 5 Yr. CAGR %</t>
  </si>
  <si>
    <t>Cash From Operations, 5 Yr. CAGR %</t>
  </si>
  <si>
    <t>34.17</t>
  </si>
  <si>
    <t>Capital Expenditures, 5 Yr. CAGR %</t>
  </si>
  <si>
    <t>-49.9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</si>
  <si>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</si>
  <si>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</si>
  <si>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</si>
  <si>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</si>
  <si>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</si>
  <si>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</si>
  <si>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</si>
  <si>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78.67</t>
  </si>
  <si>
    <t>36.88</t>
  </si>
  <si>
    <t>6.029</t>
  </si>
  <si>
    <t>39.98</t>
  </si>
  <si>
    <t>-</t>
  </si>
  <si>
    <t>Change</t>
  </si>
  <si>
    <t>-53.12%</t>
  </si>
  <si>
    <t>-83.65%</t>
  </si>
  <si>
    <t>563.1%</t>
  </si>
  <si>
    <t>0%</t>
  </si>
  <si>
    <t>Enterprise Value (EV)</t>
  </si>
  <si>
    <t>P/E ratio</t>
  </si>
  <si>
    <t>-115x</t>
  </si>
  <si>
    <t>-26.4x</t>
  </si>
  <si>
    <t>-4.95x</t>
  </si>
  <si>
    <t>-42.4x</t>
  </si>
  <si>
    <t>-60.6x</t>
  </si>
  <si>
    <t>PBR</t>
  </si>
  <si>
    <t>PEG</t>
  </si>
  <si>
    <t>-0x</t>
  </si>
  <si>
    <t>0.3x</t>
  </si>
  <si>
    <t>0.8x</t>
  </si>
  <si>
    <t>2x</t>
  </si>
  <si>
    <t>-1x</t>
  </si>
  <si>
    <t>Capitalization / Revenue</t>
  </si>
  <si>
    <t>EV / Revenue</t>
  </si>
  <si>
    <t>EV / EBITDA</t>
  </si>
  <si>
    <t>EV / EBIT</t>
  </si>
  <si>
    <t>-2.6x</t>
  </si>
  <si>
    <t>-2.52x</t>
  </si>
  <si>
    <t>-1.82x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</si>
  <si>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</si>
  <si>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</si>
  <si>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</si>
  <si>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</si>
  <si>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</si>
  <si>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-0.06</t>
  </si>
  <si>
    <t>-0.121</t>
  </si>
  <si>
    <t>-0.103</t>
  </si>
  <si>
    <t>-0.05</t>
  </si>
  <si>
    <t>-0.035</t>
  </si>
  <si>
    <t>Distribution rate</t>
  </si>
  <si>
    <t>Net sales
                                    1</t>
  </si>
  <si>
    <t>EBIT
                                    1</t>
  </si>
  <si>
    <t>-12.37</t>
  </si>
  <si>
    <t>-28.53</t>
  </si>
  <si>
    <t>-25.46</t>
  </si>
  <si>
    <t>-15.37</t>
  </si>
  <si>
    <t>-15.86</t>
  </si>
  <si>
    <t>-21.96</t>
  </si>
  <si>
    <t>Net income
                                    1</t>
  </si>
  <si>
    <t>-12.48</t>
  </si>
  <si>
    <t>-27.65</t>
  </si>
  <si>
    <t>-24.22</t>
  </si>
  <si>
    <t>-14.7</t>
  </si>
  <si>
    <t>Reference price
                                    2</t>
  </si>
  <si>
    <t>6.900</t>
  </si>
  <si>
    <t>3.200</t>
  </si>
  <si>
    <t>0.510</t>
  </si>
  <si>
    <t>2.120</t>
  </si>
  <si>
    <t>Nbr of stocks (in thousands)</t>
  </si>
  <si>
    <t>11,401</t>
  </si>
  <si>
    <t>11,526</t>
  </si>
  <si>
    <t>11,821</t>
  </si>
  <si>
    <t>18,857</t>
  </si>
  <si>
    <t>Announcement Date</t>
  </si>
  <si>
    <t>3/9/22</t>
  </si>
  <si>
    <t>2/21/23</t>
  </si>
  <si>
    <t>3/7/24</t>
  </si>
  <si>
    <t>address1</t>
  </si>
  <si>
    <t>Building 7</t>
  </si>
  <si>
    <t>address2</t>
  </si>
  <si>
    <t>Kiryat Atidim</t>
  </si>
  <si>
    <t>city</t>
  </si>
  <si>
    <t>Tel Aviv</t>
  </si>
  <si>
    <t>zip</t>
  </si>
  <si>
    <t>6158002</t>
  </si>
  <si>
    <t>country</t>
  </si>
  <si>
    <t>phone</t>
  </si>
  <si>
    <t>972 77 331 0156</t>
  </si>
  <si>
    <t>website</t>
  </si>
  <si>
    <t>https://www.chemomab.com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</si>
  <si>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</si>
  <si>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</si>
  <si>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</si>
  <si>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</si>
  <si>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</si>
  <si>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</si>
  <si>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</si>
  <si>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</si>
  <si>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</si>
  <si>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</si>
  <si>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</si>
  <si>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Chemomab Therapeutics Ltd., a clinical-stage biotechnology company, discovers and develops therapeutics for the treatment of fibrotic and inflammatory diseases in the United States. Its lead product candidate is CM-101, a humanized monoclonal antibody attenuates the basic function of CCL24 that is in phase 2 clinical trial for the treatment of primary sclerosing cholangitis (PSC) and systemic sclerosis (SSc). Chemomab Therapeutics Ltd. was founded in 2011 and is based in Tel Aviv, Israel.</t>
  </si>
  <si>
    <t>companyOfficers</t>
  </si>
  <si>
    <t>[{'maxAge': 1, 'name': 'Dr. Adi Mor George Ph.D.', 'age': 41, 'title': 'Co-Founder, Chief Scientific Officer, CEO &amp; Executive Director', 'yearBorn': 1982, 'fiscalYear': 2023, 'totalPay': 330000, 'exercisedValue': 0, 'unexercisedValue': 0}, {'maxAge': 1, 'name': 'Ms. Sigal  Fattal CPA, M.B.A.', 'age': 52, 'title': 'Chief Financial Officer', 'yearBorn': 1971, 'fiscalYear': 2023, 'totalPay': 322000, 'exercisedValue': 0, 'unexercisedValue': 0}, {'maxAge': 1, 'name': 'Dr. Matthew B. Frankel M.B.A., M.D.', 'age': 54, 'title': 'Chief Medical Officer &amp; VP of Drug Development', 'yearBorn': 1969, 'fiscalYear': 2023, 'totalPay': 850000, 'exercisedValue': 0, 'unexercisedValue': 0}, {'maxAge': 1, 'name': 'Barbara  Lindheim', 'title': 'Consulting Vice President of Investor &amp; Public Relations, Strategic Communications', 'fiscalYear': 2023, 'exercisedValue': 0, 'unexercisedValue': 0}, {'maxAge': 1, 'name': 'Mr. Jack  Lawler', 'title': 'Senior VP of Global Clinical Development Operations',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</si>
  <si>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</si>
  <si>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</si>
  <si>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</si>
  <si>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</si>
  <si>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</si>
  <si>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</si>
  <si>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</si>
  <si>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</si>
  <si>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</si>
  <si>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</si>
  <si>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</si>
  <si>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</si>
  <si>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</si>
  <si>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</si>
  <si>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</si>
  <si>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</si>
  <si>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</si>
  <si>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</si>
  <si>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</si>
  <si>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</si>
  <si>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</si>
  <si>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</si>
  <si>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</si>
  <si>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</si>
  <si>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</si>
  <si>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</si>
  <si>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</si>
  <si>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</si>
  <si>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</si>
  <si>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</si>
  <si>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</si>
  <si>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</si>
  <si>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</si>
  <si>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</si>
  <si>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</si>
  <si>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</si>
  <si>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</si>
  <si>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</si>
  <si>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</si>
  <si>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</si>
  <si>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</si>
  <si>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</si>
  <si>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</si>
  <si>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</si>
  <si>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</si>
  <si>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</si>
  <si>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</si>
  <si>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</si>
  <si>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</si>
  <si>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</si>
  <si>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</si>
  <si>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1:16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</si>
  <si>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</si>
  <si>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</si>
  <si>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</si>
  <si>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</si>
  <si>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</si>
  <si>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</si>
  <si>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</si>
  <si>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</si>
  <si>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</si>
  <si>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</si>
  <si>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</si>
  <si>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Chemomab Therapeutics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</si>
  <si>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</si>
  <si>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</si>
  <si>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</si>
  <si>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</si>
  <si>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</si>
  <si>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</si>
  <si>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</si>
  <si>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f2fd6842-2d35-37be-bf48-b334c1a2bb54</t>
  </si>
  <si>
    <t>messageBoardId</t>
  </si>
  <si>
    <t>finmb_323539890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</si>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</sst>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hemomab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2.14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-60.31607591425211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3.9975988E7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1.197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-60.571426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-5.0</v>
      </c>
      <c r="C2" s="1">
        <v>-6.0</v>
      </c>
      <c r="D2" s="1">
        <v>-5.0</v>
      </c>
      <c r="E2" s="1">
        <v>-12.0</v>
      </c>
      <c r="F2" s="1">
        <v>-27.0</v>
      </c>
      <c r="G2" s="1">
        <v>-24.0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1.0</v>
      </c>
      <c r="C3" s="1">
        <v>2.0</v>
      </c>
      <c r="D3" s="1">
        <v>2.0</v>
      </c>
      <c r="E3" s="1">
        <v>3.0</v>
      </c>
      <c r="F3" s="1">
        <v>5.0</v>
      </c>
      <c r="G3" s="1">
        <v>6.0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1.0</v>
      </c>
      <c r="C4" s="1">
        <v>2.0</v>
      </c>
      <c r="D4" s="1">
        <v>2.0</v>
      </c>
      <c r="E4" s="1">
        <v>3.0</v>
      </c>
      <c r="F4" s="1">
        <v>5.0</v>
      </c>
      <c r="G4" s="1">
        <v>6.0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12.0</v>
      </c>
      <c r="C5" s="1">
        <v>13.0</v>
      </c>
      <c r="D5" s="1">
        <v>13.0</v>
      </c>
      <c r="E5" s="1">
        <v>2.0</v>
      </c>
      <c r="F5" s="1">
        <v>3.0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4.0</v>
      </c>
      <c r="C7" s="1">
        <v>3.0</v>
      </c>
      <c r="D7" s="1">
        <v>-9.0</v>
      </c>
      <c r="E7" s="1">
        <v>-2.0</v>
      </c>
      <c r="F7" s="1">
        <v>-6.0</v>
      </c>
      <c r="G7" s="1">
        <v>90.0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17.0</v>
      </c>
      <c r="C8" s="1">
        <v>-23.0</v>
      </c>
      <c r="D8" s="1">
        <v>6.0</v>
      </c>
      <c r="E8" s="1">
        <v>1.0</v>
      </c>
      <c r="F8" s="1">
        <v>35.0</v>
      </c>
      <c r="G8" s="1">
        <v>-1.0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8.0</v>
      </c>
      <c r="C9" s="1">
        <v>20.0</v>
      </c>
      <c r="D9" s="1">
        <v>58.0</v>
      </c>
      <c r="E9" s="1">
        <v>-1.0</v>
      </c>
      <c r="F9" s="1">
        <v>3.0</v>
      </c>
      <c r="G9" s="1">
        <v>-67.0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-5.0</v>
      </c>
      <c r="C10" s="1">
        <v>-6.0</v>
      </c>
      <c r="D10" s="1">
        <v>-5.0</v>
      </c>
      <c r="E10" s="1">
        <v>-12.0</v>
      </c>
      <c r="F10" s="1">
        <v>-20.0</v>
      </c>
      <c r="G10" s="1">
        <v>-23.0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-9.0</v>
      </c>
      <c r="C11" s="1">
        <v>0.0</v>
      </c>
      <c r="D11" s="1">
        <v>-3.0</v>
      </c>
      <c r="E11" s="1">
        <v>-23.0</v>
      </c>
      <c r="F11" s="1">
        <v>-6.0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0.0</v>
      </c>
      <c r="D12" s="1">
        <v>0.0</v>
      </c>
      <c r="E12" s="1">
        <v>1.0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-2.0</v>
      </c>
      <c r="E13" s="1">
        <v>-45.0</v>
      </c>
      <c r="F13" s="1">
        <v>19.0</v>
      </c>
      <c r="G13" s="1">
        <v>15.0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-9.0</v>
      </c>
      <c r="C15" s="1">
        <v>0.0</v>
      </c>
      <c r="D15" s="1">
        <v>-6.0</v>
      </c>
      <c r="E15" s="1">
        <v>-45.0</v>
      </c>
      <c r="F15" s="1">
        <v>19.0</v>
      </c>
      <c r="G15" s="1">
        <v>15.0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9.0</v>
      </c>
      <c r="D16" s="1">
        <v>1.0</v>
      </c>
      <c r="E16" s="1">
        <v>58.0</v>
      </c>
      <c r="F16" s="1">
        <v>41.0</v>
      </c>
      <c r="G16" s="1">
        <v>3.0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-1.0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13.0</v>
      </c>
      <c r="D18" s="1">
        <v>3.0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2.0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14.0</v>
      </c>
      <c r="D20" s="1">
        <v>4.0</v>
      </c>
      <c r="E20" s="1">
        <v>61.0</v>
      </c>
      <c r="F20" s="1">
        <v>-80.0</v>
      </c>
      <c r="G20" s="1">
        <v>3.0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-5.0</v>
      </c>
      <c r="C21" s="1">
        <v>7.0</v>
      </c>
      <c r="D21" s="1">
        <v>-55.0</v>
      </c>
      <c r="E21" s="1">
        <v>3.0</v>
      </c>
      <c r="F21" s="1">
        <v>-1.0</v>
      </c>
      <c r="G21" s="1">
        <v>-4.0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0.0</v>
      </c>
      <c r="E23" s="1">
        <v>0.0</v>
      </c>
      <c r="F23" s="1">
        <v>-34.0</v>
      </c>
      <c r="G23" s="1">
        <v>-18.0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-4.0</v>
      </c>
      <c r="D24" s="1">
        <v>-2.0</v>
      </c>
      <c r="E24" s="1">
        <v>-6.0</v>
      </c>
      <c r="F24" s="1">
        <v>-10.0</v>
      </c>
      <c r="G24" s="1">
        <v>-15.0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-4.0</v>
      </c>
      <c r="D25" s="1">
        <v>-2.0</v>
      </c>
      <c r="E25" s="1">
        <v>-6.0</v>
      </c>
      <c r="F25" s="1">
        <v>-10.0</v>
      </c>
      <c r="G25" s="1">
        <v>-15.0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50.0</v>
      </c>
      <c r="D26" s="1">
        <v>-1.0</v>
      </c>
      <c r="E26" s="1">
        <v>8.0</v>
      </c>
      <c r="F26" s="1">
        <v>-3.0</v>
      </c>
      <c r="G26" s="1">
        <v>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44</v>
      </c>
      <c r="B3" s="1">
        <v>4.0</v>
      </c>
      <c r="C3" s="1">
        <v>12.0</v>
      </c>
      <c r="D3" s="1">
        <v>11.0</v>
      </c>
      <c r="E3" s="1">
        <v>15.0</v>
      </c>
      <c r="F3" s="1">
        <v>13.0</v>
      </c>
      <c r="G3" s="1">
        <v>9.0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45</v>
      </c>
      <c r="B4" s="1">
        <v>0.0</v>
      </c>
      <c r="C4" s="1">
        <v>0.0</v>
      </c>
      <c r="D4" s="1">
        <v>2.0</v>
      </c>
      <c r="E4" s="1">
        <v>45.0</v>
      </c>
      <c r="F4" s="1">
        <v>26.0</v>
      </c>
      <c r="G4" s="1">
        <v>10.0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</v>
      </c>
      <c r="B5" s="1">
        <v>4.0</v>
      </c>
      <c r="C5" s="1">
        <v>12.0</v>
      </c>
      <c r="D5" s="1">
        <v>11.0</v>
      </c>
      <c r="E5" s="1">
        <v>61.0</v>
      </c>
      <c r="F5" s="1">
        <v>39.0</v>
      </c>
      <c r="G5" s="1">
        <v>19.0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</v>
      </c>
      <c r="B6" s="1">
        <v>2.0</v>
      </c>
      <c r="C6" s="1">
        <v>51.0</v>
      </c>
      <c r="D6" s="1">
        <v>7.0</v>
      </c>
      <c r="E6" s="1">
        <v>17.0</v>
      </c>
      <c r="F6" s="1">
        <v>45.0</v>
      </c>
      <c r="G6" s="1">
        <v>28.0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</v>
      </c>
      <c r="B7" s="1">
        <v>2.0</v>
      </c>
      <c r="C7" s="1">
        <v>51.0</v>
      </c>
      <c r="D7" s="1">
        <v>7.0</v>
      </c>
      <c r="E7" s="1">
        <v>17.0</v>
      </c>
      <c r="F7" s="1">
        <v>45.0</v>
      </c>
      <c r="G7" s="1">
        <v>28.0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</v>
      </c>
      <c r="B8" s="1">
        <v>5.0</v>
      </c>
      <c r="C8" s="1">
        <v>2.0</v>
      </c>
      <c r="D8" s="1">
        <v>6.0</v>
      </c>
      <c r="E8" s="1">
        <v>1.0</v>
      </c>
      <c r="F8" s="1">
        <v>1.0</v>
      </c>
      <c r="G8" s="1">
        <v>74.0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</v>
      </c>
      <c r="B9" s="1">
        <v>0.0</v>
      </c>
      <c r="C9" s="1">
        <v>0.0</v>
      </c>
      <c r="D9" s="1">
        <v>0.0</v>
      </c>
      <c r="E9" s="1">
        <v>0.0</v>
      </c>
      <c r="F9" s="1">
        <v>7.0</v>
      </c>
      <c r="G9" s="1">
        <v>7.0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51</v>
      </c>
      <c r="B10" s="1">
        <v>4.0</v>
      </c>
      <c r="C10" s="1">
        <v>12.0</v>
      </c>
      <c r="D10" s="1">
        <v>11.0</v>
      </c>
      <c r="E10" s="1">
        <v>62.0</v>
      </c>
      <c r="F10" s="1">
        <v>41.0</v>
      </c>
      <c r="G10" s="1">
        <v>20.0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</v>
      </c>
      <c r="B11" s="1">
        <v>18.0</v>
      </c>
      <c r="C11" s="1">
        <v>38.0</v>
      </c>
      <c r="D11" s="1">
        <v>65.0</v>
      </c>
      <c r="E11" s="1">
        <v>80.0</v>
      </c>
      <c r="F11" s="1">
        <v>75.0</v>
      </c>
      <c r="G11" s="1">
        <v>92.0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</v>
      </c>
      <c r="B12" s="1">
        <v>-2.0</v>
      </c>
      <c r="C12" s="1">
        <v>-4.0</v>
      </c>
      <c r="D12" s="1">
        <v>-7.0</v>
      </c>
      <c r="E12" s="1">
        <v>-10.0</v>
      </c>
      <c r="F12" s="1">
        <v>-16.0</v>
      </c>
      <c r="G12" s="1">
        <v>-22.0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54</v>
      </c>
      <c r="B13" s="1">
        <v>15.0</v>
      </c>
      <c r="C13" s="1">
        <v>33.0</v>
      </c>
      <c r="D13" s="1">
        <v>58.0</v>
      </c>
      <c r="E13" s="1">
        <v>70.0</v>
      </c>
      <c r="F13" s="1">
        <v>59.0</v>
      </c>
      <c r="G13" s="1">
        <v>69.0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55</v>
      </c>
      <c r="B14" s="1">
        <v>2.0</v>
      </c>
      <c r="C14" s="1">
        <v>2.0</v>
      </c>
      <c r="D14" s="1">
        <v>5.0</v>
      </c>
      <c r="E14" s="1">
        <v>96.0</v>
      </c>
      <c r="F14" s="1">
        <v>73.0</v>
      </c>
      <c r="G14" s="1">
        <v>55.0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56</v>
      </c>
      <c r="B15" s="1">
        <v>5.0</v>
      </c>
      <c r="C15" s="1">
        <v>13.0</v>
      </c>
      <c r="D15" s="1">
        <v>12.0</v>
      </c>
      <c r="E15" s="1">
        <v>64.0</v>
      </c>
      <c r="F15" s="1">
        <v>43.0</v>
      </c>
      <c r="G15" s="1">
        <v>22.0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57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58</v>
      </c>
      <c r="B17" s="1">
        <v>26.0</v>
      </c>
      <c r="C17" s="1">
        <v>2.0</v>
      </c>
      <c r="D17" s="1">
        <v>9.0</v>
      </c>
      <c r="E17" s="1">
        <v>1.0</v>
      </c>
      <c r="F17" s="1">
        <v>1.0</v>
      </c>
      <c r="G17" s="1">
        <v>51.0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59</v>
      </c>
      <c r="B18" s="1">
        <v>36.0</v>
      </c>
      <c r="C18" s="1">
        <v>56.0</v>
      </c>
      <c r="D18" s="1">
        <v>1.0</v>
      </c>
      <c r="E18" s="1">
        <v>1.0</v>
      </c>
      <c r="F18" s="1">
        <v>4.0</v>
      </c>
      <c r="G18" s="1">
        <v>4.0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</v>
      </c>
      <c r="B19" s="1">
        <v>0.0</v>
      </c>
      <c r="C19" s="1">
        <v>8.0</v>
      </c>
      <c r="D19" s="1">
        <v>7.0</v>
      </c>
      <c r="E19" s="1">
        <v>10.0</v>
      </c>
      <c r="F19" s="1">
        <v>12.0</v>
      </c>
      <c r="G19" s="1">
        <v>7.0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</v>
      </c>
      <c r="B20" s="1">
        <v>62.0</v>
      </c>
      <c r="C20" s="1">
        <v>67.0</v>
      </c>
      <c r="D20" s="1">
        <v>1.0</v>
      </c>
      <c r="E20" s="1">
        <v>2.0</v>
      </c>
      <c r="F20" s="1">
        <v>6.0</v>
      </c>
      <c r="G20" s="1">
        <v>4.0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</v>
      </c>
      <c r="B21" s="1">
        <v>0.0</v>
      </c>
      <c r="C21" s="1">
        <v>10.0</v>
      </c>
      <c r="D21" s="1">
        <v>35.0</v>
      </c>
      <c r="E21" s="1">
        <v>23.0</v>
      </c>
      <c r="F21" s="1">
        <v>9.0</v>
      </c>
      <c r="G21" s="1">
        <v>31.0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</v>
      </c>
      <c r="B22" s="1">
        <v>62.0</v>
      </c>
      <c r="C22" s="1">
        <v>78.0</v>
      </c>
      <c r="D22" s="1">
        <v>1.0</v>
      </c>
      <c r="E22" s="1">
        <v>2.0</v>
      </c>
      <c r="F22" s="1">
        <v>6.0</v>
      </c>
      <c r="G22" s="1">
        <v>5.0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64</v>
      </c>
      <c r="B23" s="1">
        <v>14.0</v>
      </c>
      <c r="C23" s="1">
        <v>29.0</v>
      </c>
      <c r="D23" s="1">
        <v>33.0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</v>
      </c>
      <c r="B24" s="1">
        <v>14.0</v>
      </c>
      <c r="C24" s="1">
        <v>29.0</v>
      </c>
      <c r="D24" s="1">
        <v>33.0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</v>
      </c>
      <c r="B25" s="1">
        <v>67.0</v>
      </c>
      <c r="C25" s="1">
        <v>89.0</v>
      </c>
      <c r="D25" s="1">
        <v>1.0</v>
      </c>
      <c r="E25" s="1">
        <v>97.0</v>
      </c>
      <c r="F25" s="1">
        <v>101.0</v>
      </c>
      <c r="G25" s="1">
        <v>106.0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</v>
      </c>
      <c r="B26" s="1">
        <v>-10.0</v>
      </c>
      <c r="C26" s="1">
        <v>-17.0</v>
      </c>
      <c r="D26" s="1">
        <v>-23.0</v>
      </c>
      <c r="E26" s="1">
        <v>-36.0</v>
      </c>
      <c r="F26" s="1">
        <v>-63.0</v>
      </c>
      <c r="G26" s="1">
        <v>-88.0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68</v>
      </c>
      <c r="B27" s="1">
        <v>0.0</v>
      </c>
      <c r="C27" s="1">
        <v>0.0</v>
      </c>
      <c r="D27" s="1">
        <v>0.0</v>
      </c>
      <c r="E27" s="1">
        <v>0.0</v>
      </c>
      <c r="F27" s="1">
        <v>-1.0</v>
      </c>
      <c r="G27" s="1">
        <v>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69</v>
      </c>
      <c r="B28" s="1">
        <v>-10.0</v>
      </c>
      <c r="C28" s="1">
        <v>-16.0</v>
      </c>
      <c r="D28" s="1">
        <v>-22.0</v>
      </c>
      <c r="E28" s="1">
        <v>61.0</v>
      </c>
      <c r="F28" s="1">
        <v>36.0</v>
      </c>
      <c r="G28" s="1">
        <v>17.0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70</v>
      </c>
      <c r="B29" s="1">
        <v>4.0</v>
      </c>
      <c r="C29" s="1">
        <v>12.0</v>
      </c>
      <c r="D29" s="1">
        <v>10.0</v>
      </c>
      <c r="E29" s="1">
        <v>61.0</v>
      </c>
      <c r="F29" s="1">
        <v>36.0</v>
      </c>
      <c r="G29" s="1">
        <v>17.0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71</v>
      </c>
      <c r="B30" s="1">
        <v>5.0</v>
      </c>
      <c r="C30" s="1">
        <v>13.0</v>
      </c>
      <c r="D30" s="1">
        <v>12.0</v>
      </c>
      <c r="E30" s="1">
        <v>64.0</v>
      </c>
      <c r="F30" s="1">
        <v>43.0</v>
      </c>
      <c r="G30" s="1">
        <v>22.0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72</v>
      </c>
      <c r="B32" s="1">
        <v>0.0</v>
      </c>
      <c r="C32" s="1">
        <v>0.0</v>
      </c>
      <c r="D32" s="1">
        <v>0.0</v>
      </c>
      <c r="E32" s="1">
        <v>11.0</v>
      </c>
      <c r="F32" s="1">
        <v>11.0</v>
      </c>
      <c r="G32" s="1">
        <v>14.0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73</v>
      </c>
      <c r="B33" s="1">
        <v>0.0</v>
      </c>
      <c r="C33" s="1">
        <v>0.0</v>
      </c>
      <c r="D33" s="1">
        <v>0.0</v>
      </c>
      <c r="E33" s="1">
        <v>11.0</v>
      </c>
      <c r="F33" s="1">
        <v>11.0</v>
      </c>
      <c r="G33" s="1">
        <v>14.0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74</v>
      </c>
      <c r="B34" s="1">
        <v>0.0</v>
      </c>
      <c r="C34" s="1">
        <v>0.0</v>
      </c>
      <c r="D34" s="1">
        <v>0.0</v>
      </c>
      <c r="E34" s="1" t="s">
        <v>75</v>
      </c>
      <c r="F34" s="1" t="s">
        <v>76</v>
      </c>
      <c r="G34" s="1" t="s">
        <v>77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78</v>
      </c>
      <c r="B35" s="1">
        <v>-10.0</v>
      </c>
      <c r="C35" s="1">
        <v>-16.0</v>
      </c>
      <c r="D35" s="1">
        <v>-22.0</v>
      </c>
      <c r="E35" s="1">
        <v>61.0</v>
      </c>
      <c r="F35" s="1">
        <v>36.0</v>
      </c>
      <c r="G35" s="1">
        <v>17.0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79</v>
      </c>
      <c r="B36" s="1">
        <v>0.0</v>
      </c>
      <c r="C36" s="1">
        <v>0.0</v>
      </c>
      <c r="D36" s="1">
        <v>0.0</v>
      </c>
      <c r="E36" s="1" t="s">
        <v>75</v>
      </c>
      <c r="F36" s="1" t="s">
        <v>76</v>
      </c>
      <c r="G36" s="1" t="s">
        <v>77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80</v>
      </c>
      <c r="B37" s="1" t="s">
        <v>81</v>
      </c>
      <c r="C37" s="1">
        <v>19.0</v>
      </c>
      <c r="D37" s="1">
        <v>42.0</v>
      </c>
      <c r="E37" s="1">
        <v>34.0</v>
      </c>
      <c r="F37" s="1">
        <v>21.0</v>
      </c>
      <c r="G37" s="1">
        <v>39.0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82</v>
      </c>
      <c r="B38" s="1">
        <v>-4.0</v>
      </c>
      <c r="C38" s="1">
        <v>-12.0</v>
      </c>
      <c r="D38" s="1">
        <v>-11.0</v>
      </c>
      <c r="E38" s="1">
        <v>-60.0</v>
      </c>
      <c r="F38" s="1">
        <v>-39.0</v>
      </c>
      <c r="G38" s="1">
        <v>-19.0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83</v>
      </c>
      <c r="B39" s="1">
        <v>0.0</v>
      </c>
      <c r="C39" s="1">
        <v>3.0</v>
      </c>
      <c r="D39" s="1">
        <v>3.0</v>
      </c>
      <c r="E39" s="1">
        <v>3.0</v>
      </c>
      <c r="F39" s="1">
        <v>3.0</v>
      </c>
      <c r="G39" s="1">
        <v>3.0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84</v>
      </c>
      <c r="B40" s="1">
        <v>17.0</v>
      </c>
      <c r="C40" s="1">
        <v>18.0</v>
      </c>
      <c r="D40" s="1">
        <v>20.0</v>
      </c>
      <c r="E40" s="1">
        <v>43.0</v>
      </c>
      <c r="F40" s="1">
        <v>50.0</v>
      </c>
      <c r="G40" s="1">
        <v>50.0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85</v>
      </c>
      <c r="B41" s="1">
        <v>0.0</v>
      </c>
      <c r="C41" s="1">
        <v>0.0</v>
      </c>
      <c r="D41" s="1">
        <v>0.0</v>
      </c>
      <c r="E41" s="1">
        <v>20.0</v>
      </c>
      <c r="F41" s="1">
        <v>0.0</v>
      </c>
      <c r="G41" s="1">
        <v>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86</v>
      </c>
      <c r="B2" s="1">
        <v>37.0</v>
      </c>
      <c r="C2" s="1">
        <v>96.0</v>
      </c>
      <c r="D2" s="1">
        <v>1.0</v>
      </c>
      <c r="E2" s="1">
        <v>6.0</v>
      </c>
      <c r="F2" s="1">
        <v>11.0</v>
      </c>
      <c r="G2" s="1">
        <v>7.0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87</v>
      </c>
      <c r="B3" s="1">
        <v>5.0</v>
      </c>
      <c r="C3" s="1">
        <v>5.0</v>
      </c>
      <c r="D3" s="1">
        <v>4.0</v>
      </c>
      <c r="E3" s="1">
        <v>6.0</v>
      </c>
      <c r="F3" s="1">
        <v>16.0</v>
      </c>
      <c r="G3" s="1">
        <v>18.0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88</v>
      </c>
      <c r="B4" s="1">
        <v>5.0</v>
      </c>
      <c r="C4" s="1">
        <v>6.0</v>
      </c>
      <c r="D4" s="1">
        <v>5.0</v>
      </c>
      <c r="E4" s="1">
        <v>12.0</v>
      </c>
      <c r="F4" s="1">
        <v>28.0</v>
      </c>
      <c r="G4" s="1">
        <v>25.0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89</v>
      </c>
      <c r="B5" s="1">
        <v>-5.0</v>
      </c>
      <c r="C5" s="1">
        <v>-6.0</v>
      </c>
      <c r="D5" s="1">
        <v>-5.0</v>
      </c>
      <c r="E5" s="1">
        <v>-12.0</v>
      </c>
      <c r="F5" s="1">
        <v>-28.0</v>
      </c>
      <c r="G5" s="1">
        <v>-25.0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91</v>
      </c>
      <c r="B7" s="1">
        <v>5.0</v>
      </c>
      <c r="C7" s="1">
        <v>0.0</v>
      </c>
      <c r="D7" s="1">
        <v>2.0</v>
      </c>
      <c r="E7" s="1">
        <v>6.0</v>
      </c>
      <c r="F7" s="1">
        <v>96.0</v>
      </c>
      <c r="G7" s="1">
        <v>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92</v>
      </c>
      <c r="B8" s="1">
        <v>5.0</v>
      </c>
      <c r="C8" s="1">
        <v>0.0</v>
      </c>
      <c r="D8" s="1">
        <v>2.0</v>
      </c>
      <c r="E8" s="1">
        <v>6.0</v>
      </c>
      <c r="F8" s="1">
        <v>96.0</v>
      </c>
      <c r="G8" s="1">
        <v>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93</v>
      </c>
      <c r="B9" s="1">
        <v>0.0</v>
      </c>
      <c r="C9" s="1">
        <v>0.0</v>
      </c>
      <c r="D9" s="1">
        <v>0.0</v>
      </c>
      <c r="E9" s="1">
        <v>-17.0</v>
      </c>
      <c r="F9" s="1">
        <v>-60.0</v>
      </c>
      <c r="G9" s="1">
        <v>-1.0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94</v>
      </c>
      <c r="B10" s="1">
        <v>-5.0</v>
      </c>
      <c r="C10" s="1">
        <v>-6.0</v>
      </c>
      <c r="D10" s="1">
        <v>-5.0</v>
      </c>
      <c r="E10" s="1">
        <v>-12.0</v>
      </c>
      <c r="F10" s="1">
        <v>-28.0</v>
      </c>
      <c r="G10" s="1">
        <v>-24.0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95</v>
      </c>
      <c r="B11" s="1">
        <v>-5.0</v>
      </c>
      <c r="C11" s="1">
        <v>-6.0</v>
      </c>
      <c r="D11" s="1">
        <v>-5.0</v>
      </c>
      <c r="E11" s="1">
        <v>-12.0</v>
      </c>
      <c r="F11" s="1">
        <v>-28.0</v>
      </c>
      <c r="G11" s="1">
        <v>-24.0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96</v>
      </c>
      <c r="B12" s="1">
        <v>0.0</v>
      </c>
      <c r="C12" s="1">
        <v>0.0</v>
      </c>
      <c r="D12" s="1">
        <v>0.0</v>
      </c>
      <c r="E12" s="1">
        <v>0.0</v>
      </c>
      <c r="F12" s="1">
        <v>-53.0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97</v>
      </c>
      <c r="B13" s="1">
        <v>-5.0</v>
      </c>
      <c r="C13" s="1">
        <v>-6.0</v>
      </c>
      <c r="D13" s="1">
        <v>-5.0</v>
      </c>
      <c r="E13" s="1">
        <v>-12.0</v>
      </c>
      <c r="F13" s="1">
        <v>-27.0</v>
      </c>
      <c r="G13" s="1">
        <v>-24.0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98</v>
      </c>
      <c r="B14" s="1">
        <v>-5.0</v>
      </c>
      <c r="C14" s="1">
        <v>-6.0</v>
      </c>
      <c r="D14" s="1">
        <v>-5.0</v>
      </c>
      <c r="E14" s="1">
        <v>-12.0</v>
      </c>
      <c r="F14" s="1">
        <v>-27.0</v>
      </c>
      <c r="G14" s="1">
        <v>-24.0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99</v>
      </c>
      <c r="B15" s="1">
        <v>-5.0</v>
      </c>
      <c r="C15" s="1">
        <v>-6.0</v>
      </c>
      <c r="D15" s="1">
        <v>-5.0</v>
      </c>
      <c r="E15" s="1">
        <v>-12.0</v>
      </c>
      <c r="F15" s="1">
        <v>-27.0</v>
      </c>
      <c r="G15" s="1">
        <v>-24.0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100</v>
      </c>
      <c r="B16" s="1">
        <v>-5.0</v>
      </c>
      <c r="C16" s="1">
        <v>-6.0</v>
      </c>
      <c r="D16" s="1">
        <v>-5.0</v>
      </c>
      <c r="E16" s="1">
        <v>-12.0</v>
      </c>
      <c r="F16" s="1">
        <v>-27.0</v>
      </c>
      <c r="G16" s="1">
        <v>-24.0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101</v>
      </c>
      <c r="B17" s="1">
        <v>-5.0</v>
      </c>
      <c r="C17" s="1">
        <v>-6.0</v>
      </c>
      <c r="D17" s="1">
        <v>-5.0</v>
      </c>
      <c r="E17" s="1">
        <v>-12.0</v>
      </c>
      <c r="F17" s="1">
        <v>-27.0</v>
      </c>
      <c r="G17" s="1">
        <v>-24.0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103</v>
      </c>
      <c r="B19" s="1">
        <v>0.0</v>
      </c>
      <c r="C19" s="1">
        <v>0.0</v>
      </c>
      <c r="D19" s="1">
        <v>0.0</v>
      </c>
      <c r="E19" s="1" t="s">
        <v>104</v>
      </c>
      <c r="F19" s="1" t="s">
        <v>105</v>
      </c>
      <c r="G19" s="1" t="s">
        <v>106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107</v>
      </c>
      <c r="B20" s="1">
        <v>0.0</v>
      </c>
      <c r="C20" s="1">
        <v>0.0</v>
      </c>
      <c r="D20" s="1">
        <v>0.0</v>
      </c>
      <c r="E20" s="1" t="s">
        <v>104</v>
      </c>
      <c r="F20" s="1" t="s">
        <v>105</v>
      </c>
      <c r="G20" s="1" t="s">
        <v>106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108</v>
      </c>
      <c r="B21" s="1">
        <v>0.0</v>
      </c>
      <c r="C21" s="1">
        <v>0.0</v>
      </c>
      <c r="D21" s="1">
        <v>0.0</v>
      </c>
      <c r="E21" s="1">
        <v>10.0</v>
      </c>
      <c r="F21" s="1">
        <v>11.0</v>
      </c>
      <c r="G21" s="1">
        <v>11.0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109</v>
      </c>
      <c r="B22" s="1">
        <v>0.0</v>
      </c>
      <c r="C22" s="1">
        <v>0.0</v>
      </c>
      <c r="D22" s="1">
        <v>0.0</v>
      </c>
      <c r="E22" s="1" t="s">
        <v>104</v>
      </c>
      <c r="F22" s="1" t="s">
        <v>105</v>
      </c>
      <c r="G22" s="1" t="s">
        <v>106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110</v>
      </c>
      <c r="B23" s="1">
        <v>0.0</v>
      </c>
      <c r="C23" s="1">
        <v>0.0</v>
      </c>
      <c r="D23" s="1">
        <v>0.0</v>
      </c>
      <c r="E23" s="1" t="s">
        <v>104</v>
      </c>
      <c r="F23" s="1" t="s">
        <v>105</v>
      </c>
      <c r="G23" s="1" t="s">
        <v>106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111</v>
      </c>
      <c r="B24" s="1">
        <v>0.0</v>
      </c>
      <c r="C24" s="1">
        <v>0.0</v>
      </c>
      <c r="D24" s="1">
        <v>0.0</v>
      </c>
      <c r="E24" s="1">
        <v>10.0</v>
      </c>
      <c r="F24" s="1">
        <v>11.0</v>
      </c>
      <c r="G24" s="1">
        <v>11.0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112</v>
      </c>
      <c r="B25" s="1">
        <v>0.0</v>
      </c>
      <c r="C25" s="1">
        <v>0.0</v>
      </c>
      <c r="D25" s="1">
        <v>0.0</v>
      </c>
      <c r="E25" s="1" t="s">
        <v>113</v>
      </c>
      <c r="F25" s="1" t="s">
        <v>114</v>
      </c>
      <c r="G25" s="1" t="s">
        <v>115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116</v>
      </c>
      <c r="B26" s="1">
        <v>0.0</v>
      </c>
      <c r="C26" s="1">
        <v>0.0</v>
      </c>
      <c r="D26" s="1">
        <v>0.0</v>
      </c>
      <c r="E26" s="1" t="s">
        <v>113</v>
      </c>
      <c r="F26" s="1" t="s">
        <v>114</v>
      </c>
      <c r="G26" s="1" t="s">
        <v>115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117</v>
      </c>
      <c r="B27" s="1">
        <v>20.0</v>
      </c>
      <c r="C27" s="1">
        <v>20.0</v>
      </c>
      <c r="D27" s="1">
        <v>20.0</v>
      </c>
      <c r="E27" s="1">
        <v>20.0</v>
      </c>
      <c r="F27" s="1">
        <v>20.0</v>
      </c>
      <c r="G27" s="1">
        <v>20.0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118</v>
      </c>
      <c r="B29" s="1">
        <v>-5.0</v>
      </c>
      <c r="C29" s="1">
        <v>-6.0</v>
      </c>
      <c r="D29" s="1">
        <v>-5.0</v>
      </c>
      <c r="E29" s="1">
        <v>-12.0</v>
      </c>
      <c r="F29" s="1">
        <v>-28.0</v>
      </c>
      <c r="G29" s="1">
        <v>-25.0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119</v>
      </c>
      <c r="B30" s="1">
        <v>-5.0</v>
      </c>
      <c r="C30" s="1">
        <v>-6.0</v>
      </c>
      <c r="D30" s="1">
        <v>-5.0</v>
      </c>
      <c r="E30" s="1">
        <v>-12.0</v>
      </c>
      <c r="F30" s="1">
        <v>-28.0</v>
      </c>
      <c r="G30" s="1">
        <v>-25.0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120</v>
      </c>
      <c r="B31" s="1">
        <v>-5.0</v>
      </c>
      <c r="C31" s="1">
        <v>-6.0</v>
      </c>
      <c r="D31" s="1">
        <v>-5.0</v>
      </c>
      <c r="E31" s="1">
        <v>-12.0</v>
      </c>
      <c r="F31" s="1">
        <v>-28.0</v>
      </c>
      <c r="G31" s="1">
        <v>-25.0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121</v>
      </c>
      <c r="B32" s="1">
        <v>0.0</v>
      </c>
      <c r="C32" s="1">
        <v>0.0</v>
      </c>
      <c r="D32" s="1">
        <v>0.0</v>
      </c>
      <c r="E32" s="1">
        <v>0.0</v>
      </c>
      <c r="F32" s="1" t="s">
        <v>122</v>
      </c>
      <c r="G32" s="1">
        <v>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123</v>
      </c>
      <c r="B33" s="1">
        <v>-3.0</v>
      </c>
      <c r="C33" s="1">
        <v>-4.0</v>
      </c>
      <c r="D33" s="1">
        <v>-3.0</v>
      </c>
      <c r="E33" s="1">
        <v>-7.0</v>
      </c>
      <c r="F33" s="1">
        <v>-17.0</v>
      </c>
      <c r="G33" s="1">
        <v>-15.0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125</v>
      </c>
      <c r="B35" s="1">
        <v>37.0</v>
      </c>
      <c r="C35" s="1">
        <v>96.0</v>
      </c>
      <c r="D35" s="1">
        <v>1.0</v>
      </c>
      <c r="E35" s="1">
        <v>6.0</v>
      </c>
      <c r="F35" s="1">
        <v>11.0</v>
      </c>
      <c r="G35" s="1">
        <v>7.0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126</v>
      </c>
      <c r="B36" s="1">
        <v>5.0</v>
      </c>
      <c r="C36" s="1">
        <v>5.0</v>
      </c>
      <c r="D36" s="1">
        <v>4.0</v>
      </c>
      <c r="E36" s="1">
        <v>6.0</v>
      </c>
      <c r="F36" s="1">
        <v>16.0</v>
      </c>
      <c r="G36" s="1">
        <v>18.0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127</v>
      </c>
      <c r="B37" s="1">
        <v>6.0</v>
      </c>
      <c r="C37" s="1">
        <v>5.0</v>
      </c>
      <c r="D37" s="1">
        <v>8.0</v>
      </c>
      <c r="E37" s="1">
        <v>13.0</v>
      </c>
      <c r="F37" s="1">
        <v>44.0</v>
      </c>
      <c r="G37" s="1">
        <v>40.0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128</v>
      </c>
      <c r="B38" s="1">
        <v>5.0</v>
      </c>
      <c r="C38" s="1">
        <v>8.0</v>
      </c>
      <c r="D38" s="1">
        <v>4.0</v>
      </c>
      <c r="E38" s="1">
        <v>1.0</v>
      </c>
      <c r="F38" s="1">
        <v>2.0</v>
      </c>
      <c r="G38" s="1">
        <v>1.0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129</v>
      </c>
      <c r="B39" s="1">
        <v>12.0</v>
      </c>
      <c r="C39" s="1">
        <v>13.0</v>
      </c>
      <c r="D39" s="1">
        <v>13.0</v>
      </c>
      <c r="E39" s="1">
        <v>2.0</v>
      </c>
      <c r="F39" s="1">
        <v>3.0</v>
      </c>
      <c r="G39" s="1">
        <v>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</v>
      </c>
      <c r="B3" s="1">
        <v>0.0</v>
      </c>
      <c r="C3" s="1" t="s">
        <v>132</v>
      </c>
      <c r="D3" s="1" t="s">
        <v>133</v>
      </c>
      <c r="E3" s="1" t="s">
        <v>134</v>
      </c>
      <c r="F3" s="1" t="s">
        <v>135</v>
      </c>
      <c r="G3" s="1" t="s">
        <v>136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0.0</v>
      </c>
      <c r="C4" s="1" t="s">
        <v>138</v>
      </c>
      <c r="D4" s="1" t="s">
        <v>139</v>
      </c>
      <c r="E4" s="1" t="s">
        <v>140</v>
      </c>
      <c r="F4" s="1" t="s">
        <v>141</v>
      </c>
      <c r="G4" s="1" t="s">
        <v>142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0.0</v>
      </c>
      <c r="C5" s="1" t="s">
        <v>144</v>
      </c>
      <c r="D5" s="1" t="s">
        <v>145</v>
      </c>
      <c r="E5" s="1" t="s">
        <v>146</v>
      </c>
      <c r="F5" s="1" t="s">
        <v>147</v>
      </c>
      <c r="G5" s="1" t="s">
        <v>148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149</v>
      </c>
      <c r="B6" s="1">
        <v>0.0</v>
      </c>
      <c r="C6" s="1" t="s">
        <v>150</v>
      </c>
      <c r="D6" s="1" t="s">
        <v>151</v>
      </c>
      <c r="E6" s="1" t="s">
        <v>146</v>
      </c>
      <c r="F6" s="1" t="s">
        <v>147</v>
      </c>
      <c r="G6" s="1" t="s">
        <v>148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 t="s">
        <v>154</v>
      </c>
      <c r="C8" s="1" t="s">
        <v>155</v>
      </c>
      <c r="D8" s="1">
        <v>9.0</v>
      </c>
      <c r="E8" s="1" t="s">
        <v>156</v>
      </c>
      <c r="F8" s="1" t="s">
        <v>157</v>
      </c>
      <c r="G8" s="1" t="s">
        <v>158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159</v>
      </c>
      <c r="B9" s="1" t="s">
        <v>160</v>
      </c>
      <c r="C9" s="1" t="s">
        <v>161</v>
      </c>
      <c r="D9" s="1" t="s">
        <v>162</v>
      </c>
      <c r="E9" s="1" t="s">
        <v>163</v>
      </c>
      <c r="F9" s="1" t="s">
        <v>164</v>
      </c>
      <c r="G9" s="1" t="s">
        <v>165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166</v>
      </c>
      <c r="B10" s="1" t="s">
        <v>167</v>
      </c>
      <c r="C10" s="1" t="s">
        <v>168</v>
      </c>
      <c r="D10" s="1" t="s">
        <v>169</v>
      </c>
      <c r="E10" s="1" t="s">
        <v>170</v>
      </c>
      <c r="F10" s="1" t="s">
        <v>171</v>
      </c>
      <c r="G10" s="1" t="s">
        <v>172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173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174</v>
      </c>
      <c r="B12" s="1">
        <v>0.0</v>
      </c>
      <c r="C12" s="1" t="s">
        <v>175</v>
      </c>
      <c r="D12" s="1" t="s">
        <v>176</v>
      </c>
      <c r="E12" s="1" t="s">
        <v>177</v>
      </c>
      <c r="F12" s="1" t="s">
        <v>178</v>
      </c>
      <c r="G12" s="1" t="s">
        <v>179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180</v>
      </c>
      <c r="B13" s="1">
        <v>0.0</v>
      </c>
      <c r="C13" s="1" t="s">
        <v>181</v>
      </c>
      <c r="D13" s="1" t="s">
        <v>182</v>
      </c>
      <c r="E13" s="1" t="s">
        <v>183</v>
      </c>
      <c r="F13" s="1" t="s">
        <v>178</v>
      </c>
      <c r="G13" s="1" t="s">
        <v>184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185</v>
      </c>
      <c r="B14" s="1">
        <v>0.0</v>
      </c>
      <c r="C14" s="1" t="s">
        <v>186</v>
      </c>
      <c r="D14" s="1" t="s">
        <v>187</v>
      </c>
      <c r="E14" s="1" t="s">
        <v>188</v>
      </c>
      <c r="F14" s="1" t="s">
        <v>189</v>
      </c>
      <c r="G14" s="1" t="s">
        <v>190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191</v>
      </c>
      <c r="B15" s="1">
        <v>0.0</v>
      </c>
      <c r="C15" s="1" t="s">
        <v>192</v>
      </c>
      <c r="D15" s="1" t="s">
        <v>193</v>
      </c>
      <c r="E15" s="1" t="s">
        <v>194</v>
      </c>
      <c r="F15" s="1" t="s">
        <v>189</v>
      </c>
      <c r="G15" s="1" t="s">
        <v>195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196</v>
      </c>
      <c r="B16" s="1" t="s">
        <v>197</v>
      </c>
      <c r="C16" s="1" t="s">
        <v>164</v>
      </c>
      <c r="D16" s="1" t="s">
        <v>198</v>
      </c>
      <c r="E16" s="1" t="s">
        <v>199</v>
      </c>
      <c r="F16" s="1" t="s">
        <v>200</v>
      </c>
      <c r="G16" s="1" t="s">
        <v>201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205</v>
      </c>
      <c r="B20" s="1">
        <v>0.0</v>
      </c>
      <c r="C20" s="1" t="s">
        <v>206</v>
      </c>
      <c r="D20" s="1" t="s">
        <v>207</v>
      </c>
      <c r="E20" s="1" t="s">
        <v>206</v>
      </c>
      <c r="F20" s="1" t="s">
        <v>208</v>
      </c>
      <c r="G20" s="1" t="s">
        <v>209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210</v>
      </c>
      <c r="B21" s="1" t="s">
        <v>211</v>
      </c>
      <c r="C21" s="1" t="s">
        <v>212</v>
      </c>
      <c r="D21" s="1" t="s">
        <v>122</v>
      </c>
      <c r="E21" s="1" t="s">
        <v>213</v>
      </c>
      <c r="F21" s="1" t="s">
        <v>214</v>
      </c>
      <c r="G21" s="1" t="s">
        <v>215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216</v>
      </c>
      <c r="B22" s="1">
        <v>0.0</v>
      </c>
      <c r="C22" s="1" t="s">
        <v>206</v>
      </c>
      <c r="D22" s="1" t="s">
        <v>207</v>
      </c>
      <c r="E22" s="1" t="s">
        <v>206</v>
      </c>
      <c r="F22" s="1" t="s">
        <v>208</v>
      </c>
      <c r="G22" s="1" t="s">
        <v>209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217</v>
      </c>
      <c r="B23" s="1" t="s">
        <v>218</v>
      </c>
      <c r="C23" s="1" t="s">
        <v>219</v>
      </c>
      <c r="D23" s="1" t="s">
        <v>220</v>
      </c>
      <c r="E23" s="1" t="s">
        <v>221</v>
      </c>
      <c r="F23" s="1" t="s">
        <v>214</v>
      </c>
      <c r="G23" s="1" t="s">
        <v>215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223</v>
      </c>
      <c r="B25" s="1">
        <v>0.0</v>
      </c>
      <c r="C25" s="1" t="s">
        <v>224</v>
      </c>
      <c r="D25" s="1" t="s">
        <v>225</v>
      </c>
      <c r="E25" s="1" t="s">
        <v>226</v>
      </c>
      <c r="F25" s="1" t="s">
        <v>227</v>
      </c>
      <c r="G25" s="1" t="s">
        <v>228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229</v>
      </c>
      <c r="B26" s="1">
        <v>0.0</v>
      </c>
      <c r="C26" s="1" t="s">
        <v>230</v>
      </c>
      <c r="D26" s="1" t="s">
        <v>231</v>
      </c>
      <c r="E26" s="1" t="s">
        <v>232</v>
      </c>
      <c r="F26" s="1" t="s">
        <v>233</v>
      </c>
      <c r="G26" s="1" t="s">
        <v>234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235</v>
      </c>
      <c r="B27" s="1">
        <v>0.0</v>
      </c>
      <c r="C27" s="1" t="s">
        <v>230</v>
      </c>
      <c r="D27" s="1" t="s">
        <v>231</v>
      </c>
      <c r="E27" s="1" t="s">
        <v>232</v>
      </c>
      <c r="F27" s="1" t="s">
        <v>233</v>
      </c>
      <c r="G27" s="1" t="s">
        <v>234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236</v>
      </c>
      <c r="B28" s="1">
        <v>0.0</v>
      </c>
      <c r="C28" s="1" t="s">
        <v>237</v>
      </c>
      <c r="D28" s="1" t="s">
        <v>238</v>
      </c>
      <c r="E28" s="1" t="s">
        <v>239</v>
      </c>
      <c r="F28" s="1" t="s">
        <v>240</v>
      </c>
      <c r="G28" s="1" t="s">
        <v>241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242</v>
      </c>
      <c r="B29" s="1">
        <v>0.0</v>
      </c>
      <c r="C29" s="1" t="s">
        <v>237</v>
      </c>
      <c r="D29" s="1" t="s">
        <v>238</v>
      </c>
      <c r="E29" s="1" t="s">
        <v>239</v>
      </c>
      <c r="F29" s="1" t="s">
        <v>240</v>
      </c>
      <c r="G29" s="1" t="s">
        <v>241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243</v>
      </c>
      <c r="B30" s="1">
        <v>0.0</v>
      </c>
      <c r="C30" s="1" t="s">
        <v>237</v>
      </c>
      <c r="D30" s="1" t="s">
        <v>238</v>
      </c>
      <c r="E30" s="1" t="s">
        <v>239</v>
      </c>
      <c r="F30" s="1" t="s">
        <v>244</v>
      </c>
      <c r="G30" s="1" t="s">
        <v>245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246</v>
      </c>
      <c r="B31" s="1">
        <v>0.0</v>
      </c>
      <c r="C31" s="1">
        <v>0.0</v>
      </c>
      <c r="D31" s="1">
        <v>0.0</v>
      </c>
      <c r="E31" s="1" t="s">
        <v>247</v>
      </c>
      <c r="F31" s="1" t="s">
        <v>248</v>
      </c>
      <c r="G31" s="1" t="s">
        <v>249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250</v>
      </c>
      <c r="B32" s="1">
        <v>0.0</v>
      </c>
      <c r="C32" s="1" t="s">
        <v>251</v>
      </c>
      <c r="D32" s="1" t="s">
        <v>252</v>
      </c>
      <c r="E32" s="1" t="s">
        <v>253</v>
      </c>
      <c r="F32" s="1" t="s">
        <v>254</v>
      </c>
      <c r="G32" s="1">
        <v>17.0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255</v>
      </c>
      <c r="B33" s="1">
        <v>0.0</v>
      </c>
      <c r="C33" s="1" t="s">
        <v>256</v>
      </c>
      <c r="D33" s="1" t="s">
        <v>257</v>
      </c>
      <c r="E33" s="1" t="s">
        <v>258</v>
      </c>
      <c r="F33" s="1" t="s">
        <v>259</v>
      </c>
      <c r="G33" s="1" t="s">
        <v>260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261</v>
      </c>
      <c r="B34" s="1">
        <v>0.0</v>
      </c>
      <c r="C34" s="1" t="s">
        <v>262</v>
      </c>
      <c r="D34" s="1" t="s">
        <v>263</v>
      </c>
      <c r="E34" s="1" t="s">
        <v>264</v>
      </c>
      <c r="F34" s="1" t="s">
        <v>265</v>
      </c>
      <c r="G34" s="1" t="s">
        <v>266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267</v>
      </c>
      <c r="B35" s="1">
        <v>0.0</v>
      </c>
      <c r="C35" s="1" t="s">
        <v>262</v>
      </c>
      <c r="D35" s="1" t="s">
        <v>263</v>
      </c>
      <c r="E35" s="1" t="s">
        <v>264</v>
      </c>
      <c r="F35" s="1" t="s">
        <v>265</v>
      </c>
      <c r="G35" s="1" t="s">
        <v>266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268</v>
      </c>
      <c r="B36" s="1">
        <v>0.0</v>
      </c>
      <c r="C36" s="1">
        <v>22.0</v>
      </c>
      <c r="D36" s="1" t="s">
        <v>269</v>
      </c>
      <c r="E36" s="1" t="s">
        <v>270</v>
      </c>
      <c r="F36" s="1" t="s">
        <v>271</v>
      </c>
      <c r="G36" s="1" t="s">
        <v>272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273</v>
      </c>
      <c r="B37" s="1">
        <v>0.0</v>
      </c>
      <c r="C37" s="1" t="s">
        <v>274</v>
      </c>
      <c r="D37" s="1">
        <v>0.0</v>
      </c>
      <c r="E37" s="1" t="s">
        <v>275</v>
      </c>
      <c r="F37" s="1" t="s">
        <v>276</v>
      </c>
      <c r="G37" s="1" t="s">
        <v>277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278</v>
      </c>
      <c r="B38" s="1">
        <v>0.0</v>
      </c>
      <c r="C38" s="1">
        <v>0.0</v>
      </c>
      <c r="D38" s="1" t="s">
        <v>279</v>
      </c>
      <c r="E38" s="1" t="s">
        <v>280</v>
      </c>
      <c r="F38" s="1">
        <v>81.0</v>
      </c>
      <c r="G38" s="1" t="s">
        <v>281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282</v>
      </c>
      <c r="B39" s="1">
        <v>0.0</v>
      </c>
      <c r="C39" s="1">
        <v>0.0</v>
      </c>
      <c r="D39" s="1" t="s">
        <v>283</v>
      </c>
      <c r="E39" s="1" t="s">
        <v>280</v>
      </c>
      <c r="F39" s="1">
        <v>81.0</v>
      </c>
      <c r="G39" s="1" t="s">
        <v>281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285</v>
      </c>
      <c r="B41" s="1">
        <v>0.0</v>
      </c>
      <c r="C41" s="1">
        <v>0.0</v>
      </c>
      <c r="D41" s="1" t="s">
        <v>286</v>
      </c>
      <c r="E41" s="1" t="s">
        <v>287</v>
      </c>
      <c r="F41" s="1" t="s">
        <v>288</v>
      </c>
      <c r="G41" s="1" t="s">
        <v>289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290</v>
      </c>
      <c r="B42" s="1">
        <v>0.0</v>
      </c>
      <c r="C42" s="1">
        <v>0.0</v>
      </c>
      <c r="D42" s="1" t="s">
        <v>194</v>
      </c>
      <c r="E42" s="1" t="s">
        <v>291</v>
      </c>
      <c r="F42" s="1" t="s">
        <v>292</v>
      </c>
      <c r="G42" s="1" t="s">
        <v>293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294</v>
      </c>
      <c r="B43" s="1">
        <v>0.0</v>
      </c>
      <c r="C43" s="1">
        <v>0.0</v>
      </c>
      <c r="D43" s="1" t="s">
        <v>194</v>
      </c>
      <c r="E43" s="1" t="s">
        <v>291</v>
      </c>
      <c r="F43" s="1" t="s">
        <v>292</v>
      </c>
      <c r="G43" s="1" t="s">
        <v>293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295</v>
      </c>
      <c r="B44" s="1">
        <v>0.0</v>
      </c>
      <c r="C44" s="1">
        <v>0.0</v>
      </c>
      <c r="D44" s="1" t="s">
        <v>296</v>
      </c>
      <c r="E44" s="1" t="s">
        <v>297</v>
      </c>
      <c r="F44" s="1" t="s">
        <v>298</v>
      </c>
      <c r="G44" s="1" t="s">
        <v>299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300</v>
      </c>
      <c r="B45" s="1">
        <v>0.0</v>
      </c>
      <c r="C45" s="1">
        <v>0.0</v>
      </c>
      <c r="D45" s="1" t="s">
        <v>296</v>
      </c>
      <c r="E45" s="1" t="s">
        <v>297</v>
      </c>
      <c r="F45" s="1" t="s">
        <v>298</v>
      </c>
      <c r="G45" s="1" t="s">
        <v>299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301</v>
      </c>
      <c r="B46" s="1">
        <v>0.0</v>
      </c>
      <c r="C46" s="1">
        <v>0.0</v>
      </c>
      <c r="D46" s="1" t="s">
        <v>296</v>
      </c>
      <c r="E46" s="1" t="s">
        <v>297</v>
      </c>
      <c r="F46" s="1" t="s">
        <v>302</v>
      </c>
      <c r="G46" s="1" t="s">
        <v>299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303</v>
      </c>
      <c r="B47" s="1">
        <v>0.0</v>
      </c>
      <c r="C47" s="1">
        <v>0.0</v>
      </c>
      <c r="D47" s="1">
        <v>0.0</v>
      </c>
      <c r="E47" s="1">
        <v>0.0</v>
      </c>
      <c r="F47" s="1" t="s">
        <v>304</v>
      </c>
      <c r="G47" s="1" t="s">
        <v>305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306</v>
      </c>
      <c r="B48" s="1">
        <v>0.0</v>
      </c>
      <c r="C48" s="1">
        <v>0.0</v>
      </c>
      <c r="D48" s="1" t="s">
        <v>307</v>
      </c>
      <c r="E48" s="1" t="s">
        <v>308</v>
      </c>
      <c r="F48" s="1" t="s">
        <v>77</v>
      </c>
      <c r="G48" s="1" t="s">
        <v>309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310</v>
      </c>
      <c r="B49" s="1">
        <v>0.0</v>
      </c>
      <c r="C49" s="1">
        <v>0.0</v>
      </c>
      <c r="D49" s="1" t="s">
        <v>311</v>
      </c>
      <c r="E49" s="1" t="s">
        <v>312</v>
      </c>
      <c r="F49" s="1" t="s">
        <v>313</v>
      </c>
      <c r="G49" s="1" t="s">
        <v>314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315</v>
      </c>
      <c r="B50" s="1">
        <v>0.0</v>
      </c>
      <c r="C50" s="1">
        <v>0.0</v>
      </c>
      <c r="D50" s="1" t="s">
        <v>316</v>
      </c>
      <c r="E50" s="1" t="s">
        <v>317</v>
      </c>
      <c r="F50" s="1" t="s">
        <v>318</v>
      </c>
      <c r="G50" s="1" t="s">
        <v>319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320</v>
      </c>
      <c r="B51" s="1">
        <v>0.0</v>
      </c>
      <c r="C51" s="1">
        <v>0.0</v>
      </c>
      <c r="D51" s="1" t="s">
        <v>316</v>
      </c>
      <c r="E51" s="1" t="s">
        <v>317</v>
      </c>
      <c r="F51" s="1" t="s">
        <v>318</v>
      </c>
      <c r="G51" s="1" t="s">
        <v>319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321</v>
      </c>
      <c r="B52" s="1">
        <v>0.0</v>
      </c>
      <c r="C52" s="1">
        <v>0.0</v>
      </c>
      <c r="D52" s="1" t="s">
        <v>322</v>
      </c>
      <c r="E52" s="1" t="s">
        <v>323</v>
      </c>
      <c r="F52" s="1" t="s">
        <v>324</v>
      </c>
      <c r="G52" s="1" t="s">
        <v>325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326</v>
      </c>
      <c r="B53" s="1">
        <v>0.0</v>
      </c>
      <c r="C53" s="1">
        <v>0.0</v>
      </c>
      <c r="D53" s="1" t="s">
        <v>327</v>
      </c>
      <c r="E53" s="1" t="s">
        <v>328</v>
      </c>
      <c r="F53" s="1" t="s">
        <v>329</v>
      </c>
      <c r="G53" s="1" t="s">
        <v>330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331</v>
      </c>
      <c r="B54" s="1">
        <v>0.0</v>
      </c>
      <c r="C54" s="1">
        <v>0.0</v>
      </c>
      <c r="D54" s="1">
        <v>0.0</v>
      </c>
      <c r="E54" s="1" t="s">
        <v>332</v>
      </c>
      <c r="F54" s="1" t="s">
        <v>333</v>
      </c>
      <c r="G54" s="1" t="s">
        <v>334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335</v>
      </c>
      <c r="B55" s="1">
        <v>0.0</v>
      </c>
      <c r="C55" s="1">
        <v>0.0</v>
      </c>
      <c r="D55" s="1">
        <v>0.0</v>
      </c>
      <c r="E55" s="1" t="s">
        <v>336</v>
      </c>
      <c r="F55" s="1" t="s">
        <v>333</v>
      </c>
      <c r="G55" s="1" t="s">
        <v>337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338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339</v>
      </c>
      <c r="B57" s="1">
        <v>0.0</v>
      </c>
      <c r="C57" s="1">
        <v>0.0</v>
      </c>
      <c r="D57" s="1">
        <v>0.0</v>
      </c>
      <c r="E57" s="1" t="s">
        <v>340</v>
      </c>
      <c r="F57" s="1" t="s">
        <v>341</v>
      </c>
      <c r="G57" s="1" t="s">
        <v>342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343</v>
      </c>
      <c r="B58" s="1">
        <v>0.0</v>
      </c>
      <c r="C58" s="1">
        <v>0.0</v>
      </c>
      <c r="D58" s="1">
        <v>0.0</v>
      </c>
      <c r="E58" s="1" t="s">
        <v>344</v>
      </c>
      <c r="F58" s="1" t="s">
        <v>345</v>
      </c>
      <c r="G58" s="1" t="s">
        <v>346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347</v>
      </c>
      <c r="B59" s="1">
        <v>0.0</v>
      </c>
      <c r="C59" s="1">
        <v>0.0</v>
      </c>
      <c r="D59" s="1">
        <v>0.0</v>
      </c>
      <c r="E59" s="1" t="s">
        <v>344</v>
      </c>
      <c r="F59" s="1" t="s">
        <v>345</v>
      </c>
      <c r="G59" s="1" t="s">
        <v>346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348</v>
      </c>
      <c r="B60" s="1">
        <v>0.0</v>
      </c>
      <c r="C60" s="1">
        <v>0.0</v>
      </c>
      <c r="D60" s="1">
        <v>0.0</v>
      </c>
      <c r="E60" s="1" t="s">
        <v>349</v>
      </c>
      <c r="F60" s="1" t="s">
        <v>350</v>
      </c>
      <c r="G60" s="1" t="s">
        <v>351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352</v>
      </c>
      <c r="B61" s="1">
        <v>0.0</v>
      </c>
      <c r="C61" s="1">
        <v>0.0</v>
      </c>
      <c r="D61" s="1">
        <v>0.0</v>
      </c>
      <c r="E61" s="1" t="s">
        <v>349</v>
      </c>
      <c r="F61" s="1" t="s">
        <v>350</v>
      </c>
      <c r="G61" s="1" t="s">
        <v>351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353</v>
      </c>
      <c r="B62" s="1">
        <v>0.0</v>
      </c>
      <c r="C62" s="1">
        <v>0.0</v>
      </c>
      <c r="D62" s="1">
        <v>0.0</v>
      </c>
      <c r="E62" s="1" t="s">
        <v>349</v>
      </c>
      <c r="F62" s="1" t="s">
        <v>354</v>
      </c>
      <c r="G62" s="1" t="s">
        <v>351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355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356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357</v>
      </c>
      <c r="B64" s="1">
        <v>0.0</v>
      </c>
      <c r="C64" s="1">
        <v>0.0</v>
      </c>
      <c r="D64" s="1">
        <v>0.0</v>
      </c>
      <c r="E64" s="1" t="s">
        <v>358</v>
      </c>
      <c r="F64" s="1" t="s">
        <v>359</v>
      </c>
      <c r="G64" s="1" t="s">
        <v>360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361</v>
      </c>
      <c r="B65" s="1">
        <v>0.0</v>
      </c>
      <c r="C65" s="1">
        <v>0.0</v>
      </c>
      <c r="D65" s="1">
        <v>0.0</v>
      </c>
      <c r="E65" s="1" t="s">
        <v>362</v>
      </c>
      <c r="F65" s="1" t="s">
        <v>363</v>
      </c>
      <c r="G65" s="1" t="s">
        <v>364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365</v>
      </c>
      <c r="B66" s="1">
        <v>0.0</v>
      </c>
      <c r="C66" s="1">
        <v>0.0</v>
      </c>
      <c r="D66" s="1">
        <v>0.0</v>
      </c>
      <c r="E66" s="1" t="s">
        <v>366</v>
      </c>
      <c r="F66" s="1" t="s">
        <v>367</v>
      </c>
      <c r="G66" s="1" t="s">
        <v>368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369</v>
      </c>
      <c r="B67" s="1">
        <v>0.0</v>
      </c>
      <c r="C67" s="1">
        <v>0.0</v>
      </c>
      <c r="D67" s="1">
        <v>0.0</v>
      </c>
      <c r="E67" s="1" t="s">
        <v>366</v>
      </c>
      <c r="F67" s="1" t="s">
        <v>367</v>
      </c>
      <c r="G67" s="1" t="s">
        <v>368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370</v>
      </c>
      <c r="B68" s="1">
        <v>0.0</v>
      </c>
      <c r="C68" s="1">
        <v>0.0</v>
      </c>
      <c r="D68" s="1">
        <v>0.0</v>
      </c>
      <c r="E68" s="1" t="s">
        <v>371</v>
      </c>
      <c r="F68" s="1" t="s">
        <v>372</v>
      </c>
      <c r="G68" s="1" t="s">
        <v>373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374</v>
      </c>
      <c r="B69" s="1">
        <v>0.0</v>
      </c>
      <c r="C69" s="1">
        <v>0.0</v>
      </c>
      <c r="D69" s="1">
        <v>0.0</v>
      </c>
      <c r="E69" s="1" t="s">
        <v>375</v>
      </c>
      <c r="F69" s="1" t="s">
        <v>376</v>
      </c>
      <c r="G69" s="1" t="s">
        <v>377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378</v>
      </c>
      <c r="B70" s="1">
        <v>0.0</v>
      </c>
      <c r="C70" s="1">
        <v>0.0</v>
      </c>
      <c r="D70" s="1">
        <v>0.0</v>
      </c>
      <c r="E70" s="1">
        <v>0.0</v>
      </c>
      <c r="F70" s="1" t="s">
        <v>379</v>
      </c>
      <c r="G70" s="1" t="s">
        <v>380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381</v>
      </c>
      <c r="B71" s="1">
        <v>0.0</v>
      </c>
      <c r="C71" s="1">
        <v>0.0</v>
      </c>
      <c r="D71" s="1">
        <v>0.0</v>
      </c>
      <c r="E71" s="1">
        <v>0.0</v>
      </c>
      <c r="F71" s="1" t="s">
        <v>382</v>
      </c>
      <c r="G71" s="1" t="s">
        <v>380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383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384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385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386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387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388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387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389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390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391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390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392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390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393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>
        <v>35.0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394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395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396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397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398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397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399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400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401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402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403</v>
      </c>
      <c r="C1" s="1" t="s">
        <v>404</v>
      </c>
      <c r="D1" s="1" t="s">
        <v>405</v>
      </c>
      <c r="E1" s="1" t="s">
        <v>406</v>
      </c>
      <c r="F1" s="1" t="s">
        <v>407</v>
      </c>
      <c r="G1" s="1" t="s">
        <v>408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409</v>
      </c>
      <c r="B2" s="1" t="s">
        <v>410</v>
      </c>
      <c r="C2" s="1" t="s">
        <v>411</v>
      </c>
      <c r="D2" s="1" t="s">
        <v>412</v>
      </c>
      <c r="E2" s="1" t="s">
        <v>413</v>
      </c>
      <c r="F2" s="1" t="s">
        <v>413</v>
      </c>
      <c r="G2" s="1" t="s">
        <v>414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415</v>
      </c>
      <c r="B3" s="1" t="s">
        <v>414</v>
      </c>
      <c r="C3" s="1" t="s">
        <v>416</v>
      </c>
      <c r="D3" s="1" t="s">
        <v>417</v>
      </c>
      <c r="E3" s="1" t="s">
        <v>418</v>
      </c>
      <c r="F3" s="1" t="s">
        <v>419</v>
      </c>
      <c r="G3" s="1" t="s">
        <v>414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420</v>
      </c>
      <c r="B4" s="1" t="s">
        <v>410</v>
      </c>
      <c r="C4" s="1" t="s">
        <v>411</v>
      </c>
      <c r="D4" s="1" t="s">
        <v>412</v>
      </c>
      <c r="E4" s="1" t="s">
        <v>413</v>
      </c>
      <c r="F4" s="1" t="s">
        <v>413</v>
      </c>
      <c r="G4" s="1" t="s">
        <v>413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415</v>
      </c>
      <c r="B5" s="1" t="s">
        <v>414</v>
      </c>
      <c r="C5" s="1" t="s">
        <v>416</v>
      </c>
      <c r="D5" s="1" t="s">
        <v>417</v>
      </c>
      <c r="E5" s="1" t="s">
        <v>418</v>
      </c>
      <c r="F5" s="1" t="s">
        <v>419</v>
      </c>
      <c r="G5" s="1" t="s">
        <v>419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421</v>
      </c>
      <c r="B6" s="1" t="s">
        <v>422</v>
      </c>
      <c r="C6" s="1" t="s">
        <v>423</v>
      </c>
      <c r="D6" s="1" t="s">
        <v>424</v>
      </c>
      <c r="E6" s="1" t="s">
        <v>425</v>
      </c>
      <c r="F6" s="1" t="s">
        <v>426</v>
      </c>
      <c r="G6" s="1" t="s">
        <v>425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427</v>
      </c>
      <c r="B7" s="1" t="s">
        <v>414</v>
      </c>
      <c r="C7" s="1" t="s">
        <v>414</v>
      </c>
      <c r="D7" s="1" t="s">
        <v>414</v>
      </c>
      <c r="E7" s="1" t="s">
        <v>414</v>
      </c>
      <c r="F7" s="1" t="s">
        <v>414</v>
      </c>
      <c r="G7" s="1" t="s">
        <v>414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428</v>
      </c>
      <c r="B8" s="1" t="s">
        <v>414</v>
      </c>
      <c r="C8" s="1" t="s">
        <v>429</v>
      </c>
      <c r="D8" s="1" t="s">
        <v>430</v>
      </c>
      <c r="E8" s="1" t="s">
        <v>431</v>
      </c>
      <c r="F8" s="1" t="s">
        <v>432</v>
      </c>
      <c r="G8" s="1" t="s">
        <v>433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434</v>
      </c>
      <c r="B9" s="1" t="s">
        <v>414</v>
      </c>
      <c r="C9" s="1" t="s">
        <v>414</v>
      </c>
      <c r="D9" s="1" t="s">
        <v>414</v>
      </c>
      <c r="E9" s="1" t="s">
        <v>414</v>
      </c>
      <c r="F9" s="1" t="s">
        <v>414</v>
      </c>
      <c r="G9" s="1" t="s">
        <v>414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435</v>
      </c>
      <c r="B10" s="1" t="s">
        <v>414</v>
      </c>
      <c r="C10" s="1" t="s">
        <v>414</v>
      </c>
      <c r="D10" s="1" t="s">
        <v>414</v>
      </c>
      <c r="E10" s="1" t="s">
        <v>414</v>
      </c>
      <c r="F10" s="1" t="s">
        <v>414</v>
      </c>
      <c r="G10" s="1" t="s">
        <v>414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436</v>
      </c>
      <c r="B11" s="1" t="s">
        <v>414</v>
      </c>
      <c r="C11" s="1" t="s">
        <v>414</v>
      </c>
      <c r="D11" s="1" t="s">
        <v>414</v>
      </c>
      <c r="E11" s="1" t="s">
        <v>414</v>
      </c>
      <c r="F11" s="1" t="s">
        <v>414</v>
      </c>
      <c r="G11" s="1" t="s">
        <v>414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437</v>
      </c>
      <c r="B12" s="1" t="s">
        <v>429</v>
      </c>
      <c r="C12" s="1" t="s">
        <v>429</v>
      </c>
      <c r="D12" s="1" t="s">
        <v>429</v>
      </c>
      <c r="E12" s="1" t="s">
        <v>438</v>
      </c>
      <c r="F12" s="1" t="s">
        <v>439</v>
      </c>
      <c r="G12" s="1" t="s">
        <v>440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441</v>
      </c>
      <c r="B13" s="1" t="s">
        <v>414</v>
      </c>
      <c r="C13" s="1" t="s">
        <v>414</v>
      </c>
      <c r="D13" s="1" t="s">
        <v>414</v>
      </c>
      <c r="E13" s="1" t="s">
        <v>414</v>
      </c>
      <c r="F13" s="1" t="s">
        <v>414</v>
      </c>
      <c r="G13" s="1" t="s">
        <v>414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442</v>
      </c>
      <c r="B14" s="1" t="s">
        <v>414</v>
      </c>
      <c r="C14" s="1" t="s">
        <v>414</v>
      </c>
      <c r="D14" s="1" t="s">
        <v>414</v>
      </c>
      <c r="E14" s="1" t="s">
        <v>414</v>
      </c>
      <c r="F14" s="1" t="s">
        <v>414</v>
      </c>
      <c r="G14" s="1" t="s">
        <v>414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443</v>
      </c>
      <c r="B15" s="1" t="s">
        <v>414</v>
      </c>
      <c r="C15" s="1" t="s">
        <v>414</v>
      </c>
      <c r="D15" s="1" t="s">
        <v>414</v>
      </c>
      <c r="E15" s="1" t="s">
        <v>414</v>
      </c>
      <c r="F15" s="1" t="s">
        <v>414</v>
      </c>
      <c r="G15" s="1" t="s">
        <v>414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444</v>
      </c>
      <c r="B16" s="1" t="s">
        <v>414</v>
      </c>
      <c r="C16" s="1" t="s">
        <v>414</v>
      </c>
      <c r="D16" s="1" t="s">
        <v>414</v>
      </c>
      <c r="E16" s="1" t="s">
        <v>414</v>
      </c>
      <c r="F16" s="1" t="s">
        <v>414</v>
      </c>
      <c r="G16" s="1" t="s">
        <v>414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445</v>
      </c>
      <c r="B17" s="1" t="s">
        <v>446</v>
      </c>
      <c r="C17" s="1" t="s">
        <v>447</v>
      </c>
      <c r="D17" s="1" t="s">
        <v>448</v>
      </c>
      <c r="E17" s="1" t="s">
        <v>449</v>
      </c>
      <c r="F17" s="1" t="s">
        <v>450</v>
      </c>
      <c r="G17" s="1" t="s">
        <v>449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451</v>
      </c>
      <c r="B18" s="1" t="s">
        <v>414</v>
      </c>
      <c r="C18" s="1" t="s">
        <v>414</v>
      </c>
      <c r="D18" s="1" t="s">
        <v>414</v>
      </c>
      <c r="E18" s="1" t="s">
        <v>414</v>
      </c>
      <c r="F18" s="1" t="s">
        <v>414</v>
      </c>
      <c r="G18" s="1" t="s">
        <v>414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452</v>
      </c>
      <c r="B19" s="1" t="s">
        <v>414</v>
      </c>
      <c r="C19" s="1" t="s">
        <v>414</v>
      </c>
      <c r="D19" s="1" t="s">
        <v>414</v>
      </c>
      <c r="E19" s="1" t="s">
        <v>414</v>
      </c>
      <c r="F19" s="1" t="s">
        <v>414</v>
      </c>
      <c r="G19" s="1" t="s">
        <v>414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1" t="s">
        <v>414</v>
      </c>
      <c r="C20" s="1" t="s">
        <v>414</v>
      </c>
      <c r="D20" s="1" t="s">
        <v>414</v>
      </c>
      <c r="E20" s="1" t="s">
        <v>414</v>
      </c>
      <c r="F20" s="1" t="s">
        <v>414</v>
      </c>
      <c r="G20" s="1" t="s">
        <v>414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453</v>
      </c>
      <c r="B21" s="1" t="s">
        <v>454</v>
      </c>
      <c r="C21" s="1" t="s">
        <v>455</v>
      </c>
      <c r="D21" s="1" t="s">
        <v>456</v>
      </c>
      <c r="E21" s="1" t="s">
        <v>457</v>
      </c>
      <c r="F21" s="1" t="s">
        <v>458</v>
      </c>
      <c r="G21" s="1" t="s">
        <v>459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460</v>
      </c>
      <c r="B22" s="1" t="s">
        <v>461</v>
      </c>
      <c r="C22" s="1" t="s">
        <v>462</v>
      </c>
      <c r="D22" s="1" t="s">
        <v>463</v>
      </c>
      <c r="E22" s="1" t="s">
        <v>464</v>
      </c>
      <c r="F22" s="1" t="s">
        <v>458</v>
      </c>
      <c r="G22" s="1" t="s">
        <v>459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82</v>
      </c>
      <c r="B23" s="1" t="s">
        <v>414</v>
      </c>
      <c r="C23" s="1" t="s">
        <v>414</v>
      </c>
      <c r="D23" s="1" t="s">
        <v>414</v>
      </c>
      <c r="E23" s="1" t="s">
        <v>414</v>
      </c>
      <c r="F23" s="1" t="s">
        <v>414</v>
      </c>
      <c r="G23" s="1" t="s">
        <v>414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465</v>
      </c>
      <c r="B24" s="1" t="s">
        <v>466</v>
      </c>
      <c r="C24" s="1" t="s">
        <v>467</v>
      </c>
      <c r="D24" s="1" t="s">
        <v>468</v>
      </c>
      <c r="E24" s="1" t="s">
        <v>469</v>
      </c>
      <c r="F24" s="1" t="s">
        <v>469</v>
      </c>
      <c r="G24" s="1" t="s">
        <v>469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470</v>
      </c>
      <c r="B25" s="1" t="s">
        <v>471</v>
      </c>
      <c r="C25" s="1" t="s">
        <v>472</v>
      </c>
      <c r="D25" s="1" t="s">
        <v>473</v>
      </c>
      <c r="E25" s="1" t="s">
        <v>474</v>
      </c>
      <c r="F25" s="1" t="s">
        <v>474</v>
      </c>
      <c r="G25" s="1" t="s">
        <v>414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475</v>
      </c>
      <c r="B26" s="1" t="s">
        <v>476</v>
      </c>
      <c r="C26" s="1" t="s">
        <v>477</v>
      </c>
      <c r="D26" s="1" t="s">
        <v>478</v>
      </c>
      <c r="E26" s="1" t="s">
        <v>414</v>
      </c>
      <c r="F26" s="1" t="s">
        <v>414</v>
      </c>
      <c r="G26" s="1" t="s">
        <v>414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479</v>
      </c>
      <c r="B2" s="1" t="s">
        <v>480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481</v>
      </c>
      <c r="B3" s="1" t="s">
        <v>482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483</v>
      </c>
      <c r="B4" s="1" t="s">
        <v>484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485</v>
      </c>
      <c r="B5" s="1" t="s">
        <v>486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487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488</v>
      </c>
      <c r="B7" s="1" t="s">
        <v>489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490</v>
      </c>
      <c r="B8" s="4" t="s">
        <v>491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492</v>
      </c>
      <c r="B9" s="1" t="s">
        <v>493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494</v>
      </c>
      <c r="B10" s="1" t="s">
        <v>495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496</v>
      </c>
      <c r="B11" s="1" t="s">
        <v>493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497</v>
      </c>
      <c r="B12" s="1" t="s">
        <v>498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499</v>
      </c>
      <c r="B13" s="1" t="s">
        <v>500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501</v>
      </c>
      <c r="B14" s="1" t="s">
        <v>498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502</v>
      </c>
      <c r="B15" s="1" t="s">
        <v>503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504</v>
      </c>
      <c r="B16" s="1" t="s">
        <v>505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506</v>
      </c>
      <c r="B17" s="1">
        <v>1.7039808E9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507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508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509</v>
      </c>
      <c r="B20" s="1">
        <v>2.22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510</v>
      </c>
      <c r="B21" s="1">
        <v>2.14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511</v>
      </c>
      <c r="B22" s="1">
        <v>2.0814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512</v>
      </c>
      <c r="B23" s="1">
        <v>2.15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513</v>
      </c>
      <c r="B24" s="1">
        <v>2.22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514</v>
      </c>
      <c r="B25" s="1">
        <v>2.14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515</v>
      </c>
      <c r="B26" s="1">
        <v>2.0814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516</v>
      </c>
      <c r="B27" s="1">
        <v>2.15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517</v>
      </c>
      <c r="B28" s="1">
        <v>0.303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518</v>
      </c>
      <c r="B29" s="1">
        <v>-60.571426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519</v>
      </c>
      <c r="B30" s="1">
        <v>94311.0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520</v>
      </c>
      <c r="B31" s="1">
        <v>94311.0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521</v>
      </c>
      <c r="B32" s="1">
        <v>115978.0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522</v>
      </c>
      <c r="B33" s="1">
        <v>148130.0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523</v>
      </c>
      <c r="B34" s="1">
        <v>148130.0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524</v>
      </c>
      <c r="B35" s="1">
        <v>2.09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525</v>
      </c>
      <c r="B36" s="1">
        <v>2.18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526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527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528</v>
      </c>
      <c r="B39" s="1">
        <v>3.9975988E7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529</v>
      </c>
      <c r="B40" s="1">
        <v>0.46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530</v>
      </c>
      <c r="B41" s="1">
        <v>2.55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531</v>
      </c>
      <c r="B42" s="1">
        <v>1.72242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532</v>
      </c>
      <c r="B43" s="1">
        <v>1.30426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533</v>
      </c>
      <c r="B44" s="1" t="s">
        <v>534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535</v>
      </c>
      <c r="B45" s="1">
        <v>4.47127072E8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536</v>
      </c>
      <c r="B46" s="1">
        <v>1.69527469E8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537</v>
      </c>
      <c r="B47" s="1">
        <v>1.88566E7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538</v>
      </c>
      <c r="B48" s="1">
        <v>162900.0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539</v>
      </c>
      <c r="B49" s="1">
        <v>72487.0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540</v>
      </c>
      <c r="B50" s="1">
        <v>1.7276544E9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541</v>
      </c>
      <c r="B51" s="1">
        <v>1.7303328E9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542</v>
      </c>
      <c r="B52" s="1">
        <v>0.0086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543</v>
      </c>
      <c r="B53" s="1">
        <v>0.11291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544</v>
      </c>
      <c r="B54" s="1">
        <v>0.27986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545</v>
      </c>
      <c r="B55" s="1">
        <v>1.15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546</v>
      </c>
      <c r="B56" s="1">
        <v>0.0087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547</v>
      </c>
      <c r="B57" s="1">
        <v>1.12545E7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548</v>
      </c>
      <c r="B58" s="1">
        <v>1.197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549</v>
      </c>
      <c r="B59" s="1">
        <v>1.7710943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550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551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552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553</v>
      </c>
      <c r="B63" s="1">
        <v>-1.4997E7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554</v>
      </c>
      <c r="B64" s="1">
        <v>-0.94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555</v>
      </c>
      <c r="B65" s="1">
        <v>-0.04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556</v>
      </c>
      <c r="B66" s="1" t="s">
        <v>557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558</v>
      </c>
      <c r="B67" s="1">
        <v>1.6159392E9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559</v>
      </c>
      <c r="B68" s="1">
        <v>-28.0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560</v>
      </c>
      <c r="B69" s="1">
        <v>2.882784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561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562</v>
      </c>
      <c r="B71" s="1" t="s">
        <v>563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564</v>
      </c>
      <c r="B72" s="1" t="s">
        <v>565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566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567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568</v>
      </c>
      <c r="B75" s="1" t="s">
        <v>569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570</v>
      </c>
      <c r="B76" s="1" t="s">
        <v>569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571</v>
      </c>
      <c r="B77" s="1">
        <v>1.5499818E9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572</v>
      </c>
      <c r="B78" s="1" t="s">
        <v>573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574</v>
      </c>
      <c r="B79" s="1" t="s">
        <v>575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576</v>
      </c>
      <c r="B80" s="1" t="s">
        <v>577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578</v>
      </c>
      <c r="B81" s="1" t="s">
        <v>579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580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581</v>
      </c>
      <c r="B83" s="1">
        <v>2.12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582</v>
      </c>
      <c r="B84" s="1">
        <v>11.0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583</v>
      </c>
      <c r="B85" s="1">
        <v>4.0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584</v>
      </c>
      <c r="B86" s="1">
        <v>8.0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585</v>
      </c>
      <c r="B87" s="1">
        <v>9.0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586</v>
      </c>
      <c r="B88" s="1" t="s">
        <v>587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588</v>
      </c>
      <c r="B89" s="1">
        <v>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589</v>
      </c>
      <c r="B90" s="1">
        <v>1.2727E7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590</v>
      </c>
      <c r="B91" s="1">
        <v>0.044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591</v>
      </c>
      <c r="B92" s="1">
        <v>-1.5969E7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592</v>
      </c>
      <c r="B93" s="1">
        <v>360000.0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593</v>
      </c>
      <c r="B94" s="1">
        <v>3.106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594</v>
      </c>
      <c r="B95" s="1">
        <v>3.123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595</v>
      </c>
      <c r="B96" s="1">
        <v>3.605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596</v>
      </c>
      <c r="B97" s="1">
        <v>-0.4618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597</v>
      </c>
      <c r="B98" s="1">
        <v>-0.93802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598</v>
      </c>
      <c r="B99" s="1">
        <v>-1.1364375E7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599</v>
      </c>
      <c r="B100" s="1">
        <v>-1.613E7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600</v>
      </c>
      <c r="B101" s="1" t="s">
        <v>534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601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41</v>
      </c>
      <c r="B3" s="1">
        <v>0.0</v>
      </c>
      <c r="C3" s="1">
        <v>-4.0</v>
      </c>
      <c r="D3" s="1">
        <v>-2.0</v>
      </c>
      <c r="E3" s="1">
        <v>-6.0</v>
      </c>
      <c r="F3" s="1">
        <v>-10.0</v>
      </c>
      <c r="G3" s="1">
        <v>-15.0</v>
      </c>
      <c r="H3" s="1">
        <f>IF(G3*FORECAST(H2,B3:G3,B2:G2)&gt;0,FORECAST(H2,B3:G3,B2:G2),G3)*$X$1</f>
        <v>-15.86666667</v>
      </c>
      <c r="I3" s="1">
        <f>IF(H3*FORECAST(I2,B3:H3,B2:H2)&gt;0,FORECAST(I2,B3:H3,B2:H2),H3)*$X$1</f>
        <v>-18.63809524</v>
      </c>
      <c r="J3" s="1">
        <f>IF(I3*FORECAST(J2,B3:I3,B2:I2)&gt;0,FORECAST(J2,B3:I3,B2:I2),I3)*$X$1</f>
        <v>-21.40952381</v>
      </c>
      <c r="K3" s="1">
        <f>IF(J3*FORECAST(K2,B3:J3,B2:J2)&gt;0,FORECAST(K2,B3:J3,B2:J2),J3)*$X$1</f>
        <v>-24.18095238</v>
      </c>
      <c r="L3" s="1">
        <f>IF(K3*FORECAST(L2,B3:K3,B2:K2)&gt;0,FORECAST(L2,B3:K3,B2:K2),K3)*$X$1</f>
        <v>-26.95238095</v>
      </c>
      <c r="M3" s="1">
        <f>IF(L3*FORECAST(M2,B3:L3,B2:L2)&gt;0,FORECAST(M2,B3:L3,B2:L2),L3)*$X$1</f>
        <v>-29.72380952</v>
      </c>
      <c r="N3" s="1">
        <f>IF(M3*FORECAST(N2,B3:M3,B2:M2)&gt;0,FORECAST(N2,B3:M3,B2:M2),M3)*$X$1</f>
        <v>-32.4952381</v>
      </c>
      <c r="O3" s="5">
        <f>IF(N3*FORECAST(O2,B3:N3,B2:N2)&gt;0,FORECAST(O2,B3:N3,B2:N2),N3)*$X$1</f>
        <v>-35.26666667</v>
      </c>
      <c r="P3" s="5">
        <f>IF(O3*FORECAST(P2,B3:O3,B2:O2)&gt;0,FORECAST(P2,B3:O3,B2:O2),O3)*$X$1</f>
        <v>-38.03809524</v>
      </c>
      <c r="Q3" s="5">
        <f>IF(P3*FORECAST(Q2,B3:P3,B2:P2)&gt;0,FORECAST(Q2,B3:P3,B2:P2),P3)*$X$1</f>
        <v>-40.80952381</v>
      </c>
      <c r="R3" s="5">
        <f>IF(Q3*FORECAST(R2,B3:Q3,B2:Q2)&gt;0,FORECAST(R2,B3:Q3,B2:Q2),Q3)*$X$1</f>
        <v>-43.58095238</v>
      </c>
      <c r="S3" s="5">
        <f>IF(R3*FORECAST(S2,B3:R3,B2:R2)&gt;0,FORECAST(S2,B3:R3,B2:R2),R3)*$X$1</f>
        <v>-46.35238095</v>
      </c>
      <c r="T3" s="2"/>
      <c r="U3" s="2"/>
      <c r="V3" s="2"/>
      <c r="W3" s="2"/>
      <c r="X3" s="2"/>
      <c r="Y3" s="2"/>
      <c r="Z3" s="2"/>
    </row>
    <row r="4">
      <c r="A4" s="3" t="s">
        <v>80</v>
      </c>
      <c r="B4" s="1">
        <v>-4.0</v>
      </c>
      <c r="C4" s="1">
        <v>-12.0</v>
      </c>
      <c r="D4" s="1">
        <v>-11.0</v>
      </c>
      <c r="E4" s="1">
        <v>-60.0</v>
      </c>
      <c r="F4" s="1">
        <v>-39.0</v>
      </c>
      <c r="G4" s="1">
        <v>-19.0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602</v>
      </c>
      <c r="B5" s="1">
        <v>0.0</v>
      </c>
      <c r="C5" s="1">
        <v>0.0</v>
      </c>
      <c r="D5" s="1">
        <v>0.0</v>
      </c>
      <c r="E5" s="1">
        <v>10.0</v>
      </c>
      <c r="F5" s="1">
        <v>11.0</v>
      </c>
      <c r="G5" s="1">
        <v>11.0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603</v>
      </c>
      <c r="L7" s="1">
        <f>IF(S3*FORECAST(S2,B3:S3,B2:S2)&gt;0,FORECAST(S2,B3:S3,B2:S2),R3)*$X$1 * (1+0.02)/(0.0874-0.02)</f>
        <v>-701.4752014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604</v>
      </c>
      <c r="L8" s="6">
        <f t="array" ref="L8">NPV(0.0874,I3:S3)</f>
        <v>-208.1045238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605</v>
      </c>
      <c r="L9" s="6">
        <f t="array" ref="L9">NPV(0.0874,I16:S16)</f>
        <v>-279.080638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606</v>
      </c>
      <c r="L10" s="6">
        <f>L8 + L9</f>
        <v>-487.1851617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82</v>
      </c>
      <c r="L11" s="1">
        <v>-19.0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607</v>
      </c>
      <c r="L12" s="6">
        <f>L10 - L11</f>
        <v>-468.1851617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608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-42.56228743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-701.4752014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-5.0</v>
      </c>
      <c r="C3" s="1">
        <v>-6.0</v>
      </c>
      <c r="D3" s="1">
        <v>-5.0</v>
      </c>
      <c r="E3" s="1">
        <v>-12.0</v>
      </c>
      <c r="F3" s="1">
        <v>-27.0</v>
      </c>
      <c r="G3" s="1">
        <v>-24.0</v>
      </c>
      <c r="H3" s="1">
        <f>IF(G3*FORECAST(H2,B3:G3,B2:G2)&gt;0,FORECAST(H2,B3:G3,B2:G2),G3)*$X$1</f>
        <v>-29.66666667</v>
      </c>
      <c r="I3" s="1">
        <f>IF(H3*FORECAST(I2,B3:H3,B2:H2)&gt;0,FORECAST(I2,B3:H3,B2:H2),H3)*$X$1</f>
        <v>-34.38095238</v>
      </c>
      <c r="J3" s="1">
        <f>IF(I3*FORECAST(J2,B3:I3,B2:I2)&gt;0,FORECAST(J2,B3:I3,B2:I2),I3)*$X$1</f>
        <v>-39.0952381</v>
      </c>
      <c r="K3" s="1">
        <f>IF(J3*FORECAST(K2,B3:J3,B2:J2)&gt;0,FORECAST(K2,B3:J3,B2:J2),J3)*$X$1</f>
        <v>-43.80952381</v>
      </c>
      <c r="L3" s="1">
        <f>IF(K3*FORECAST(L2,B3:K3,B2:K2)&gt;0,FORECAST(L2,B3:K3,B2:K2),K3)*$X$1</f>
        <v>-48.52380952</v>
      </c>
      <c r="M3" s="1">
        <f>IF(L3*FORECAST(M2,B3:L3,B2:L2)&gt;0,FORECAST(M2,B3:L3,B2:L2),L3)*$X$1</f>
        <v>-53.23809524</v>
      </c>
      <c r="N3" s="1">
        <f>IF(M3*FORECAST(N2,B3:M3,B2:M2)&gt;0,FORECAST(N2,B3:M3,B2:M2),M3)*$X$1</f>
        <v>-57.95238095</v>
      </c>
      <c r="O3" s="5">
        <f>IF(N3*FORECAST(O2,B3:N3,B2:N2)&gt;0,FORECAST(O2,B3:N3,B2:N2),N3)*$X$1</f>
        <v>-62.66666667</v>
      </c>
      <c r="P3" s="5">
        <f>IF(O3*FORECAST(P2,B3:O3,B2:O2)&gt;0,FORECAST(P2,B3:O3,B2:O2),O3)*$X$1</f>
        <v>-67.38095238</v>
      </c>
      <c r="Q3" s="5">
        <f>IF(P3*FORECAST(Q2,B3:P3,B2:P2)&gt;0,FORECAST(Q2,B3:P3,B2:P2),P3)*$X$1</f>
        <v>-72.0952381</v>
      </c>
      <c r="R3" s="5">
        <f>IF(Q3*FORECAST(R2,B3:Q3,B2:Q2)&gt;0,FORECAST(R2,B3:Q3,B2:Q2),Q3)*$X$1</f>
        <v>-76.80952381</v>
      </c>
      <c r="S3" s="5">
        <f>IF(R3*FORECAST(S2,B3:R3,B2:R2)&gt;0,FORECAST(S2,B3:R3,B2:R2),R3)*$X$1</f>
        <v>-81.52380952</v>
      </c>
      <c r="T3" s="2"/>
      <c r="U3" s="2"/>
      <c r="V3" s="2"/>
      <c r="W3" s="2"/>
      <c r="X3" s="2"/>
      <c r="Y3" s="2"/>
      <c r="Z3" s="2"/>
    </row>
    <row r="4">
      <c r="A4" s="3" t="s">
        <v>80</v>
      </c>
      <c r="B4" s="1">
        <v>-4.0</v>
      </c>
      <c r="C4" s="1">
        <v>-12.0</v>
      </c>
      <c r="D4" s="1">
        <v>-11.0</v>
      </c>
      <c r="E4" s="1">
        <v>-60.0</v>
      </c>
      <c r="F4" s="1">
        <v>-39.0</v>
      </c>
      <c r="G4" s="1">
        <v>-19.0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602</v>
      </c>
      <c r="B5" s="1">
        <v>0.0</v>
      </c>
      <c r="C5" s="1">
        <v>0.0</v>
      </c>
      <c r="D5" s="1">
        <v>0.0</v>
      </c>
      <c r="E5" s="1">
        <v>10.0</v>
      </c>
      <c r="F5" s="1">
        <v>11.0</v>
      </c>
      <c r="G5" s="1">
        <v>11.0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603</v>
      </c>
      <c r="L7" s="1">
        <f>IF(S3*FORECAST(S2,B3:S3,B2:S2)&gt;0,FORECAST(S2,B3:S3,B2:S2),R3)*$X$1 * (1+0.02)/(0.0874-0.02)</f>
        <v>-1233.743111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604</v>
      </c>
      <c r="L8" s="6">
        <f t="array" ref="L8">NPV(0.0874,I3:S3)</f>
        <v>-372.4355483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605</v>
      </c>
      <c r="L9" s="6">
        <f t="array" ref="L9">NPV(0.0874,I16:S16)</f>
        <v>-490.8424617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606</v>
      </c>
      <c r="L10" s="6">
        <f>L8 + L9</f>
        <v>-863.2780099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82</v>
      </c>
      <c r="L11" s="1">
        <v>-19.0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607</v>
      </c>
      <c r="L12" s="6">
        <f>L10 - L11</f>
        <v>-844.2780099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608</v>
      </c>
      <c r="L13" s="1">
        <v>11.0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-76.75254636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-1233.743111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