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<sst xmlns="http://schemas.openxmlformats.org/spreadsheetml/2006/main" count="1256" uniqueCount="1044">
  <si>
    <t>ticker</t>
  </si>
  <si>
    <t>CMCX</t>
  </si>
  <si>
    <t>nombre</t>
  </si>
  <si>
    <t>CMC MARKETS PLC</t>
  </si>
  <si>
    <t>empresa</t>
  </si>
  <si>
    <t>Investment Banking &amp; Brokerage Services</t>
  </si>
  <si>
    <t>Open</t>
  </si>
  <si>
    <t>No encontrado</t>
  </si>
  <si>
    <t>Target Price</t>
  </si>
  <si>
    <t>Valor no disponible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</si>
  <si>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</si>
  <si>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</si>
  <si>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</si>
  <si>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</si>
  <si>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</si>
  <si>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</si>
  <si>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</si>
  <si>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</si>
  <si>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-47.89%</t>
  </si>
  <si>
    <t>Total Assets Growth</t>
  </si>
  <si>
    <t>-13.85%</t>
  </si>
  <si>
    <t>Net Property, Plant and Equipment Growth</t>
  </si>
  <si>
    <t>6.25%</t>
  </si>
  <si>
    <t>EBITDA Growth</t>
  </si>
  <si>
    <t>3.04%</t>
  </si>
  <si>
    <t>Fiscal Period: March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</si>
  <si>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</si>
  <si>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</si>
  <si>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</si>
  <si>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</si>
  <si>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</si>
  <si>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</si>
  <si>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</si>
  <si>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</si>
  <si>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</si>
  <si>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</si>
  <si>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</si>
  <si>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</si>
  <si>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</si>
  <si>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</si>
  <si>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</si>
  <si>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</si>
  <si>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Purchase / Sale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</si>
  <si>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</si>
  <si>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</si>
  <si>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</si>
  <si>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</si>
  <si>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</si>
  <si>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</si>
  <si>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</si>
  <si>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</si>
  <si>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</si>
  <si>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</si>
  <si>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</si>
  <si>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</si>
  <si>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</si>
  <si>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</si>
  <si>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</si>
  <si>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</si>
  <si>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</si>
  <si>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</si>
  <si>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</si>
  <si>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</si>
  <si>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</si>
  <si>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</si>
  <si>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Accounts Receivable, Total</t>
  </si>
  <si>
    <t>Other Receivables</t>
  </si>
  <si>
    <t>Gross Property Plant And Equipment</t>
  </si>
  <si>
    <t>Accumulated Depreciation</t>
  </si>
  <si>
    <t>Net Property Plant And Equipment</t>
  </si>
  <si>
    <t>Goodwill</t>
  </si>
  <si>
    <t>0</t>
  </si>
  <si>
    <t>Other Intangibles, Total</t>
  </si>
  <si>
    <t>Investment In Debt and Equity Securities</t>
  </si>
  <si>
    <t>Trading Asset Securities, Total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</si>
  <si>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</si>
  <si>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</si>
  <si>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</si>
  <si>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</si>
  <si>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</si>
  <si>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</si>
  <si>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</si>
  <si>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</si>
  <si>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</si>
  <si>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</si>
  <si>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</si>
  <si>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</si>
  <si>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</si>
  <si>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</si>
  <si>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</si>
  <si>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</si>
  <si>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</si>
  <si>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</si>
  <si>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</si>
  <si>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</si>
  <si>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</si>
  <si>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</si>
  <si>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</si>
  <si>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</si>
  <si>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</si>
  <si>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</si>
  <si>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</si>
  <si>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</si>
  <si>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</si>
  <si>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0.51</t>
  </si>
  <si>
    <t>0.61</t>
  </si>
  <si>
    <t>0.68</t>
  </si>
  <si>
    <t>0.76</t>
  </si>
  <si>
    <t>0.71</t>
  </si>
  <si>
    <t>0.98</t>
  </si>
  <si>
    <t>1.38</t>
  </si>
  <si>
    <t>1.28</t>
  </si>
  <si>
    <t>1.34</t>
  </si>
  <si>
    <t>1.45</t>
  </si>
  <si>
    <t>Tangible Book Value</t>
  </si>
  <si>
    <t>Tangible Book Value Per Share</t>
  </si>
  <si>
    <t>0.5</t>
  </si>
  <si>
    <t>0.6</t>
  </si>
  <si>
    <t>0.67</t>
  </si>
  <si>
    <t>0.75</t>
  </si>
  <si>
    <t>0.69</t>
  </si>
  <si>
    <t>0.96</t>
  </si>
  <si>
    <t>1.17</t>
  </si>
  <si>
    <t>1.21</t>
  </si>
  <si>
    <t>1.35</t>
  </si>
  <si>
    <t>Total Debt</t>
  </si>
  <si>
    <t>Net Debt</t>
  </si>
  <si>
    <t>Equity Method Investments, Total</t>
  </si>
  <si>
    <t>Full Time Employees</t>
  </si>
  <si>
    <t>Accumulated Allowance for Doubtful Accounts (Supple)</t>
  </si>
  <si>
    <t>Interest and Dividend Income, Total</t>
  </si>
  <si>
    <t>Interest Expense, Total</t>
  </si>
  <si>
    <t>Net Interest Income</t>
  </si>
  <si>
    <t>Brokerage Commission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</si>
  <si>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</si>
  <si>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</si>
  <si>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</si>
  <si>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</si>
  <si>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</si>
  <si>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</si>
  <si>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Other Operating Expenses</t>
  </si>
  <si>
    <t>Total Operating Expenses</t>
  </si>
  <si>
    <t>Operating Income</t>
  </si>
  <si>
    <t>Income (Loss) on Equity Invest.</t>
  </si>
  <si>
    <t>Other Non Operating Income (Expenses)</t>
  </si>
  <si>
    <t>EBT, Excl. Unusual Items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</si>
  <si>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</si>
  <si>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</si>
  <si>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</si>
  <si>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</si>
  <si>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</si>
  <si>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</si>
  <si>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</si>
  <si>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</si>
  <si>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</si>
  <si>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</si>
  <si>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</si>
  <si>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</si>
  <si>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0.12</t>
  </si>
  <si>
    <t>0.15</t>
  </si>
  <si>
    <t>0.14</t>
  </si>
  <si>
    <t>0.17</t>
  </si>
  <si>
    <t>0.02</t>
  </si>
  <si>
    <t>0.3</t>
  </si>
  <si>
    <t>0.25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</si>
  <si>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</si>
  <si>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</si>
  <si>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</si>
  <si>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</si>
  <si>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</si>
  <si>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</si>
  <si>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0.11</t>
  </si>
  <si>
    <t>0.13</t>
  </si>
  <si>
    <t>0.01</t>
  </si>
  <si>
    <t>0.21</t>
  </si>
  <si>
    <t>0.48</t>
  </si>
  <si>
    <t>0.2</t>
  </si>
  <si>
    <t>Normalized Diluted EPS</t>
  </si>
  <si>
    <t>0.1</t>
  </si>
  <si>
    <t>Dividend Per Share</t>
  </si>
  <si>
    <t>0.06</t>
  </si>
  <si>
    <t>0.05</t>
  </si>
  <si>
    <t>0.09</t>
  </si>
  <si>
    <t>0.31</t>
  </si>
  <si>
    <t>0.07</t>
  </si>
  <si>
    <t>0.08</t>
  </si>
  <si>
    <t>Payout Ratio</t>
  </si>
  <si>
    <t>34.4</t>
  </si>
  <si>
    <t>46.97</t>
  </si>
  <si>
    <t>61.16</t>
  </si>
  <si>
    <t>51.76</t>
  </si>
  <si>
    <t>358.83</t>
  </si>
  <si>
    <t>11.73</t>
  </si>
  <si>
    <t>34.88</t>
  </si>
  <si>
    <t>100.84</t>
  </si>
  <si>
    <t>84.56</t>
  </si>
  <si>
    <t>29.19</t>
  </si>
  <si>
    <t>Total Revenues (As Reported)</t>
  </si>
  <si>
    <t>Effective Tax Rate - (Ratio)</t>
  </si>
  <si>
    <t>20.16</t>
  </si>
  <si>
    <t>20.45</t>
  </si>
  <si>
    <t>19.21</t>
  </si>
  <si>
    <t>17.28</t>
  </si>
  <si>
    <t>7.13</t>
  </si>
  <si>
    <t>11.91</t>
  </si>
  <si>
    <t>20.49</t>
  </si>
  <si>
    <t>21.86</t>
  </si>
  <si>
    <t>20.56</t>
  </si>
  <si>
    <t>25.97</t>
  </si>
  <si>
    <t>Total Current Taxes</t>
  </si>
  <si>
    <t>Total Deferred Taxes</t>
  </si>
  <si>
    <t>Normalized Net Income</t>
  </si>
  <si>
    <t>Supplemental Operating Expense Items</t>
  </si>
  <si>
    <t>Stock-Based Comp., COGS (Total)</t>
  </si>
  <si>
    <t>Total Stock-Based Compensation</t>
  </si>
  <si>
    <t>Profitability</t>
  </si>
  <si>
    <t>Return on Assets</t>
  </si>
  <si>
    <t>18.87</t>
  </si>
  <si>
    <t>19.73</t>
  </si>
  <si>
    <t>16.11</t>
  </si>
  <si>
    <t>1.81</t>
  </si>
  <si>
    <t>21.5</t>
  </si>
  <si>
    <t>34.18</t>
  </si>
  <si>
    <t>11.86</t>
  </si>
  <si>
    <t>6.72</t>
  </si>
  <si>
    <t>7.2</t>
  </si>
  <si>
    <t>Return On Equity %</t>
  </si>
  <si>
    <t>26.53</t>
  </si>
  <si>
    <t>26.65</t>
  </si>
  <si>
    <t>21.05</t>
  </si>
  <si>
    <t>23.9</t>
  </si>
  <si>
    <t>2.77</t>
  </si>
  <si>
    <t>35.63</t>
  </si>
  <si>
    <t>52.12</t>
  </si>
  <si>
    <t>18.68</t>
  </si>
  <si>
    <t>11.16</t>
  </si>
  <si>
    <t>12.06</t>
  </si>
  <si>
    <t>Return on Common Equity</t>
  </si>
  <si>
    <t>Margin Analysis</t>
  </si>
  <si>
    <t>Gross Profit Margin %</t>
  </si>
  <si>
    <t>41.24</t>
  </si>
  <si>
    <t>43.48</t>
  </si>
  <si>
    <t>37.25</t>
  </si>
  <si>
    <t>98.51</t>
  </si>
  <si>
    <t>99.55</t>
  </si>
  <si>
    <t>99.08</t>
  </si>
  <si>
    <t>99.4</t>
  </si>
  <si>
    <t>99.3</t>
  </si>
  <si>
    <t>99.28</t>
  </si>
  <si>
    <t>99.17</t>
  </si>
  <si>
    <t>SG&amp;A Margin</t>
  </si>
  <si>
    <t>2.84</t>
  </si>
  <si>
    <t>3.25</t>
  </si>
  <si>
    <t>56.77</t>
  </si>
  <si>
    <t>78.79</t>
  </si>
  <si>
    <t>47.38</t>
  </si>
  <si>
    <t>36.46</t>
  </si>
  <si>
    <t>55.76</t>
  </si>
  <si>
    <t>68.19</t>
  </si>
  <si>
    <t>65.25</t>
  </si>
  <si>
    <t>Income From Continuing Operations Margin %</t>
  </si>
  <si>
    <t>24.34</t>
  </si>
  <si>
    <t>25.16</t>
  </si>
  <si>
    <t>24.44</t>
  </si>
  <si>
    <t>26.7</t>
  </si>
  <si>
    <t>4.54</t>
  </si>
  <si>
    <t>34.78</t>
  </si>
  <si>
    <t>43.65</t>
  </si>
  <si>
    <t>25.73</t>
  </si>
  <si>
    <t>14.48</t>
  </si>
  <si>
    <t>14.17</t>
  </si>
  <si>
    <t>Net Income Margin %</t>
  </si>
  <si>
    <t>Net Avail. For Common Margin %</t>
  </si>
  <si>
    <t>Normalized Net Income Margin</t>
  </si>
  <si>
    <t>22.74</t>
  </si>
  <si>
    <t>23.09</t>
  </si>
  <si>
    <t>18.9</t>
  </si>
  <si>
    <t>20.17</t>
  </si>
  <si>
    <t>3.05</t>
  </si>
  <si>
    <t>24.67</t>
  </si>
  <si>
    <t>34.31</t>
  </si>
  <si>
    <t>20.58</t>
  </si>
  <si>
    <t>11.39</t>
  </si>
  <si>
    <t>14.29</t>
  </si>
  <si>
    <t>Asset Turnover</t>
  </si>
  <si>
    <t>0.78</t>
  </si>
  <si>
    <t>0.66</t>
  </si>
  <si>
    <t>0.64</t>
  </si>
  <si>
    <t>0.4</t>
  </si>
  <si>
    <t>0.62</t>
  </si>
  <si>
    <t>0.46</t>
  </si>
  <si>
    <t>Short Term Liquidity</t>
  </si>
  <si>
    <t>Current Ratio</t>
  </si>
  <si>
    <t>3.49</t>
  </si>
  <si>
    <t>3.76</t>
  </si>
  <si>
    <t>4.01</t>
  </si>
  <si>
    <t>2.74</t>
  </si>
  <si>
    <t>2.46</t>
  </si>
  <si>
    <t>2.21</t>
  </si>
  <si>
    <t>3.1</t>
  </si>
  <si>
    <t>2.17</t>
  </si>
  <si>
    <t>2.45</t>
  </si>
  <si>
    <t>Quick Ratio</t>
  </si>
  <si>
    <t>3.42</t>
  </si>
  <si>
    <t>3.6</t>
  </si>
  <si>
    <t>3.87</t>
  </si>
  <si>
    <t>2.66</t>
  </si>
  <si>
    <t>2.34</t>
  </si>
  <si>
    <t>3.04</t>
  </si>
  <si>
    <t>2.07</t>
  </si>
  <si>
    <t>2.37</t>
  </si>
  <si>
    <t>1.92</t>
  </si>
  <si>
    <t>Operating Cash Flow to Current Liabilities</t>
  </si>
  <si>
    <t>0.04</t>
  </si>
  <si>
    <t>1.53</t>
  </si>
  <si>
    <t>0.53</t>
  </si>
  <si>
    <t>0.19</t>
  </si>
  <si>
    <t>0.35</t>
  </si>
  <si>
    <t>0.73</t>
  </si>
  <si>
    <t>0.36</t>
  </si>
  <si>
    <t>0.27</t>
  </si>
  <si>
    <t>Long Term Solvency</t>
  </si>
  <si>
    <t>Total Debt/Equity</t>
  </si>
  <si>
    <t>3.27</t>
  </si>
  <si>
    <t>4.22</t>
  </si>
  <si>
    <t>6.2</t>
  </si>
  <si>
    <t>3.43</t>
  </si>
  <si>
    <t>3.24</t>
  </si>
  <si>
    <t>8.23</t>
  </si>
  <si>
    <t>4.88</t>
  </si>
  <si>
    <t>4.52</t>
  </si>
  <si>
    <t>3.7</t>
  </si>
  <si>
    <t>5.95</t>
  </si>
  <si>
    <t>Total Debt / Total Capital</t>
  </si>
  <si>
    <t>3.17</t>
  </si>
  <si>
    <t>4.05</t>
  </si>
  <si>
    <t>5.84</t>
  </si>
  <si>
    <t>3.31</t>
  </si>
  <si>
    <t>3.14</t>
  </si>
  <si>
    <t>7.6</t>
  </si>
  <si>
    <t>4.65</t>
  </si>
  <si>
    <t>4.32</t>
  </si>
  <si>
    <t>3.57</t>
  </si>
  <si>
    <t>5.61</t>
  </si>
  <si>
    <t>LT Debt/Equity</t>
  </si>
  <si>
    <t>1.72</t>
  </si>
  <si>
    <t>1.55</t>
  </si>
  <si>
    <t>1.07</t>
  </si>
  <si>
    <t>5.42</t>
  </si>
  <si>
    <t>2.73</t>
  </si>
  <si>
    <t>2.5</t>
  </si>
  <si>
    <t>1.67</t>
  </si>
  <si>
    <t>2.97</t>
  </si>
  <si>
    <t>Long-Term Debt / Total Capital</t>
  </si>
  <si>
    <t>0.59</t>
  </si>
  <si>
    <t>1.46</t>
  </si>
  <si>
    <t>1.03</t>
  </si>
  <si>
    <t>5.01</t>
  </si>
  <si>
    <t>2.6</t>
  </si>
  <si>
    <t>2.39</t>
  </si>
  <si>
    <t>1.61</t>
  </si>
  <si>
    <t>2.81</t>
  </si>
  <si>
    <t>Total Liabilities / Total Assets</t>
  </si>
  <si>
    <t>28.49</t>
  </si>
  <si>
    <t>23.77</t>
  </si>
  <si>
    <t>23.16</t>
  </si>
  <si>
    <t>33.3</t>
  </si>
  <si>
    <t>36.01</t>
  </si>
  <si>
    <t>42.04</t>
  </si>
  <si>
    <t>30.66</t>
  </si>
  <si>
    <t>41.81</t>
  </si>
  <si>
    <t>36.22</t>
  </si>
  <si>
    <t>43.71</t>
  </si>
  <si>
    <t>Growth Over Prior Year</t>
  </si>
  <si>
    <t>Total Revenues, 1 Yr. Growth %</t>
  </si>
  <si>
    <t>17.67</t>
  </si>
  <si>
    <t>18.05</t>
  </si>
  <si>
    <t>-5.05</t>
  </si>
  <si>
    <t>16.12</t>
  </si>
  <si>
    <t>-30.41</t>
  </si>
  <si>
    <t>93.15</t>
  </si>
  <si>
    <t>63.23</t>
  </si>
  <si>
    <t>-31.43</t>
  </si>
  <si>
    <t>2.25</t>
  </si>
  <si>
    <t>15.63</t>
  </si>
  <si>
    <t>Gross Profit, 1 Yr. Growth %</t>
  </si>
  <si>
    <t>44.88</t>
  </si>
  <si>
    <t>13.46</t>
  </si>
  <si>
    <t>-18.65</t>
  </si>
  <si>
    <t>17.63</t>
  </si>
  <si>
    <t>-29.68</t>
  </si>
  <si>
    <t>92.24</t>
  </si>
  <si>
    <t>63.76</t>
  </si>
  <si>
    <t>-31.49</t>
  </si>
  <si>
    <t>2.23</t>
  </si>
  <si>
    <t>15.5</t>
  </si>
  <si>
    <t>Earnings From Cont. Operations, 1 Yr. Growth %</t>
  </si>
  <si>
    <t>45.02</t>
  </si>
  <si>
    <t>22.23</t>
  </si>
  <si>
    <t>-7.78</t>
  </si>
  <si>
    <t>26.89</t>
  </si>
  <si>
    <t>-88.17</t>
  </si>
  <si>
    <t>104.87</t>
  </si>
  <si>
    <t>-59.58</t>
  </si>
  <si>
    <t>-42.03</t>
  </si>
  <si>
    <t>13.14</t>
  </si>
  <si>
    <t>Net Income, 1 Yr. Growth %</t>
  </si>
  <si>
    <t>Normalized Net Income, 1 Yr. Growth %</t>
  </si>
  <si>
    <t>73.49</t>
  </si>
  <si>
    <t>20.01</t>
  </si>
  <si>
    <t>-22.26</t>
  </si>
  <si>
    <t>23.93</t>
  </si>
  <si>
    <t>-89.46</t>
  </si>
  <si>
    <t>126.99</t>
  </si>
  <si>
    <t>-58.87</t>
  </si>
  <si>
    <t>-42.99</t>
  </si>
  <si>
    <t>43.84</t>
  </si>
  <si>
    <t>Diluted EPS Before Extra, 1 Yr. Growth %</t>
  </si>
  <si>
    <t>45.81</t>
  </si>
  <si>
    <t>20.97</t>
  </si>
  <si>
    <t>-9.33</t>
  </si>
  <si>
    <t>25.74</t>
  </si>
  <si>
    <t>-88.3</t>
  </si>
  <si>
    <t>104.68</t>
  </si>
  <si>
    <t>-59.64</t>
  </si>
  <si>
    <t>-40.41</t>
  </si>
  <si>
    <t>14.38</t>
  </si>
  <si>
    <t>Common Equity, 1 Yr. Growth %</t>
  </si>
  <si>
    <t>19.02</t>
  </si>
  <si>
    <t>23.89</t>
  </si>
  <si>
    <t>11.03</t>
  </si>
  <si>
    <t>12.39</t>
  </si>
  <si>
    <t>-6.79</t>
  </si>
  <si>
    <t>37.94</t>
  </si>
  <si>
    <t>41.59</t>
  </si>
  <si>
    <t>-7.53</t>
  </si>
  <si>
    <t>1.39</t>
  </si>
  <si>
    <t>7.88</t>
  </si>
  <si>
    <t>Total Assets, 1 Yr. Growth %</t>
  </si>
  <si>
    <t>17.66</t>
  </si>
  <si>
    <t>16.22</t>
  </si>
  <si>
    <t>10.15</t>
  </si>
  <si>
    <t>29.47</t>
  </si>
  <si>
    <t>-2.84</t>
  </si>
  <si>
    <t>52.26</t>
  </si>
  <si>
    <t>24.37</t>
  </si>
  <si>
    <t>10.18</t>
  </si>
  <si>
    <t>-9.34</t>
  </si>
  <si>
    <t>22.24</t>
  </si>
  <si>
    <t>Tangible Book Value, 1 Yr. Growth %</t>
  </si>
  <si>
    <t>20.07</t>
  </si>
  <si>
    <t>25.25</t>
  </si>
  <si>
    <t>11.5</t>
  </si>
  <si>
    <t>11.36</t>
  </si>
  <si>
    <t>-7.21</t>
  </si>
  <si>
    <t>39.06</t>
  </si>
  <si>
    <t>40.21</t>
  </si>
  <si>
    <t>-12.85</t>
  </si>
  <si>
    <t>10.66</t>
  </si>
  <si>
    <t>Cash From Operations, 1 Yr. Growth %</t>
  </si>
  <si>
    <t>-90.13</t>
  </si>
  <si>
    <t>-97.02</t>
  </si>
  <si>
    <t>-62.16</t>
  </si>
  <si>
    <t>224.24</t>
  </si>
  <si>
    <t>85.24</t>
  </si>
  <si>
    <t>41.37</t>
  </si>
  <si>
    <t>-54.41</t>
  </si>
  <si>
    <t>12.54</t>
  </si>
  <si>
    <t>Capital Expenditures, 1 Yr. Growth %</t>
  </si>
  <si>
    <t>434.5</t>
  </si>
  <si>
    <t>-66.22</t>
  </si>
  <si>
    <t>5.83</t>
  </si>
  <si>
    <t>181.52</t>
  </si>
  <si>
    <t>-55.97</t>
  </si>
  <si>
    <t>-30.47</t>
  </si>
  <si>
    <t>57.35</t>
  </si>
  <si>
    <t>-15.91</t>
  </si>
  <si>
    <t>102.6</t>
  </si>
  <si>
    <t>7.63</t>
  </si>
  <si>
    <t>Dividend Per Share, 1 Yr. Growth %</t>
  </si>
  <si>
    <t>33.41</t>
  </si>
  <si>
    <t>-6.13</t>
  </si>
  <si>
    <t>66.6</t>
  </si>
  <si>
    <t>-77.27</t>
  </si>
  <si>
    <t>640.39</t>
  </si>
  <si>
    <t>103.79</t>
  </si>
  <si>
    <t>-40.23</t>
  </si>
  <si>
    <t>12.16</t>
  </si>
  <si>
    <t>Compound Annual Growth Rate Over Two Years</t>
  </si>
  <si>
    <t>Total Revenues, 2 Yr. CAGR %</t>
  </si>
  <si>
    <t>16.27</t>
  </si>
  <si>
    <t>17.88</t>
  </si>
  <si>
    <t>5.87</t>
  </si>
  <si>
    <t>-10.1</t>
  </si>
  <si>
    <t>15.9</t>
  </si>
  <si>
    <t>77.56</t>
  </si>
  <si>
    <t>5.8</t>
  </si>
  <si>
    <t>-16.26</t>
  </si>
  <si>
    <t>8.74</t>
  </si>
  <si>
    <t>Gross Profit, 2 Yr. CAGR %</t>
  </si>
  <si>
    <t>115.32</t>
  </si>
  <si>
    <t>23.4</t>
  </si>
  <si>
    <t>-3.93</t>
  </si>
  <si>
    <t>58.06</t>
  </si>
  <si>
    <t>-9.05</t>
  </si>
  <si>
    <t>16.24</t>
  </si>
  <si>
    <t>77.43</t>
  </si>
  <si>
    <t>5.92</t>
  </si>
  <si>
    <t>-16.31</t>
  </si>
  <si>
    <t>8.66</t>
  </si>
  <si>
    <t>Earnings From Cont. Operations, 2 Yr. CAGR %</t>
  </si>
  <si>
    <t>252.24</t>
  </si>
  <si>
    <t>33.13</t>
  </si>
  <si>
    <t>6.17</t>
  </si>
  <si>
    <t>8.17</t>
  </si>
  <si>
    <t>-61.26</t>
  </si>
  <si>
    <t>32.28</t>
  </si>
  <si>
    <t>450.46</t>
  </si>
  <si>
    <t>-51.76</t>
  </si>
  <si>
    <t>-19.01</t>
  </si>
  <si>
    <t>Net Income, 2 Yr. CAGR %</t>
  </si>
  <si>
    <t>Normalized Net Income, 2 Yr. CAGR %</t>
  </si>
  <si>
    <t>260.36</t>
  </si>
  <si>
    <t>39.05</t>
  </si>
  <si>
    <t>-3.41</t>
  </si>
  <si>
    <t>-1.84</t>
  </si>
  <si>
    <t>-63.86</t>
  </si>
  <si>
    <t>28.18</t>
  </si>
  <si>
    <t>494.93</t>
  </si>
  <si>
    <t>-3.38</t>
  </si>
  <si>
    <t>-51.74</t>
  </si>
  <si>
    <t>-9.07</t>
  </si>
  <si>
    <t>Diluted EPS Before Extra, 2 Yr. CAGR %</t>
  </si>
  <si>
    <t>252.05</t>
  </si>
  <si>
    <t>32.84</t>
  </si>
  <si>
    <t>4.73</t>
  </si>
  <si>
    <t>6.77</t>
  </si>
  <si>
    <t>-61.65</t>
  </si>
  <si>
    <t>32.23</t>
  </si>
  <si>
    <t>453.17</t>
  </si>
  <si>
    <t>-9.11</t>
  </si>
  <si>
    <t>-51.16</t>
  </si>
  <si>
    <t>-17.44</t>
  </si>
  <si>
    <t>Common Equity, 2 Yr. CAGR %</t>
  </si>
  <si>
    <t>17.84</t>
  </si>
  <si>
    <t>21.43</t>
  </si>
  <si>
    <t>11.71</t>
  </si>
  <si>
    <t>2.35</t>
  </si>
  <si>
    <t>13.39</t>
  </si>
  <si>
    <t>39.75</t>
  </si>
  <si>
    <t>14.42</t>
  </si>
  <si>
    <t>-3.37</t>
  </si>
  <si>
    <t>4.59</t>
  </si>
  <si>
    <t>Total Assets, 2 Yr. CAGR %</t>
  </si>
  <si>
    <t>10.81</t>
  </si>
  <si>
    <t>16.94</t>
  </si>
  <si>
    <t>19.42</t>
  </si>
  <si>
    <t>21.63</t>
  </si>
  <si>
    <t>34.25</t>
  </si>
  <si>
    <t>17.06</t>
  </si>
  <si>
    <t>5.28</t>
  </si>
  <si>
    <t>Tangible Book Value, 2 Yr. CAGR %</t>
  </si>
  <si>
    <t>22.9</t>
  </si>
  <si>
    <t>22.63</t>
  </si>
  <si>
    <t>18.18</t>
  </si>
  <si>
    <t>11.43</t>
  </si>
  <si>
    <t>1.65</t>
  </si>
  <si>
    <t>13.6</t>
  </si>
  <si>
    <t>39.63</t>
  </si>
  <si>
    <t>10.54</t>
  </si>
  <si>
    <t>-6.83</t>
  </si>
  <si>
    <t>5.22</t>
  </si>
  <si>
    <t>Cash From Operations, 2 Yr. CAGR %</t>
  </si>
  <si>
    <t>-10.36</t>
  </si>
  <si>
    <t>78.29</t>
  </si>
  <si>
    <t>5.4</t>
  </si>
  <si>
    <t>-16.25</t>
  </si>
  <si>
    <t>198.52</t>
  </si>
  <si>
    <t>10.76</t>
  </si>
  <si>
    <t>145.08</t>
  </si>
  <si>
    <t>61.82</t>
  </si>
  <si>
    <t>-22.82</t>
  </si>
  <si>
    <t>-28.37</t>
  </si>
  <si>
    <t>Capital Expenditures, 2 Yr. CAGR %</t>
  </si>
  <si>
    <t>61.28</t>
  </si>
  <si>
    <t>34.38</t>
  </si>
  <si>
    <t>-40.21</t>
  </si>
  <si>
    <t>72.61</t>
  </si>
  <si>
    <t>11.33</t>
  </si>
  <si>
    <t>-44.67</t>
  </si>
  <si>
    <t>4.6</t>
  </si>
  <si>
    <t>15.03</t>
  </si>
  <si>
    <t>30.53</t>
  </si>
  <si>
    <t>47.67</t>
  </si>
  <si>
    <t>Dividend Per Share, 2 Yr. CAGR %</t>
  </si>
  <si>
    <t>25.06</t>
  </si>
  <si>
    <t>29.08</t>
  </si>
  <si>
    <t>-52.32</t>
  </si>
  <si>
    <t>29.73</t>
  </si>
  <si>
    <t>288.44</t>
  </si>
  <si>
    <t>-9.24</t>
  </si>
  <si>
    <t>-50.85</t>
  </si>
  <si>
    <t>-18.12</t>
  </si>
  <si>
    <t>Compound Annual Growth Rate Over Three Years</t>
  </si>
  <si>
    <t>Total Revenues, 3 Yr. CAGR %</t>
  </si>
  <si>
    <t>16.81</t>
  </si>
  <si>
    <t>9.68</t>
  </si>
  <si>
    <t>9.18</t>
  </si>
  <si>
    <t>-8.45</t>
  </si>
  <si>
    <t>15.98</t>
  </si>
  <si>
    <t>29.92</t>
  </si>
  <si>
    <t>29.31</t>
  </si>
  <si>
    <t>-6.75</t>
  </si>
  <si>
    <t>Gross Profit, 3 Yr. CAGR %</t>
  </si>
  <si>
    <t>40.12</t>
  </si>
  <si>
    <t>55.44</t>
  </si>
  <si>
    <t>7.4</t>
  </si>
  <si>
    <t>41.52</t>
  </si>
  <si>
    <t>20.66</t>
  </si>
  <si>
    <t>16.7</t>
  </si>
  <si>
    <t>30.3</t>
  </si>
  <si>
    <t>29.2</t>
  </si>
  <si>
    <t>4.67</t>
  </si>
  <si>
    <t>-6.82</t>
  </si>
  <si>
    <t>Earnings From Cont. Operations, 3 Yr. CAGR %</t>
  </si>
  <si>
    <t>140.42</t>
  </si>
  <si>
    <t>123.35</t>
  </si>
  <si>
    <t>17.8</t>
  </si>
  <si>
    <t>12.67</t>
  </si>
  <si>
    <t>-48.27</t>
  </si>
  <si>
    <t>30.46</t>
  </si>
  <si>
    <t>53.04</t>
  </si>
  <si>
    <t>130.51</t>
  </si>
  <si>
    <t>-21.88</t>
  </si>
  <si>
    <t>-35.91</t>
  </si>
  <si>
    <t>Net Income, 3 Yr. CAGR %</t>
  </si>
  <si>
    <t>Normalized Net Income, 3 Yr. CAGR %</t>
  </si>
  <si>
    <t>167.95</t>
  </si>
  <si>
    <t>126.26</t>
  </si>
  <si>
    <t>14.55</t>
  </si>
  <si>
    <t>4.96</t>
  </si>
  <si>
    <t>-53.35</t>
  </si>
  <si>
    <t>26.75</t>
  </si>
  <si>
    <t>55.08</t>
  </si>
  <si>
    <t>144.17</t>
  </si>
  <si>
    <t>-19.15</t>
  </si>
  <si>
    <t>-30.36</t>
  </si>
  <si>
    <t>Diluted EPS Before Extra, 3 Yr. CAGR %</t>
  </si>
  <si>
    <t>140.85</t>
  </si>
  <si>
    <t>120.46</t>
  </si>
  <si>
    <t>16.96</t>
  </si>
  <si>
    <t>11.31</t>
  </si>
  <si>
    <t>-48.91</t>
  </si>
  <si>
    <t>30.03</t>
  </si>
  <si>
    <t>52.96</t>
  </si>
  <si>
    <t>131.15</t>
  </si>
  <si>
    <t>-21.25</t>
  </si>
  <si>
    <t>-35.14</t>
  </si>
  <si>
    <t>Common Equity, 3 Yr. CAGR %</t>
  </si>
  <si>
    <t>10.49</t>
  </si>
  <si>
    <t>19.14</t>
  </si>
  <si>
    <t>17.86</t>
  </si>
  <si>
    <t>5.16</t>
  </si>
  <si>
    <t>13.05</t>
  </si>
  <si>
    <t>22.1</t>
  </si>
  <si>
    <t>21.78</t>
  </si>
  <si>
    <t>9.76</t>
  </si>
  <si>
    <t>Total Assets, 3 Yr. CAGR %</t>
  </si>
  <si>
    <t>12.59</t>
  </si>
  <si>
    <t>14.63</t>
  </si>
  <si>
    <t>18.34</t>
  </si>
  <si>
    <t>11.48</t>
  </si>
  <si>
    <t>24.19</t>
  </si>
  <si>
    <t>20.53</t>
  </si>
  <si>
    <t>25.69</t>
  </si>
  <si>
    <t>8.08</t>
  </si>
  <si>
    <t>7.46</t>
  </si>
  <si>
    <t>Tangible Book Value, 3 Yr. CAGR %</t>
  </si>
  <si>
    <t>18.04</t>
  </si>
  <si>
    <t>22.89</t>
  </si>
  <si>
    <t>18.8</t>
  </si>
  <si>
    <t>15.86</t>
  </si>
  <si>
    <t>4.84</t>
  </si>
  <si>
    <t>12.85</t>
  </si>
  <si>
    <t>21.85</t>
  </si>
  <si>
    <t>19.33</t>
  </si>
  <si>
    <t>6.76</t>
  </si>
  <si>
    <t>-1.33</t>
  </si>
  <si>
    <t>Cash From Operations, 3 Yr. CAGR %</t>
  </si>
  <si>
    <t>-51.02</t>
  </si>
  <si>
    <t>179.55</t>
  </si>
  <si>
    <t>-54.43</t>
  </si>
  <si>
    <t>196.88</t>
  </si>
  <si>
    <t>-35.74</t>
  </si>
  <si>
    <t>206.86</t>
  </si>
  <si>
    <t>31.47</t>
  </si>
  <si>
    <t>104.01</t>
  </si>
  <si>
    <t>3.33</t>
  </si>
  <si>
    <t>-12.48</t>
  </si>
  <si>
    <t>Capital Expenditures, 3 Yr. CAGR %</t>
  </si>
  <si>
    <t>83.03</t>
  </si>
  <si>
    <t>-4.34</t>
  </si>
  <si>
    <t>24.09</t>
  </si>
  <si>
    <t>0.22</t>
  </si>
  <si>
    <t>9.47</t>
  </si>
  <si>
    <t>-4.84</t>
  </si>
  <si>
    <t>-21.61</t>
  </si>
  <si>
    <t>-2.74</t>
  </si>
  <si>
    <t>38.92</t>
  </si>
  <si>
    <t>22.4</t>
  </si>
  <si>
    <t>Dividend Per Share, 3 Yr. CAGR %</t>
  </si>
  <si>
    <t>27.78</t>
  </si>
  <si>
    <t>16.07</t>
  </si>
  <si>
    <t>-27.65</t>
  </si>
  <si>
    <t>18.95</t>
  </si>
  <si>
    <t>50.81</t>
  </si>
  <si>
    <t>82.7</t>
  </si>
  <si>
    <t>-21.04</t>
  </si>
  <si>
    <t>-35.29</t>
  </si>
  <si>
    <t>Compound Annual Growth Rate Over Five Years</t>
  </si>
  <si>
    <t>Total Revenues, 5 Yr. CAGR %</t>
  </si>
  <si>
    <t>4.5</t>
  </si>
  <si>
    <t>11.93</t>
  </si>
  <si>
    <t>1.29</t>
  </si>
  <si>
    <t>11.82</t>
  </si>
  <si>
    <t>19.31</t>
  </si>
  <si>
    <t>11.79</t>
  </si>
  <si>
    <t>8.98</t>
  </si>
  <si>
    <t>20.65</t>
  </si>
  <si>
    <t>Gross Profit, 5 Yr. CAGR %</t>
  </si>
  <si>
    <t>17.58</t>
  </si>
  <si>
    <t>33.66</t>
  </si>
  <si>
    <t>22.77</t>
  </si>
  <si>
    <t>56.48</t>
  </si>
  <si>
    <t>21.75</t>
  </si>
  <si>
    <t>30.81</t>
  </si>
  <si>
    <t>40.77</t>
  </si>
  <si>
    <t>12.26</t>
  </si>
  <si>
    <t>9.15</t>
  </si>
  <si>
    <t>Earnings From Cont. Operations, 5 Yr. CAGR %</t>
  </si>
  <si>
    <t>30.44</t>
  </si>
  <si>
    <t>73.37</t>
  </si>
  <si>
    <t>67.12</t>
  </si>
  <si>
    <t>-24.5</t>
  </si>
  <si>
    <t>20.14</t>
  </si>
  <si>
    <t>33.21</t>
  </si>
  <si>
    <t>12.95</t>
  </si>
  <si>
    <t>-3.56</t>
  </si>
  <si>
    <t>51.48</t>
  </si>
  <si>
    <t>Net Income, 5 Yr. CAGR %</t>
  </si>
  <si>
    <t>Normalized Net Income, 5 Yr. CAGR %</t>
  </si>
  <si>
    <t>32.96</t>
  </si>
  <si>
    <t>40.47</t>
  </si>
  <si>
    <t>78.16</t>
  </si>
  <si>
    <t>62.01</t>
  </si>
  <si>
    <t>-27.79</t>
  </si>
  <si>
    <t>13.7</t>
  </si>
  <si>
    <t>29.15</t>
  </si>
  <si>
    <t>13.71</t>
  </si>
  <si>
    <t>-2.78</t>
  </si>
  <si>
    <t>64.25</t>
  </si>
  <si>
    <t>Diluted EPS Before Extra, 5 Yr. CAGR %</t>
  </si>
  <si>
    <t>29.52</t>
  </si>
  <si>
    <t>16.8</t>
  </si>
  <si>
    <t>72.63</t>
  </si>
  <si>
    <t>64.96</t>
  </si>
  <si>
    <t>-25.13</t>
  </si>
  <si>
    <t>19.25</t>
  </si>
  <si>
    <t>32.47</t>
  </si>
  <si>
    <t>12.68</t>
  </si>
  <si>
    <t>-3.11</t>
  </si>
  <si>
    <t>52.88</t>
  </si>
  <si>
    <t>Common Equity, 5 Yr. CAGR %</t>
  </si>
  <si>
    <t>3.2</t>
  </si>
  <si>
    <t>11.24</t>
  </si>
  <si>
    <t>13.16</t>
  </si>
  <si>
    <t>14.73</t>
  </si>
  <si>
    <t>17.83</t>
  </si>
  <si>
    <t>11.19</t>
  </si>
  <si>
    <t>14.49</t>
  </si>
  <si>
    <t>Total Assets, 5 Yr. CAGR %</t>
  </si>
  <si>
    <t>-6.24</t>
  </si>
  <si>
    <t>-3.01</t>
  </si>
  <si>
    <t>7.59</t>
  </si>
  <si>
    <t>15.28</t>
  </si>
  <si>
    <t>13.63</t>
  </si>
  <si>
    <t>19.65</t>
  </si>
  <si>
    <t>20.09</t>
  </si>
  <si>
    <t>12.19</t>
  </si>
  <si>
    <t>17.47</t>
  </si>
  <si>
    <t>Tangible Book Value, 5 Yr. CAGR %</t>
  </si>
  <si>
    <t>12.28</t>
  </si>
  <si>
    <t>19.09</t>
  </si>
  <si>
    <t>18.1</t>
  </si>
  <si>
    <t>18.17</t>
  </si>
  <si>
    <t>11.62</t>
  </si>
  <si>
    <t>14.95</t>
  </si>
  <si>
    <t>17.57</t>
  </si>
  <si>
    <t>11.92</t>
  </si>
  <si>
    <t>9.45</t>
  </si>
  <si>
    <t>13.37</t>
  </si>
  <si>
    <t>Cash From Operations, 5 Yr. CAGR %</t>
  </si>
  <si>
    <t>-38.15</t>
  </si>
  <si>
    <t>25.68</t>
  </si>
  <si>
    <t>-33.45</t>
  </si>
  <si>
    <t>-3.35</t>
  </si>
  <si>
    <t>100.13</t>
  </si>
  <si>
    <t>9.77</t>
  </si>
  <si>
    <t>137.56</t>
  </si>
  <si>
    <t>6.24</t>
  </si>
  <si>
    <t>32.12</t>
  </si>
  <si>
    <t>Capital Expenditures, 5 Yr. CAGR %</t>
  </si>
  <si>
    <t>20.35</t>
  </si>
  <si>
    <t>-29.46</t>
  </si>
  <si>
    <t>21.13</t>
  </si>
  <si>
    <t>18.82</t>
  </si>
  <si>
    <t>-20.98</t>
  </si>
  <si>
    <t>7.49</t>
  </si>
  <si>
    <t>-3.87</t>
  </si>
  <si>
    <t>14.94</t>
  </si>
  <si>
    <t>Dividend Per Share, 5 Yr. CAGR %</t>
  </si>
  <si>
    <t>-13.86</t>
  </si>
  <si>
    <t>21.36</t>
  </si>
  <si>
    <t>41.71</t>
  </si>
  <si>
    <t>6.75</t>
  </si>
  <si>
    <t>-3.69</t>
  </si>
  <si>
    <t>32.53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</si>
  <si>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</si>
  <si>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</si>
  <si>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</si>
  <si>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</si>
  <si>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</si>
  <si>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</si>
  <si>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</si>
  <si>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</si>
  <si>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</si>
  <si>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519.5</t>
  </si>
  <si>
    <t>1,402</t>
  </si>
  <si>
    <t>737.2</t>
  </si>
  <si>
    <t>490.8</t>
  </si>
  <si>
    <t>607.1</t>
  </si>
  <si>
    <t>645.9</t>
  </si>
  <si>
    <t>-</t>
  </si>
  <si>
    <t>Change</t>
  </si>
  <si>
    <t>169.96%</t>
  </si>
  <si>
    <t>-47.43%</t>
  </si>
  <si>
    <t>-33.43%</t>
  </si>
  <si>
    <t>23.7%</t>
  </si>
  <si>
    <t>6.39%</t>
  </si>
  <si>
    <t>Enterprise Value (EV)
                                    1</t>
  </si>
  <si>
    <t>436.9</t>
  </si>
  <si>
    <t>560.8</t>
  </si>
  <si>
    <t>344.5</t>
  </si>
  <si>
    <t>446.8</t>
  </si>
  <si>
    <t>473.2</t>
  </si>
  <si>
    <t>444.1</t>
  </si>
  <si>
    <t>410.8</t>
  </si>
  <si>
    <t>221%</t>
  </si>
  <si>
    <t>-60.01%</t>
  </si>
  <si>
    <t>-38.57%</t>
  </si>
  <si>
    <t>29.67%</t>
  </si>
  <si>
    <t>5.92%</t>
  </si>
  <si>
    <t>-6.16%</t>
  </si>
  <si>
    <t>-7.5%</t>
  </si>
  <si>
    <t>P/E ratio</t>
  </si>
  <si>
    <t>5.98x</t>
  </si>
  <si>
    <t>7.89x</t>
  </si>
  <si>
    <t>10.3x</t>
  </si>
  <si>
    <t>12x</t>
  </si>
  <si>
    <t>13x</t>
  </si>
  <si>
    <t>9.45x</t>
  </si>
  <si>
    <t>10.1x</t>
  </si>
  <si>
    <t>8.87x</t>
  </si>
  <si>
    <t>PBR</t>
  </si>
  <si>
    <t>1.84x</t>
  </si>
  <si>
    <t>3.49x</t>
  </si>
  <si>
    <t>2x</t>
  </si>
  <si>
    <t>1.33x</t>
  </si>
  <si>
    <t>1.51x</t>
  </si>
  <si>
    <t>1.49x</t>
  </si>
  <si>
    <t>1.39x</t>
  </si>
  <si>
    <t>1.3x</t>
  </si>
  <si>
    <t>PEG</t>
  </si>
  <si>
    <t>0x</t>
  </si>
  <si>
    <t>-0.2x</t>
  </si>
  <si>
    <t>-0.3x</t>
  </si>
  <si>
    <t>0.9x</t>
  </si>
  <si>
    <t>0.2x</t>
  </si>
  <si>
    <t>-1.55x</t>
  </si>
  <si>
    <t>0.6x</t>
  </si>
  <si>
    <t>Capitalization / Revenue</t>
  </si>
  <si>
    <t>2.06x</t>
  </si>
  <si>
    <t>3.42x</t>
  </si>
  <si>
    <t>2.61x</t>
  </si>
  <si>
    <t>1.7x</t>
  </si>
  <si>
    <t>1.82x</t>
  </si>
  <si>
    <t>1.9x</t>
  </si>
  <si>
    <t>1.89x</t>
  </si>
  <si>
    <t>1.8x</t>
  </si>
  <si>
    <t>EV / Revenue</t>
  </si>
  <si>
    <t>1.73x</t>
  </si>
  <si>
    <t>1.99x</t>
  </si>
  <si>
    <t>1.19x</t>
  </si>
  <si>
    <t>1.34x</t>
  </si>
  <si>
    <t>1.14x</t>
  </si>
  <si>
    <t>EV / EBITDA</t>
  </si>
  <si>
    <t>3.91x</t>
  </si>
  <si>
    <t>5.92x</t>
  </si>
  <si>
    <t>5.3x</t>
  </si>
  <si>
    <t>4.91x</t>
  </si>
  <si>
    <t>4.81x</t>
  </si>
  <si>
    <t>4.2x</t>
  </si>
  <si>
    <t>4.11x</t>
  </si>
  <si>
    <t>3.57x</t>
  </si>
  <si>
    <t>EV / EBIT</t>
  </si>
  <si>
    <t>4.34x</t>
  </si>
  <si>
    <t>6.21x</t>
  </si>
  <si>
    <t>6.04x</t>
  </si>
  <si>
    <t>6.32x</t>
  </si>
  <si>
    <t>6.81x</t>
  </si>
  <si>
    <t>5.11x</t>
  </si>
  <si>
    <t>5.05x</t>
  </si>
  <si>
    <t>4.45x</t>
  </si>
  <si>
    <t>EV / FCF</t>
  </si>
  <si>
    <t>5.38x</t>
  </si>
  <si>
    <t>6.17x</t>
  </si>
  <si>
    <t>6.89x</t>
  </si>
  <si>
    <t>7.45x</t>
  </si>
  <si>
    <t>6.75x</t>
  </si>
  <si>
    <t>FCF Yield</t>
  </si>
  <si>
    <t>25.6%</t>
  </si>
  <si>
    <t>18.6%</t>
  </si>
  <si>
    <t>16.2%</t>
  </si>
  <si>
    <t>14.5%</t>
  </si>
  <si>
    <t>13.4%</t>
  </si>
  <si>
    <t>14.8%</t>
  </si>
  <si>
    <t>Dividend per Share
                                    2</t>
  </si>
  <si>
    <t>0.1503</t>
  </si>
  <si>
    <t>0.3063</t>
  </si>
  <si>
    <t>0.1238</t>
  </si>
  <si>
    <t>0.074</t>
  </si>
  <si>
    <t>0.083</t>
  </si>
  <si>
    <t>0.1172</t>
  </si>
  <si>
    <t>0.1116</t>
  </si>
  <si>
    <t>0.1212</t>
  </si>
  <si>
    <t>Rate of return</t>
  </si>
  <si>
    <t>8.35%</t>
  </si>
  <si>
    <t>6.34%</t>
  </si>
  <si>
    <t>4.86%</t>
  </si>
  <si>
    <t>4.21%</t>
  </si>
  <si>
    <t>3.82%</t>
  </si>
  <si>
    <t>5.05%</t>
  </si>
  <si>
    <t>4.81%</t>
  </si>
  <si>
    <t>5.22%</t>
  </si>
  <si>
    <t>EPS
                                    2</t>
  </si>
  <si>
    <t>0.301</t>
  </si>
  <si>
    <t>0.612</t>
  </si>
  <si>
    <t>0.247</t>
  </si>
  <si>
    <t>0.146</t>
  </si>
  <si>
    <t>0.167</t>
  </si>
  <si>
    <t>0.2455</t>
  </si>
  <si>
    <t>0.2295</t>
  </si>
  <si>
    <t>0.2614</t>
  </si>
  <si>
    <t>Distribution rate</t>
  </si>
  <si>
    <t>49.9%</t>
  </si>
  <si>
    <t>50%</t>
  </si>
  <si>
    <t>50.1%</t>
  </si>
  <si>
    <t>50.7%</t>
  </si>
  <si>
    <t>49.7%</t>
  </si>
  <si>
    <t>47.7%</t>
  </si>
  <si>
    <t>48.6%</t>
  </si>
  <si>
    <t>46.4%</t>
  </si>
  <si>
    <t>Net sales
                                    1</t>
  </si>
  <si>
    <t>252</t>
  </si>
  <si>
    <t>409.8</t>
  </si>
  <si>
    <t>282</t>
  </si>
  <si>
    <t>288.4</t>
  </si>
  <si>
    <t>332.8</t>
  </si>
  <si>
    <t>339.5</t>
  </si>
  <si>
    <t>342.5</t>
  </si>
  <si>
    <t>359.1</t>
  </si>
  <si>
    <t>EBITDA
                                    1</t>
  </si>
  <si>
    <t>111.7</t>
  </si>
  <si>
    <t>237</t>
  </si>
  <si>
    <t>105.7</t>
  </si>
  <si>
    <t>70.12</t>
  </si>
  <si>
    <t>92.97</t>
  </si>
  <si>
    <t>112.7</t>
  </si>
  <si>
    <t>108.1</t>
  </si>
  <si>
    <t>115.1</t>
  </si>
  <si>
    <t>EBIT
                                    1</t>
  </si>
  <si>
    <t>100.7</t>
  </si>
  <si>
    <t>225.8</t>
  </si>
  <si>
    <t>92.82</t>
  </si>
  <si>
    <t>54.48</t>
  </si>
  <si>
    <t>65.57</t>
  </si>
  <si>
    <t>92.62</t>
  </si>
  <si>
    <t>87.88</t>
  </si>
  <si>
    <t>92.3</t>
  </si>
  <si>
    <t>Net income
                                    1</t>
  </si>
  <si>
    <t>86.9</t>
  </si>
  <si>
    <t>178.1</t>
  </si>
  <si>
    <t>72</t>
  </si>
  <si>
    <t>41.44</t>
  </si>
  <si>
    <t>46.89</t>
  </si>
  <si>
    <t>67.88</t>
  </si>
  <si>
    <t>72.83</t>
  </si>
  <si>
    <t>Net Debt
                                    1</t>
  </si>
  <si>
    <t>-82.6</t>
  </si>
  <si>
    <t>-176.4</t>
  </si>
  <si>
    <t>-146.2</t>
  </si>
  <si>
    <t>-160.3</t>
  </si>
  <si>
    <t>-172.6</t>
  </si>
  <si>
    <t>-201.8</t>
  </si>
  <si>
    <t>-235.1</t>
  </si>
  <si>
    <t>Reference price
                                    2</t>
  </si>
  <si>
    <t>1.800</t>
  </si>
  <si>
    <t>4.830</t>
  </si>
  <si>
    <t>2.545</t>
  </si>
  <si>
    <t>1.758</t>
  </si>
  <si>
    <t>2.175</t>
  </si>
  <si>
    <t>2.320</t>
  </si>
  <si>
    <t>Nbr of stocks (in thousands)</t>
  </si>
  <si>
    <t>288,610</t>
  </si>
  <si>
    <t>290,362</t>
  </si>
  <si>
    <t>289,677</t>
  </si>
  <si>
    <t>279,162</t>
  </si>
  <si>
    <t>279,110</t>
  </si>
  <si>
    <t>278,391</t>
  </si>
  <si>
    <t>Announcement Date</t>
  </si>
  <si>
    <t>6/11/20</t>
  </si>
  <si>
    <t>6/10/21</t>
  </si>
  <si>
    <t>6/9/22</t>
  </si>
  <si>
    <t>6/13/23</t>
  </si>
  <si>
    <t>6/20/24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</si>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</sst>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 t="s">
        <v>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41.48</v>
      </c>
      <c r="C2" s="1">
        <v>51.24</v>
      </c>
      <c r="D2" s="1">
        <v>47.58</v>
      </c>
      <c r="E2" s="1">
        <v>59.78</v>
      </c>
      <c r="F2" s="1">
        <v>6.1</v>
      </c>
      <c r="G2" s="1">
        <v>104.92</v>
      </c>
      <c r="H2" s="1">
        <v>217.16</v>
      </c>
      <c r="I2" s="1">
        <v>87.84</v>
      </c>
      <c r="J2" s="1">
        <v>50.02</v>
      </c>
      <c r="K2" s="1">
        <v>56.12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4.88</v>
      </c>
      <c r="C3" s="1">
        <v>3.66</v>
      </c>
      <c r="D3" s="1">
        <v>4.88</v>
      </c>
      <c r="E3" s="1">
        <v>6.1</v>
      </c>
      <c r="F3" s="1">
        <v>6.1</v>
      </c>
      <c r="G3" s="1">
        <v>10.98</v>
      </c>
      <c r="H3" s="1">
        <v>10.98</v>
      </c>
      <c r="I3" s="1">
        <v>12.2</v>
      </c>
      <c r="J3" s="1">
        <v>10.98</v>
      </c>
      <c r="K3" s="1">
        <v>10.98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45.14</v>
      </c>
      <c r="C4" s="1">
        <v>31.72</v>
      </c>
      <c r="D4" s="1">
        <v>6.1</v>
      </c>
      <c r="E4" s="1">
        <v>6.1</v>
      </c>
      <c r="F4" s="1">
        <v>6.1</v>
      </c>
      <c r="G4" s="1">
        <v>6.1</v>
      </c>
      <c r="H4" s="1">
        <v>4.88</v>
      </c>
      <c r="I4" s="1">
        <v>4.88</v>
      </c>
      <c r="J4" s="1">
        <v>97.6</v>
      </c>
      <c r="K4" s="1">
        <v>1.22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6.1</v>
      </c>
      <c r="C5" s="1">
        <v>4.88</v>
      </c>
      <c r="D5" s="1">
        <v>4.88</v>
      </c>
      <c r="E5" s="1">
        <v>6.1</v>
      </c>
      <c r="F5" s="1">
        <v>7.32</v>
      </c>
      <c r="G5" s="1">
        <v>10.98</v>
      </c>
      <c r="H5" s="1">
        <v>10.98</v>
      </c>
      <c r="I5" s="1">
        <v>12.2</v>
      </c>
      <c r="J5" s="1">
        <v>12.2</v>
      </c>
      <c r="K5" s="1">
        <v>13.42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1.22</v>
      </c>
      <c r="C6" s="1">
        <v>1.22</v>
      </c>
      <c r="D6" s="1">
        <v>1.22</v>
      </c>
      <c r="E6" s="1">
        <v>1.22</v>
      </c>
      <c r="F6" s="1">
        <v>1.22</v>
      </c>
      <c r="G6" s="1">
        <v>1.22</v>
      </c>
      <c r="H6" s="1">
        <v>1.22</v>
      </c>
      <c r="I6" s="1">
        <v>2.44</v>
      </c>
      <c r="J6" s="1">
        <v>4.88</v>
      </c>
      <c r="K6" s="1">
        <v>3.66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18.3</v>
      </c>
      <c r="H7" s="1">
        <v>-12.2</v>
      </c>
      <c r="I7" s="1">
        <v>9.76</v>
      </c>
      <c r="J7" s="1">
        <v>-2.44</v>
      </c>
      <c r="K7" s="1">
        <v>57.34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52.46</v>
      </c>
      <c r="K8" s="1">
        <v>14.64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34.16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45.14</v>
      </c>
      <c r="C10" s="1">
        <v>24.4</v>
      </c>
      <c r="D10" s="1">
        <v>3.66</v>
      </c>
      <c r="E10" s="1">
        <v>1.22</v>
      </c>
      <c r="F10" s="1">
        <v>97.6</v>
      </c>
      <c r="G10" s="1">
        <v>2.44</v>
      </c>
      <c r="H10" s="1">
        <v>-2.44</v>
      </c>
      <c r="I10" s="1">
        <v>42.7</v>
      </c>
      <c r="J10" s="1">
        <v>1.22</v>
      </c>
      <c r="K10" s="1">
        <v>2.44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-54.9</v>
      </c>
      <c r="C11" s="1">
        <v>28.06</v>
      </c>
      <c r="D11" s="1">
        <v>-54.9</v>
      </c>
      <c r="E11" s="1">
        <v>-68.32</v>
      </c>
      <c r="F11" s="1">
        <v>-1.22</v>
      </c>
      <c r="G11" s="1">
        <v>-137.86</v>
      </c>
      <c r="H11" s="1">
        <v>-73.2</v>
      </c>
      <c r="I11" s="1">
        <v>32.94</v>
      </c>
      <c r="J11" s="1">
        <v>41.48</v>
      </c>
      <c r="K11" s="1">
        <v>-89.06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-2.44</v>
      </c>
      <c r="C12" s="1">
        <v>-4.88</v>
      </c>
      <c r="D12" s="1">
        <v>1.22</v>
      </c>
      <c r="E12" s="1">
        <v>69.53999999999999</v>
      </c>
      <c r="F12" s="1">
        <v>9.76</v>
      </c>
      <c r="G12" s="1">
        <v>97.6</v>
      </c>
      <c r="H12" s="1">
        <v>-29.28</v>
      </c>
      <c r="I12" s="1">
        <v>76.86</v>
      </c>
      <c r="J12" s="1">
        <v>-24.4</v>
      </c>
      <c r="K12" s="1">
        <v>109.8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6.1</v>
      </c>
      <c r="C13" s="1">
        <v>2.44</v>
      </c>
      <c r="D13" s="1">
        <v>-74.42</v>
      </c>
      <c r="E13" s="1">
        <v>-6.1</v>
      </c>
      <c r="F13" s="1">
        <v>6.1</v>
      </c>
      <c r="G13" s="1">
        <v>-3.66</v>
      </c>
      <c r="H13" s="1">
        <v>3.66</v>
      </c>
      <c r="I13" s="1">
        <v>-18.3</v>
      </c>
      <c r="J13" s="1">
        <v>4.88</v>
      </c>
      <c r="K13" s="1">
        <v>-23.18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3.66</v>
      </c>
      <c r="C14" s="1">
        <v>4.88</v>
      </c>
      <c r="D14" s="1">
        <v>-74.42</v>
      </c>
      <c r="E14" s="1">
        <v>-2.44</v>
      </c>
      <c r="F14" s="1">
        <v>-6.1</v>
      </c>
      <c r="G14" s="1">
        <v>120.78</v>
      </c>
      <c r="H14" s="1">
        <v>15.86</v>
      </c>
      <c r="I14" s="1">
        <v>8.54</v>
      </c>
      <c r="J14" s="1">
        <v>-6.1</v>
      </c>
      <c r="K14" s="1">
        <v>6.1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2.44</v>
      </c>
      <c r="C15" s="1">
        <v>90.28</v>
      </c>
      <c r="D15" s="1">
        <v>2.44</v>
      </c>
      <c r="E15" s="1">
        <v>63.44</v>
      </c>
      <c r="F15" s="1">
        <v>23.18</v>
      </c>
      <c r="G15" s="1">
        <v>78.08</v>
      </c>
      <c r="H15" s="1">
        <v>145.18</v>
      </c>
      <c r="I15" s="1">
        <v>206.18</v>
      </c>
      <c r="J15" s="1">
        <v>86.62</v>
      </c>
      <c r="K15" s="1">
        <v>97.6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-9.76</v>
      </c>
      <c r="C16" s="1">
        <v>-2.44</v>
      </c>
      <c r="D16" s="1">
        <v>-3.66</v>
      </c>
      <c r="E16" s="1">
        <v>-9.76</v>
      </c>
      <c r="F16" s="1">
        <v>-3.66</v>
      </c>
      <c r="G16" s="1">
        <v>-2.44</v>
      </c>
      <c r="H16" s="1">
        <v>-4.88</v>
      </c>
      <c r="I16" s="1">
        <v>-3.66</v>
      </c>
      <c r="J16" s="1">
        <v>-8.54</v>
      </c>
      <c r="K16" s="1">
        <v>-8.54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15.86</v>
      </c>
      <c r="C17" s="1">
        <v>6.1</v>
      </c>
      <c r="D17" s="1">
        <v>9.76</v>
      </c>
      <c r="E17" s="1">
        <v>4.88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-1.22</v>
      </c>
      <c r="C18" s="1">
        <v>-1.22</v>
      </c>
      <c r="D18" s="1">
        <v>-93.94</v>
      </c>
      <c r="E18" s="1">
        <v>-3.66</v>
      </c>
      <c r="F18" s="1">
        <v>-2.44</v>
      </c>
      <c r="G18" s="1">
        <v>-1.22</v>
      </c>
      <c r="H18" s="1">
        <v>-9.76</v>
      </c>
      <c r="I18" s="1">
        <v>-25.62</v>
      </c>
      <c r="J18" s="1">
        <v>-25.62</v>
      </c>
      <c r="K18" s="1">
        <v>-14.64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-24.4</v>
      </c>
      <c r="D19" s="1">
        <v>17.08</v>
      </c>
      <c r="E19" s="1">
        <v>-111.02</v>
      </c>
      <c r="F19" s="1">
        <v>-90.28</v>
      </c>
      <c r="G19" s="1">
        <v>-3.66</v>
      </c>
      <c r="H19" s="1">
        <v>-3.66</v>
      </c>
      <c r="I19" s="1">
        <v>-100.04</v>
      </c>
      <c r="J19" s="1">
        <v>-2.44</v>
      </c>
      <c r="K19" s="1">
        <v>-25.62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-4.88</v>
      </c>
      <c r="E20" s="1">
        <v>2.44</v>
      </c>
      <c r="F20" s="1">
        <v>-41.48</v>
      </c>
      <c r="G20" s="1">
        <v>1.22</v>
      </c>
      <c r="H20" s="1">
        <v>-1.22</v>
      </c>
      <c r="I20" s="1">
        <v>-120.78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-12.2</v>
      </c>
      <c r="C21" s="1">
        <v>-29.28</v>
      </c>
      <c r="D21" s="1">
        <v>-9.76</v>
      </c>
      <c r="E21" s="1">
        <v>-12.2</v>
      </c>
      <c r="F21" s="1">
        <v>-8.54</v>
      </c>
      <c r="G21" s="1">
        <v>-7.32</v>
      </c>
      <c r="H21" s="1">
        <v>-20.74</v>
      </c>
      <c r="I21" s="1">
        <v>-32.94</v>
      </c>
      <c r="J21" s="1">
        <v>-37.82</v>
      </c>
      <c r="K21" s="1">
        <v>-50.02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4.88</v>
      </c>
      <c r="C22" s="1">
        <v>0.0</v>
      </c>
      <c r="D22" s="1">
        <v>23.18</v>
      </c>
      <c r="E22" s="1">
        <v>208.62</v>
      </c>
      <c r="F22" s="1">
        <v>134.2</v>
      </c>
      <c r="G22" s="1">
        <v>12.2</v>
      </c>
      <c r="H22" s="1">
        <v>61.0</v>
      </c>
      <c r="I22" s="1">
        <v>12.2</v>
      </c>
      <c r="J22" s="1">
        <v>1.22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4.88</v>
      </c>
      <c r="C23" s="1">
        <v>0.0</v>
      </c>
      <c r="D23" s="1">
        <v>23.18</v>
      </c>
      <c r="E23" s="1">
        <v>208.62</v>
      </c>
      <c r="F23" s="1">
        <v>134.2</v>
      </c>
      <c r="G23" s="1">
        <v>12.2</v>
      </c>
      <c r="H23" s="1">
        <v>61.0</v>
      </c>
      <c r="I23" s="1">
        <v>12.2</v>
      </c>
      <c r="J23" s="1">
        <v>1.22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-1.22</v>
      </c>
      <c r="C24" s="1">
        <v>-1.22</v>
      </c>
      <c r="D24" s="1">
        <v>-24.4</v>
      </c>
      <c r="E24" s="1">
        <v>-209.84</v>
      </c>
      <c r="F24" s="1">
        <v>-135.42</v>
      </c>
      <c r="G24" s="1">
        <v>-20.74</v>
      </c>
      <c r="H24" s="1">
        <v>-69.53999999999999</v>
      </c>
      <c r="I24" s="1">
        <v>-19.52</v>
      </c>
      <c r="J24" s="1">
        <v>-7.32</v>
      </c>
      <c r="K24" s="1">
        <v>-6.1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-1.22</v>
      </c>
      <c r="C25" s="1">
        <v>-1.22</v>
      </c>
      <c r="D25" s="1">
        <v>-24.4</v>
      </c>
      <c r="E25" s="1">
        <v>-209.84</v>
      </c>
      <c r="F25" s="1">
        <v>-135.42</v>
      </c>
      <c r="G25" s="1">
        <v>-20.74</v>
      </c>
      <c r="H25" s="1">
        <v>-69.53999999999999</v>
      </c>
      <c r="I25" s="1">
        <v>-19.52</v>
      </c>
      <c r="J25" s="1">
        <v>-7.32</v>
      </c>
      <c r="K25" s="1">
        <v>-6.1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18.3</v>
      </c>
      <c r="D26" s="1">
        <v>0.0</v>
      </c>
      <c r="E26" s="1">
        <v>4.88</v>
      </c>
      <c r="F26" s="1">
        <v>0.0</v>
      </c>
      <c r="G26" s="1">
        <v>0.0</v>
      </c>
      <c r="H26" s="1">
        <v>9.76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-56.12</v>
      </c>
      <c r="E27" s="1">
        <v>-12.2</v>
      </c>
      <c r="F27" s="1">
        <v>-13.42</v>
      </c>
      <c r="G27" s="1">
        <v>-2.44</v>
      </c>
      <c r="H27" s="1">
        <v>-4.88</v>
      </c>
      <c r="I27" s="1">
        <v>-3.66</v>
      </c>
      <c r="J27" s="1">
        <v>-34.16</v>
      </c>
      <c r="K27" s="1">
        <v>-1.22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-13.42</v>
      </c>
      <c r="C28" s="1">
        <v>-23.18</v>
      </c>
      <c r="D28" s="1">
        <v>-28.06</v>
      </c>
      <c r="E28" s="1">
        <v>-30.5</v>
      </c>
      <c r="F28" s="1">
        <v>-25.62</v>
      </c>
      <c r="G28" s="1">
        <v>-12.2</v>
      </c>
      <c r="H28" s="1">
        <v>-75.64</v>
      </c>
      <c r="I28" s="1">
        <v>-87.84</v>
      </c>
      <c r="J28" s="1">
        <v>-42.7</v>
      </c>
      <c r="K28" s="1">
        <v>-15.86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-13.42</v>
      </c>
      <c r="C29" s="1">
        <v>-23.18</v>
      </c>
      <c r="D29" s="1">
        <v>-28.06</v>
      </c>
      <c r="E29" s="1">
        <v>-30.5</v>
      </c>
      <c r="F29" s="1">
        <v>-25.62</v>
      </c>
      <c r="G29" s="1">
        <v>-12.2</v>
      </c>
      <c r="H29" s="1">
        <v>-75.64</v>
      </c>
      <c r="I29" s="1">
        <v>-87.84</v>
      </c>
      <c r="J29" s="1">
        <v>-42.7</v>
      </c>
      <c r="K29" s="1">
        <v>-15.86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-4.88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-108.58</v>
      </c>
      <c r="C31" s="1">
        <v>-93.94</v>
      </c>
      <c r="D31" s="1">
        <v>-89.06</v>
      </c>
      <c r="E31" s="1">
        <v>-1.22</v>
      </c>
      <c r="F31" s="1">
        <v>-1.22</v>
      </c>
      <c r="G31" s="1">
        <v>-2.44</v>
      </c>
      <c r="H31" s="1">
        <v>-1.22</v>
      </c>
      <c r="I31" s="1">
        <v>-2.44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-10.98</v>
      </c>
      <c r="C32" s="1">
        <v>-13.42</v>
      </c>
      <c r="D32" s="1">
        <v>-31.72</v>
      </c>
      <c r="E32" s="1">
        <v>-32.94</v>
      </c>
      <c r="F32" s="1">
        <v>-28.06</v>
      </c>
      <c r="G32" s="1">
        <v>-23.18</v>
      </c>
      <c r="H32" s="1">
        <v>-86.62</v>
      </c>
      <c r="I32" s="1">
        <v>-103.7</v>
      </c>
      <c r="J32" s="1">
        <v>-84.17999999999999</v>
      </c>
      <c r="K32" s="1">
        <v>-25.62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-111.02</v>
      </c>
      <c r="C33" s="1">
        <v>40.26</v>
      </c>
      <c r="D33" s="1">
        <v>2.44</v>
      </c>
      <c r="E33" s="1">
        <v>-2.44</v>
      </c>
      <c r="F33" s="1">
        <v>10.98</v>
      </c>
      <c r="G33" s="1">
        <v>-3.66</v>
      </c>
      <c r="H33" s="1">
        <v>3.66</v>
      </c>
      <c r="I33" s="1">
        <v>1.22</v>
      </c>
      <c r="J33" s="1">
        <v>-1.22</v>
      </c>
      <c r="K33" s="1">
        <v>-3.66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-23.18</v>
      </c>
      <c r="C34" s="1">
        <v>47.58</v>
      </c>
      <c r="D34" s="1">
        <v>-35.38</v>
      </c>
      <c r="E34" s="1">
        <v>13.42</v>
      </c>
      <c r="F34" s="1">
        <v>-13.42</v>
      </c>
      <c r="G34" s="1">
        <v>42.7</v>
      </c>
      <c r="H34" s="1">
        <v>41.48</v>
      </c>
      <c r="I34" s="1">
        <v>69.53999999999999</v>
      </c>
      <c r="J34" s="1">
        <v>-36.6</v>
      </c>
      <c r="K34" s="1">
        <v>17.08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108.58</v>
      </c>
      <c r="C36" s="1">
        <v>70.76</v>
      </c>
      <c r="D36" s="1">
        <v>89.06</v>
      </c>
      <c r="E36" s="1">
        <v>1.22</v>
      </c>
      <c r="F36" s="1">
        <v>1.22</v>
      </c>
      <c r="G36" s="1">
        <v>2.44</v>
      </c>
      <c r="H36" s="1">
        <v>1.22</v>
      </c>
      <c r="I36" s="1">
        <v>2.44</v>
      </c>
      <c r="J36" s="1">
        <v>2.44</v>
      </c>
      <c r="K36" s="1">
        <v>1.22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7.32</v>
      </c>
      <c r="C37" s="1">
        <v>7.32</v>
      </c>
      <c r="D37" s="1">
        <v>13.42</v>
      </c>
      <c r="E37" s="1">
        <v>15.86</v>
      </c>
      <c r="F37" s="1">
        <v>8.54</v>
      </c>
      <c r="G37" s="1">
        <v>15.86</v>
      </c>
      <c r="H37" s="1">
        <v>40.26</v>
      </c>
      <c r="I37" s="1">
        <v>17.08</v>
      </c>
      <c r="J37" s="1">
        <v>20.74</v>
      </c>
      <c r="K37" s="1">
        <v>9.76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2.44</v>
      </c>
      <c r="C38" s="1">
        <v>-1.22</v>
      </c>
      <c r="D38" s="1">
        <v>-115.9</v>
      </c>
      <c r="E38" s="1">
        <v>-109.8</v>
      </c>
      <c r="F38" s="1">
        <v>-1.22</v>
      </c>
      <c r="G38" s="1">
        <v>-8.54</v>
      </c>
      <c r="H38" s="1">
        <v>-8.54</v>
      </c>
      <c r="I38" s="1">
        <v>-7.32</v>
      </c>
      <c r="J38" s="1">
        <v>-6.1</v>
      </c>
      <c r="K38" s="1">
        <v>-6.1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46.36</v>
      </c>
      <c r="C3" s="1">
        <v>95.16</v>
      </c>
      <c r="D3" s="1">
        <v>64.66</v>
      </c>
      <c r="E3" s="1">
        <v>73.2</v>
      </c>
      <c r="F3" s="1">
        <v>58.56</v>
      </c>
      <c r="G3" s="1">
        <v>102.48</v>
      </c>
      <c r="H3" s="1">
        <v>145.18</v>
      </c>
      <c r="I3" s="1">
        <v>215.94</v>
      </c>
      <c r="J3" s="1">
        <v>178.12</v>
      </c>
      <c r="K3" s="1">
        <v>195.2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150.06</v>
      </c>
      <c r="C4" s="1">
        <v>111.02</v>
      </c>
      <c r="D4" s="1">
        <v>170.8</v>
      </c>
      <c r="E4" s="1">
        <v>220.82</v>
      </c>
      <c r="F4" s="1">
        <v>213.5</v>
      </c>
      <c r="G4" s="1">
        <v>362.34</v>
      </c>
      <c r="H4" s="1">
        <v>431.88</v>
      </c>
      <c r="I4" s="1">
        <v>413.58</v>
      </c>
      <c r="J4" s="1">
        <v>363.56</v>
      </c>
      <c r="K4" s="1">
        <v>440.42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1.22</v>
      </c>
      <c r="C5" s="1">
        <v>6.1</v>
      </c>
      <c r="D5" s="1">
        <v>3.66</v>
      </c>
      <c r="E5" s="1">
        <v>19.52</v>
      </c>
      <c r="F5" s="1">
        <v>25.62</v>
      </c>
      <c r="G5" s="1">
        <v>18.3</v>
      </c>
      <c r="H5" s="1">
        <v>21.96</v>
      </c>
      <c r="I5" s="1">
        <v>2.44</v>
      </c>
      <c r="J5" s="1">
        <v>18.3</v>
      </c>
      <c r="K5" s="1">
        <v>21.96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59.78</v>
      </c>
      <c r="C6" s="1">
        <v>63.44</v>
      </c>
      <c r="D6" s="1">
        <v>71.98</v>
      </c>
      <c r="E6" s="1">
        <v>80.52</v>
      </c>
      <c r="F6" s="1">
        <v>84.17999999999999</v>
      </c>
      <c r="G6" s="1">
        <v>93.94</v>
      </c>
      <c r="H6" s="1">
        <v>102.48</v>
      </c>
      <c r="I6" s="1">
        <v>106.14</v>
      </c>
      <c r="J6" s="1">
        <v>109.8</v>
      </c>
      <c r="K6" s="1">
        <v>162.26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-37.82</v>
      </c>
      <c r="C7" s="1">
        <v>-42.7</v>
      </c>
      <c r="D7" s="1">
        <v>-48.8</v>
      </c>
      <c r="E7" s="1">
        <v>-54.9</v>
      </c>
      <c r="F7" s="1">
        <v>-62.22</v>
      </c>
      <c r="G7" s="1">
        <v>-58.56</v>
      </c>
      <c r="H7" s="1">
        <v>-70.76</v>
      </c>
      <c r="I7" s="1">
        <v>-75.64</v>
      </c>
      <c r="J7" s="1">
        <v>-82.96</v>
      </c>
      <c r="K7" s="1">
        <v>-126.88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20.74</v>
      </c>
      <c r="C8" s="1">
        <v>19.52</v>
      </c>
      <c r="D8" s="1">
        <v>21.96</v>
      </c>
      <c r="E8" s="1">
        <v>24.4</v>
      </c>
      <c r="F8" s="1">
        <v>21.96</v>
      </c>
      <c r="G8" s="1">
        <v>34.16</v>
      </c>
      <c r="H8" s="1">
        <v>31.72</v>
      </c>
      <c r="I8" s="1">
        <v>29.28</v>
      </c>
      <c r="J8" s="1">
        <v>26.84</v>
      </c>
      <c r="K8" s="1">
        <v>34.16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 t="s">
        <v>71</v>
      </c>
      <c r="C9" s="1" t="s">
        <v>71</v>
      </c>
      <c r="D9" s="1" t="s">
        <v>71</v>
      </c>
      <c r="E9" s="1" t="s">
        <v>71</v>
      </c>
      <c r="F9" s="1" t="s">
        <v>71</v>
      </c>
      <c r="G9" s="1" t="s">
        <v>71</v>
      </c>
      <c r="H9" s="1" t="s">
        <v>71</v>
      </c>
      <c r="I9" s="1" t="s">
        <v>71</v>
      </c>
      <c r="J9" s="1" t="s">
        <v>71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3.66</v>
      </c>
      <c r="C10" s="1">
        <v>2.44</v>
      </c>
      <c r="D10" s="1">
        <v>2.44</v>
      </c>
      <c r="E10" s="1">
        <v>4.88</v>
      </c>
      <c r="F10" s="1">
        <v>4.88</v>
      </c>
      <c r="G10" s="1">
        <v>4.88</v>
      </c>
      <c r="H10" s="1">
        <v>12.2</v>
      </c>
      <c r="I10" s="1">
        <v>36.6</v>
      </c>
      <c r="J10" s="1">
        <v>42.7</v>
      </c>
      <c r="K10" s="1">
        <v>34.16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24.4</v>
      </c>
      <c r="D11" s="1">
        <v>24.4</v>
      </c>
      <c r="E11" s="1">
        <v>25.62</v>
      </c>
      <c r="F11" s="1">
        <v>26.84</v>
      </c>
      <c r="G11" s="1">
        <v>30.5</v>
      </c>
      <c r="H11" s="1">
        <v>34.16</v>
      </c>
      <c r="I11" s="1">
        <v>32.94</v>
      </c>
      <c r="J11" s="1">
        <v>36.6</v>
      </c>
      <c r="K11" s="1">
        <v>61.0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3.66</v>
      </c>
      <c r="C12" s="1">
        <v>96.38</v>
      </c>
      <c r="D12" s="1">
        <v>1.22</v>
      </c>
      <c r="E12" s="1">
        <v>8.54</v>
      </c>
      <c r="F12" s="1">
        <v>2.44</v>
      </c>
      <c r="G12" s="1">
        <v>6.1</v>
      </c>
      <c r="H12" s="1">
        <v>3.66</v>
      </c>
      <c r="I12" s="1">
        <v>2.44</v>
      </c>
      <c r="J12" s="1">
        <v>17.08</v>
      </c>
      <c r="K12" s="1">
        <v>37.82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3.66</v>
      </c>
      <c r="C13" s="1">
        <v>8.54</v>
      </c>
      <c r="D13" s="1">
        <v>8.54</v>
      </c>
      <c r="E13" s="1">
        <v>9.76</v>
      </c>
      <c r="F13" s="1">
        <v>14.64</v>
      </c>
      <c r="G13" s="1">
        <v>9.76</v>
      </c>
      <c r="H13" s="1">
        <v>10.98</v>
      </c>
      <c r="I13" s="1">
        <v>29.28</v>
      </c>
      <c r="J13" s="1">
        <v>19.52</v>
      </c>
      <c r="K13" s="1">
        <v>30.5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8.54</v>
      </c>
      <c r="C14" s="1">
        <v>8.54</v>
      </c>
      <c r="D14" s="1">
        <v>9.76</v>
      </c>
      <c r="E14" s="1">
        <v>9.76</v>
      </c>
      <c r="F14" s="1">
        <v>13.42</v>
      </c>
      <c r="G14" s="1">
        <v>19.52</v>
      </c>
      <c r="H14" s="1">
        <v>7.32</v>
      </c>
      <c r="I14" s="1">
        <v>7.32</v>
      </c>
      <c r="J14" s="1">
        <v>4.88</v>
      </c>
      <c r="K14" s="1">
        <v>7.32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0.0</v>
      </c>
      <c r="E15" s="1">
        <v>2.44</v>
      </c>
      <c r="F15" s="1">
        <v>2.44</v>
      </c>
      <c r="G15" s="1">
        <v>2.44</v>
      </c>
      <c r="H15" s="1">
        <v>1.22</v>
      </c>
      <c r="I15" s="1">
        <v>1.22</v>
      </c>
      <c r="J15" s="1">
        <v>2.44</v>
      </c>
      <c r="K15" s="1">
        <v>6.1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242.78</v>
      </c>
      <c r="C16" s="1">
        <v>281.82</v>
      </c>
      <c r="D16" s="1">
        <v>311.1</v>
      </c>
      <c r="E16" s="1">
        <v>402.6</v>
      </c>
      <c r="F16" s="1">
        <v>391.62</v>
      </c>
      <c r="G16" s="1">
        <v>595.36</v>
      </c>
      <c r="H16" s="1">
        <v>705.16</v>
      </c>
      <c r="I16" s="1">
        <v>775.92</v>
      </c>
      <c r="J16" s="1">
        <v>714.92</v>
      </c>
      <c r="K16" s="1">
        <v>874.74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23.18</v>
      </c>
      <c r="C18" s="1">
        <v>13.42</v>
      </c>
      <c r="D18" s="1">
        <v>24.4</v>
      </c>
      <c r="E18" s="1">
        <v>79.3</v>
      </c>
      <c r="F18" s="1">
        <v>101.26</v>
      </c>
      <c r="G18" s="1">
        <v>180.56</v>
      </c>
      <c r="H18" s="1">
        <v>146.4</v>
      </c>
      <c r="I18" s="1">
        <v>208.62</v>
      </c>
      <c r="J18" s="1">
        <v>180.56</v>
      </c>
      <c r="K18" s="1">
        <v>287.92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23.18</v>
      </c>
      <c r="C19" s="1">
        <v>28.06</v>
      </c>
      <c r="D19" s="1">
        <v>18.3</v>
      </c>
      <c r="E19" s="1">
        <v>32.94</v>
      </c>
      <c r="F19" s="1">
        <v>2.44</v>
      </c>
      <c r="G19" s="1">
        <v>0.0</v>
      </c>
      <c r="H19" s="1">
        <v>0.0</v>
      </c>
      <c r="I19" s="1">
        <v>53.68</v>
      </c>
      <c r="J19" s="1">
        <v>41.48</v>
      </c>
      <c r="K19" s="1">
        <v>45.14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97.6</v>
      </c>
      <c r="C20" s="1">
        <v>6.1</v>
      </c>
      <c r="D20" s="1">
        <v>8.54</v>
      </c>
      <c r="E20" s="1">
        <v>3.66</v>
      </c>
      <c r="F20" s="1">
        <v>4.88</v>
      </c>
      <c r="G20" s="1">
        <v>2.44</v>
      </c>
      <c r="H20" s="1">
        <v>3.66</v>
      </c>
      <c r="I20" s="1">
        <v>2.44</v>
      </c>
      <c r="J20" s="1">
        <v>2.44</v>
      </c>
      <c r="K20" s="1">
        <v>8.54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2.44</v>
      </c>
      <c r="C21" s="1">
        <v>2.44</v>
      </c>
      <c r="D21" s="1">
        <v>20.74</v>
      </c>
      <c r="E21" s="1">
        <v>52.46</v>
      </c>
      <c r="F21" s="1">
        <v>51.24</v>
      </c>
      <c r="G21" s="1">
        <v>107.36</v>
      </c>
      <c r="H21" s="1">
        <v>114.68</v>
      </c>
      <c r="I21" s="1">
        <v>23.18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1.22</v>
      </c>
      <c r="C22" s="1">
        <v>1.22</v>
      </c>
      <c r="D22" s="1">
        <v>1.22</v>
      </c>
      <c r="E22" s="1">
        <v>101.26</v>
      </c>
      <c r="F22" s="1">
        <v>80.52</v>
      </c>
      <c r="G22" s="1">
        <v>4.88</v>
      </c>
      <c r="H22" s="1">
        <v>4.88</v>
      </c>
      <c r="I22" s="1">
        <v>4.88</v>
      </c>
      <c r="J22" s="1">
        <v>6.1</v>
      </c>
      <c r="K22" s="1">
        <v>4.88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8.54</v>
      </c>
      <c r="C23" s="1">
        <v>6.1</v>
      </c>
      <c r="D23" s="1">
        <v>70.76</v>
      </c>
      <c r="E23" s="1">
        <v>89.06</v>
      </c>
      <c r="F23" s="1">
        <v>35.38</v>
      </c>
      <c r="G23" s="1">
        <v>91.5</v>
      </c>
      <c r="H23" s="1">
        <v>23.18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2.44</v>
      </c>
      <c r="C24" s="1">
        <v>1.22</v>
      </c>
      <c r="D24" s="1">
        <v>2.44</v>
      </c>
      <c r="E24" s="1">
        <v>1.22</v>
      </c>
      <c r="F24" s="1">
        <v>115.9</v>
      </c>
      <c r="G24" s="1">
        <v>17.08</v>
      </c>
      <c r="H24" s="1">
        <v>12.2</v>
      </c>
      <c r="I24" s="1">
        <v>10.98</v>
      </c>
      <c r="J24" s="1">
        <v>7.32</v>
      </c>
      <c r="K24" s="1">
        <v>14.64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3.66</v>
      </c>
      <c r="C25" s="1">
        <v>8.54</v>
      </c>
      <c r="D25" s="1">
        <v>6.1</v>
      </c>
      <c r="E25" s="1">
        <v>2.44</v>
      </c>
      <c r="F25" s="1">
        <v>0.0</v>
      </c>
      <c r="G25" s="1">
        <v>13.42</v>
      </c>
      <c r="H25" s="1">
        <v>28.06</v>
      </c>
      <c r="I25" s="1">
        <v>51.24</v>
      </c>
      <c r="J25" s="1">
        <v>52.46</v>
      </c>
      <c r="K25" s="1">
        <v>2.44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4.88</v>
      </c>
      <c r="C26" s="1">
        <v>19.52</v>
      </c>
      <c r="D26" s="1">
        <v>43.92</v>
      </c>
      <c r="E26" s="1">
        <v>31.72</v>
      </c>
      <c r="F26" s="1">
        <v>20.74</v>
      </c>
      <c r="G26" s="1">
        <v>35.38</v>
      </c>
      <c r="H26" s="1">
        <v>41.48</v>
      </c>
      <c r="I26" s="1">
        <v>32.94</v>
      </c>
      <c r="J26" s="1">
        <v>10.98</v>
      </c>
      <c r="K26" s="1">
        <v>12.2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0.0</v>
      </c>
      <c r="D27" s="1">
        <v>0.0</v>
      </c>
      <c r="E27" s="1">
        <v>0.0</v>
      </c>
      <c r="F27" s="1">
        <v>4.88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14.64</v>
      </c>
      <c r="C28" s="1">
        <v>0.0</v>
      </c>
      <c r="D28" s="1">
        <v>2.44</v>
      </c>
      <c r="E28" s="1">
        <v>82.96</v>
      </c>
      <c r="F28" s="1">
        <v>1.22</v>
      </c>
      <c r="G28" s="1">
        <v>2.44</v>
      </c>
      <c r="H28" s="1">
        <v>1.22</v>
      </c>
      <c r="I28" s="1">
        <v>3.66</v>
      </c>
      <c r="J28" s="1">
        <v>4.88</v>
      </c>
      <c r="K28" s="1">
        <v>3.66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6.1</v>
      </c>
      <c r="C29" s="1">
        <v>4.88</v>
      </c>
      <c r="D29" s="1">
        <v>4.88</v>
      </c>
      <c r="E29" s="1">
        <v>8.54</v>
      </c>
      <c r="F29" s="1">
        <v>2.44</v>
      </c>
      <c r="G29" s="1">
        <v>1.22</v>
      </c>
      <c r="H29" s="1">
        <v>1.22</v>
      </c>
      <c r="I29" s="1">
        <v>2.44</v>
      </c>
      <c r="J29" s="1">
        <v>2.44</v>
      </c>
      <c r="K29" s="1">
        <v>30.5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68.32</v>
      </c>
      <c r="C30" s="1">
        <v>65.88</v>
      </c>
      <c r="D30" s="1">
        <v>71.98</v>
      </c>
      <c r="E30" s="1">
        <v>134.2</v>
      </c>
      <c r="F30" s="1">
        <v>140.3</v>
      </c>
      <c r="G30" s="1">
        <v>250.1</v>
      </c>
      <c r="H30" s="1">
        <v>215.94</v>
      </c>
      <c r="I30" s="1">
        <v>324.52</v>
      </c>
      <c r="J30" s="1">
        <v>258.64</v>
      </c>
      <c r="K30" s="1">
        <v>381.86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85.39999999999999</v>
      </c>
      <c r="C31" s="1">
        <v>86.62</v>
      </c>
      <c r="D31" s="1">
        <v>87.84</v>
      </c>
      <c r="E31" s="1">
        <v>87.84</v>
      </c>
      <c r="F31" s="1">
        <v>87.84</v>
      </c>
      <c r="G31" s="1">
        <v>87.84</v>
      </c>
      <c r="H31" s="1">
        <v>87.84</v>
      </c>
      <c r="I31" s="1">
        <v>87.84</v>
      </c>
      <c r="J31" s="1">
        <v>84.17999999999999</v>
      </c>
      <c r="K31" s="1">
        <v>84.17999999999999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40.26</v>
      </c>
      <c r="C32" s="1">
        <v>56.12</v>
      </c>
      <c r="D32" s="1">
        <v>56.12</v>
      </c>
      <c r="E32" s="1">
        <v>56.12</v>
      </c>
      <c r="F32" s="1">
        <v>56.12</v>
      </c>
      <c r="G32" s="1">
        <v>56.12</v>
      </c>
      <c r="H32" s="1">
        <v>56.12</v>
      </c>
      <c r="I32" s="1">
        <v>56.12</v>
      </c>
      <c r="J32" s="1">
        <v>56.12</v>
      </c>
      <c r="K32" s="1">
        <v>56.12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109.8</v>
      </c>
      <c r="C33" s="1">
        <v>131.76</v>
      </c>
      <c r="D33" s="1">
        <v>152.5</v>
      </c>
      <c r="E33" s="1">
        <v>184.22</v>
      </c>
      <c r="F33" s="1">
        <v>165.92</v>
      </c>
      <c r="G33" s="1">
        <v>263.52</v>
      </c>
      <c r="H33" s="1">
        <v>403.82</v>
      </c>
      <c r="I33" s="1">
        <v>400.16</v>
      </c>
      <c r="J33" s="1">
        <v>373.32</v>
      </c>
      <c r="K33" s="1">
        <v>417.24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-1.22</v>
      </c>
      <c r="C34" s="1">
        <v>-119.56</v>
      </c>
      <c r="D34" s="1">
        <v>-56.12</v>
      </c>
      <c r="E34" s="1">
        <v>-68.32</v>
      </c>
      <c r="F34" s="1">
        <v>-73.2</v>
      </c>
      <c r="G34" s="1">
        <v>-52.46</v>
      </c>
      <c r="H34" s="1">
        <v>-46.36</v>
      </c>
      <c r="I34" s="1">
        <v>-34.16</v>
      </c>
      <c r="J34" s="1">
        <v>-1.22</v>
      </c>
      <c r="K34" s="1">
        <v>-2.44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-59.78</v>
      </c>
      <c r="C35" s="1">
        <v>-58.56</v>
      </c>
      <c r="D35" s="1">
        <v>-57.34</v>
      </c>
      <c r="E35" s="1">
        <v>-58.56</v>
      </c>
      <c r="F35" s="1">
        <v>-59.78</v>
      </c>
      <c r="G35" s="1">
        <v>-62.22</v>
      </c>
      <c r="H35" s="1">
        <v>-58.56</v>
      </c>
      <c r="I35" s="1">
        <v>-57.34</v>
      </c>
      <c r="J35" s="1">
        <v>-57.34</v>
      </c>
      <c r="K35" s="1">
        <v>-62.22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173.24</v>
      </c>
      <c r="C36" s="1">
        <v>214.72</v>
      </c>
      <c r="D36" s="1">
        <v>239.12</v>
      </c>
      <c r="E36" s="1">
        <v>268.4</v>
      </c>
      <c r="F36" s="1">
        <v>250.1</v>
      </c>
      <c r="G36" s="1">
        <v>345.26</v>
      </c>
      <c r="H36" s="1">
        <v>489.22</v>
      </c>
      <c r="I36" s="1">
        <v>451.4</v>
      </c>
      <c r="J36" s="1">
        <v>456.28</v>
      </c>
      <c r="K36" s="1">
        <v>491.66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173.24</v>
      </c>
      <c r="C37" s="1">
        <v>214.72</v>
      </c>
      <c r="D37" s="1">
        <v>239.12</v>
      </c>
      <c r="E37" s="1">
        <v>268.4</v>
      </c>
      <c r="F37" s="1">
        <v>250.1</v>
      </c>
      <c r="G37" s="1">
        <v>345.26</v>
      </c>
      <c r="H37" s="1">
        <v>489.22</v>
      </c>
      <c r="I37" s="1">
        <v>451.4</v>
      </c>
      <c r="J37" s="1">
        <v>456.28</v>
      </c>
      <c r="K37" s="1">
        <v>491.66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242.78</v>
      </c>
      <c r="C38" s="1">
        <v>281.82</v>
      </c>
      <c r="D38" s="1">
        <v>311.1</v>
      </c>
      <c r="E38" s="1">
        <v>402.6</v>
      </c>
      <c r="F38" s="1">
        <v>391.62</v>
      </c>
      <c r="G38" s="1">
        <v>595.36</v>
      </c>
      <c r="H38" s="1">
        <v>705.16</v>
      </c>
      <c r="I38" s="1">
        <v>775.92</v>
      </c>
      <c r="J38" s="1">
        <v>714.92</v>
      </c>
      <c r="K38" s="1">
        <v>874.74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340.38</v>
      </c>
      <c r="C40" s="1">
        <v>350.14</v>
      </c>
      <c r="D40" s="1">
        <v>350.14</v>
      </c>
      <c r="E40" s="1">
        <v>351.36</v>
      </c>
      <c r="F40" s="1">
        <v>352.58</v>
      </c>
      <c r="G40" s="1">
        <v>352.58</v>
      </c>
      <c r="H40" s="1">
        <v>353.8</v>
      </c>
      <c r="I40" s="1">
        <v>353.8</v>
      </c>
      <c r="J40" s="1">
        <v>340.38</v>
      </c>
      <c r="K40" s="1">
        <v>339.16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340.38</v>
      </c>
      <c r="C41" s="1">
        <v>350.14</v>
      </c>
      <c r="D41" s="1">
        <v>350.14</v>
      </c>
      <c r="E41" s="1">
        <v>351.36</v>
      </c>
      <c r="F41" s="1">
        <v>352.58</v>
      </c>
      <c r="G41" s="1">
        <v>352.58</v>
      </c>
      <c r="H41" s="1">
        <v>353.8</v>
      </c>
      <c r="I41" s="1">
        <v>353.8</v>
      </c>
      <c r="J41" s="1">
        <v>340.38</v>
      </c>
      <c r="K41" s="1">
        <v>339.16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 t="s">
        <v>104</v>
      </c>
      <c r="C42" s="1" t="s">
        <v>105</v>
      </c>
      <c r="D42" s="1" t="s">
        <v>106</v>
      </c>
      <c r="E42" s="1" t="s">
        <v>107</v>
      </c>
      <c r="F42" s="1" t="s">
        <v>108</v>
      </c>
      <c r="G42" s="1" t="s">
        <v>109</v>
      </c>
      <c r="H42" s="1" t="s">
        <v>110</v>
      </c>
      <c r="I42" s="1" t="s">
        <v>111</v>
      </c>
      <c r="J42" s="1" t="s">
        <v>112</v>
      </c>
      <c r="K42" s="1" t="s">
        <v>113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169.58</v>
      </c>
      <c r="C43" s="1">
        <v>212.28</v>
      </c>
      <c r="D43" s="1">
        <v>236.68</v>
      </c>
      <c r="E43" s="1">
        <v>263.52</v>
      </c>
      <c r="F43" s="1">
        <v>244.0</v>
      </c>
      <c r="G43" s="1">
        <v>339.16</v>
      </c>
      <c r="H43" s="1">
        <v>475.8</v>
      </c>
      <c r="I43" s="1">
        <v>414.8</v>
      </c>
      <c r="J43" s="1">
        <v>413.58</v>
      </c>
      <c r="K43" s="1">
        <v>457.5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 t="s">
        <v>116</v>
      </c>
      <c r="C44" s="1" t="s">
        <v>117</v>
      </c>
      <c r="D44" s="1" t="s">
        <v>118</v>
      </c>
      <c r="E44" s="1" t="s">
        <v>119</v>
      </c>
      <c r="F44" s="1" t="s">
        <v>120</v>
      </c>
      <c r="G44" s="1" t="s">
        <v>121</v>
      </c>
      <c r="H44" s="1" t="s">
        <v>112</v>
      </c>
      <c r="I44" s="1" t="s">
        <v>122</v>
      </c>
      <c r="J44" s="1" t="s">
        <v>123</v>
      </c>
      <c r="K44" s="1" t="s">
        <v>124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125</v>
      </c>
      <c r="B45" s="1">
        <v>4.88</v>
      </c>
      <c r="C45" s="1">
        <v>8.54</v>
      </c>
      <c r="D45" s="1">
        <v>14.64</v>
      </c>
      <c r="E45" s="1">
        <v>8.54</v>
      </c>
      <c r="F45" s="1">
        <v>7.32</v>
      </c>
      <c r="G45" s="1">
        <v>28.06</v>
      </c>
      <c r="H45" s="1">
        <v>23.18</v>
      </c>
      <c r="I45" s="1">
        <v>19.52</v>
      </c>
      <c r="J45" s="1">
        <v>15.86</v>
      </c>
      <c r="K45" s="1">
        <v>28.06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126</v>
      </c>
      <c r="B46" s="1">
        <v>-45.14</v>
      </c>
      <c r="C46" s="1">
        <v>-86.62</v>
      </c>
      <c r="D46" s="1">
        <v>-52.46</v>
      </c>
      <c r="E46" s="1">
        <v>-73.2</v>
      </c>
      <c r="F46" s="1">
        <v>-53.68</v>
      </c>
      <c r="G46" s="1">
        <v>-80.52</v>
      </c>
      <c r="H46" s="1">
        <v>-125.66</v>
      </c>
      <c r="I46" s="1">
        <v>-197.64</v>
      </c>
      <c r="J46" s="1">
        <v>-179.34</v>
      </c>
      <c r="K46" s="1">
        <v>-204.96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2.44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557.54</v>
      </c>
      <c r="C48" s="1">
        <v>702.72</v>
      </c>
      <c r="D48" s="1">
        <v>697.84</v>
      </c>
      <c r="E48" s="1">
        <v>771.04</v>
      </c>
      <c r="F48" s="1">
        <v>838.14</v>
      </c>
      <c r="G48" s="1">
        <v>917.4399999999999</v>
      </c>
      <c r="H48" s="1">
        <v>1065.06</v>
      </c>
      <c r="I48" s="1">
        <v>1126.06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>
        <v>6.1</v>
      </c>
      <c r="C49" s="1">
        <v>3.66</v>
      </c>
      <c r="D49" s="1">
        <v>3.66</v>
      </c>
      <c r="E49" s="1">
        <v>2.44</v>
      </c>
      <c r="F49" s="1">
        <v>3.66</v>
      </c>
      <c r="G49" s="1">
        <v>6.1</v>
      </c>
      <c r="H49" s="1">
        <v>8.54</v>
      </c>
      <c r="I49" s="1">
        <v>7.32</v>
      </c>
      <c r="J49" s="1">
        <v>4.88</v>
      </c>
      <c r="K49" s="1">
        <v>3.66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2.44</v>
      </c>
      <c r="C2" s="1">
        <v>1.22</v>
      </c>
      <c r="D2" s="1">
        <v>1.22</v>
      </c>
      <c r="E2" s="1">
        <v>2.44</v>
      </c>
      <c r="F2" s="1">
        <v>3.66</v>
      </c>
      <c r="G2" s="1">
        <v>3.66</v>
      </c>
      <c r="H2" s="1">
        <v>90.28</v>
      </c>
      <c r="I2" s="1">
        <v>101.26</v>
      </c>
      <c r="J2" s="1">
        <v>15.86</v>
      </c>
      <c r="K2" s="1">
        <v>42.7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108.58</v>
      </c>
      <c r="C3" s="1">
        <v>70.76</v>
      </c>
      <c r="D3" s="1">
        <v>65.88</v>
      </c>
      <c r="E3" s="1">
        <v>1.22</v>
      </c>
      <c r="F3" s="1">
        <v>1.22</v>
      </c>
      <c r="G3" s="1">
        <v>2.44</v>
      </c>
      <c r="H3" s="1">
        <v>1.22</v>
      </c>
      <c r="I3" s="1">
        <v>2.44</v>
      </c>
      <c r="J3" s="1">
        <v>2.44</v>
      </c>
      <c r="K3" s="1">
        <v>1.22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1.22</v>
      </c>
      <c r="C4" s="1">
        <v>1.22</v>
      </c>
      <c r="D4" s="1">
        <v>1.22</v>
      </c>
      <c r="E4" s="1">
        <v>1.22</v>
      </c>
      <c r="F4" s="1">
        <v>2.44</v>
      </c>
      <c r="G4" s="1">
        <v>1.22</v>
      </c>
      <c r="H4" s="1">
        <v>-120.78</v>
      </c>
      <c r="I4" s="1">
        <v>-1.22</v>
      </c>
      <c r="J4" s="1">
        <v>13.42</v>
      </c>
      <c r="K4" s="1">
        <v>40.26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201.3</v>
      </c>
      <c r="C5" s="1">
        <v>226.92</v>
      </c>
      <c r="D5" s="1">
        <v>193.98</v>
      </c>
      <c r="E5" s="1">
        <v>225.7</v>
      </c>
      <c r="F5" s="1">
        <v>154.94</v>
      </c>
      <c r="G5" s="1">
        <v>303.78</v>
      </c>
      <c r="H5" s="1">
        <v>492.88</v>
      </c>
      <c r="I5" s="1">
        <v>339.16</v>
      </c>
      <c r="J5" s="1">
        <v>330.62</v>
      </c>
      <c r="K5" s="1">
        <v>357.46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-28.06</v>
      </c>
      <c r="C6" s="1">
        <v>-21.96</v>
      </c>
      <c r="D6" s="1">
        <v>0.0</v>
      </c>
      <c r="E6" s="1">
        <v>0.0</v>
      </c>
      <c r="F6" s="1">
        <v>0.0</v>
      </c>
      <c r="G6" s="1">
        <v>0.0</v>
      </c>
      <c r="H6" s="1">
        <v>4.88</v>
      </c>
      <c r="I6" s="1">
        <v>3.66</v>
      </c>
      <c r="J6" s="1">
        <v>3.66</v>
      </c>
      <c r="K6" s="1">
        <v>4.88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174.46</v>
      </c>
      <c r="C7" s="1">
        <v>206.18</v>
      </c>
      <c r="D7" s="1">
        <v>195.2</v>
      </c>
      <c r="E7" s="1">
        <v>226.92</v>
      </c>
      <c r="F7" s="1">
        <v>157.38</v>
      </c>
      <c r="G7" s="1">
        <v>305.0</v>
      </c>
      <c r="H7" s="1">
        <v>497.76</v>
      </c>
      <c r="I7" s="1">
        <v>341.6</v>
      </c>
      <c r="J7" s="1">
        <v>348.92</v>
      </c>
      <c r="K7" s="1">
        <v>403.82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174.46</v>
      </c>
      <c r="C8" s="1">
        <v>206.18</v>
      </c>
      <c r="D8" s="1">
        <v>195.2</v>
      </c>
      <c r="E8" s="1">
        <v>226.92</v>
      </c>
      <c r="F8" s="1">
        <v>157.38</v>
      </c>
      <c r="G8" s="1">
        <v>305.0</v>
      </c>
      <c r="H8" s="1">
        <v>497.76</v>
      </c>
      <c r="I8" s="1">
        <v>341.6</v>
      </c>
      <c r="J8" s="1">
        <v>348.92</v>
      </c>
      <c r="K8" s="1">
        <v>403.82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0.0</v>
      </c>
      <c r="C9" s="1">
        <v>0.0</v>
      </c>
      <c r="D9" s="1">
        <v>0.0</v>
      </c>
      <c r="E9" s="1">
        <v>65.88</v>
      </c>
      <c r="F9" s="1">
        <v>61.0</v>
      </c>
      <c r="G9" s="1">
        <v>79.3</v>
      </c>
      <c r="H9" s="1">
        <v>92.72</v>
      </c>
      <c r="I9" s="1">
        <v>100.04</v>
      </c>
      <c r="J9" s="1">
        <v>120.78</v>
      </c>
      <c r="K9" s="1">
        <v>141.52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101.26</v>
      </c>
      <c r="C10" s="1">
        <v>122.0</v>
      </c>
      <c r="D10" s="1">
        <v>129.32</v>
      </c>
      <c r="E10" s="1">
        <v>64.66</v>
      </c>
      <c r="F10" s="1">
        <v>62.22</v>
      </c>
      <c r="G10" s="1">
        <v>67.1</v>
      </c>
      <c r="H10" s="1">
        <v>91.5</v>
      </c>
      <c r="I10" s="1">
        <v>91.5</v>
      </c>
      <c r="J10" s="1">
        <v>118.34</v>
      </c>
      <c r="K10" s="1">
        <v>125.66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7.32</v>
      </c>
      <c r="C11" s="1">
        <v>7.32</v>
      </c>
      <c r="D11" s="1">
        <v>6.1</v>
      </c>
      <c r="E11" s="1">
        <v>7.32</v>
      </c>
      <c r="F11" s="1">
        <v>8.54</v>
      </c>
      <c r="G11" s="1">
        <v>12.2</v>
      </c>
      <c r="H11" s="1">
        <v>13.42</v>
      </c>
      <c r="I11" s="1">
        <v>14.64</v>
      </c>
      <c r="J11" s="1">
        <v>18.3</v>
      </c>
      <c r="K11" s="1">
        <v>18.3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0.0</v>
      </c>
      <c r="C12" s="1">
        <v>0.0</v>
      </c>
      <c r="D12" s="1">
        <v>0.0</v>
      </c>
      <c r="E12" s="1">
        <v>12.2</v>
      </c>
      <c r="F12" s="1">
        <v>15.86</v>
      </c>
      <c r="G12" s="1">
        <v>23.18</v>
      </c>
      <c r="H12" s="1">
        <v>25.62</v>
      </c>
      <c r="I12" s="1">
        <v>19.52</v>
      </c>
      <c r="J12" s="1">
        <v>25.62</v>
      </c>
      <c r="K12" s="1">
        <v>25.62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109.8</v>
      </c>
      <c r="C13" s="1">
        <v>129.32</v>
      </c>
      <c r="D13" s="1">
        <v>136.64</v>
      </c>
      <c r="E13" s="1">
        <v>153.72</v>
      </c>
      <c r="F13" s="1">
        <v>150.06</v>
      </c>
      <c r="G13" s="1">
        <v>184.22</v>
      </c>
      <c r="H13" s="1">
        <v>224.48</v>
      </c>
      <c r="I13" s="1">
        <v>229.36</v>
      </c>
      <c r="J13" s="1">
        <v>285.48</v>
      </c>
      <c r="K13" s="1">
        <v>311.1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62.22</v>
      </c>
      <c r="C14" s="1">
        <v>75.64</v>
      </c>
      <c r="D14" s="1">
        <v>58.56</v>
      </c>
      <c r="E14" s="1">
        <v>73.2</v>
      </c>
      <c r="F14" s="1">
        <v>7.32</v>
      </c>
      <c r="G14" s="1">
        <v>119.56</v>
      </c>
      <c r="H14" s="1">
        <v>273.28</v>
      </c>
      <c r="I14" s="1">
        <v>112.24</v>
      </c>
      <c r="J14" s="1">
        <v>63.44</v>
      </c>
      <c r="K14" s="1">
        <v>91.5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-34.16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-21.96</v>
      </c>
      <c r="D16" s="1">
        <v>-21.96</v>
      </c>
      <c r="E16" s="1">
        <v>-18.3</v>
      </c>
      <c r="F16" s="1">
        <v>-12.2</v>
      </c>
      <c r="G16" s="1">
        <v>-1.22</v>
      </c>
      <c r="H16" s="1">
        <v>-1.22</v>
      </c>
      <c r="I16" s="1">
        <v>-2.44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62.22</v>
      </c>
      <c r="C17" s="1">
        <v>75.64</v>
      </c>
      <c r="D17" s="1">
        <v>58.56</v>
      </c>
      <c r="E17" s="1">
        <v>73.2</v>
      </c>
      <c r="F17" s="1">
        <v>7.32</v>
      </c>
      <c r="G17" s="1">
        <v>119.56</v>
      </c>
      <c r="H17" s="1">
        <v>273.28</v>
      </c>
      <c r="I17" s="1">
        <v>112.24</v>
      </c>
      <c r="J17" s="1">
        <v>63.44</v>
      </c>
      <c r="K17" s="1">
        <v>91.5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-14.64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-4.88</v>
      </c>
      <c r="C19" s="1">
        <v>3.66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-3.66</v>
      </c>
      <c r="C20" s="1">
        <v>-14.64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52.46</v>
      </c>
      <c r="C21" s="1">
        <v>64.66</v>
      </c>
      <c r="D21" s="1">
        <v>58.56</v>
      </c>
      <c r="E21" s="1">
        <v>73.2</v>
      </c>
      <c r="F21" s="1">
        <v>7.32</v>
      </c>
      <c r="G21" s="1">
        <v>119.56</v>
      </c>
      <c r="H21" s="1">
        <v>273.28</v>
      </c>
      <c r="I21" s="1">
        <v>112.24</v>
      </c>
      <c r="J21" s="1">
        <v>63.44</v>
      </c>
      <c r="K21" s="1">
        <v>76.86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9.76</v>
      </c>
      <c r="C22" s="1">
        <v>12.2</v>
      </c>
      <c r="D22" s="1">
        <v>10.98</v>
      </c>
      <c r="E22" s="1">
        <v>12.2</v>
      </c>
      <c r="F22" s="1">
        <v>54.9</v>
      </c>
      <c r="G22" s="1">
        <v>13.42</v>
      </c>
      <c r="H22" s="1">
        <v>54.9</v>
      </c>
      <c r="I22" s="1">
        <v>24.4</v>
      </c>
      <c r="J22" s="1">
        <v>12.2</v>
      </c>
      <c r="K22" s="1">
        <v>19.52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41.48</v>
      </c>
      <c r="C23" s="1">
        <v>51.24</v>
      </c>
      <c r="D23" s="1">
        <v>47.58</v>
      </c>
      <c r="E23" s="1">
        <v>59.78</v>
      </c>
      <c r="F23" s="1">
        <v>6.1</v>
      </c>
      <c r="G23" s="1">
        <v>104.92</v>
      </c>
      <c r="H23" s="1">
        <v>217.16</v>
      </c>
      <c r="I23" s="1">
        <v>87.84</v>
      </c>
      <c r="J23" s="1">
        <v>50.02</v>
      </c>
      <c r="K23" s="1">
        <v>56.12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41.48</v>
      </c>
      <c r="C24" s="1">
        <v>51.24</v>
      </c>
      <c r="D24" s="1">
        <v>47.58</v>
      </c>
      <c r="E24" s="1">
        <v>59.78</v>
      </c>
      <c r="F24" s="1">
        <v>6.1</v>
      </c>
      <c r="G24" s="1">
        <v>104.92</v>
      </c>
      <c r="H24" s="1">
        <v>217.16</v>
      </c>
      <c r="I24" s="1">
        <v>87.84</v>
      </c>
      <c r="J24" s="1">
        <v>50.02</v>
      </c>
      <c r="K24" s="1">
        <v>56.12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41.48</v>
      </c>
      <c r="C25" s="1">
        <v>51.24</v>
      </c>
      <c r="D25" s="1">
        <v>47.58</v>
      </c>
      <c r="E25" s="1">
        <v>59.78</v>
      </c>
      <c r="F25" s="1">
        <v>6.1</v>
      </c>
      <c r="G25" s="1">
        <v>104.92</v>
      </c>
      <c r="H25" s="1">
        <v>217.16</v>
      </c>
      <c r="I25" s="1">
        <v>87.84</v>
      </c>
      <c r="J25" s="1">
        <v>50.02</v>
      </c>
      <c r="K25" s="1">
        <v>56.12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41.48</v>
      </c>
      <c r="C26" s="1">
        <v>51.24</v>
      </c>
      <c r="D26" s="1">
        <v>47.58</v>
      </c>
      <c r="E26" s="1">
        <v>59.78</v>
      </c>
      <c r="F26" s="1">
        <v>6.1</v>
      </c>
      <c r="G26" s="1">
        <v>104.92</v>
      </c>
      <c r="H26" s="1">
        <v>217.16</v>
      </c>
      <c r="I26" s="1">
        <v>87.84</v>
      </c>
      <c r="J26" s="1">
        <v>50.02</v>
      </c>
      <c r="K26" s="1">
        <v>56.12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41.48</v>
      </c>
      <c r="C27" s="1">
        <v>51.24</v>
      </c>
      <c r="D27" s="1">
        <v>47.58</v>
      </c>
      <c r="E27" s="1">
        <v>59.78</v>
      </c>
      <c r="F27" s="1">
        <v>6.1</v>
      </c>
      <c r="G27" s="1">
        <v>104.92</v>
      </c>
      <c r="H27" s="1">
        <v>217.16</v>
      </c>
      <c r="I27" s="1">
        <v>87.84</v>
      </c>
      <c r="J27" s="1">
        <v>50.02</v>
      </c>
      <c r="K27" s="1">
        <v>56.12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1" t="s">
        <v>163</v>
      </c>
      <c r="H29" s="1" t="s">
        <v>105</v>
      </c>
      <c r="I29" s="1" t="s">
        <v>164</v>
      </c>
      <c r="J29" s="1" t="s">
        <v>159</v>
      </c>
      <c r="K29" s="1" t="s">
        <v>161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105</v>
      </c>
      <c r="I30" s="1" t="s">
        <v>164</v>
      </c>
      <c r="J30" s="1" t="s">
        <v>159</v>
      </c>
      <c r="K30" s="1" t="s">
        <v>161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280.0</v>
      </c>
      <c r="C31" s="1">
        <v>281.0</v>
      </c>
      <c r="D31" s="1">
        <v>287.0</v>
      </c>
      <c r="E31" s="1">
        <v>288.0</v>
      </c>
      <c r="F31" s="1">
        <v>288.0</v>
      </c>
      <c r="G31" s="1">
        <v>289.0</v>
      </c>
      <c r="H31" s="1">
        <v>290.0</v>
      </c>
      <c r="I31" s="1">
        <v>291.0</v>
      </c>
      <c r="J31" s="1">
        <v>282.0</v>
      </c>
      <c r="K31" s="1">
        <v>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158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1" t="s">
        <v>105</v>
      </c>
      <c r="I32" s="1" t="s">
        <v>164</v>
      </c>
      <c r="J32" s="1" t="s">
        <v>159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158</v>
      </c>
      <c r="C33" s="1" t="s">
        <v>159</v>
      </c>
      <c r="D33" s="1" t="s">
        <v>160</v>
      </c>
      <c r="E33" s="1" t="s">
        <v>161</v>
      </c>
      <c r="F33" s="1" t="s">
        <v>162</v>
      </c>
      <c r="G33" s="1" t="s">
        <v>163</v>
      </c>
      <c r="H33" s="1" t="s">
        <v>105</v>
      </c>
      <c r="I33" s="1" t="s">
        <v>164</v>
      </c>
      <c r="J33" s="1" t="s">
        <v>159</v>
      </c>
      <c r="K33" s="1" t="s">
        <v>161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281.0</v>
      </c>
      <c r="C34" s="1">
        <v>282.0</v>
      </c>
      <c r="D34" s="1">
        <v>289.0</v>
      </c>
      <c r="E34" s="1">
        <v>290.0</v>
      </c>
      <c r="F34" s="1">
        <v>292.0</v>
      </c>
      <c r="G34" s="1">
        <v>291.0</v>
      </c>
      <c r="H34" s="1">
        <v>291.0</v>
      </c>
      <c r="I34" s="1">
        <v>292.0</v>
      </c>
      <c r="J34" s="1">
        <v>284.0</v>
      </c>
      <c r="K34" s="1">
        <v>280.0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 t="s">
        <v>158</v>
      </c>
      <c r="C35" s="1" t="s">
        <v>160</v>
      </c>
      <c r="D35" s="1" t="s">
        <v>171</v>
      </c>
      <c r="E35" s="1" t="s">
        <v>172</v>
      </c>
      <c r="F35" s="1" t="s">
        <v>173</v>
      </c>
      <c r="G35" s="1" t="s">
        <v>174</v>
      </c>
      <c r="H35" s="1" t="s">
        <v>175</v>
      </c>
      <c r="I35" s="1" t="s">
        <v>176</v>
      </c>
      <c r="J35" s="1" t="s">
        <v>158</v>
      </c>
      <c r="K35" s="1" t="s">
        <v>161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 t="s">
        <v>158</v>
      </c>
      <c r="C36" s="1" t="s">
        <v>160</v>
      </c>
      <c r="D36" s="1" t="s">
        <v>178</v>
      </c>
      <c r="E36" s="1" t="s">
        <v>172</v>
      </c>
      <c r="F36" s="1" t="s">
        <v>173</v>
      </c>
      <c r="G36" s="1" t="s">
        <v>174</v>
      </c>
      <c r="H36" s="1" t="s">
        <v>175</v>
      </c>
      <c r="I36" s="1" t="s">
        <v>176</v>
      </c>
      <c r="J36" s="1" t="s">
        <v>171</v>
      </c>
      <c r="K36" s="1" t="s">
        <v>161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 t="s">
        <v>180</v>
      </c>
      <c r="C37" s="1" t="s">
        <v>181</v>
      </c>
      <c r="D37" s="1" t="s">
        <v>182</v>
      </c>
      <c r="E37" s="1" t="s">
        <v>182</v>
      </c>
      <c r="F37" s="1" t="s">
        <v>162</v>
      </c>
      <c r="G37" s="1" t="s">
        <v>159</v>
      </c>
      <c r="H37" s="1" t="s">
        <v>183</v>
      </c>
      <c r="I37" s="1" t="s">
        <v>158</v>
      </c>
      <c r="J37" s="1" t="s">
        <v>184</v>
      </c>
      <c r="K37" s="1" t="s">
        <v>185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 t="s">
        <v>187</v>
      </c>
      <c r="C38" s="1" t="s">
        <v>188</v>
      </c>
      <c r="D38" s="1" t="s">
        <v>189</v>
      </c>
      <c r="E38" s="1" t="s">
        <v>190</v>
      </c>
      <c r="F38" s="1" t="s">
        <v>191</v>
      </c>
      <c r="G38" s="1" t="s">
        <v>192</v>
      </c>
      <c r="H38" s="1" t="s">
        <v>193</v>
      </c>
      <c r="I38" s="1" t="s">
        <v>194</v>
      </c>
      <c r="J38" s="1" t="s">
        <v>195</v>
      </c>
      <c r="K38" s="1" t="s">
        <v>196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175.68</v>
      </c>
      <c r="C40" s="1">
        <v>206.18</v>
      </c>
      <c r="D40" s="1">
        <v>196.42</v>
      </c>
      <c r="E40" s="1">
        <v>228.14</v>
      </c>
      <c r="F40" s="1">
        <v>159.82</v>
      </c>
      <c r="G40" s="1">
        <v>307.44</v>
      </c>
      <c r="H40" s="1">
        <v>500.2</v>
      </c>
      <c r="I40" s="1">
        <v>344.04</v>
      </c>
      <c r="J40" s="1">
        <v>351.36</v>
      </c>
      <c r="K40" s="1">
        <v>406.26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 t="s">
        <v>199</v>
      </c>
      <c r="C41" s="1" t="s">
        <v>200</v>
      </c>
      <c r="D41" s="1" t="s">
        <v>201</v>
      </c>
      <c r="E41" s="1" t="s">
        <v>202</v>
      </c>
      <c r="F41" s="1" t="s">
        <v>203</v>
      </c>
      <c r="G41" s="1" t="s">
        <v>204</v>
      </c>
      <c r="H41" s="1" t="s">
        <v>205</v>
      </c>
      <c r="I41" s="1" t="s">
        <v>206</v>
      </c>
      <c r="J41" s="1" t="s">
        <v>207</v>
      </c>
      <c r="K41" s="1" t="s">
        <v>208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10.98</v>
      </c>
      <c r="C42" s="1">
        <v>13.42</v>
      </c>
      <c r="D42" s="1">
        <v>9.76</v>
      </c>
      <c r="E42" s="1">
        <v>12.2</v>
      </c>
      <c r="F42" s="1">
        <v>2.44</v>
      </c>
      <c r="G42" s="1">
        <v>18.3</v>
      </c>
      <c r="H42" s="1">
        <v>41.48</v>
      </c>
      <c r="I42" s="1">
        <v>21.96</v>
      </c>
      <c r="J42" s="1">
        <v>9.76</v>
      </c>
      <c r="K42" s="1">
        <v>20.74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-37.82</v>
      </c>
      <c r="C43" s="1">
        <v>-24.4</v>
      </c>
      <c r="D43" s="1">
        <v>37.82</v>
      </c>
      <c r="E43" s="1">
        <v>-71.98</v>
      </c>
      <c r="F43" s="1">
        <v>-1.22</v>
      </c>
      <c r="G43" s="1">
        <v>-3.66</v>
      </c>
      <c r="H43" s="1">
        <v>13.42</v>
      </c>
      <c r="I43" s="1">
        <v>1.22</v>
      </c>
      <c r="J43" s="1">
        <v>1.22</v>
      </c>
      <c r="K43" s="1">
        <v>-1.22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39.04</v>
      </c>
      <c r="C44" s="1">
        <v>46.36</v>
      </c>
      <c r="D44" s="1">
        <v>36.6</v>
      </c>
      <c r="E44" s="1">
        <v>45.14</v>
      </c>
      <c r="F44" s="1">
        <v>3.66</v>
      </c>
      <c r="G44" s="1">
        <v>74.42</v>
      </c>
      <c r="H44" s="1">
        <v>170.8</v>
      </c>
      <c r="I44" s="1">
        <v>69.53999999999999</v>
      </c>
      <c r="J44" s="1">
        <v>39.04</v>
      </c>
      <c r="K44" s="1">
        <v>57.34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213</v>
      </c>
      <c r="B46" s="1">
        <v>1.22</v>
      </c>
      <c r="C46" s="1">
        <v>8.54</v>
      </c>
      <c r="D46" s="1">
        <v>4.88</v>
      </c>
      <c r="E46" s="1">
        <v>3.66</v>
      </c>
      <c r="F46" s="1">
        <v>98.82</v>
      </c>
      <c r="G46" s="1">
        <v>2.44</v>
      </c>
      <c r="H46" s="1">
        <v>2.44</v>
      </c>
      <c r="I46" s="1">
        <v>2.44</v>
      </c>
      <c r="J46" s="1">
        <v>2.44</v>
      </c>
      <c r="K46" s="1">
        <v>2.44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214</v>
      </c>
      <c r="B47" s="1">
        <v>1.22</v>
      </c>
      <c r="C47" s="1">
        <v>8.54</v>
      </c>
      <c r="D47" s="1">
        <v>4.88</v>
      </c>
      <c r="E47" s="1">
        <v>3.66</v>
      </c>
      <c r="F47" s="1">
        <v>98.82</v>
      </c>
      <c r="G47" s="1">
        <v>2.44</v>
      </c>
      <c r="H47" s="1">
        <v>2.44</v>
      </c>
      <c r="I47" s="1">
        <v>2.44</v>
      </c>
      <c r="J47" s="1">
        <v>2.44</v>
      </c>
      <c r="K47" s="1">
        <v>2.44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 t="s">
        <v>217</v>
      </c>
      <c r="C3" s="1" t="s">
        <v>218</v>
      </c>
      <c r="D3" s="1" t="s">
        <v>219</v>
      </c>
      <c r="E3" s="1">
        <v>20.74</v>
      </c>
      <c r="F3" s="1" t="s">
        <v>220</v>
      </c>
      <c r="G3" s="1" t="s">
        <v>221</v>
      </c>
      <c r="H3" s="1" t="s">
        <v>222</v>
      </c>
      <c r="I3" s="1" t="s">
        <v>223</v>
      </c>
      <c r="J3" s="1" t="s">
        <v>224</v>
      </c>
      <c r="K3" s="1" t="s">
        <v>225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226</v>
      </c>
      <c r="B4" s="1" t="s">
        <v>227</v>
      </c>
      <c r="C4" s="1" t="s">
        <v>228</v>
      </c>
      <c r="D4" s="1" t="s">
        <v>229</v>
      </c>
      <c r="E4" s="1" t="s">
        <v>230</v>
      </c>
      <c r="F4" s="1" t="s">
        <v>231</v>
      </c>
      <c r="G4" s="1" t="s">
        <v>232</v>
      </c>
      <c r="H4" s="1" t="s">
        <v>233</v>
      </c>
      <c r="I4" s="1" t="s">
        <v>234</v>
      </c>
      <c r="J4" s="1" t="s">
        <v>235</v>
      </c>
      <c r="K4" s="1" t="s">
        <v>236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 t="s">
        <v>227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239</v>
      </c>
      <c r="B7" s="1" t="s">
        <v>240</v>
      </c>
      <c r="C7" s="1" t="s">
        <v>241</v>
      </c>
      <c r="D7" s="1" t="s">
        <v>242</v>
      </c>
      <c r="E7" s="1" t="s">
        <v>243</v>
      </c>
      <c r="F7" s="1" t="s">
        <v>244</v>
      </c>
      <c r="G7" s="1" t="s">
        <v>245</v>
      </c>
      <c r="H7" s="1" t="s">
        <v>246</v>
      </c>
      <c r="I7" s="1" t="s">
        <v>247</v>
      </c>
      <c r="J7" s="1" t="s">
        <v>248</v>
      </c>
      <c r="K7" s="1" t="s">
        <v>249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250</v>
      </c>
      <c r="B8" s="1">
        <v>0.0</v>
      </c>
      <c r="C8" s="1" t="s">
        <v>251</v>
      </c>
      <c r="D8" s="1" t="s">
        <v>252</v>
      </c>
      <c r="E8" s="1" t="s">
        <v>253</v>
      </c>
      <c r="F8" s="1" t="s">
        <v>254</v>
      </c>
      <c r="G8" s="1" t="s">
        <v>255</v>
      </c>
      <c r="H8" s="1" t="s">
        <v>256</v>
      </c>
      <c r="I8" s="1" t="s">
        <v>257</v>
      </c>
      <c r="J8" s="1" t="s">
        <v>258</v>
      </c>
      <c r="K8" s="1" t="s">
        <v>259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260</v>
      </c>
      <c r="B9" s="1" t="s">
        <v>261</v>
      </c>
      <c r="C9" s="1" t="s">
        <v>262</v>
      </c>
      <c r="D9" s="1" t="s">
        <v>263</v>
      </c>
      <c r="E9" s="1" t="s">
        <v>264</v>
      </c>
      <c r="F9" s="1" t="s">
        <v>265</v>
      </c>
      <c r="G9" s="1" t="s">
        <v>266</v>
      </c>
      <c r="H9" s="1" t="s">
        <v>267</v>
      </c>
      <c r="I9" s="1" t="s">
        <v>268</v>
      </c>
      <c r="J9" s="1" t="s">
        <v>269</v>
      </c>
      <c r="K9" s="1" t="s">
        <v>270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271</v>
      </c>
      <c r="B10" s="1" t="s">
        <v>261</v>
      </c>
      <c r="C10" s="1" t="s">
        <v>262</v>
      </c>
      <c r="D10" s="1" t="s">
        <v>263</v>
      </c>
      <c r="E10" s="1" t="s">
        <v>264</v>
      </c>
      <c r="F10" s="1" t="s">
        <v>265</v>
      </c>
      <c r="G10" s="1" t="s">
        <v>266</v>
      </c>
      <c r="H10" s="1" t="s">
        <v>267</v>
      </c>
      <c r="I10" s="1" t="s">
        <v>268</v>
      </c>
      <c r="J10" s="1" t="s">
        <v>269</v>
      </c>
      <c r="K10" s="1" t="s">
        <v>270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272</v>
      </c>
      <c r="B11" s="1" t="s">
        <v>261</v>
      </c>
      <c r="C11" s="1" t="s">
        <v>262</v>
      </c>
      <c r="D11" s="1" t="s">
        <v>263</v>
      </c>
      <c r="E11" s="1" t="s">
        <v>264</v>
      </c>
      <c r="F11" s="1" t="s">
        <v>265</v>
      </c>
      <c r="G11" s="1" t="s">
        <v>266</v>
      </c>
      <c r="H11" s="1" t="s">
        <v>267</v>
      </c>
      <c r="I11" s="1" t="s">
        <v>268</v>
      </c>
      <c r="J11" s="1" t="s">
        <v>269</v>
      </c>
      <c r="K11" s="1" t="s">
        <v>270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273</v>
      </c>
      <c r="B12" s="1" t="s">
        <v>274</v>
      </c>
      <c r="C12" s="1" t="s">
        <v>275</v>
      </c>
      <c r="D12" s="1" t="s">
        <v>276</v>
      </c>
      <c r="E12" s="1" t="s">
        <v>277</v>
      </c>
      <c r="F12" s="1" t="s">
        <v>278</v>
      </c>
      <c r="G12" s="1" t="s">
        <v>279</v>
      </c>
      <c r="H12" s="1" t="s">
        <v>280</v>
      </c>
      <c r="I12" s="1" t="s">
        <v>281</v>
      </c>
      <c r="J12" s="1" t="s">
        <v>282</v>
      </c>
      <c r="K12" s="1" t="s">
        <v>283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284</v>
      </c>
      <c r="B14" s="1" t="s">
        <v>285</v>
      </c>
      <c r="C14" s="1" t="s">
        <v>285</v>
      </c>
      <c r="D14" s="1" t="s">
        <v>286</v>
      </c>
      <c r="E14" s="1" t="s">
        <v>287</v>
      </c>
      <c r="F14" s="1" t="s">
        <v>288</v>
      </c>
      <c r="G14" s="1" t="s">
        <v>289</v>
      </c>
      <c r="H14" s="1" t="s">
        <v>285</v>
      </c>
      <c r="I14" s="1" t="s">
        <v>290</v>
      </c>
      <c r="J14" s="1" t="s">
        <v>290</v>
      </c>
      <c r="K14" s="1" t="s">
        <v>104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292</v>
      </c>
      <c r="B16" s="1" t="s">
        <v>293</v>
      </c>
      <c r="C16" s="1" t="s">
        <v>294</v>
      </c>
      <c r="D16" s="1" t="s">
        <v>295</v>
      </c>
      <c r="E16" s="1" t="s">
        <v>296</v>
      </c>
      <c r="F16" s="1" t="s">
        <v>297</v>
      </c>
      <c r="G16" s="1" t="s">
        <v>298</v>
      </c>
      <c r="H16" s="1" t="s">
        <v>299</v>
      </c>
      <c r="I16" s="1" t="s">
        <v>300</v>
      </c>
      <c r="J16" s="1" t="s">
        <v>301</v>
      </c>
      <c r="K16" s="1">
        <v>2.44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302</v>
      </c>
      <c r="B17" s="1" t="s">
        <v>303</v>
      </c>
      <c r="C17" s="1" t="s">
        <v>304</v>
      </c>
      <c r="D17" s="1" t="s">
        <v>305</v>
      </c>
      <c r="E17" s="1" t="s">
        <v>306</v>
      </c>
      <c r="F17" s="1" t="s">
        <v>307</v>
      </c>
      <c r="G17" s="1" t="s">
        <v>300</v>
      </c>
      <c r="H17" s="1" t="s">
        <v>308</v>
      </c>
      <c r="I17" s="1" t="s">
        <v>309</v>
      </c>
      <c r="J17" s="1" t="s">
        <v>310</v>
      </c>
      <c r="K17" s="1" t="s">
        <v>311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 t="s">
        <v>314</v>
      </c>
      <c r="D18" s="1" t="s">
        <v>313</v>
      </c>
      <c r="E18" s="1" t="s">
        <v>315</v>
      </c>
      <c r="F18" s="1" t="s">
        <v>316</v>
      </c>
      <c r="G18" s="1" t="s">
        <v>317</v>
      </c>
      <c r="H18" s="1" t="s">
        <v>318</v>
      </c>
      <c r="I18" s="1" t="s">
        <v>118</v>
      </c>
      <c r="J18" s="1" t="s">
        <v>319</v>
      </c>
      <c r="K18" s="1" t="s">
        <v>320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322</v>
      </c>
      <c r="B20" s="1" t="s">
        <v>323</v>
      </c>
      <c r="C20" s="1" t="s">
        <v>324</v>
      </c>
      <c r="D20" s="1" t="s">
        <v>325</v>
      </c>
      <c r="E20" s="1" t="s">
        <v>326</v>
      </c>
      <c r="F20" s="1" t="s">
        <v>327</v>
      </c>
      <c r="G20" s="1" t="s">
        <v>328</v>
      </c>
      <c r="H20" s="1" t="s">
        <v>329</v>
      </c>
      <c r="I20" s="1" t="s">
        <v>330</v>
      </c>
      <c r="J20" s="1" t="s">
        <v>331</v>
      </c>
      <c r="K20" s="1" t="s">
        <v>332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333</v>
      </c>
      <c r="B21" s="1" t="s">
        <v>334</v>
      </c>
      <c r="C21" s="1" t="s">
        <v>335</v>
      </c>
      <c r="D21" s="1" t="s">
        <v>336</v>
      </c>
      <c r="E21" s="1" t="s">
        <v>337</v>
      </c>
      <c r="F21" s="1" t="s">
        <v>338</v>
      </c>
      <c r="G21" s="1" t="s">
        <v>339</v>
      </c>
      <c r="H21" s="1" t="s">
        <v>340</v>
      </c>
      <c r="I21" s="1" t="s">
        <v>341</v>
      </c>
      <c r="J21" s="1" t="s">
        <v>342</v>
      </c>
      <c r="K21" s="1" t="s">
        <v>343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344</v>
      </c>
      <c r="B22" s="1" t="s">
        <v>345</v>
      </c>
      <c r="C22" s="1" t="s">
        <v>289</v>
      </c>
      <c r="D22" s="1" t="s">
        <v>346</v>
      </c>
      <c r="E22" s="1" t="s">
        <v>347</v>
      </c>
      <c r="F22" s="1" t="s">
        <v>105</v>
      </c>
      <c r="G22" s="1" t="s">
        <v>348</v>
      </c>
      <c r="H22" s="1" t="s">
        <v>349</v>
      </c>
      <c r="I22" s="1" t="s">
        <v>350</v>
      </c>
      <c r="J22" s="1" t="s">
        <v>351</v>
      </c>
      <c r="K22" s="1" t="s">
        <v>352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353</v>
      </c>
      <c r="B23" s="1" t="s">
        <v>351</v>
      </c>
      <c r="C23" s="1" t="s">
        <v>354</v>
      </c>
      <c r="D23" s="1" t="s">
        <v>355</v>
      </c>
      <c r="E23" s="1" t="s">
        <v>356</v>
      </c>
      <c r="F23" s="1" t="s">
        <v>354</v>
      </c>
      <c r="G23" s="1" t="s">
        <v>357</v>
      </c>
      <c r="H23" s="1" t="s">
        <v>358</v>
      </c>
      <c r="I23" s="1" t="s">
        <v>359</v>
      </c>
      <c r="J23" s="1" t="s">
        <v>360</v>
      </c>
      <c r="K23" s="1" t="s">
        <v>361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362</v>
      </c>
      <c r="B24" s="1" t="s">
        <v>363</v>
      </c>
      <c r="C24" s="1" t="s">
        <v>364</v>
      </c>
      <c r="D24" s="1" t="s">
        <v>365</v>
      </c>
      <c r="E24" s="1" t="s">
        <v>366</v>
      </c>
      <c r="F24" s="1" t="s">
        <v>367</v>
      </c>
      <c r="G24" s="1" t="s">
        <v>368</v>
      </c>
      <c r="H24" s="1" t="s">
        <v>369</v>
      </c>
      <c r="I24" s="1" t="s">
        <v>370</v>
      </c>
      <c r="J24" s="1" t="s">
        <v>371</v>
      </c>
      <c r="K24" s="1" t="s">
        <v>372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374</v>
      </c>
      <c r="B26" s="1" t="s">
        <v>375</v>
      </c>
      <c r="C26" s="1" t="s">
        <v>376</v>
      </c>
      <c r="D26" s="1" t="s">
        <v>377</v>
      </c>
      <c r="E26" s="1" t="s">
        <v>378</v>
      </c>
      <c r="F26" s="1" t="s">
        <v>379</v>
      </c>
      <c r="G26" s="1" t="s">
        <v>380</v>
      </c>
      <c r="H26" s="1" t="s">
        <v>381</v>
      </c>
      <c r="I26" s="1" t="s">
        <v>382</v>
      </c>
      <c r="J26" s="1" t="s">
        <v>383</v>
      </c>
      <c r="K26" s="1" t="s">
        <v>384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385</v>
      </c>
      <c r="B27" s="1" t="s">
        <v>386</v>
      </c>
      <c r="C27" s="1" t="s">
        <v>387</v>
      </c>
      <c r="D27" s="1" t="s">
        <v>388</v>
      </c>
      <c r="E27" s="1" t="s">
        <v>389</v>
      </c>
      <c r="F27" s="1" t="s">
        <v>390</v>
      </c>
      <c r="G27" s="1" t="s">
        <v>391</v>
      </c>
      <c r="H27" s="1" t="s">
        <v>392</v>
      </c>
      <c r="I27" s="1" t="s">
        <v>393</v>
      </c>
      <c r="J27" s="1" t="s">
        <v>394</v>
      </c>
      <c r="K27" s="1" t="s">
        <v>395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396</v>
      </c>
      <c r="B28" s="1" t="s">
        <v>397</v>
      </c>
      <c r="C28" s="1" t="s">
        <v>398</v>
      </c>
      <c r="D28" s="1" t="s">
        <v>399</v>
      </c>
      <c r="E28" s="1" t="s">
        <v>400</v>
      </c>
      <c r="F28" s="1" t="s">
        <v>401</v>
      </c>
      <c r="G28" s="1">
        <v>0.0</v>
      </c>
      <c r="H28" s="1" t="s">
        <v>402</v>
      </c>
      <c r="I28" s="1" t="s">
        <v>403</v>
      </c>
      <c r="J28" s="1" t="s">
        <v>404</v>
      </c>
      <c r="K28" s="1" t="s">
        <v>405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406</v>
      </c>
      <c r="B29" s="1" t="s">
        <v>397</v>
      </c>
      <c r="C29" s="1" t="s">
        <v>398</v>
      </c>
      <c r="D29" s="1" t="s">
        <v>399</v>
      </c>
      <c r="E29" s="1" t="s">
        <v>400</v>
      </c>
      <c r="F29" s="1" t="s">
        <v>401</v>
      </c>
      <c r="G29" s="1">
        <v>0.0</v>
      </c>
      <c r="H29" s="1" t="s">
        <v>402</v>
      </c>
      <c r="I29" s="1" t="s">
        <v>403</v>
      </c>
      <c r="J29" s="1" t="s">
        <v>404</v>
      </c>
      <c r="K29" s="1" t="s">
        <v>405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407</v>
      </c>
      <c r="B30" s="1" t="s">
        <v>408</v>
      </c>
      <c r="C30" s="1" t="s">
        <v>409</v>
      </c>
      <c r="D30" s="1" t="s">
        <v>410</v>
      </c>
      <c r="E30" s="1" t="s">
        <v>411</v>
      </c>
      <c r="F30" s="1" t="s">
        <v>412</v>
      </c>
      <c r="G30" s="1">
        <v>0.0</v>
      </c>
      <c r="H30" s="1" t="s">
        <v>413</v>
      </c>
      <c r="I30" s="1" t="s">
        <v>414</v>
      </c>
      <c r="J30" s="1" t="s">
        <v>415</v>
      </c>
      <c r="K30" s="1" t="s">
        <v>416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417</v>
      </c>
      <c r="B31" s="1" t="s">
        <v>418</v>
      </c>
      <c r="C31" s="1" t="s">
        <v>419</v>
      </c>
      <c r="D31" s="1" t="s">
        <v>420</v>
      </c>
      <c r="E31" s="1" t="s">
        <v>421</v>
      </c>
      <c r="F31" s="1" t="s">
        <v>422</v>
      </c>
      <c r="G31" s="1">
        <v>0.0</v>
      </c>
      <c r="H31" s="1" t="s">
        <v>423</v>
      </c>
      <c r="I31" s="1" t="s">
        <v>424</v>
      </c>
      <c r="J31" s="1" t="s">
        <v>425</v>
      </c>
      <c r="K31" s="1" t="s">
        <v>426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427</v>
      </c>
      <c r="B32" s="1" t="s">
        <v>428</v>
      </c>
      <c r="C32" s="1" t="s">
        <v>429</v>
      </c>
      <c r="D32" s="1" t="s">
        <v>430</v>
      </c>
      <c r="E32" s="1" t="s">
        <v>431</v>
      </c>
      <c r="F32" s="1" t="s">
        <v>432</v>
      </c>
      <c r="G32" s="1" t="s">
        <v>433</v>
      </c>
      <c r="H32" s="1" t="s">
        <v>434</v>
      </c>
      <c r="I32" s="1" t="s">
        <v>435</v>
      </c>
      <c r="J32" s="1" t="s">
        <v>436</v>
      </c>
      <c r="K32" s="1" t="s">
        <v>437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438</v>
      </c>
      <c r="B33" s="1" t="s">
        <v>439</v>
      </c>
      <c r="C33" s="1" t="s">
        <v>440</v>
      </c>
      <c r="D33" s="1" t="s">
        <v>441</v>
      </c>
      <c r="E33" s="1" t="s">
        <v>442</v>
      </c>
      <c r="F33" s="1" t="s">
        <v>443</v>
      </c>
      <c r="G33" s="1" t="s">
        <v>444</v>
      </c>
      <c r="H33" s="1" t="s">
        <v>445</v>
      </c>
      <c r="I33" s="1" t="s">
        <v>446</v>
      </c>
      <c r="J33" s="1" t="s">
        <v>447</v>
      </c>
      <c r="K33" s="1" t="s">
        <v>448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449</v>
      </c>
      <c r="B34" s="1" t="s">
        <v>450</v>
      </c>
      <c r="C34" s="1" t="s">
        <v>451</v>
      </c>
      <c r="D34" s="1" t="s">
        <v>452</v>
      </c>
      <c r="E34" s="1" t="s">
        <v>453</v>
      </c>
      <c r="F34" s="1" t="s">
        <v>454</v>
      </c>
      <c r="G34" s="1" t="s">
        <v>455</v>
      </c>
      <c r="H34" s="1" t="s">
        <v>456</v>
      </c>
      <c r="I34" s="1" t="s">
        <v>457</v>
      </c>
      <c r="J34" s="1" t="s">
        <v>313</v>
      </c>
      <c r="K34" s="1" t="s">
        <v>458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459</v>
      </c>
      <c r="B35" s="1" t="s">
        <v>460</v>
      </c>
      <c r="C35" s="1">
        <v>0.0</v>
      </c>
      <c r="D35" s="1" t="s">
        <v>461</v>
      </c>
      <c r="E35" s="1">
        <v>0.0</v>
      </c>
      <c r="F35" s="1" t="s">
        <v>462</v>
      </c>
      <c r="G35" s="1" t="s">
        <v>463</v>
      </c>
      <c r="H35" s="1" t="s">
        <v>464</v>
      </c>
      <c r="I35" s="1" t="s">
        <v>465</v>
      </c>
      <c r="J35" s="1" t="s">
        <v>466</v>
      </c>
      <c r="K35" s="1" t="s">
        <v>467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468</v>
      </c>
      <c r="B36" s="1" t="s">
        <v>469</v>
      </c>
      <c r="C36" s="1" t="s">
        <v>470</v>
      </c>
      <c r="D36" s="1" t="s">
        <v>471</v>
      </c>
      <c r="E36" s="1" t="s">
        <v>472</v>
      </c>
      <c r="F36" s="1" t="s">
        <v>473</v>
      </c>
      <c r="G36" s="1" t="s">
        <v>474</v>
      </c>
      <c r="H36" s="1" t="s">
        <v>475</v>
      </c>
      <c r="I36" s="1" t="s">
        <v>476</v>
      </c>
      <c r="J36" s="1" t="s">
        <v>477</v>
      </c>
      <c r="K36" s="1" t="s">
        <v>478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479</v>
      </c>
      <c r="B37" s="1" t="s">
        <v>480</v>
      </c>
      <c r="C37" s="1" t="s">
        <v>481</v>
      </c>
      <c r="D37" s="1" t="s">
        <v>482</v>
      </c>
      <c r="E37" s="1" t="s">
        <v>71</v>
      </c>
      <c r="F37" s="1" t="s">
        <v>483</v>
      </c>
      <c r="G37" s="1" t="s">
        <v>484</v>
      </c>
      <c r="H37" s="1" t="s">
        <v>485</v>
      </c>
      <c r="I37" s="1" t="s">
        <v>403</v>
      </c>
      <c r="J37" s="1" t="s">
        <v>486</v>
      </c>
      <c r="K37" s="1" t="s">
        <v>487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489</v>
      </c>
      <c r="B39" s="1" t="s">
        <v>490</v>
      </c>
      <c r="C39" s="1" t="s">
        <v>491</v>
      </c>
      <c r="D39" s="1" t="s">
        <v>492</v>
      </c>
      <c r="E39" s="1">
        <v>6.1</v>
      </c>
      <c r="F39" s="1" t="s">
        <v>493</v>
      </c>
      <c r="G39" s="1" t="s">
        <v>494</v>
      </c>
      <c r="H39" s="1" t="s">
        <v>495</v>
      </c>
      <c r="I39" s="1" t="s">
        <v>496</v>
      </c>
      <c r="J39" s="1" t="s">
        <v>497</v>
      </c>
      <c r="K39" s="1" t="s">
        <v>498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499</v>
      </c>
      <c r="B40" s="1" t="s">
        <v>500</v>
      </c>
      <c r="C40" s="1" t="s">
        <v>501</v>
      </c>
      <c r="D40" s="1" t="s">
        <v>502</v>
      </c>
      <c r="E40" s="1" t="s">
        <v>503</v>
      </c>
      <c r="F40" s="1" t="s">
        <v>504</v>
      </c>
      <c r="G40" s="1" t="s">
        <v>505</v>
      </c>
      <c r="H40" s="1" t="s">
        <v>506</v>
      </c>
      <c r="I40" s="1" t="s">
        <v>507</v>
      </c>
      <c r="J40" s="1" t="s">
        <v>508</v>
      </c>
      <c r="K40" s="1" t="s">
        <v>509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510</v>
      </c>
      <c r="B41" s="1" t="s">
        <v>511</v>
      </c>
      <c r="C41" s="1" t="s">
        <v>512</v>
      </c>
      <c r="D41" s="1" t="s">
        <v>513</v>
      </c>
      <c r="E41" s="1" t="s">
        <v>514</v>
      </c>
      <c r="F41" s="1" t="s">
        <v>515</v>
      </c>
      <c r="G41" s="1" t="s">
        <v>516</v>
      </c>
      <c r="H41" s="1" t="s">
        <v>517</v>
      </c>
      <c r="I41" s="1">
        <v>-10.98</v>
      </c>
      <c r="J41" s="1" t="s">
        <v>518</v>
      </c>
      <c r="K41" s="1" t="s">
        <v>519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520</v>
      </c>
      <c r="B42" s="1" t="s">
        <v>511</v>
      </c>
      <c r="C42" s="1" t="s">
        <v>512</v>
      </c>
      <c r="D42" s="1" t="s">
        <v>513</v>
      </c>
      <c r="E42" s="1" t="s">
        <v>514</v>
      </c>
      <c r="F42" s="1" t="s">
        <v>515</v>
      </c>
      <c r="G42" s="1" t="s">
        <v>516</v>
      </c>
      <c r="H42" s="1" t="s">
        <v>517</v>
      </c>
      <c r="I42" s="1">
        <v>-10.98</v>
      </c>
      <c r="J42" s="1" t="s">
        <v>518</v>
      </c>
      <c r="K42" s="1" t="s">
        <v>519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521</v>
      </c>
      <c r="B43" s="1" t="s">
        <v>522</v>
      </c>
      <c r="C43" s="1" t="s">
        <v>523</v>
      </c>
      <c r="D43" s="1" t="s">
        <v>524</v>
      </c>
      <c r="E43" s="1" t="s">
        <v>525</v>
      </c>
      <c r="F43" s="1" t="s">
        <v>526</v>
      </c>
      <c r="G43" s="1" t="s">
        <v>527</v>
      </c>
      <c r="H43" s="1" t="s">
        <v>528</v>
      </c>
      <c r="I43" s="1" t="s">
        <v>529</v>
      </c>
      <c r="J43" s="1" t="s">
        <v>530</v>
      </c>
      <c r="K43" s="1" t="s">
        <v>531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532</v>
      </c>
      <c r="B44" s="1" t="s">
        <v>533</v>
      </c>
      <c r="C44" s="1" t="s">
        <v>534</v>
      </c>
      <c r="D44" s="1" t="s">
        <v>535</v>
      </c>
      <c r="E44" s="1" t="s">
        <v>536</v>
      </c>
      <c r="F44" s="1" t="s">
        <v>537</v>
      </c>
      <c r="G44" s="1" t="s">
        <v>538</v>
      </c>
      <c r="H44" s="1" t="s">
        <v>539</v>
      </c>
      <c r="I44" s="1" t="s">
        <v>540</v>
      </c>
      <c r="J44" s="1" t="s">
        <v>541</v>
      </c>
      <c r="K44" s="1" t="s">
        <v>542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543</v>
      </c>
      <c r="B45" s="1" t="s">
        <v>544</v>
      </c>
      <c r="C45" s="1" t="s">
        <v>545</v>
      </c>
      <c r="D45" s="1" t="s">
        <v>202</v>
      </c>
      <c r="E45" s="1" t="s">
        <v>546</v>
      </c>
      <c r="F45" s="1" t="s">
        <v>547</v>
      </c>
      <c r="G45" s="1" t="s">
        <v>548</v>
      </c>
      <c r="H45" s="1" t="s">
        <v>549</v>
      </c>
      <c r="I45" s="1" t="s">
        <v>550</v>
      </c>
      <c r="J45" s="1" t="s">
        <v>551</v>
      </c>
      <c r="K45" s="1" t="s">
        <v>552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553</v>
      </c>
      <c r="B46" s="1" t="s">
        <v>554</v>
      </c>
      <c r="C46" s="1" t="s">
        <v>555</v>
      </c>
      <c r="D46" s="1" t="s">
        <v>405</v>
      </c>
      <c r="E46" s="1" t="s">
        <v>556</v>
      </c>
      <c r="F46" s="1" t="s">
        <v>487</v>
      </c>
      <c r="G46" s="1" t="s">
        <v>557</v>
      </c>
      <c r="H46" s="1" t="s">
        <v>558</v>
      </c>
      <c r="I46" s="1" t="s">
        <v>559</v>
      </c>
      <c r="J46" s="1" t="s">
        <v>107</v>
      </c>
      <c r="K46" s="1" t="s">
        <v>560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561</v>
      </c>
      <c r="B47" s="1" t="s">
        <v>562</v>
      </c>
      <c r="C47" s="1" t="s">
        <v>563</v>
      </c>
      <c r="D47" s="1" t="s">
        <v>564</v>
      </c>
      <c r="E47" s="1" t="s">
        <v>565</v>
      </c>
      <c r="F47" s="1" t="s">
        <v>566</v>
      </c>
      <c r="G47" s="1" t="s">
        <v>567</v>
      </c>
      <c r="H47" s="1" t="s">
        <v>568</v>
      </c>
      <c r="I47" s="1" t="s">
        <v>569</v>
      </c>
      <c r="J47" s="1" t="s">
        <v>570</v>
      </c>
      <c r="K47" s="1" t="s">
        <v>571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572</v>
      </c>
      <c r="B48" s="1" t="s">
        <v>573</v>
      </c>
      <c r="C48" s="1" t="s">
        <v>574</v>
      </c>
      <c r="D48" s="1" t="s">
        <v>575</v>
      </c>
      <c r="E48" s="1" t="s">
        <v>576</v>
      </c>
      <c r="F48" s="1" t="s">
        <v>577</v>
      </c>
      <c r="G48" s="1" t="s">
        <v>578</v>
      </c>
      <c r="H48" s="1" t="s">
        <v>579</v>
      </c>
      <c r="I48" s="1" t="s">
        <v>580</v>
      </c>
      <c r="J48" s="1" t="s">
        <v>581</v>
      </c>
      <c r="K48" s="1" t="s">
        <v>582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583</v>
      </c>
      <c r="B49" s="1" t="s">
        <v>584</v>
      </c>
      <c r="C49" s="1" t="s">
        <v>585</v>
      </c>
      <c r="D49" s="1" t="s">
        <v>586</v>
      </c>
      <c r="E49" s="1" t="s">
        <v>587</v>
      </c>
      <c r="F49" s="1" t="s">
        <v>588</v>
      </c>
      <c r="G49" s="1" t="s">
        <v>589</v>
      </c>
      <c r="H49" s="1" t="s">
        <v>590</v>
      </c>
      <c r="I49" s="1" t="s">
        <v>591</v>
      </c>
      <c r="J49" s="1" t="s">
        <v>592</v>
      </c>
      <c r="K49" s="1" t="s">
        <v>593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594</v>
      </c>
      <c r="B50" s="1">
        <v>0.0</v>
      </c>
      <c r="C50" s="1" t="s">
        <v>204</v>
      </c>
      <c r="D50" s="1" t="s">
        <v>595</v>
      </c>
      <c r="E50" s="1" t="s">
        <v>596</v>
      </c>
      <c r="F50" s="1" t="s">
        <v>597</v>
      </c>
      <c r="G50" s="1" t="s">
        <v>598</v>
      </c>
      <c r="H50" s="1" t="s">
        <v>599</v>
      </c>
      <c r="I50" s="1" t="s">
        <v>600</v>
      </c>
      <c r="J50" s="1" t="s">
        <v>601</v>
      </c>
      <c r="K50" s="1" t="s">
        <v>602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604</v>
      </c>
      <c r="B52" s="1" t="s">
        <v>180</v>
      </c>
      <c r="C52" s="1" t="s">
        <v>605</v>
      </c>
      <c r="D52" s="1" t="s">
        <v>606</v>
      </c>
      <c r="E52" s="1" t="s">
        <v>607</v>
      </c>
      <c r="F52" s="1" t="s">
        <v>608</v>
      </c>
      <c r="G52" s="1" t="s">
        <v>609</v>
      </c>
      <c r="H52" s="1" t="s">
        <v>610</v>
      </c>
      <c r="I52" s="1" t="s">
        <v>611</v>
      </c>
      <c r="J52" s="1" t="s">
        <v>590</v>
      </c>
      <c r="K52" s="1" t="s">
        <v>612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613</v>
      </c>
      <c r="B53" s="1" t="s">
        <v>614</v>
      </c>
      <c r="C53" s="1" t="s">
        <v>615</v>
      </c>
      <c r="D53" s="1" t="s">
        <v>616</v>
      </c>
      <c r="E53" s="1" t="s">
        <v>617</v>
      </c>
      <c r="F53" s="1" t="s">
        <v>618</v>
      </c>
      <c r="G53" s="1" t="s">
        <v>619</v>
      </c>
      <c r="H53" s="1" t="s">
        <v>620</v>
      </c>
      <c r="I53" s="1" t="s">
        <v>621</v>
      </c>
      <c r="J53" s="1" t="s">
        <v>622</v>
      </c>
      <c r="K53" s="1" t="s">
        <v>623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624</v>
      </c>
      <c r="B54" s="1" t="s">
        <v>625</v>
      </c>
      <c r="C54" s="1" t="s">
        <v>626</v>
      </c>
      <c r="D54" s="1" t="s">
        <v>627</v>
      </c>
      <c r="E54" s="1" t="s">
        <v>628</v>
      </c>
      <c r="F54" s="1" t="s">
        <v>629</v>
      </c>
      <c r="G54" s="1" t="s">
        <v>630</v>
      </c>
      <c r="H54" s="1" t="s">
        <v>631</v>
      </c>
      <c r="I54" s="1" t="s">
        <v>632</v>
      </c>
      <c r="J54" s="1" t="s">
        <v>633</v>
      </c>
      <c r="K54" s="1" t="s">
        <v>634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635</v>
      </c>
      <c r="B55" s="1" t="s">
        <v>625</v>
      </c>
      <c r="C55" s="1" t="s">
        <v>626</v>
      </c>
      <c r="D55" s="1" t="s">
        <v>627</v>
      </c>
      <c r="E55" s="1" t="s">
        <v>628</v>
      </c>
      <c r="F55" s="1" t="s">
        <v>629</v>
      </c>
      <c r="G55" s="1" t="s">
        <v>630</v>
      </c>
      <c r="H55" s="1" t="s">
        <v>631</v>
      </c>
      <c r="I55" s="1" t="s">
        <v>632</v>
      </c>
      <c r="J55" s="1" t="s">
        <v>633</v>
      </c>
      <c r="K55" s="1" t="s">
        <v>634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636</v>
      </c>
      <c r="B56" s="1" t="s">
        <v>637</v>
      </c>
      <c r="C56" s="1" t="s">
        <v>638</v>
      </c>
      <c r="D56" s="1" t="s">
        <v>639</v>
      </c>
      <c r="E56" s="1" t="s">
        <v>640</v>
      </c>
      <c r="F56" s="1" t="s">
        <v>641</v>
      </c>
      <c r="G56" s="1" t="s">
        <v>642</v>
      </c>
      <c r="H56" s="1" t="s">
        <v>643</v>
      </c>
      <c r="I56" s="1" t="s">
        <v>644</v>
      </c>
      <c r="J56" s="1" t="s">
        <v>645</v>
      </c>
      <c r="K56" s="1" t="s">
        <v>646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647</v>
      </c>
      <c r="B57" s="1" t="s">
        <v>648</v>
      </c>
      <c r="C57" s="1" t="s">
        <v>649</v>
      </c>
      <c r="D57" s="1" t="s">
        <v>650</v>
      </c>
      <c r="E57" s="1" t="s">
        <v>651</v>
      </c>
      <c r="F57" s="1" t="s">
        <v>652</v>
      </c>
      <c r="G57" s="1" t="s">
        <v>653</v>
      </c>
      <c r="H57" s="1" t="s">
        <v>654</v>
      </c>
      <c r="I57" s="1" t="s">
        <v>655</v>
      </c>
      <c r="J57" s="1" t="s">
        <v>656</v>
      </c>
      <c r="K57" s="1" t="s">
        <v>657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658</v>
      </c>
      <c r="B58" s="1" t="s">
        <v>659</v>
      </c>
      <c r="C58" s="1" t="s">
        <v>660</v>
      </c>
      <c r="D58" s="1" t="s">
        <v>661</v>
      </c>
      <c r="E58" s="1" t="s">
        <v>384</v>
      </c>
      <c r="F58" s="1" t="s">
        <v>662</v>
      </c>
      <c r="G58" s="1" t="s">
        <v>663</v>
      </c>
      <c r="H58" s="1" t="s">
        <v>664</v>
      </c>
      <c r="I58" s="1" t="s">
        <v>665</v>
      </c>
      <c r="J58" s="1" t="s">
        <v>666</v>
      </c>
      <c r="K58" s="1" t="s">
        <v>164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667</v>
      </c>
      <c r="B59" s="1" t="s">
        <v>335</v>
      </c>
      <c r="C59" s="1" t="s">
        <v>668</v>
      </c>
      <c r="D59" s="1" t="s">
        <v>669</v>
      </c>
      <c r="E59" s="1" t="s">
        <v>670</v>
      </c>
      <c r="F59" s="1" t="s">
        <v>671</v>
      </c>
      <c r="G59" s="1" t="s">
        <v>672</v>
      </c>
      <c r="H59" s="1" t="s">
        <v>673</v>
      </c>
      <c r="I59" s="1" t="s">
        <v>674</v>
      </c>
      <c r="J59" s="1" t="s">
        <v>675</v>
      </c>
      <c r="K59" s="1" t="s">
        <v>676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677</v>
      </c>
      <c r="B60" s="1" t="s">
        <v>678</v>
      </c>
      <c r="C60" s="1" t="s">
        <v>679</v>
      </c>
      <c r="D60" s="1" t="s">
        <v>680</v>
      </c>
      <c r="E60" s="1" t="s">
        <v>681</v>
      </c>
      <c r="F60" s="1" t="s">
        <v>682</v>
      </c>
      <c r="G60" s="1" t="s">
        <v>683</v>
      </c>
      <c r="H60" s="1" t="s">
        <v>684</v>
      </c>
      <c r="I60" s="1" t="s">
        <v>685</v>
      </c>
      <c r="J60" s="1" t="s">
        <v>686</v>
      </c>
      <c r="K60" s="1" t="s">
        <v>687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688</v>
      </c>
      <c r="B61" s="1" t="s">
        <v>689</v>
      </c>
      <c r="C61" s="1" t="s">
        <v>690</v>
      </c>
      <c r="D61" s="1" t="s">
        <v>691</v>
      </c>
      <c r="E61" s="1" t="s">
        <v>692</v>
      </c>
      <c r="F61" s="1" t="s">
        <v>693</v>
      </c>
      <c r="G61" s="1" t="s">
        <v>694</v>
      </c>
      <c r="H61" s="1" t="s">
        <v>695</v>
      </c>
      <c r="I61" s="1" t="s">
        <v>696</v>
      </c>
      <c r="J61" s="1" t="s">
        <v>697</v>
      </c>
      <c r="K61" s="1" t="s">
        <v>698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699</v>
      </c>
      <c r="B62" s="1" t="s">
        <v>700</v>
      </c>
      <c r="C62" s="1" t="s">
        <v>701</v>
      </c>
      <c r="D62" s="1" t="s">
        <v>702</v>
      </c>
      <c r="E62" s="1" t="s">
        <v>703</v>
      </c>
      <c r="F62" s="1" t="s">
        <v>704</v>
      </c>
      <c r="G62" s="1" t="s">
        <v>705</v>
      </c>
      <c r="H62" s="1" t="s">
        <v>706</v>
      </c>
      <c r="I62" s="1" t="s">
        <v>707</v>
      </c>
      <c r="J62" s="1" t="s">
        <v>708</v>
      </c>
      <c r="K62" s="1" t="s">
        <v>709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710</v>
      </c>
      <c r="B63" s="1">
        <v>0.0</v>
      </c>
      <c r="C63" s="1">
        <v>0.0</v>
      </c>
      <c r="D63" s="1" t="s">
        <v>711</v>
      </c>
      <c r="E63" s="1" t="s">
        <v>712</v>
      </c>
      <c r="F63" s="1" t="s">
        <v>713</v>
      </c>
      <c r="G63" s="1" t="s">
        <v>714</v>
      </c>
      <c r="H63" s="1" t="s">
        <v>715</v>
      </c>
      <c r="I63" s="1" t="s">
        <v>716</v>
      </c>
      <c r="J63" s="1" t="s">
        <v>717</v>
      </c>
      <c r="K63" s="1" t="s">
        <v>718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719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720</v>
      </c>
      <c r="B65" s="1" t="s">
        <v>298</v>
      </c>
      <c r="C65" s="1" t="s">
        <v>721</v>
      </c>
      <c r="D65" s="1" t="s">
        <v>310</v>
      </c>
      <c r="E65" s="1" t="s">
        <v>722</v>
      </c>
      <c r="F65" s="1" t="s">
        <v>723</v>
      </c>
      <c r="G65" s="1" t="s">
        <v>724</v>
      </c>
      <c r="H65" s="1" t="s">
        <v>725</v>
      </c>
      <c r="I65" s="1" t="s">
        <v>726</v>
      </c>
      <c r="J65" s="1" t="s">
        <v>727</v>
      </c>
      <c r="K65" s="1" t="s">
        <v>728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729</v>
      </c>
      <c r="B66" s="1" t="s">
        <v>730</v>
      </c>
      <c r="C66" s="1" t="s">
        <v>731</v>
      </c>
      <c r="D66" s="1" t="s">
        <v>732</v>
      </c>
      <c r="E66" s="1" t="s">
        <v>733</v>
      </c>
      <c r="F66" s="1" t="s">
        <v>734</v>
      </c>
      <c r="G66" s="1" t="s">
        <v>735</v>
      </c>
      <c r="H66" s="1" t="s">
        <v>736</v>
      </c>
      <c r="I66" s="1" t="s">
        <v>737</v>
      </c>
      <c r="J66" s="1" t="s">
        <v>738</v>
      </c>
      <c r="K66" s="1" t="s">
        <v>207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739</v>
      </c>
      <c r="B67" s="1" t="s">
        <v>740</v>
      </c>
      <c r="C67" s="1" t="s">
        <v>650</v>
      </c>
      <c r="D67" s="1" t="s">
        <v>741</v>
      </c>
      <c r="E67" s="1" t="s">
        <v>742</v>
      </c>
      <c r="F67" s="1" t="s">
        <v>743</v>
      </c>
      <c r="G67" s="1" t="s">
        <v>744</v>
      </c>
      <c r="H67" s="1" t="s">
        <v>745</v>
      </c>
      <c r="I67" s="1" t="s">
        <v>746</v>
      </c>
      <c r="J67" s="1" t="s">
        <v>747</v>
      </c>
      <c r="K67" s="1" t="s">
        <v>748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749</v>
      </c>
      <c r="B68" s="1" t="s">
        <v>740</v>
      </c>
      <c r="C68" s="1" t="s">
        <v>650</v>
      </c>
      <c r="D68" s="1" t="s">
        <v>741</v>
      </c>
      <c r="E68" s="1" t="s">
        <v>742</v>
      </c>
      <c r="F68" s="1" t="s">
        <v>743</v>
      </c>
      <c r="G68" s="1" t="s">
        <v>744</v>
      </c>
      <c r="H68" s="1" t="s">
        <v>745</v>
      </c>
      <c r="I68" s="1" t="s">
        <v>746</v>
      </c>
      <c r="J68" s="1" t="s">
        <v>747</v>
      </c>
      <c r="K68" s="1" t="s">
        <v>748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750</v>
      </c>
      <c r="B69" s="1" t="s">
        <v>751</v>
      </c>
      <c r="C69" s="1" t="s">
        <v>752</v>
      </c>
      <c r="D69" s="1" t="s">
        <v>753</v>
      </c>
      <c r="E69" s="1" t="s">
        <v>754</v>
      </c>
      <c r="F69" s="1" t="s">
        <v>755</v>
      </c>
      <c r="G69" s="1" t="s">
        <v>756</v>
      </c>
      <c r="H69" s="1" t="s">
        <v>757</v>
      </c>
      <c r="I69" s="1" t="s">
        <v>758</v>
      </c>
      <c r="J69" s="1" t="s">
        <v>759</v>
      </c>
      <c r="K69" s="1" t="s">
        <v>760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761</v>
      </c>
      <c r="B70" s="1" t="s">
        <v>762</v>
      </c>
      <c r="C70" s="1" t="s">
        <v>763</v>
      </c>
      <c r="D70" s="1" t="s">
        <v>764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 t="s">
        <v>773</v>
      </c>
      <c r="C71" s="1" t="s">
        <v>774</v>
      </c>
      <c r="D71" s="1" t="s">
        <v>775</v>
      </c>
      <c r="E71" s="1" t="s">
        <v>219</v>
      </c>
      <c r="F71" s="1" t="s">
        <v>282</v>
      </c>
      <c r="G71" s="1" t="s">
        <v>776</v>
      </c>
      <c r="H71" s="1" t="s">
        <v>777</v>
      </c>
      <c r="I71" s="1" t="s">
        <v>567</v>
      </c>
      <c r="J71" s="1" t="s">
        <v>778</v>
      </c>
      <c r="K71" s="1" t="s">
        <v>779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780</v>
      </c>
      <c r="B72" s="1" t="s">
        <v>781</v>
      </c>
      <c r="C72" s="1" t="s">
        <v>782</v>
      </c>
      <c r="D72" s="1" t="s">
        <v>783</v>
      </c>
      <c r="E72" s="1" t="s">
        <v>784</v>
      </c>
      <c r="F72" s="1" t="s">
        <v>785</v>
      </c>
      <c r="G72" s="1" t="s">
        <v>786</v>
      </c>
      <c r="H72" s="1" t="s">
        <v>787</v>
      </c>
      <c r="I72" s="1" t="s">
        <v>787</v>
      </c>
      <c r="J72" s="1" t="s">
        <v>788</v>
      </c>
      <c r="K72" s="1" t="s">
        <v>789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790</v>
      </c>
      <c r="B73" s="1" t="s">
        <v>791</v>
      </c>
      <c r="C73" s="1" t="s">
        <v>792</v>
      </c>
      <c r="D73" s="1" t="s">
        <v>793</v>
      </c>
      <c r="E73" s="1" t="s">
        <v>794</v>
      </c>
      <c r="F73" s="1" t="s">
        <v>795</v>
      </c>
      <c r="G73" s="1" t="s">
        <v>796</v>
      </c>
      <c r="H73" s="1" t="s">
        <v>797</v>
      </c>
      <c r="I73" s="1" t="s">
        <v>798</v>
      </c>
      <c r="J73" s="1" t="s">
        <v>799</v>
      </c>
      <c r="K73" s="1" t="s">
        <v>800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801</v>
      </c>
      <c r="B74" s="1" t="s">
        <v>802</v>
      </c>
      <c r="C74" s="1" t="s">
        <v>803</v>
      </c>
      <c r="D74" s="1" t="s">
        <v>804</v>
      </c>
      <c r="E74" s="1" t="s">
        <v>587</v>
      </c>
      <c r="F74" s="1" t="s">
        <v>805</v>
      </c>
      <c r="G74" s="1" t="s">
        <v>806</v>
      </c>
      <c r="H74" s="1" t="s">
        <v>807</v>
      </c>
      <c r="I74" s="1" t="s">
        <v>808</v>
      </c>
      <c r="J74" s="1" t="s">
        <v>809</v>
      </c>
      <c r="K74" s="1" t="s">
        <v>810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811</v>
      </c>
      <c r="B75" s="1" t="s">
        <v>812</v>
      </c>
      <c r="C75" s="1" t="s">
        <v>813</v>
      </c>
      <c r="D75" s="1">
        <v>20.74</v>
      </c>
      <c r="E75" s="1" t="s">
        <v>814</v>
      </c>
      <c r="F75" s="1" t="s">
        <v>815</v>
      </c>
      <c r="G75" s="1" t="s">
        <v>816</v>
      </c>
      <c r="H75" s="1" t="s">
        <v>817</v>
      </c>
      <c r="I75" s="1" t="s">
        <v>306</v>
      </c>
      <c r="J75" s="1" t="s">
        <v>818</v>
      </c>
      <c r="K75" s="1" t="s">
        <v>819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820</v>
      </c>
      <c r="B76" s="1">
        <v>0.0</v>
      </c>
      <c r="C76" s="1">
        <v>0.0</v>
      </c>
      <c r="D76" s="1">
        <v>0.0</v>
      </c>
      <c r="E76" s="1">
        <v>0.0</v>
      </c>
      <c r="F76" s="1" t="s">
        <v>821</v>
      </c>
      <c r="G76" s="1" t="s">
        <v>822</v>
      </c>
      <c r="H76" s="1" t="s">
        <v>823</v>
      </c>
      <c r="I76" s="1" t="s">
        <v>824</v>
      </c>
      <c r="J76" s="1" t="s">
        <v>825</v>
      </c>
      <c r="K76" s="1" t="s">
        <v>826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827</v>
      </c>
      <c r="C1" s="1" t="s">
        <v>828</v>
      </c>
      <c r="D1" s="1" t="s">
        <v>829</v>
      </c>
      <c r="E1" s="1" t="s">
        <v>830</v>
      </c>
      <c r="F1" s="1" t="s">
        <v>831</v>
      </c>
      <c r="G1" s="1" t="s">
        <v>832</v>
      </c>
      <c r="H1" s="1" t="s">
        <v>833</v>
      </c>
      <c r="I1" s="1" t="s">
        <v>834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835</v>
      </c>
      <c r="B2" s="1" t="s">
        <v>836</v>
      </c>
      <c r="C2" s="1" t="s">
        <v>837</v>
      </c>
      <c r="D2" s="1" t="s">
        <v>838</v>
      </c>
      <c r="E2" s="1" t="s">
        <v>839</v>
      </c>
      <c r="F2" s="1" t="s">
        <v>840</v>
      </c>
      <c r="G2" s="1" t="s">
        <v>841</v>
      </c>
      <c r="H2" s="1" t="s">
        <v>842</v>
      </c>
      <c r="I2" s="1" t="s">
        <v>842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843</v>
      </c>
      <c r="B3" s="1" t="s">
        <v>842</v>
      </c>
      <c r="C3" s="1" t="s">
        <v>844</v>
      </c>
      <c r="D3" s="1" t="s">
        <v>845</v>
      </c>
      <c r="E3" s="1" t="s">
        <v>846</v>
      </c>
      <c r="F3" s="1" t="s">
        <v>847</v>
      </c>
      <c r="G3" s="1" t="s">
        <v>848</v>
      </c>
      <c r="H3" s="1" t="s">
        <v>842</v>
      </c>
      <c r="I3" s="1" t="s">
        <v>842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849</v>
      </c>
      <c r="B4" s="1" t="s">
        <v>850</v>
      </c>
      <c r="C4" s="1" t="s">
        <v>837</v>
      </c>
      <c r="D4" s="1" t="s">
        <v>851</v>
      </c>
      <c r="E4" s="1" t="s">
        <v>852</v>
      </c>
      <c r="F4" s="1" t="s">
        <v>853</v>
      </c>
      <c r="G4" s="1" t="s">
        <v>854</v>
      </c>
      <c r="H4" s="1" t="s">
        <v>855</v>
      </c>
      <c r="I4" s="1" t="s">
        <v>856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843</v>
      </c>
      <c r="B5" s="1" t="s">
        <v>842</v>
      </c>
      <c r="C5" s="1" t="s">
        <v>857</v>
      </c>
      <c r="D5" s="1" t="s">
        <v>858</v>
      </c>
      <c r="E5" s="1" t="s">
        <v>859</v>
      </c>
      <c r="F5" s="1" t="s">
        <v>860</v>
      </c>
      <c r="G5" s="1" t="s">
        <v>861</v>
      </c>
      <c r="H5" s="1" t="s">
        <v>862</v>
      </c>
      <c r="I5" s="1" t="s">
        <v>863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864</v>
      </c>
      <c r="B6" s="1" t="s">
        <v>865</v>
      </c>
      <c r="C6" s="1" t="s">
        <v>866</v>
      </c>
      <c r="D6" s="1" t="s">
        <v>867</v>
      </c>
      <c r="E6" s="1" t="s">
        <v>868</v>
      </c>
      <c r="F6" s="1" t="s">
        <v>869</v>
      </c>
      <c r="G6" s="1" t="s">
        <v>870</v>
      </c>
      <c r="H6" s="1" t="s">
        <v>871</v>
      </c>
      <c r="I6" s="1" t="s">
        <v>872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873</v>
      </c>
      <c r="B7" s="1" t="s">
        <v>874</v>
      </c>
      <c r="C7" s="1" t="s">
        <v>875</v>
      </c>
      <c r="D7" s="1" t="s">
        <v>876</v>
      </c>
      <c r="E7" s="1" t="s">
        <v>877</v>
      </c>
      <c r="F7" s="1" t="s">
        <v>878</v>
      </c>
      <c r="G7" s="1" t="s">
        <v>879</v>
      </c>
      <c r="H7" s="1" t="s">
        <v>880</v>
      </c>
      <c r="I7" s="1" t="s">
        <v>881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882</v>
      </c>
      <c r="B8" s="1" t="s">
        <v>842</v>
      </c>
      <c r="C8" s="1" t="s">
        <v>883</v>
      </c>
      <c r="D8" s="1" t="s">
        <v>884</v>
      </c>
      <c r="E8" s="1" t="s">
        <v>885</v>
      </c>
      <c r="F8" s="1" t="s">
        <v>886</v>
      </c>
      <c r="G8" s="1" t="s">
        <v>887</v>
      </c>
      <c r="H8" s="1" t="s">
        <v>888</v>
      </c>
      <c r="I8" s="1" t="s">
        <v>889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890</v>
      </c>
      <c r="B9" s="1" t="s">
        <v>891</v>
      </c>
      <c r="C9" s="1" t="s">
        <v>892</v>
      </c>
      <c r="D9" s="1" t="s">
        <v>893</v>
      </c>
      <c r="E9" s="1" t="s">
        <v>894</v>
      </c>
      <c r="F9" s="1" t="s">
        <v>895</v>
      </c>
      <c r="G9" s="1" t="s">
        <v>896</v>
      </c>
      <c r="H9" s="1" t="s">
        <v>897</v>
      </c>
      <c r="I9" s="1" t="s">
        <v>898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899</v>
      </c>
      <c r="B10" s="1" t="s">
        <v>900</v>
      </c>
      <c r="C10" s="1" t="s">
        <v>892</v>
      </c>
      <c r="D10" s="1" t="s">
        <v>901</v>
      </c>
      <c r="E10" s="1" t="s">
        <v>902</v>
      </c>
      <c r="F10" s="1" t="s">
        <v>903</v>
      </c>
      <c r="G10" s="1" t="s">
        <v>880</v>
      </c>
      <c r="H10" s="1" t="s">
        <v>881</v>
      </c>
      <c r="I10" s="1" t="s">
        <v>904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905</v>
      </c>
      <c r="B11" s="1" t="s">
        <v>906</v>
      </c>
      <c r="C11" s="1" t="s">
        <v>907</v>
      </c>
      <c r="D11" s="1" t="s">
        <v>908</v>
      </c>
      <c r="E11" s="1" t="s">
        <v>909</v>
      </c>
      <c r="F11" s="1" t="s">
        <v>910</v>
      </c>
      <c r="G11" s="1" t="s">
        <v>911</v>
      </c>
      <c r="H11" s="1" t="s">
        <v>912</v>
      </c>
      <c r="I11" s="1" t="s">
        <v>913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914</v>
      </c>
      <c r="B12" s="1" t="s">
        <v>915</v>
      </c>
      <c r="C12" s="1" t="s">
        <v>916</v>
      </c>
      <c r="D12" s="1" t="s">
        <v>917</v>
      </c>
      <c r="E12" s="1" t="s">
        <v>918</v>
      </c>
      <c r="F12" s="1" t="s">
        <v>919</v>
      </c>
      <c r="G12" s="1" t="s">
        <v>920</v>
      </c>
      <c r="H12" s="1" t="s">
        <v>921</v>
      </c>
      <c r="I12" s="1" t="s">
        <v>922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923</v>
      </c>
      <c r="B13" s="1" t="s">
        <v>842</v>
      </c>
      <c r="C13" s="1" t="s">
        <v>842</v>
      </c>
      <c r="D13" s="1" t="s">
        <v>906</v>
      </c>
      <c r="E13" s="1" t="s">
        <v>924</v>
      </c>
      <c r="F13" s="1" t="s">
        <v>925</v>
      </c>
      <c r="G13" s="1" t="s">
        <v>926</v>
      </c>
      <c r="H13" s="1" t="s">
        <v>927</v>
      </c>
      <c r="I13" s="1" t="s">
        <v>928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929</v>
      </c>
      <c r="B14" s="1" t="s">
        <v>842</v>
      </c>
      <c r="C14" s="1" t="s">
        <v>842</v>
      </c>
      <c r="D14" s="1" t="s">
        <v>930</v>
      </c>
      <c r="E14" s="1" t="s">
        <v>931</v>
      </c>
      <c r="F14" s="1" t="s">
        <v>932</v>
      </c>
      <c r="G14" s="1" t="s">
        <v>933</v>
      </c>
      <c r="H14" s="1" t="s">
        <v>934</v>
      </c>
      <c r="I14" s="1" t="s">
        <v>935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936</v>
      </c>
      <c r="B15" s="1" t="s">
        <v>937</v>
      </c>
      <c r="C15" s="1" t="s">
        <v>938</v>
      </c>
      <c r="D15" s="1" t="s">
        <v>939</v>
      </c>
      <c r="E15" s="1" t="s">
        <v>940</v>
      </c>
      <c r="F15" s="1" t="s">
        <v>941</v>
      </c>
      <c r="G15" s="1" t="s">
        <v>942</v>
      </c>
      <c r="H15" s="1" t="s">
        <v>943</v>
      </c>
      <c r="I15" s="1" t="s">
        <v>944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945</v>
      </c>
      <c r="B16" s="1" t="s">
        <v>946</v>
      </c>
      <c r="C16" s="1" t="s">
        <v>947</v>
      </c>
      <c r="D16" s="1" t="s">
        <v>948</v>
      </c>
      <c r="E16" s="1" t="s">
        <v>949</v>
      </c>
      <c r="F16" s="1" t="s">
        <v>950</v>
      </c>
      <c r="G16" s="1" t="s">
        <v>951</v>
      </c>
      <c r="H16" s="1" t="s">
        <v>952</v>
      </c>
      <c r="I16" s="1" t="s">
        <v>953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954</v>
      </c>
      <c r="B17" s="1" t="s">
        <v>955</v>
      </c>
      <c r="C17" s="1" t="s">
        <v>956</v>
      </c>
      <c r="D17" s="1" t="s">
        <v>957</v>
      </c>
      <c r="E17" s="1" t="s">
        <v>958</v>
      </c>
      <c r="F17" s="1" t="s">
        <v>959</v>
      </c>
      <c r="G17" s="1" t="s">
        <v>960</v>
      </c>
      <c r="H17" s="1" t="s">
        <v>961</v>
      </c>
      <c r="I17" s="1" t="s">
        <v>962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963</v>
      </c>
      <c r="B18" s="1" t="s">
        <v>964</v>
      </c>
      <c r="C18" s="1" t="s">
        <v>965</v>
      </c>
      <c r="D18" s="1" t="s">
        <v>966</v>
      </c>
      <c r="E18" s="1" t="s">
        <v>967</v>
      </c>
      <c r="F18" s="1" t="s">
        <v>968</v>
      </c>
      <c r="G18" s="1" t="s">
        <v>969</v>
      </c>
      <c r="H18" s="1" t="s">
        <v>970</v>
      </c>
      <c r="I18" s="1" t="s">
        <v>971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972</v>
      </c>
      <c r="B19" s="1" t="s">
        <v>973</v>
      </c>
      <c r="C19" s="1" t="s">
        <v>974</v>
      </c>
      <c r="D19" s="1" t="s">
        <v>975</v>
      </c>
      <c r="E19" s="1" t="s">
        <v>976</v>
      </c>
      <c r="F19" s="1" t="s">
        <v>977</v>
      </c>
      <c r="G19" s="1" t="s">
        <v>978</v>
      </c>
      <c r="H19" s="1" t="s">
        <v>979</v>
      </c>
      <c r="I19" s="1" t="s">
        <v>980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981</v>
      </c>
      <c r="B20" s="1" t="s">
        <v>982</v>
      </c>
      <c r="C20" s="1" t="s">
        <v>983</v>
      </c>
      <c r="D20" s="1" t="s">
        <v>984</v>
      </c>
      <c r="E20" s="1" t="s">
        <v>985</v>
      </c>
      <c r="F20" s="1" t="s">
        <v>986</v>
      </c>
      <c r="G20" s="1" t="s">
        <v>987</v>
      </c>
      <c r="H20" s="1" t="s">
        <v>988</v>
      </c>
      <c r="I20" s="1" t="s">
        <v>989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990</v>
      </c>
      <c r="B21" s="1" t="s">
        <v>991</v>
      </c>
      <c r="C21" s="1" t="s">
        <v>992</v>
      </c>
      <c r="D21" s="1" t="s">
        <v>993</v>
      </c>
      <c r="E21" s="1" t="s">
        <v>994</v>
      </c>
      <c r="F21" s="1" t="s">
        <v>995</v>
      </c>
      <c r="G21" s="1" t="s">
        <v>996</v>
      </c>
      <c r="H21" s="1" t="s">
        <v>997</v>
      </c>
      <c r="I21" s="1" t="s">
        <v>998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999</v>
      </c>
      <c r="B22" s="1" t="s">
        <v>1000</v>
      </c>
      <c r="C22" s="1" t="s">
        <v>1001</v>
      </c>
      <c r="D22" s="1" t="s">
        <v>1002</v>
      </c>
      <c r="E22" s="1" t="s">
        <v>1003</v>
      </c>
      <c r="F22" s="1" t="s">
        <v>1004</v>
      </c>
      <c r="G22" s="1" t="s">
        <v>1005</v>
      </c>
      <c r="H22" s="1" t="s">
        <v>392</v>
      </c>
      <c r="I22" s="1" t="s">
        <v>1006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1007</v>
      </c>
      <c r="B23" s="1" t="s">
        <v>1008</v>
      </c>
      <c r="C23" s="1" t="s">
        <v>842</v>
      </c>
      <c r="D23" s="1" t="s">
        <v>1009</v>
      </c>
      <c r="E23" s="1" t="s">
        <v>1010</v>
      </c>
      <c r="F23" s="1" t="s">
        <v>1011</v>
      </c>
      <c r="G23" s="1" t="s">
        <v>1012</v>
      </c>
      <c r="H23" s="1" t="s">
        <v>1013</v>
      </c>
      <c r="I23" s="1" t="s">
        <v>1014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1015</v>
      </c>
      <c r="B24" s="1" t="s">
        <v>1016</v>
      </c>
      <c r="C24" s="1" t="s">
        <v>1017</v>
      </c>
      <c r="D24" s="1" t="s">
        <v>1018</v>
      </c>
      <c r="E24" s="1" t="s">
        <v>1019</v>
      </c>
      <c r="F24" s="1" t="s">
        <v>1020</v>
      </c>
      <c r="G24" s="1" t="s">
        <v>1021</v>
      </c>
      <c r="H24" s="1" t="s">
        <v>1021</v>
      </c>
      <c r="I24" s="1" t="s">
        <v>1021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1022</v>
      </c>
      <c r="B25" s="1" t="s">
        <v>1023</v>
      </c>
      <c r="C25" s="1" t="s">
        <v>1024</v>
      </c>
      <c r="D25" s="1" t="s">
        <v>1025</v>
      </c>
      <c r="E25" s="1" t="s">
        <v>1026</v>
      </c>
      <c r="F25" s="1" t="s">
        <v>1027</v>
      </c>
      <c r="G25" s="1" t="s">
        <v>1028</v>
      </c>
      <c r="H25" s="1" t="s">
        <v>842</v>
      </c>
      <c r="I25" s="1" t="s">
        <v>842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1029</v>
      </c>
      <c r="B26" s="1" t="s">
        <v>1030</v>
      </c>
      <c r="C26" s="1" t="s">
        <v>1031</v>
      </c>
      <c r="D26" s="1" t="s">
        <v>1032</v>
      </c>
      <c r="E26" s="1" t="s">
        <v>1033</v>
      </c>
      <c r="F26" s="1" t="s">
        <v>1034</v>
      </c>
      <c r="G26" s="1" t="s">
        <v>842</v>
      </c>
      <c r="H26" s="1" t="s">
        <v>842</v>
      </c>
      <c r="I26" s="1" t="s">
        <v>842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1036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4" t="str">
        <f>IF(R3*FORECAST(S2,B3:R3,B2:R2)&gt;0,FORECAST(S2,B3:R3,B2:R2),R3)*$X$1</f>
        <v>#N/A</v>
      </c>
      <c r="T3" s="4" t="str">
        <f>IF(S3*FORECAST(T2,B3:S3,B2:S2)&gt;0,FORECAST(T2,B3:S3,B2:S2),S3)*$X$1</f>
        <v>#N/A</v>
      </c>
      <c r="U3" s="4" t="str">
        <f>IF(T3*FORECAST(U2,B3:T3,B2:T2)&gt;0,FORECAST(U2,B3:T3,B2:T2),T3)*$X$1</f>
        <v>#N/A</v>
      </c>
      <c r="V3" s="4" t="str">
        <f>IF(U3*FORECAST(V2,B3:U3,B2:U2)&gt;0,FORECAST(V2,B3:U3,B2:U2),U3)*$X$1</f>
        <v>#N/A</v>
      </c>
      <c r="W3" s="4" t="str">
        <f>IF(V3*FORECAST(W2,B3:V3,B2:V2)&gt;0,FORECAST(W2,B3:V3,B2:V2),V3)*$X$1</f>
        <v>#N/A</v>
      </c>
      <c r="X3" s="2"/>
      <c r="Y3" s="2"/>
      <c r="Z3" s="2"/>
    </row>
    <row r="4">
      <c r="A4" s="3" t="s">
        <v>125</v>
      </c>
      <c r="B4" s="1">
        <v>-45.14</v>
      </c>
      <c r="C4" s="1">
        <v>-86.62</v>
      </c>
      <c r="D4" s="1">
        <v>-52.46</v>
      </c>
      <c r="E4" s="1">
        <v>-73.2</v>
      </c>
      <c r="F4" s="1">
        <v>-53.68</v>
      </c>
      <c r="G4" s="1">
        <v>-80.52</v>
      </c>
      <c r="H4" s="1">
        <v>-125.66</v>
      </c>
      <c r="I4" s="1">
        <v>-197.64</v>
      </c>
      <c r="J4" s="1">
        <v>-179.34</v>
      </c>
      <c r="K4" s="1">
        <v>-204.96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1037</v>
      </c>
      <c r="B5" s="1">
        <v>281.0</v>
      </c>
      <c r="C5" s="1">
        <v>282.0</v>
      </c>
      <c r="D5" s="1">
        <v>289.0</v>
      </c>
      <c r="E5" s="1">
        <v>290.0</v>
      </c>
      <c r="F5" s="1">
        <v>292.0</v>
      </c>
      <c r="G5" s="1">
        <v>291.0</v>
      </c>
      <c r="H5" s="1">
        <v>291.0</v>
      </c>
      <c r="I5" s="1">
        <v>292.0</v>
      </c>
      <c r="J5" s="1">
        <v>284.0</v>
      </c>
      <c r="K5" s="1">
        <v>280.0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1038</v>
      </c>
      <c r="L7" s="1" t="str">
        <f>IF(W3*FORECAST(W2,B3:W3,B2:W2)&gt;0,FORECAST(W2,B3:W3,B2:W2),V3)*$X$1 * (1+0.02)/(0.0806-0.02)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1039</v>
      </c>
      <c r="L8" s="1" t="str">
        <f t="array" ref="L8">NPV(0.0806,M3:W3)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1040</v>
      </c>
      <c r="L9" s="1" t="str">
        <f t="array" ref="L9">NPV(0.0806,M16:W16)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1041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-204.96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1042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1043</v>
      </c>
      <c r="L13" s="1">
        <v>280.0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 t="str">
        <f>IF(W3*FORECAST(W2,B3:W3,B2:W2)&gt;0,FORECAST(W2,B3:W3,B2:W2),V3)*$X$1 * (1+0.02)/(0.0806-0.02)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26</v>
      </c>
      <c r="B3" s="4">
        <v>41.48</v>
      </c>
      <c r="C3" s="4">
        <v>51.24</v>
      </c>
      <c r="D3" s="4">
        <v>47.58</v>
      </c>
      <c r="E3" s="4">
        <v>59.78</v>
      </c>
      <c r="F3" s="4">
        <v>6.1</v>
      </c>
      <c r="G3" s="4">
        <v>104.92</v>
      </c>
      <c r="H3" s="4">
        <v>217.16</v>
      </c>
      <c r="I3" s="4">
        <v>87.84</v>
      </c>
      <c r="J3" s="4">
        <v>50.02</v>
      </c>
      <c r="K3" s="4">
        <v>56.12</v>
      </c>
      <c r="L3" s="1">
        <f>IF(K3*FORECAST(L2,B3:K3,B2:K2)&gt;0,FORECAST(L2,B3:K3,B2:K2),K3)*$X$1</f>
        <v>102.0733333</v>
      </c>
      <c r="M3" s="1">
        <f>IF(L3*FORECAST(M2,B3:L3,B2:L2)&gt;0,FORECAST(M2,B3:L3,B2:L2),L3)*$X$1</f>
        <v>107.5004848</v>
      </c>
      <c r="N3" s="1">
        <f>IF(M3*FORECAST(N2,B3:M3,B2:M2)&gt;0,FORECAST(N2,B3:M3,B2:M2),M3)*$X$1</f>
        <v>112.9276364</v>
      </c>
      <c r="O3" s="1">
        <f>IF(N3*FORECAST(O2,B3:N3,B2:N2)&gt;0,FORECAST(O2,B3:N3,B2:N2),N3)*$X$1</f>
        <v>118.3547879</v>
      </c>
      <c r="P3" s="1">
        <f>IF(O3*FORECAST(P2,B3:O3,B2:O2)&gt;0,FORECAST(P2,B3:O3,B2:O2),O3)*$X$1</f>
        <v>123.7819394</v>
      </c>
      <c r="Q3" s="1">
        <f>IF(P3*FORECAST(Q2,B3:P3,B2:P2)&gt;0,FORECAST(Q2,B3:P3,B2:P2),P3)*$X$1</f>
        <v>129.2090909</v>
      </c>
      <c r="R3" s="1">
        <f>IF(Q3*FORECAST(R2,B3:Q3,B2:Q2)&gt;0,FORECAST(R2,B3:Q3,B2:Q2),Q3)*$X$1</f>
        <v>134.6362424</v>
      </c>
      <c r="S3" s="4">
        <f>IF(R3*FORECAST(S2,B3:R3,B2:R2)&gt;0,FORECAST(S2,B3:R3,B2:R2),R3)*$X$1</f>
        <v>140.0633939</v>
      </c>
      <c r="T3" s="4">
        <f>IF(S3*FORECAST(T2,B3:S3,B2:S2)&gt;0,FORECAST(T2,B3:S3,B2:S2),S3)*$X$1</f>
        <v>145.4905455</v>
      </c>
      <c r="U3" s="4">
        <f>IF(T3*FORECAST(U2,B3:T3,B2:T2)&gt;0,FORECAST(U2,B3:T3,B2:T2),T3)*$X$1</f>
        <v>150.917697</v>
      </c>
      <c r="V3" s="4">
        <f>IF(U3*FORECAST(V2,B3:U3,B2:U2)&gt;0,FORECAST(V2,B3:U3,B2:U2),U3)*$X$1</f>
        <v>156.3448485</v>
      </c>
      <c r="W3" s="4">
        <f>IF(V3*FORECAST(W2,B3:V3,B2:V2)&gt;0,FORECAST(W2,B3:V3,B2:V2),V3)*$X$1</f>
        <v>161.772</v>
      </c>
      <c r="X3" s="2"/>
      <c r="Y3" s="2"/>
      <c r="Z3" s="2"/>
    </row>
    <row r="4">
      <c r="A4" s="3" t="s">
        <v>125</v>
      </c>
      <c r="B4" s="1">
        <v>-45.14</v>
      </c>
      <c r="C4" s="1">
        <v>-86.62</v>
      </c>
      <c r="D4" s="1">
        <v>-52.46</v>
      </c>
      <c r="E4" s="1">
        <v>-73.2</v>
      </c>
      <c r="F4" s="1">
        <v>-53.68</v>
      </c>
      <c r="G4" s="1">
        <v>-80.52</v>
      </c>
      <c r="H4" s="1">
        <v>-125.66</v>
      </c>
      <c r="I4" s="1">
        <v>-197.64</v>
      </c>
      <c r="J4" s="1">
        <v>-179.34</v>
      </c>
      <c r="K4" s="1">
        <v>-204.96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1037</v>
      </c>
      <c r="B5" s="1">
        <v>281.0</v>
      </c>
      <c r="C5" s="1">
        <v>282.0</v>
      </c>
      <c r="D5" s="1">
        <v>289.0</v>
      </c>
      <c r="E5" s="1">
        <v>290.0</v>
      </c>
      <c r="F5" s="1">
        <v>292.0</v>
      </c>
      <c r="G5" s="1">
        <v>291.0</v>
      </c>
      <c r="H5" s="1">
        <v>291.0</v>
      </c>
      <c r="I5" s="1">
        <v>292.0</v>
      </c>
      <c r="J5" s="1">
        <v>284.0</v>
      </c>
      <c r="K5" s="1">
        <v>280.0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1038</v>
      </c>
      <c r="L7" s="1">
        <f>IF(W3*FORECAST(W2,B3:W3,B2:W2)&gt;0,FORECAST(W2,B3:W3,B2:W2),V3)*$X$1 * (1+0.02)/(0.0806-0.02)</f>
        <v>2722.89505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1039</v>
      </c>
      <c r="L8" s="5">
        <f t="array" ref="L8">NPV(0.0806,M3:W3)</f>
        <v>928.785527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1040</v>
      </c>
      <c r="L9" s="5">
        <f t="array" ref="L9">NPV(0.0806,M16:W16)</f>
        <v>1160.690172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1041</v>
      </c>
      <c r="L10" s="5">
        <f>L8 + L9</f>
        <v>2089.475699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-204.96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1042</v>
      </c>
      <c r="L12" s="5">
        <f>L10 - L11</f>
        <v>2294.435699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1043</v>
      </c>
      <c r="L13" s="1">
        <v>280.0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8.194413211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(1+0.02)/(0.0806-0.02)</f>
        <v>2722.89505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