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<sst xmlns="http://schemas.openxmlformats.org/spreadsheetml/2006/main" count="1515" uniqueCount="1147">
  <si>
    <t>ticker</t>
  </si>
  <si>
    <t>CLSD</t>
  </si>
  <si>
    <t>nombre</t>
  </si>
  <si>
    <t>CLEARSIDE BIOMEDICAL INC</t>
  </si>
  <si>
    <t>empresa</t>
  </si>
  <si>
    <t>Biotechnology &amp; Medical Research</t>
  </si>
  <si>
    <t>Open</t>
  </si>
  <si>
    <t>Target Price</t>
  </si>
  <si>
    <t>Upside</t>
  </si>
  <si>
    <t>-462.13%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</si>
  <si>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</si>
  <si>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</si>
  <si>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</si>
  <si>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</si>
  <si>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</si>
  <si>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</si>
  <si>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</si>
  <si>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</si>
  <si>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</si>
  <si>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</si>
  <si>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</si>
  <si>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</si>
  <si>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</si>
  <si>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</si>
  <si>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</si>
  <si>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</si>
  <si>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</si>
  <si>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</si>
  <si>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</si>
  <si>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</si>
  <si>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</si>
  <si>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</si>
  <si>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</si>
  <si>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</si>
  <si>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</si>
  <si>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</si>
  <si>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</si>
  <si>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</si>
  <si>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</si>
  <si>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</si>
  <si>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</si>
  <si>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</si>
  <si>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</si>
  <si>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</si>
  <si>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</si>
  <si>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</si>
  <si>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</si>
  <si>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</si>
  <si>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</si>
  <si>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</si>
  <si>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</si>
  <si>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</si>
  <si>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</si>
  <si>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</si>
  <si>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</si>
  <si>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</si>
  <si>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</si>
  <si>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</si>
  <si>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</si>
  <si>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</si>
  <si>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</si>
  <si>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</si>
  <si>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</si>
  <si>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</si>
  <si>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</si>
  <si>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</si>
  <si>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</si>
  <si>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</si>
  <si>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</si>
  <si>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</si>
  <si>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</si>
  <si>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</si>
  <si>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</si>
  <si>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</si>
  <si>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</si>
  <si>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</si>
  <si>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</si>
  <si>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</si>
  <si>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</si>
  <si>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</si>
  <si>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</si>
  <si>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</si>
  <si>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</si>
  <si>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</si>
  <si>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</si>
  <si>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</si>
  <si>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</si>
  <si>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</si>
  <si>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</si>
  <si>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</si>
  <si>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</si>
  <si>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-10.58</t>
  </si>
  <si>
    <t>-13.79</t>
  </si>
  <si>
    <t>2.92</t>
  </si>
  <si>
    <t>0.84</t>
  </si>
  <si>
    <t>0.74</t>
  </si>
  <si>
    <t>0.25</t>
  </si>
  <si>
    <t>0.17</t>
  </si>
  <si>
    <t>0.64</t>
  </si>
  <si>
    <t>-0.25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</si>
  <si>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</si>
  <si>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</si>
  <si>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</si>
  <si>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</si>
  <si>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</si>
  <si>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</si>
  <si>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</si>
  <si>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</si>
  <si>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</si>
  <si>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</si>
  <si>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</si>
  <si>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</si>
  <si>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</si>
  <si>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</si>
  <si>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</si>
  <si>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</si>
  <si>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</si>
  <si>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</si>
  <si>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</si>
  <si>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</si>
  <si>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</si>
  <si>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</si>
  <si>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</si>
  <si>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</si>
  <si>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</si>
  <si>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</si>
  <si>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</si>
  <si>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</si>
  <si>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</si>
  <si>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</si>
  <si>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</si>
  <si>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-5.86</t>
  </si>
  <si>
    <t>-7.54</t>
  </si>
  <si>
    <t>-1.97</t>
  </si>
  <si>
    <t>-2.33</t>
  </si>
  <si>
    <t>-2.69</t>
  </si>
  <si>
    <t>-0.81</t>
  </si>
  <si>
    <t>-0.39</t>
  </si>
  <si>
    <t>0.01</t>
  </si>
  <si>
    <t>-0.55</t>
  </si>
  <si>
    <t>-0.53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</si>
  <si>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</si>
  <si>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</si>
  <si>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</si>
  <si>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</si>
  <si>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</si>
  <si>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</si>
  <si>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-3.66</t>
  </si>
  <si>
    <t>-4.71</t>
  </si>
  <si>
    <t>-1.23</t>
  </si>
  <si>
    <t>-1.46</t>
  </si>
  <si>
    <t>-1.68</t>
  </si>
  <si>
    <t>-0.5</t>
  </si>
  <si>
    <t>-0.24</t>
  </si>
  <si>
    <t>-0.01</t>
  </si>
  <si>
    <t>-0.34</t>
  </si>
  <si>
    <t>-0.33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</si>
  <si>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</si>
  <si>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</si>
  <si>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</si>
  <si>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</si>
  <si>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</si>
  <si>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</si>
  <si>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</si>
  <si>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</si>
  <si>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</si>
  <si>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</si>
  <si>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</si>
  <si>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</si>
  <si>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</si>
  <si>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</si>
  <si>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</si>
  <si>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</si>
  <si>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</si>
  <si>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</si>
  <si>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-98.74</t>
  </si>
  <si>
    <t>-69.04</t>
  </si>
  <si>
    <t>-29.75</t>
  </si>
  <si>
    <t>-58.27</t>
  </si>
  <si>
    <t>-122.54</t>
  </si>
  <si>
    <t>-53.43</t>
  </si>
  <si>
    <t>-48.63</t>
  </si>
  <si>
    <t>-1.26</t>
  </si>
  <si>
    <t>-40.17</t>
  </si>
  <si>
    <t>-36.4</t>
  </si>
  <si>
    <t>Return on Total Capital</t>
  </si>
  <si>
    <t>-136.08</t>
  </si>
  <si>
    <t>-89.25</t>
  </si>
  <si>
    <t>-32.85</t>
  </si>
  <si>
    <t>-67.19</t>
  </si>
  <si>
    <t>-164.52</t>
  </si>
  <si>
    <t>-74.04</t>
  </si>
  <si>
    <t>-79.19</t>
  </si>
  <si>
    <t>-1.59</t>
  </si>
  <si>
    <t>-44.78</t>
  </si>
  <si>
    <t>-42.57</t>
  </si>
  <si>
    <t>Return On Equity %</t>
  </si>
  <si>
    <t>-232.76</t>
  </si>
  <si>
    <t>-193.02</t>
  </si>
  <si>
    <t>-62.89</t>
  </si>
  <si>
    <t>-126.73</t>
  </si>
  <si>
    <t>-367.79</t>
  </si>
  <si>
    <t>-176.96</t>
  </si>
  <si>
    <t>-182.83</t>
  </si>
  <si>
    <t>1.61</t>
  </si>
  <si>
    <t>-135.63</t>
  </si>
  <si>
    <t>Return on Common Equity</t>
  </si>
  <si>
    <t>68.04</t>
  </si>
  <si>
    <t>63.14</t>
  </si>
  <si>
    <t>-147.9</t>
  </si>
  <si>
    <t>Margin Analysis</t>
  </si>
  <si>
    <t>Gross Profit Margin %</t>
  </si>
  <si>
    <t>84.63</t>
  </si>
  <si>
    <t>95.68</t>
  </si>
  <si>
    <t>SG&amp;A Margin</t>
  </si>
  <si>
    <t>136.26</t>
  </si>
  <si>
    <t>39.44</t>
  </si>
  <si>
    <t>886.96</t>
  </si>
  <si>
    <t>144.29</t>
  </si>
  <si>
    <t>EBITDA Margin %</t>
  </si>
  <si>
    <t>-224.92</t>
  </si>
  <si>
    <t>-1.52</t>
  </si>
  <si>
    <t>-301.2</t>
  </si>
  <si>
    <t>EBITA Margin %</t>
  </si>
  <si>
    <t>-227.2</t>
  </si>
  <si>
    <t>-2.12</t>
  </si>
  <si>
    <t>-302.02</t>
  </si>
  <si>
    <t>EBIT Margin %</t>
  </si>
  <si>
    <t>Income From Continuing Operations Margin %</t>
  </si>
  <si>
    <t>-230.68</t>
  </si>
  <si>
    <t>1.27</t>
  </si>
  <si>
    <t>-394.91</t>
  </si>
  <si>
    <t>Net Income Margin %</t>
  </si>
  <si>
    <t>Net Avail. For Common Margin %</t>
  </si>
  <si>
    <t>Normalized Net Income Margin</t>
  </si>
  <si>
    <t>-885.01</t>
  </si>
  <si>
    <t>-144.18</t>
  </si>
  <si>
    <t>-1.31</t>
  </si>
  <si>
    <t>-246.82</t>
  </si>
  <si>
    <t>Levered Free Cash Flow Margin</t>
  </si>
  <si>
    <t>-735.12</t>
  </si>
  <si>
    <t>-81.11</t>
  </si>
  <si>
    <t>-35.01</t>
  </si>
  <si>
    <t>-338.28</t>
  </si>
  <si>
    <t>-217.97</t>
  </si>
  <si>
    <t>Unlevered Free Cash Flow Margin</t>
  </si>
  <si>
    <t>-708.47</t>
  </si>
  <si>
    <t>-80.09</t>
  </si>
  <si>
    <t>-181.02</t>
  </si>
  <si>
    <t>-146.86</t>
  </si>
  <si>
    <t>Asset Turnover</t>
  </si>
  <si>
    <t>0.06</t>
  </si>
  <si>
    <t>0.34</t>
  </si>
  <si>
    <t>0.95</t>
  </si>
  <si>
    <t>0.03</t>
  </si>
  <si>
    <t>0.19</t>
  </si>
  <si>
    <t>Fixed Assets Turnover</t>
  </si>
  <si>
    <t>4.16</t>
  </si>
  <si>
    <t>0.7</t>
  </si>
  <si>
    <t>0.04</t>
  </si>
  <si>
    <t>2.19</t>
  </si>
  <si>
    <t>7.37</t>
  </si>
  <si>
    <t>38.14</t>
  </si>
  <si>
    <t>1.07</t>
  </si>
  <si>
    <t>2.87</t>
  </si>
  <si>
    <t>Short Term Liquidity</t>
  </si>
  <si>
    <t>Current Ratio</t>
  </si>
  <si>
    <t>3.43</t>
  </si>
  <si>
    <t>3.94</t>
  </si>
  <si>
    <t>15.59</t>
  </si>
  <si>
    <t>2.9</t>
  </si>
  <si>
    <t>4.1</t>
  </si>
  <si>
    <t>2.31</t>
  </si>
  <si>
    <t>1.82</t>
  </si>
  <si>
    <t>9.08</t>
  </si>
  <si>
    <t>8.54</t>
  </si>
  <si>
    <t>4.42</t>
  </si>
  <si>
    <t>Quick Ratio</t>
  </si>
  <si>
    <t>3.41</t>
  </si>
  <si>
    <t>3.9</t>
  </si>
  <si>
    <t>15.46</t>
  </si>
  <si>
    <t>2.78</t>
  </si>
  <si>
    <t>2.07</t>
  </si>
  <si>
    <t>1.74</t>
  </si>
  <si>
    <t>8.71</t>
  </si>
  <si>
    <t>8.34</t>
  </si>
  <si>
    <t>4.27</t>
  </si>
  <si>
    <t>Operating Cash Flow to Current Liabilities</t>
  </si>
  <si>
    <t>-3.76</t>
  </si>
  <si>
    <t>-2.68</t>
  </si>
  <si>
    <t>-4.2</t>
  </si>
  <si>
    <t>-3.78</t>
  </si>
  <si>
    <t>-7.56</t>
  </si>
  <si>
    <t>-2.48</t>
  </si>
  <si>
    <t>-1.32</t>
  </si>
  <si>
    <t>-2.31</t>
  </si>
  <si>
    <t>-2.66</t>
  </si>
  <si>
    <t>Average Days Payable Outstanding</t>
  </si>
  <si>
    <t>Long Term Solvency</t>
  </si>
  <si>
    <t>Total Debt/Equity</t>
  </si>
  <si>
    <t>56.09</t>
  </si>
  <si>
    <t>10.59</t>
  </si>
  <si>
    <t>37.4</t>
  </si>
  <si>
    <t>42.23</t>
  </si>
  <si>
    <t>57.44</t>
  </si>
  <si>
    <t>22.6</t>
  </si>
  <si>
    <t>1.78</t>
  </si>
  <si>
    <t>332.44</t>
  </si>
  <si>
    <t>-270.24</t>
  </si>
  <si>
    <t>Total Debt / Total Capital</t>
  </si>
  <si>
    <t>35.93</t>
  </si>
  <si>
    <t>9.57</t>
  </si>
  <si>
    <t>27.22</t>
  </si>
  <si>
    <t>29.69</t>
  </si>
  <si>
    <t>36.49</t>
  </si>
  <si>
    <t>18.43</t>
  </si>
  <si>
    <t>1.75</t>
  </si>
  <si>
    <t>76.88</t>
  </si>
  <si>
    <t>158.74</t>
  </si>
  <si>
    <t>LT Debt/Equity</t>
  </si>
  <si>
    <t>39.82</t>
  </si>
  <si>
    <t>22.46</t>
  </si>
  <si>
    <t>39.88</t>
  </si>
  <si>
    <t>42.27</t>
  </si>
  <si>
    <t>7.03</t>
  </si>
  <si>
    <t>0.76</t>
  </si>
  <si>
    <t>329.15</t>
  </si>
  <si>
    <t>-267.96</t>
  </si>
  <si>
    <t>Long-Term Debt / Total Capital</t>
  </si>
  <si>
    <t>25.51</t>
  </si>
  <si>
    <t>16.34</t>
  </si>
  <si>
    <t>28.04</t>
  </si>
  <si>
    <t>26.85</t>
  </si>
  <si>
    <t>5.73</t>
  </si>
  <si>
    <t>0.75</t>
  </si>
  <si>
    <t>76.11</t>
  </si>
  <si>
    <t>157.4</t>
  </si>
  <si>
    <t>Total Liabilities / Total Assets</t>
  </si>
  <si>
    <t>25.99</t>
  </si>
  <si>
    <t>49.39</t>
  </si>
  <si>
    <t>15.51</t>
  </si>
  <si>
    <t>47.11</t>
  </si>
  <si>
    <t>46.46</t>
  </si>
  <si>
    <t>58.33</t>
  </si>
  <si>
    <t>54.65</t>
  </si>
  <si>
    <t>11.49</t>
  </si>
  <si>
    <t>79.32</t>
  </si>
  <si>
    <t>146.78</t>
  </si>
  <si>
    <t>EBIT / Interest Expense</t>
  </si>
  <si>
    <t>-26.48</t>
  </si>
  <si>
    <t>-52.48</t>
  </si>
  <si>
    <t>-42.93</t>
  </si>
  <si>
    <t>-63.08</t>
  </si>
  <si>
    <t>-78.47</t>
  </si>
  <si>
    <t>-29.31</t>
  </si>
  <si>
    <t>-53.54</t>
  </si>
  <si>
    <t>-9.07</t>
  </si>
  <si>
    <t>-2.65</t>
  </si>
  <si>
    <t>EBITDA / Interest Expense</t>
  </si>
  <si>
    <t>-26.39</t>
  </si>
  <si>
    <t>-52.29</t>
  </si>
  <si>
    <t>-42.82</t>
  </si>
  <si>
    <t>-62.88</t>
  </si>
  <si>
    <t>-78.29</t>
  </si>
  <si>
    <t>-28.62</t>
  </si>
  <si>
    <t>-51.94</t>
  </si>
  <si>
    <t>-8.89</t>
  </si>
  <si>
    <t>-2.6</t>
  </si>
  <si>
    <t>(EBITDA - Capex) / Interest Expense</t>
  </si>
  <si>
    <t>-26.77</t>
  </si>
  <si>
    <t>-52.39</t>
  </si>
  <si>
    <t>-63.21</t>
  </si>
  <si>
    <t>-78.38</t>
  </si>
  <si>
    <t>-28.65</t>
  </si>
  <si>
    <t>-52.11</t>
  </si>
  <si>
    <t>-8.97</t>
  </si>
  <si>
    <t>-2.79</t>
  </si>
  <si>
    <t>Total Debt / EBITDA</t>
  </si>
  <si>
    <t>-0.35</t>
  </si>
  <si>
    <t>-0.3</t>
  </si>
  <si>
    <t>-0.14</t>
  </si>
  <si>
    <t>-0.12</t>
  </si>
  <si>
    <t>-0.22</t>
  </si>
  <si>
    <t>-0.11</t>
  </si>
  <si>
    <t>-6.82</t>
  </si>
  <si>
    <t>-1.19</t>
  </si>
  <si>
    <t>-1.77</t>
  </si>
  <si>
    <t>Net Debt / EBITDA</t>
  </si>
  <si>
    <t>0.83</t>
  </si>
  <si>
    <t>3.03</t>
  </si>
  <si>
    <t>0.51</t>
  </si>
  <si>
    <t>0.37</t>
  </si>
  <si>
    <t>0.55</t>
  </si>
  <si>
    <t>0.88</t>
  </si>
  <si>
    <t>300.62</t>
  </si>
  <si>
    <t>0.44</t>
  </si>
  <si>
    <t>-0.58</t>
  </si>
  <si>
    <t>Total Debt / (EBITDA - Capex)</t>
  </si>
  <si>
    <t>-1.18</t>
  </si>
  <si>
    <t>-1.65</t>
  </si>
  <si>
    <t>Net Debt / (EBITDA - Capex)</t>
  </si>
  <si>
    <t>0.43</t>
  </si>
  <si>
    <t>-0.54</t>
  </si>
  <si>
    <t>Growth Over Prior Year</t>
  </si>
  <si>
    <t>Total Revenues, 1 Yr. Growth %</t>
  </si>
  <si>
    <t>-33.65</t>
  </si>
  <si>
    <t>-91.3</t>
  </si>
  <si>
    <t>263.28</t>
  </si>
  <si>
    <t>274.65</t>
  </si>
  <si>
    <t>-95.51</t>
  </si>
  <si>
    <t>519.89</t>
  </si>
  <si>
    <t>Gross Profit, 1 Yr. Growth %</t>
  </si>
  <si>
    <t>-96.2</t>
  </si>
  <si>
    <t>600.89</t>
  </si>
  <si>
    <t>EBITDA, 1 Yr. Growth %</t>
  </si>
  <si>
    <t>35.54</t>
  </si>
  <si>
    <t>76.27</t>
  </si>
  <si>
    <t>45.64</t>
  </si>
  <si>
    <t>131.67</t>
  </si>
  <si>
    <t>42.13</t>
  </si>
  <si>
    <t>-63.64</t>
  </si>
  <si>
    <t>-97.47</t>
  </si>
  <si>
    <t>-17.77</t>
  </si>
  <si>
    <t>EBITA, 1 Yr. Growth %</t>
  </si>
  <si>
    <t>35.71</t>
  </si>
  <si>
    <t>76.29</t>
  </si>
  <si>
    <t>45.51</t>
  </si>
  <si>
    <t>131.8</t>
  </si>
  <si>
    <t>42.01</t>
  </si>
  <si>
    <t>-63.46</t>
  </si>
  <si>
    <t>-40.82</t>
  </si>
  <si>
    <t>-96.5</t>
  </si>
  <si>
    <t>-17.94</t>
  </si>
  <si>
    <t>EBIT, 1 Yr. Growth %</t>
  </si>
  <si>
    <t>Earnings From Cont. Operations, 1 Yr. Growth %</t>
  </si>
  <si>
    <t>40.46</t>
  </si>
  <si>
    <t>73.12</t>
  </si>
  <si>
    <t>46.73</t>
  </si>
  <si>
    <t>127.86</t>
  </si>
  <si>
    <t>40.43</t>
  </si>
  <si>
    <t>-62.85</t>
  </si>
  <si>
    <t>-102.06</t>
  </si>
  <si>
    <t>-1.4</t>
  </si>
  <si>
    <t>Net Income, 1 Yr. Growth %</t>
  </si>
  <si>
    <t>Normalized Net Income, 1 Yr. Growth %</t>
  </si>
  <si>
    <t>-96.58</t>
  </si>
  <si>
    <t>Diluted EPS Before Extra, 1 Yr. Growth %</t>
  </si>
  <si>
    <t>8.56</t>
  </si>
  <si>
    <t>28.69</t>
  </si>
  <si>
    <t>-73.82</t>
  </si>
  <si>
    <t>18.03</t>
  </si>
  <si>
    <t>15.65</t>
  </si>
  <si>
    <t>-70.09</t>
  </si>
  <si>
    <t>-51.43</t>
  </si>
  <si>
    <t>-101.64</t>
  </si>
  <si>
    <t>-3.64</t>
  </si>
  <si>
    <t>Net Property, Plant and Equip., 1 Yr. Growth %</t>
  </si>
  <si>
    <t>109.18</t>
  </si>
  <si>
    <t>-23.9</t>
  </si>
  <si>
    <t>-39.74</t>
  </si>
  <si>
    <t>841.49</t>
  </si>
  <si>
    <t>-10.73</t>
  </si>
  <si>
    <t>51.52</t>
  </si>
  <si>
    <t>-21.14</t>
  </si>
  <si>
    <t>-35.7</t>
  </si>
  <si>
    <t>208.4</t>
  </si>
  <si>
    <t>106.46</t>
  </si>
  <si>
    <t>Total Assets, 1 Yr. Growth %</t>
  </si>
  <si>
    <t>381.94</t>
  </si>
  <si>
    <t>104.44</t>
  </si>
  <si>
    <t>302.82</t>
  </si>
  <si>
    <t>-52.26</t>
  </si>
  <si>
    <t>8.96</t>
  </si>
  <si>
    <t>-39.31</t>
  </si>
  <si>
    <t>-27.84</t>
  </si>
  <si>
    <t>122.04</t>
  </si>
  <si>
    <t>19.58</t>
  </si>
  <si>
    <t>-33.69</t>
  </si>
  <si>
    <t>Tangible Book Value, 1 Yr. Growth %</t>
  </si>
  <si>
    <t>78.93</t>
  </si>
  <si>
    <t>90.8</t>
  </si>
  <si>
    <t>-295.47</t>
  </si>
  <si>
    <t>-70.12</t>
  </si>
  <si>
    <t>10.3</t>
  </si>
  <si>
    <t>-52.76</t>
  </si>
  <si>
    <t>-21.46</t>
  </si>
  <si>
    <t>333.36</t>
  </si>
  <si>
    <t>-72.07</t>
  </si>
  <si>
    <t>-250.01</t>
  </si>
  <si>
    <t>Common Equity, 1 Yr. Growth %</t>
  </si>
  <si>
    <t>Cash From Operations, 1 Yr. Growth %</t>
  </si>
  <si>
    <t>33.41</t>
  </si>
  <si>
    <t>52.37</t>
  </si>
  <si>
    <t>63.35</t>
  </si>
  <si>
    <t>124.95</t>
  </si>
  <si>
    <t>55.04</t>
  </si>
  <si>
    <t>-65.82</t>
  </si>
  <si>
    <t>-51.53</t>
  </si>
  <si>
    <t>-18.19</t>
  </si>
  <si>
    <t>24.52</t>
  </si>
  <si>
    <t>35.69</t>
  </si>
  <si>
    <t>Capital Expenditures, 1 Yr. Growth %</t>
  </si>
  <si>
    <t>122.22</t>
  </si>
  <si>
    <t>-77.14</t>
  </si>
  <si>
    <t>-90.62</t>
  </si>
  <si>
    <t>-71.24</t>
  </si>
  <si>
    <t>-71.59</t>
  </si>
  <si>
    <t>622.36</t>
  </si>
  <si>
    <t>Levered Free Cash Flow, 1 Yr. Growth %</t>
  </si>
  <si>
    <t>-5.1</t>
  </si>
  <si>
    <t>134.78</t>
  </si>
  <si>
    <t>41.29</t>
  </si>
  <si>
    <t>124.66</t>
  </si>
  <si>
    <t>63.04</t>
  </si>
  <si>
    <t>-59.96</t>
  </si>
  <si>
    <t>61.73</t>
  </si>
  <si>
    <t>-56.65</t>
  </si>
  <si>
    <t>299.43</t>
  </si>
  <si>
    <t>Unlevered Free Cash Flow, 1 Yr. Growth %</t>
  </si>
  <si>
    <t>-3.69</t>
  </si>
  <si>
    <t>128.51</t>
  </si>
  <si>
    <t>40.44</t>
  </si>
  <si>
    <t>126.32</t>
  </si>
  <si>
    <t>63.74</t>
  </si>
  <si>
    <t>-67.83</t>
  </si>
  <si>
    <t>-58.97</t>
  </si>
  <si>
    <t>63.78</t>
  </si>
  <si>
    <t>-76.8</t>
  </si>
  <si>
    <t>402.91</t>
  </si>
  <si>
    <t>Compound Annual Growth Rate Over Two Years</t>
  </si>
  <si>
    <t>Total Revenues, 2 Yr. CAGR %</t>
  </si>
  <si>
    <t>-75.98</t>
  </si>
  <si>
    <t>150.97</t>
  </si>
  <si>
    <t>268.92</t>
  </si>
  <si>
    <t>-47.26</t>
  </si>
  <si>
    <t>Gross Profit, 2 Yr. CAGR %</t>
  </si>
  <si>
    <t>-62.28</t>
  </si>
  <si>
    <t>-48.41</t>
  </si>
  <si>
    <t>EBITDA, 2 Yr. CAGR %</t>
  </si>
  <si>
    <t>57.99</t>
  </si>
  <si>
    <t>54.57</t>
  </si>
  <si>
    <t>60.23</t>
  </si>
  <si>
    <t>83.69</t>
  </si>
  <si>
    <t>81.46</t>
  </si>
  <si>
    <t>-28.11</t>
  </si>
  <si>
    <t>-53.68</t>
  </si>
  <si>
    <t>-87.79</t>
  </si>
  <si>
    <t>30.27</t>
  </si>
  <si>
    <t>642.85</t>
  </si>
  <si>
    <t>EBITA, 2 Yr. CAGR %</t>
  </si>
  <si>
    <t>58.12</t>
  </si>
  <si>
    <t>54.68</t>
  </si>
  <si>
    <t>60.16</t>
  </si>
  <si>
    <t>83.65</t>
  </si>
  <si>
    <t>81.43</t>
  </si>
  <si>
    <t>-27.97</t>
  </si>
  <si>
    <t>-53.5</t>
  </si>
  <si>
    <t>-85.62</t>
  </si>
  <si>
    <t>29.93</t>
  </si>
  <si>
    <t>529.47</t>
  </si>
  <si>
    <t>EBIT, 2 Yr. CAGR %</t>
  </si>
  <si>
    <t>Earnings From Cont. Operations, 2 Yr. CAGR %</t>
  </si>
  <si>
    <t>55.94</t>
  </si>
  <si>
    <t>59.38</t>
  </si>
  <si>
    <t>82.85</t>
  </si>
  <si>
    <t>78.88</t>
  </si>
  <si>
    <t>-27.77</t>
  </si>
  <si>
    <t>-53.11</t>
  </si>
  <si>
    <t>-88.95</t>
  </si>
  <si>
    <t>34.51</t>
  </si>
  <si>
    <t>829.5</t>
  </si>
  <si>
    <t>Net Income, 2 Yr. CAGR %</t>
  </si>
  <si>
    <t>Normalized Net Income, 2 Yr. CAGR %</t>
  </si>
  <si>
    <t>-85.78</t>
  </si>
  <si>
    <t>622.68</t>
  </si>
  <si>
    <t>Diluted EPS Before Extra, 2 Yr. CAGR %</t>
  </si>
  <si>
    <t>12.07</t>
  </si>
  <si>
    <t>18.2</t>
  </si>
  <si>
    <t>-41.96</t>
  </si>
  <si>
    <t>-44.42</t>
  </si>
  <si>
    <t>16.84</t>
  </si>
  <si>
    <t>-41.18</t>
  </si>
  <si>
    <t>-61.88</t>
  </si>
  <si>
    <t>-91.09</t>
  </si>
  <si>
    <t>18.52</t>
  </si>
  <si>
    <t>808.03</t>
  </si>
  <si>
    <t>Accounts Receivable, 2 Yr. CAGR %</t>
  </si>
  <si>
    <t>-86.96</t>
  </si>
  <si>
    <t>Net Property, Plant and Equip., 2 Yr. CAGR %</t>
  </si>
  <si>
    <t>102.48</t>
  </si>
  <si>
    <t>26.17</t>
  </si>
  <si>
    <t>-32.28</t>
  </si>
  <si>
    <t>138.18</t>
  </si>
  <si>
    <t>189.9</t>
  </si>
  <si>
    <t>16.3</t>
  </si>
  <si>
    <t>9.31</t>
  </si>
  <si>
    <t>-28.79</t>
  </si>
  <si>
    <t>40.82</t>
  </si>
  <si>
    <t>152.34</t>
  </si>
  <si>
    <t>Total Assets, 2 Yr. CAGR %</t>
  </si>
  <si>
    <t>229.6</t>
  </si>
  <si>
    <t>213.89</t>
  </si>
  <si>
    <t>186.97</t>
  </si>
  <si>
    <t>38.68</t>
  </si>
  <si>
    <t>-27.87</t>
  </si>
  <si>
    <t>-18.68</t>
  </si>
  <si>
    <t>-33.82</t>
  </si>
  <si>
    <t>26.58</t>
  </si>
  <si>
    <t>62.95</t>
  </si>
  <si>
    <t>-10.95</t>
  </si>
  <si>
    <t>Tangible Book Value, 2 Yr. CAGR %</t>
  </si>
  <si>
    <t>125.15</t>
  </si>
  <si>
    <t>84.77</t>
  </si>
  <si>
    <t>93.12</t>
  </si>
  <si>
    <t>-23.57</t>
  </si>
  <si>
    <t>-42.59</t>
  </si>
  <si>
    <t>-27.82</t>
  </si>
  <si>
    <t>-39.09</t>
  </si>
  <si>
    <t>84.49</t>
  </si>
  <si>
    <t>10.02</t>
  </si>
  <si>
    <t>-35.27</t>
  </si>
  <si>
    <t>Common Equity, 2 Yr. CAGR %</t>
  </si>
  <si>
    <t>Cash From Operations, 2 Yr. CAGR %</t>
  </si>
  <si>
    <t>69.49</t>
  </si>
  <si>
    <t>42.57</t>
  </si>
  <si>
    <t>57.76</t>
  </si>
  <si>
    <t>91.69</t>
  </si>
  <si>
    <t>86.75</t>
  </si>
  <si>
    <t>-27.21</t>
  </si>
  <si>
    <t>-59.3</t>
  </si>
  <si>
    <t>-37.03</t>
  </si>
  <si>
    <t>0.93</t>
  </si>
  <si>
    <t>29.99</t>
  </si>
  <si>
    <t>Capital Expenditures, 2 Yr. CAGR %</t>
  </si>
  <si>
    <t>56.72</t>
  </si>
  <si>
    <t>-28.73</t>
  </si>
  <si>
    <t>-85.36</t>
  </si>
  <si>
    <t>209.23</t>
  </si>
  <si>
    <t>441.6</t>
  </si>
  <si>
    <t>-71.42</t>
  </si>
  <si>
    <t>-20.94</t>
  </si>
  <si>
    <t>111.49</t>
  </si>
  <si>
    <t>Levered Free Cash Flow, 2 Yr. CAGR %</t>
  </si>
  <si>
    <t>49.27</t>
  </si>
  <si>
    <t>81.54</t>
  </si>
  <si>
    <t>78.62</t>
  </si>
  <si>
    <t>90.59</t>
  </si>
  <si>
    <t>-26.65</t>
  </si>
  <si>
    <t>-63.63</t>
  </si>
  <si>
    <t>-19.53</t>
  </si>
  <si>
    <t>-16.27</t>
  </si>
  <si>
    <t>31.59</t>
  </si>
  <si>
    <t>Unlevered Free Cash Flow, 2 Yr. CAGR %</t>
  </si>
  <si>
    <t>48.35</t>
  </si>
  <si>
    <t>79.14</t>
  </si>
  <si>
    <t>78.28</t>
  </si>
  <si>
    <t>92.5</t>
  </si>
  <si>
    <t>-27.43</t>
  </si>
  <si>
    <t>-63.65</t>
  </si>
  <si>
    <t>-18.03</t>
  </si>
  <si>
    <t>-38.36</t>
  </si>
  <si>
    <t>8.01</t>
  </si>
  <si>
    <t>Compound Annual Growth Rate Over Three Years</t>
  </si>
  <si>
    <t>Total Revenues, 3 Yr. CAGR %</t>
  </si>
  <si>
    <t>61.07</t>
  </si>
  <si>
    <t>183.9</t>
  </si>
  <si>
    <t>895.26</t>
  </si>
  <si>
    <t>-15.16</t>
  </si>
  <si>
    <t>1.38</t>
  </si>
  <si>
    <t>Gross Profit, 3 Yr. CAGR %</t>
  </si>
  <si>
    <t>-19.75</t>
  </si>
  <si>
    <t>-0.1</t>
  </si>
  <si>
    <t>EBITDA, 3 Yr. CAGR %</t>
  </si>
  <si>
    <t>63.86</t>
  </si>
  <si>
    <t>51.53</t>
  </si>
  <si>
    <t>81.18</t>
  </si>
  <si>
    <t>68.63</t>
  </si>
  <si>
    <t>6.19</t>
  </si>
  <si>
    <t>-32.69</t>
  </si>
  <si>
    <t>-82.43</t>
  </si>
  <si>
    <t>11.75</t>
  </si>
  <si>
    <t>EBITA, 3 Yr. CAGR %</t>
  </si>
  <si>
    <t>63.96</t>
  </si>
  <si>
    <t>51.56</t>
  </si>
  <si>
    <t>81.17</t>
  </si>
  <si>
    <t>68.57</t>
  </si>
  <si>
    <t>6.34</t>
  </si>
  <si>
    <t>-32.54</t>
  </si>
  <si>
    <t>-80.37</t>
  </si>
  <si>
    <t>-0.03</t>
  </si>
  <si>
    <t>11.47</t>
  </si>
  <si>
    <t>EBIT, 3 Yr. CAGR %</t>
  </si>
  <si>
    <t>Earnings From Cont. Operations, 3 Yr. CAGR %</t>
  </si>
  <si>
    <t>64.94</t>
  </si>
  <si>
    <t>52.81</t>
  </si>
  <si>
    <t>79.55</t>
  </si>
  <si>
    <t>67.45</t>
  </si>
  <si>
    <t>5.94</t>
  </si>
  <si>
    <t>-32.41</t>
  </si>
  <si>
    <t>-83.44</t>
  </si>
  <si>
    <t>2.3</t>
  </si>
  <si>
    <t>21.28</t>
  </si>
  <si>
    <t>Net Income, 3 Yr. CAGR %</t>
  </si>
  <si>
    <t>Normalized Net Income, 3 Yr. CAGR %</t>
  </si>
  <si>
    <t>-80.42</t>
  </si>
  <si>
    <t>Diluted EPS Before Extra, 3 Yr. CAGR %</t>
  </si>
  <si>
    <t>17.35</t>
  </si>
  <si>
    <t>-28.49</t>
  </si>
  <si>
    <t>-26.47</t>
  </si>
  <si>
    <t>-29.04</t>
  </si>
  <si>
    <t>-25.81</t>
  </si>
  <si>
    <t>-44.82</t>
  </si>
  <si>
    <t>-86.64</t>
  </si>
  <si>
    <t>-12.11</t>
  </si>
  <si>
    <t>10.62</t>
  </si>
  <si>
    <t>Net Property, Plant and Equip., 3 Yr. CAGR %</t>
  </si>
  <si>
    <t>46.12</t>
  </si>
  <si>
    <t>-1.38</t>
  </si>
  <si>
    <t>62.83</t>
  </si>
  <si>
    <t>71.73</t>
  </si>
  <si>
    <t>133.52</t>
  </si>
  <si>
    <t>2.17</t>
  </si>
  <si>
    <t>-8.41</t>
  </si>
  <si>
    <t>16.07</t>
  </si>
  <si>
    <t>59.98</t>
  </si>
  <si>
    <t>Total Assets, 3 Yr. CAGR %</t>
  </si>
  <si>
    <t>181.09</t>
  </si>
  <si>
    <t>241.1</t>
  </si>
  <si>
    <t>57.83</t>
  </si>
  <si>
    <t>27.97</t>
  </si>
  <si>
    <t>-31.91</t>
  </si>
  <si>
    <t>-21.86</t>
  </si>
  <si>
    <t>-0.93</t>
  </si>
  <si>
    <t>24.2</t>
  </si>
  <si>
    <t>20.75</t>
  </si>
  <si>
    <t>Tangible Book Value, 3 Yr. CAGR %</t>
  </si>
  <si>
    <t>113.07</t>
  </si>
  <si>
    <t>88.27</t>
  </si>
  <si>
    <t>3.68</t>
  </si>
  <si>
    <t>-13.63</t>
  </si>
  <si>
    <t>-46.2</t>
  </si>
  <si>
    <t>-25.76</t>
  </si>
  <si>
    <t>17.15</t>
  </si>
  <si>
    <t>-1.67</t>
  </si>
  <si>
    <t>Common Equity, 3 Yr. CAGR %</t>
  </si>
  <si>
    <t>Cash From Operations, 3 Yr. CAGR %</t>
  </si>
  <si>
    <t>63.58</t>
  </si>
  <si>
    <t>49.19</t>
  </si>
  <si>
    <t>77.57</t>
  </si>
  <si>
    <t>78.6</t>
  </si>
  <si>
    <t>6.03</t>
  </si>
  <si>
    <t>-36.43</t>
  </si>
  <si>
    <t>-48.64</t>
  </si>
  <si>
    <t>-20.96</t>
  </si>
  <si>
    <t>11.39</t>
  </si>
  <si>
    <t>Capital Expenditures, 3 Yr. CAGR %</t>
  </si>
  <si>
    <t>-17.51</t>
  </si>
  <si>
    <t>-63.75</t>
  </si>
  <si>
    <t>29.78</t>
  </si>
  <si>
    <t>40.1</t>
  </si>
  <si>
    <t>102.74</t>
  </si>
  <si>
    <t>-43.57</t>
  </si>
  <si>
    <t>114.29</t>
  </si>
  <si>
    <t>218.5</t>
  </si>
  <si>
    <t>Levered Free Cash Flow, 3 Yr. CAGR %</t>
  </si>
  <si>
    <t>94.9</t>
  </si>
  <si>
    <t>73.46</t>
  </si>
  <si>
    <t>6.23</t>
  </si>
  <si>
    <t>-40.03</t>
  </si>
  <si>
    <t>-40.19</t>
  </si>
  <si>
    <t>-34.52</t>
  </si>
  <si>
    <t>40.95</t>
  </si>
  <si>
    <t>Unlevered Free Cash Flow, 3 Yr. CAGR %</t>
  </si>
  <si>
    <t>45.66</t>
  </si>
  <si>
    <t>93.66</t>
  </si>
  <si>
    <t>73.29</t>
  </si>
  <si>
    <t>-39.97</t>
  </si>
  <si>
    <t>-46.18</t>
  </si>
  <si>
    <t>24.09</t>
  </si>
  <si>
    <t>Compound Annual Growth Rate Over Five Years</t>
  </si>
  <si>
    <t>Total Revenues, 5 Yr. CAGR %</t>
  </si>
  <si>
    <t>124.38</t>
  </si>
  <si>
    <t>30.92</t>
  </si>
  <si>
    <t>207.34</t>
  </si>
  <si>
    <t>Gross Profit, 5 Yr. CAGR %</t>
  </si>
  <si>
    <t>26.62</t>
  </si>
  <si>
    <t>204.64</t>
  </si>
  <si>
    <t>EBITDA, 5 Yr. CAGR %</t>
  </si>
  <si>
    <t>71.52</t>
  </si>
  <si>
    <t>62.86</t>
  </si>
  <si>
    <t>25.18</t>
  </si>
  <si>
    <t>0.57</t>
  </si>
  <si>
    <t>-55.29</t>
  </si>
  <si>
    <t>-12.34</t>
  </si>
  <si>
    <t>-21.43</t>
  </si>
  <si>
    <t>EBITA, 5 Yr. CAGR %</t>
  </si>
  <si>
    <t>71.57</t>
  </si>
  <si>
    <t>62.87</t>
  </si>
  <si>
    <t>25.27</t>
  </si>
  <si>
    <t>-52.23</t>
  </si>
  <si>
    <t>-12.31</t>
  </si>
  <si>
    <t>-21.42</t>
  </si>
  <si>
    <t>EBIT, 5 Yr. CAGR %</t>
  </si>
  <si>
    <t>Earnings From Cont. Operations, 5 Yr. CAGR %</t>
  </si>
  <si>
    <t>71.88</t>
  </si>
  <si>
    <t>62.75</t>
  </si>
  <si>
    <t>24.74</t>
  </si>
  <si>
    <t>-57.1</t>
  </si>
  <si>
    <t>-10.99</t>
  </si>
  <si>
    <t>-17.07</t>
  </si>
  <si>
    <t>Net Income, 5 Yr. CAGR %</t>
  </si>
  <si>
    <t>Normalized Net Income, 5 Yr. CAGR %</t>
  </si>
  <si>
    <t>-52.56</t>
  </si>
  <si>
    <t>Diluted EPS Before Extra, 5 Yr. CAGR %</t>
  </si>
  <si>
    <t>-12.97</t>
  </si>
  <si>
    <t>-32.75</t>
  </si>
  <si>
    <t>-44.66</t>
  </si>
  <si>
    <t>-68.19</t>
  </si>
  <si>
    <t>-25.08</t>
  </si>
  <si>
    <t>-27.76</t>
  </si>
  <si>
    <t>Net Property, Plant and Equip., 5 Yr. CAGR %</t>
  </si>
  <si>
    <t>77.66</t>
  </si>
  <si>
    <t>51.8</t>
  </si>
  <si>
    <t>42.32</t>
  </si>
  <si>
    <t>43.34</t>
  </si>
  <si>
    <t>45.22</t>
  </si>
  <si>
    <t>16.16</t>
  </si>
  <si>
    <t>37.37</t>
  </si>
  <si>
    <t>Total Assets, 5 Yr. CAGR %</t>
  </si>
  <si>
    <t>111.89</t>
  </si>
  <si>
    <t>83.22</t>
  </si>
  <si>
    <t>21.06</t>
  </si>
  <si>
    <t>-1.7</t>
  </si>
  <si>
    <t>-12.74</t>
  </si>
  <si>
    <t>4.85</t>
  </si>
  <si>
    <t>-5.07</t>
  </si>
  <si>
    <t>Tangible Book Value, 5 Yr. CAGR %</t>
  </si>
  <si>
    <t>41.39</t>
  </si>
  <si>
    <t>17.08</t>
  </si>
  <si>
    <t>-10.3</t>
  </si>
  <si>
    <t>-24.89</t>
  </si>
  <si>
    <t>-11.93</t>
  </si>
  <si>
    <t>-13.11</t>
  </si>
  <si>
    <t>-7.6</t>
  </si>
  <si>
    <t>Common Equity, 5 Yr. CAGR %</t>
  </si>
  <si>
    <t>Cash From Operations, 5 Yr. CAGR %</t>
  </si>
  <si>
    <t>74.29</t>
  </si>
  <si>
    <t>63.21</t>
  </si>
  <si>
    <t>24.3</t>
  </si>
  <si>
    <t>-1.15</t>
  </si>
  <si>
    <t>-13.92</t>
  </si>
  <si>
    <t>-23.52</t>
  </si>
  <si>
    <t>-25.53</t>
  </si>
  <si>
    <t>Capital Expenditures, 5 Yr. CAGR %</t>
  </si>
  <si>
    <t>39.95</t>
  </si>
  <si>
    <t>6.91</t>
  </si>
  <si>
    <t>-29.15</t>
  </si>
  <si>
    <t>11.44</t>
  </si>
  <si>
    <t>-4.27</t>
  </si>
  <si>
    <t>82.41</t>
  </si>
  <si>
    <t>Levered Free Cash Flow, 5 Yr. CAGR %</t>
  </si>
  <si>
    <t>63.11</t>
  </si>
  <si>
    <t>31.93</t>
  </si>
  <si>
    <t>-7.15</t>
  </si>
  <si>
    <t>-4.92</t>
  </si>
  <si>
    <t>-31.47</t>
  </si>
  <si>
    <t>-18.01</t>
  </si>
  <si>
    <t>Unlevered Free Cash Flow, 5 Yr. CAGR %</t>
  </si>
  <si>
    <t>62.85</t>
  </si>
  <si>
    <t>30.78</t>
  </si>
  <si>
    <t>-7.22</t>
  </si>
  <si>
    <t>-4.32</t>
  </si>
  <si>
    <t>-39.33</t>
  </si>
  <si>
    <t>-24.07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</si>
  <si>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</si>
  <si>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</si>
  <si>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</si>
  <si>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</si>
  <si>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</si>
  <si>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</si>
  <si>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</si>
  <si>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</si>
  <si>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</si>
  <si>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119.3</t>
  </si>
  <si>
    <t>132.5</t>
  </si>
  <si>
    <t>164.1</t>
  </si>
  <si>
    <t>67.41</t>
  </si>
  <si>
    <t>73.02</t>
  </si>
  <si>
    <t>74.33</t>
  </si>
  <si>
    <t>-</t>
  </si>
  <si>
    <t>Change</t>
  </si>
  <si>
    <t>11.02%</t>
  </si>
  <si>
    <t>23.85%</t>
  </si>
  <si>
    <t>-58.91%</t>
  </si>
  <si>
    <t>8.31%</t>
  </si>
  <si>
    <t>1.79%</t>
  </si>
  <si>
    <t>0%</t>
  </si>
  <si>
    <t>Enterprise Value (EV)</t>
  </si>
  <si>
    <t>101.9</t>
  </si>
  <si>
    <t>116.2</t>
  </si>
  <si>
    <t>133.6</t>
  </si>
  <si>
    <t>19.16</t>
  </si>
  <si>
    <t>44.1</t>
  </si>
  <si>
    <t>14.04%</t>
  </si>
  <si>
    <t>15.02%</t>
  </si>
  <si>
    <t>-85.67%</t>
  </si>
  <si>
    <t>130.21%</t>
  </si>
  <si>
    <t>68.55%</t>
  </si>
  <si>
    <t>P/E ratio</t>
  </si>
  <si>
    <t>-3.58x</t>
  </si>
  <si>
    <t>-7.03x</t>
  </si>
  <si>
    <t>275x</t>
  </si>
  <si>
    <t>-2.04x</t>
  </si>
  <si>
    <t>-2.21x</t>
  </si>
  <si>
    <t>-2.1x</t>
  </si>
  <si>
    <t>-2.18x</t>
  </si>
  <si>
    <t>-1.88x</t>
  </si>
  <si>
    <t>PBR</t>
  </si>
  <si>
    <t>PEG</t>
  </si>
  <si>
    <t>0.1x</t>
  </si>
  <si>
    <t>-3x</t>
  </si>
  <si>
    <t>0x</t>
  </si>
  <si>
    <t>0.61x</t>
  </si>
  <si>
    <t>0.2x</t>
  </si>
  <si>
    <t>0.59x</t>
  </si>
  <si>
    <t>-0.1x</t>
  </si>
  <si>
    <t>Capitalization / Revenue</t>
  </si>
  <si>
    <t>54.9x</t>
  </si>
  <si>
    <t>16.8x</t>
  </si>
  <si>
    <t>5.55x</t>
  </si>
  <si>
    <t>50.8x</t>
  </si>
  <si>
    <t>8.88x</t>
  </si>
  <si>
    <t>44.3x</t>
  </si>
  <si>
    <t>24.9x</t>
  </si>
  <si>
    <t>6.64x</t>
  </si>
  <si>
    <t>EV / Revenue</t>
  </si>
  <si>
    <t>EV / EBITDA</t>
  </si>
  <si>
    <t>-3.39x</t>
  </si>
  <si>
    <t>EV / EBIT</t>
  </si>
  <si>
    <t>-0x</t>
  </si>
  <si>
    <t>-2.58x</t>
  </si>
  <si>
    <t>-1.92x</t>
  </si>
  <si>
    <t>-1.66x</t>
  </si>
  <si>
    <t>EV / FCF</t>
  </si>
  <si>
    <t>-9.41x</t>
  </si>
  <si>
    <t>-1.98x</t>
  </si>
  <si>
    <t>-1.38x</t>
  </si>
  <si>
    <t>FCF Yield</t>
  </si>
  <si>
    <t>-22.7%</t>
  </si>
  <si>
    <t>-6.54%</t>
  </si>
  <si>
    <t>-10.6%</t>
  </si>
  <si>
    <t>-50.5%</t>
  </si>
  <si>
    <t>-72.7%</t>
  </si>
  <si>
    <t>Dividend per Share
                                    2</t>
  </si>
  <si>
    <t>Rate of return</t>
  </si>
  <si>
    <t>EPS
                                    2</t>
  </si>
  <si>
    <t>-0.4671</t>
  </si>
  <si>
    <t>-0.45</t>
  </si>
  <si>
    <t>-0.52</t>
  </si>
  <si>
    <t>Distribution rate</t>
  </si>
  <si>
    <t>Net sales
                                    1</t>
  </si>
  <si>
    <t>2.173</t>
  </si>
  <si>
    <t>7.894</t>
  </si>
  <si>
    <t>29.58</t>
  </si>
  <si>
    <t>1.327</t>
  </si>
  <si>
    <t>8.226</t>
  </si>
  <si>
    <t>1.676</t>
  </si>
  <si>
    <t>2.985</t>
  </si>
  <si>
    <t>11.19</t>
  </si>
  <si>
    <t>-30.09</t>
  </si>
  <si>
    <t>EBIT
                                    1</t>
  </si>
  <si>
    <t>-30.3</t>
  </si>
  <si>
    <t>-0.627</t>
  </si>
  <si>
    <t>-30.28</t>
  </si>
  <si>
    <t>-24.84</t>
  </si>
  <si>
    <t>-38.7</t>
  </si>
  <si>
    <t>-44.77</t>
  </si>
  <si>
    <t>Net income
                                    1</t>
  </si>
  <si>
    <t>-30.77</t>
  </si>
  <si>
    <t>-18.21</t>
  </si>
  <si>
    <t>0.376</t>
  </si>
  <si>
    <t>-32.95</t>
  </si>
  <si>
    <t>-32.48</t>
  </si>
  <si>
    <t>-36.01</t>
  </si>
  <si>
    <t>-46.38</t>
  </si>
  <si>
    <t>-56.74</t>
  </si>
  <si>
    <t>-17.44</t>
  </si>
  <si>
    <t>-16.3</t>
  </si>
  <si>
    <t>-30.44</t>
  </si>
  <si>
    <t>-48.26</t>
  </si>
  <si>
    <t>-28.92</t>
  </si>
  <si>
    <t>Reference price
                                    2</t>
  </si>
  <si>
    <t>2.9000</t>
  </si>
  <si>
    <t>2.7400</t>
  </si>
  <si>
    <t>2.7500</t>
  </si>
  <si>
    <t>1.1200</t>
  </si>
  <si>
    <t>1.1700</t>
  </si>
  <si>
    <t>0.9800</t>
  </si>
  <si>
    <t>Nbr of stocks (in thousands)</t>
  </si>
  <si>
    <t>41,150</t>
  </si>
  <si>
    <t>48,354</t>
  </si>
  <si>
    <t>59,667</t>
  </si>
  <si>
    <t>60,191</t>
  </si>
  <si>
    <t>62,409</t>
  </si>
  <si>
    <t>75,844</t>
  </si>
  <si>
    <t>Announcement Date</t>
  </si>
  <si>
    <t>3/11/20</t>
  </si>
  <si>
    <t>3/10/21</t>
  </si>
  <si>
    <t>3/10/22</t>
  </si>
  <si>
    <t>3/9/23</t>
  </si>
  <si>
    <t>3/12/24</t>
  </si>
  <si>
    <t>address1</t>
  </si>
  <si>
    <t>900 North Point Parkway</t>
  </si>
  <si>
    <t>address2</t>
  </si>
  <si>
    <t>Suite 200</t>
  </si>
  <si>
    <t>city</t>
  </si>
  <si>
    <t>Alpharetta</t>
  </si>
  <si>
    <t>state</t>
  </si>
  <si>
    <t>GA</t>
  </si>
  <si>
    <t>zip</t>
  </si>
  <si>
    <t>30005</t>
  </si>
  <si>
    <t>country</t>
  </si>
  <si>
    <t>phone</t>
  </si>
  <si>
    <t>678 270 3631</t>
  </si>
  <si>
    <t>fax</t>
  </si>
  <si>
    <t>678 270 4033</t>
  </si>
  <si>
    <t>website</t>
  </si>
  <si>
    <t>https://clearsidebio.com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</si>
  <si>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</si>
  <si>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</si>
  <si>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</si>
  <si>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</si>
  <si>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</si>
  <si>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</si>
  <si>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</si>
  <si>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</si>
  <si>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</si>
  <si>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</si>
  <si>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</si>
  <si>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Clearside Biomedical, Inc., a biopharmaceutical company, focuses on the revolutionizing the delivery of therapies to the back of the eye through the suprachoroidal space. It offers XIPERE, a triamcinolone acetonide suprachoroidal injectable suspension for the treatment of uveitis macular edema. It also develops CLS-AX, an axitinib injectable suspension for suprachoroidal injection, which is in Phase IIb clinical trial to treat wet AMD. The company has a collaboration with Bausch Health, Arctic Vision, REGENXBIO, Inc., BioCryst Pharmaceuticals, Inc., and Aura Biosciences. Clearside Biomedical, Inc. was incorporated in 2011 and is headquartered in Alpharetta, Georgia.</t>
  </si>
  <si>
    <t>fullTimeEmployees</t>
  </si>
  <si>
    <t>companyOfficers</t>
  </si>
  <si>
    <t>[{'maxAge': 1, 'name': 'Dr. George M. Lasezkay J.D., Pharm.D., Pharma.D.', 'age': 71, 'title': 'President, CEO &amp; Director', 'yearBorn': 1952, 'fiscalYear': 2023, 'totalPay': 836154, 'exercisedValue': 0, 'unexercisedValue': 0}, {'maxAge': 1, 'name': 'Mr. Charles A. Deignan', 'age': 59, 'title': 'Chief Financial Officer', 'yearBorn': 1964, 'fiscalYear': 2023, 'totalPay': 568676, 'exercisedValue': 0, 'unexercisedValue': 0}, {'maxAge': 1, 'name': 'Ms. Jenny R. Kobin', 'age': 56, 'title': 'Head of Investor Relations', 'yearBorn': 1967, 'fiscalYear': 2023, 'exercisedValue': 0, 'unexercisedValue': 0}, {'maxAge': 1, 'name': 'Mr. Rick  McElheny', 'title': 'Senior Vice President of Corporate Development &amp; Alliance Management', 'fiscalYear': 2023, 'exercisedValue': 0, 'unexercisedValue': 0}, {'maxAge': 1, 'name': 'Mr. Rafael V. Andino', 'age': 58, 'title': 'Senior Vice President of Engineering &amp; Manufacturing', 'yearBorn': 1965, 'fiscalYear': 2023, 'exercisedValue': 0, 'unexercisedValue': 0}, {'maxAge': 1, 'name': 'Ms. Susan L. Coultas Ph.D.', 'title': 'Chief Clinical Officer', 'fiscalYear': 2023, 'exercisedValue': 0, 'unexercisedValue': 0}, {'maxAge': 1, 'name': 'Dr. Ngai Hang  Chong FRCOphth, FRCS, M.B.A., M.D.', 'title': 'Chief Medical Officer',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</si>
  <si>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</si>
  <si>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</si>
  <si>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</si>
  <si>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</si>
  <si>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</si>
  <si>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</si>
  <si>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</si>
  <si>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</si>
  <si>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</si>
  <si>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</si>
  <si>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</si>
  <si>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</si>
  <si>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</si>
  <si>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</si>
  <si>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</si>
  <si>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</si>
  <si>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</si>
  <si>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</si>
  <si>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</si>
  <si>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</si>
  <si>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</si>
  <si>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</si>
  <si>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</si>
  <si>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</si>
  <si>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</si>
  <si>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</si>
  <si>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</si>
  <si>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</si>
  <si>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</si>
  <si>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</si>
  <si>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</si>
  <si>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</si>
  <si>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</si>
  <si>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</si>
  <si>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</si>
  <si>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</si>
  <si>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</si>
  <si>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</si>
  <si>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</si>
  <si>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</si>
  <si>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</si>
  <si>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</si>
  <si>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</si>
  <si>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</si>
  <si>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</si>
  <si>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</si>
  <si>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</si>
  <si>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</si>
  <si>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</si>
  <si>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</si>
  <si>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</si>
  <si>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</si>
  <si>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</si>
  <si>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</si>
  <si>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</si>
  <si>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</si>
  <si>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</si>
  <si>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</si>
  <si>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</si>
  <si>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</si>
  <si>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</si>
  <si>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Clearside Biomedical,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</si>
  <si>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</si>
  <si>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</si>
  <si>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</si>
  <si>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</si>
  <si>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</si>
  <si>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</si>
  <si>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</si>
  <si>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ea57bdfa-5d41-3e30-b431-13e72798980d</t>
  </si>
  <si>
    <t>messageBoardId</t>
  </si>
  <si>
    <t>finmb_145617165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</si>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</sst>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clearsidebi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0.9709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-3.515963564842853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7.4326632E7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-0.253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-2.237443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-10.0</v>
      </c>
      <c r="C2" s="1">
        <v>-17.0</v>
      </c>
      <c r="D2" s="1">
        <v>-25.0</v>
      </c>
      <c r="E2" s="1">
        <v>-58.0</v>
      </c>
      <c r="F2" s="1">
        <v>-82.0</v>
      </c>
      <c r="G2" s="1">
        <v>-30.0</v>
      </c>
      <c r="H2" s="1">
        <v>-18.0</v>
      </c>
      <c r="I2" s="1">
        <v>37.0</v>
      </c>
      <c r="J2" s="1">
        <v>-32.0</v>
      </c>
      <c r="K2" s="1">
        <v>-32.0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3.0</v>
      </c>
      <c r="C3" s="1">
        <v>6.0</v>
      </c>
      <c r="D3" s="1">
        <v>6.0</v>
      </c>
      <c r="E3" s="1">
        <v>18.0</v>
      </c>
      <c r="F3" s="1">
        <v>18.0</v>
      </c>
      <c r="G3" s="1">
        <v>21.0</v>
      </c>
      <c r="H3" s="1">
        <v>18.0</v>
      </c>
      <c r="I3" s="1">
        <v>17.0</v>
      </c>
      <c r="J3" s="1">
        <v>14.0</v>
      </c>
      <c r="K3" s="1">
        <v>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3.0</v>
      </c>
      <c r="C4" s="1">
        <v>6.0</v>
      </c>
      <c r="D4" s="1">
        <v>6.0</v>
      </c>
      <c r="E4" s="1">
        <v>18.0</v>
      </c>
      <c r="F4" s="1">
        <v>18.0</v>
      </c>
      <c r="G4" s="1">
        <v>21.0</v>
      </c>
      <c r="H4" s="1">
        <v>18.0</v>
      </c>
      <c r="I4" s="1">
        <v>17.0</v>
      </c>
      <c r="J4" s="1">
        <v>14.0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27.0</v>
      </c>
      <c r="C5" s="1">
        <v>6.0</v>
      </c>
      <c r="D5" s="1">
        <v>10.0</v>
      </c>
      <c r="E5" s="1">
        <v>21.0</v>
      </c>
      <c r="F5" s="1">
        <v>11.0</v>
      </c>
      <c r="G5" s="1">
        <v>6.0</v>
      </c>
      <c r="H5" s="1">
        <v>12.0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1.0</v>
      </c>
      <c r="D6" s="1">
        <v>0.0</v>
      </c>
      <c r="E6" s="1">
        <v>0.0</v>
      </c>
      <c r="F6" s="1">
        <v>0.0</v>
      </c>
      <c r="G6" s="1">
        <v>6.0</v>
      </c>
      <c r="H6" s="1">
        <v>0.0</v>
      </c>
      <c r="I6" s="1">
        <v>0.0</v>
      </c>
      <c r="J6" s="1">
        <v>3.0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-4.0</v>
      </c>
      <c r="E7" s="1">
        <v>-3.0</v>
      </c>
      <c r="F7" s="1">
        <v>-74.0</v>
      </c>
      <c r="G7" s="1">
        <v>-11.0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42.0</v>
      </c>
      <c r="C8" s="1">
        <v>70.0</v>
      </c>
      <c r="D8" s="1">
        <v>1.0</v>
      </c>
      <c r="E8" s="1">
        <v>3.0</v>
      </c>
      <c r="F8" s="1">
        <v>4.0</v>
      </c>
      <c r="G8" s="1">
        <v>4.0</v>
      </c>
      <c r="H8" s="1">
        <v>3.0</v>
      </c>
      <c r="I8" s="1">
        <v>5.0</v>
      </c>
      <c r="J8" s="1">
        <v>4.0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10.0</v>
      </c>
      <c r="C9" s="1">
        <v>15.0</v>
      </c>
      <c r="D9" s="1">
        <v>43.0</v>
      </c>
      <c r="E9" s="1">
        <v>21.0</v>
      </c>
      <c r="F9" s="1">
        <v>15.0</v>
      </c>
      <c r="G9" s="1">
        <v>16.0</v>
      </c>
      <c r="H9" s="1">
        <v>5.0</v>
      </c>
      <c r="I9" s="1">
        <v>-99.0</v>
      </c>
      <c r="J9" s="1">
        <v>3.0</v>
      </c>
      <c r="K9" s="1">
        <v>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1.0</v>
      </c>
      <c r="C10" s="1">
        <v>63.0</v>
      </c>
      <c r="D10" s="1">
        <v>1.0</v>
      </c>
      <c r="E10" s="1">
        <v>4.0</v>
      </c>
      <c r="F10" s="1">
        <v>-31.0</v>
      </c>
      <c r="G10" s="1">
        <v>-5.0</v>
      </c>
      <c r="H10" s="1">
        <v>-63.0</v>
      </c>
      <c r="I10" s="1">
        <v>68.0</v>
      </c>
      <c r="J10" s="1">
        <v>69.0</v>
      </c>
      <c r="K10" s="1">
        <v>61.0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20.0</v>
      </c>
      <c r="C11" s="1">
        <v>50.0</v>
      </c>
      <c r="D11" s="1">
        <v>-52.0</v>
      </c>
      <c r="E11" s="1">
        <v>-2.0</v>
      </c>
      <c r="F11" s="1">
        <v>0.0</v>
      </c>
      <c r="G11" s="1">
        <v>5.0</v>
      </c>
      <c r="H11" s="1">
        <v>0.0</v>
      </c>
      <c r="I11" s="1">
        <v>-5.0</v>
      </c>
      <c r="J11" s="1">
        <v>20.0</v>
      </c>
      <c r="K11" s="1">
        <v>-13.0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-1.0</v>
      </c>
      <c r="C12" s="1">
        <v>1.0</v>
      </c>
      <c r="D12" s="1">
        <v>38.0</v>
      </c>
      <c r="E12" s="1">
        <v>-74.0</v>
      </c>
      <c r="F12" s="1">
        <v>-56.0</v>
      </c>
      <c r="G12" s="1">
        <v>-71.0</v>
      </c>
      <c r="H12" s="1">
        <v>1.0</v>
      </c>
      <c r="I12" s="1">
        <v>-11.0</v>
      </c>
      <c r="J12" s="1">
        <v>10.0</v>
      </c>
      <c r="K12" s="1">
        <v>23.0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-9.0</v>
      </c>
      <c r="C13" s="1">
        <v>-13.0</v>
      </c>
      <c r="D13" s="1">
        <v>-22.0</v>
      </c>
      <c r="E13" s="1">
        <v>-51.0</v>
      </c>
      <c r="F13" s="1">
        <v>-79.0</v>
      </c>
      <c r="G13" s="1">
        <v>-27.0</v>
      </c>
      <c r="H13" s="1">
        <v>-13.0</v>
      </c>
      <c r="I13" s="1">
        <v>-10.0</v>
      </c>
      <c r="J13" s="1">
        <v>-13.0</v>
      </c>
      <c r="K13" s="1">
        <v>-18.0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-14.0</v>
      </c>
      <c r="C14" s="1">
        <v>-3.0</v>
      </c>
      <c r="D14" s="1">
        <v>0.0</v>
      </c>
      <c r="E14" s="1">
        <v>-30.0</v>
      </c>
      <c r="F14" s="1">
        <v>-8.0</v>
      </c>
      <c r="G14" s="1">
        <v>-2.0</v>
      </c>
      <c r="H14" s="1">
        <v>-5.0</v>
      </c>
      <c r="I14" s="1">
        <v>0.0</v>
      </c>
      <c r="J14" s="1">
        <v>-24.0</v>
      </c>
      <c r="K14" s="1">
        <v>-1.0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-48.0</v>
      </c>
      <c r="E16" s="1">
        <v>20.0</v>
      </c>
      <c r="F16" s="1">
        <v>-3.0</v>
      </c>
      <c r="G16" s="1">
        <v>32.0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-36.0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-14.0</v>
      </c>
      <c r="C18" s="1">
        <v>-2.0</v>
      </c>
      <c r="D18" s="1">
        <v>-49.0</v>
      </c>
      <c r="E18" s="1">
        <v>20.0</v>
      </c>
      <c r="F18" s="1">
        <v>-3.0</v>
      </c>
      <c r="G18" s="1">
        <v>32.0</v>
      </c>
      <c r="H18" s="1">
        <v>-5.0</v>
      </c>
      <c r="I18" s="1">
        <v>0.0</v>
      </c>
      <c r="J18" s="1">
        <v>-24.0</v>
      </c>
      <c r="K18" s="1">
        <v>-1.0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3.0</v>
      </c>
      <c r="C19" s="1">
        <v>5.0</v>
      </c>
      <c r="D19" s="1">
        <v>7.0</v>
      </c>
      <c r="E19" s="1">
        <v>0.0</v>
      </c>
      <c r="F19" s="1">
        <v>10.0</v>
      </c>
      <c r="G19" s="1">
        <v>0.0</v>
      </c>
      <c r="H19" s="1">
        <v>99.0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3.0</v>
      </c>
      <c r="C20" s="1">
        <v>5.0</v>
      </c>
      <c r="D20" s="1">
        <v>7.0</v>
      </c>
      <c r="E20" s="1">
        <v>0.0</v>
      </c>
      <c r="F20" s="1">
        <v>10.0</v>
      </c>
      <c r="G20" s="1">
        <v>0.0</v>
      </c>
      <c r="H20" s="1">
        <v>99.0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-12.0</v>
      </c>
      <c r="C21" s="1">
        <v>0.0</v>
      </c>
      <c r="D21" s="1">
        <v>-6.0</v>
      </c>
      <c r="E21" s="1">
        <v>0.0</v>
      </c>
      <c r="F21" s="1">
        <v>-8.0</v>
      </c>
      <c r="G21" s="1">
        <v>-5.0</v>
      </c>
      <c r="H21" s="1">
        <v>-5.0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-12.0</v>
      </c>
      <c r="C22" s="1">
        <v>0.0</v>
      </c>
      <c r="D22" s="1">
        <v>-6.0</v>
      </c>
      <c r="E22" s="1">
        <v>0.0</v>
      </c>
      <c r="F22" s="1">
        <v>-8.0</v>
      </c>
      <c r="G22" s="1">
        <v>-5.0</v>
      </c>
      <c r="H22" s="1">
        <v>-5.0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1.0</v>
      </c>
      <c r="D23" s="1">
        <v>84.0</v>
      </c>
      <c r="E23" s="1">
        <v>5.0</v>
      </c>
      <c r="F23" s="1">
        <v>80.0</v>
      </c>
      <c r="G23" s="1">
        <v>13.0</v>
      </c>
      <c r="H23" s="1">
        <v>12.0</v>
      </c>
      <c r="I23" s="1">
        <v>23.0</v>
      </c>
      <c r="J23" s="1">
        <v>69.0</v>
      </c>
      <c r="K23" s="1">
        <v>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12.0</v>
      </c>
      <c r="C24" s="1">
        <v>19.0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30.0</v>
      </c>
      <c r="K25" s="1">
        <v>-1.0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15.0</v>
      </c>
      <c r="C26" s="1">
        <v>25.0</v>
      </c>
      <c r="D26" s="1">
        <v>86.0</v>
      </c>
      <c r="E26" s="1">
        <v>5.0</v>
      </c>
      <c r="F26" s="1">
        <v>81.0</v>
      </c>
      <c r="G26" s="1">
        <v>8.0</v>
      </c>
      <c r="H26" s="1">
        <v>7.0</v>
      </c>
      <c r="I26" s="1">
        <v>23.0</v>
      </c>
      <c r="J26" s="1">
        <v>31.0</v>
      </c>
      <c r="K26" s="1">
        <v>41.0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6.0</v>
      </c>
      <c r="C27" s="1">
        <v>12.0</v>
      </c>
      <c r="D27" s="1">
        <v>14.0</v>
      </c>
      <c r="E27" s="1">
        <v>-25.0</v>
      </c>
      <c r="F27" s="1">
        <v>-1.0</v>
      </c>
      <c r="G27" s="1">
        <v>14.0</v>
      </c>
      <c r="H27" s="1">
        <v>-5.0</v>
      </c>
      <c r="I27" s="1">
        <v>13.0</v>
      </c>
      <c r="J27" s="1">
        <v>17.0</v>
      </c>
      <c r="K27" s="1">
        <v>-19.0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10.0</v>
      </c>
      <c r="D29" s="1">
        <v>25.0</v>
      </c>
      <c r="E29" s="1">
        <v>65.0</v>
      </c>
      <c r="F29" s="1">
        <v>75.0</v>
      </c>
      <c r="G29" s="1">
        <v>84.0</v>
      </c>
      <c r="H29" s="1">
        <v>52.0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-3.0</v>
      </c>
      <c r="C30" s="1">
        <v>-9.0</v>
      </c>
      <c r="D30" s="1">
        <v>-13.0</v>
      </c>
      <c r="E30" s="1">
        <v>-29.0</v>
      </c>
      <c r="F30" s="1">
        <v>-48.0</v>
      </c>
      <c r="G30" s="1">
        <v>-15.0</v>
      </c>
      <c r="H30" s="1">
        <v>-6.0</v>
      </c>
      <c r="I30" s="1">
        <v>-10.0</v>
      </c>
      <c r="J30" s="1">
        <v>-4.0</v>
      </c>
      <c r="K30" s="1">
        <v>-17.0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-4.0</v>
      </c>
      <c r="C31" s="1">
        <v>-9.0</v>
      </c>
      <c r="D31" s="1">
        <v>-12.0</v>
      </c>
      <c r="E31" s="1">
        <v>-29.0</v>
      </c>
      <c r="F31" s="1">
        <v>-47.0</v>
      </c>
      <c r="G31" s="1">
        <v>-15.0</v>
      </c>
      <c r="H31" s="1">
        <v>-6.0</v>
      </c>
      <c r="I31" s="1">
        <v>-10.0</v>
      </c>
      <c r="J31" s="1">
        <v>-2.0</v>
      </c>
      <c r="K31" s="1">
        <v>-12.0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-1.0</v>
      </c>
      <c r="C32" s="1">
        <v>-89.0</v>
      </c>
      <c r="D32" s="1">
        <v>-1.0</v>
      </c>
      <c r="E32" s="1">
        <v>-4.0</v>
      </c>
      <c r="F32" s="1">
        <v>90.0</v>
      </c>
      <c r="G32" s="1">
        <v>1.0</v>
      </c>
      <c r="H32" s="1">
        <v>-1.0</v>
      </c>
      <c r="I32" s="1">
        <v>15.0</v>
      </c>
      <c r="J32" s="1">
        <v>-11.0</v>
      </c>
      <c r="K32" s="1">
        <v>-95.0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2.0</v>
      </c>
      <c r="C33" s="1">
        <v>5.0</v>
      </c>
      <c r="D33" s="1">
        <v>1.0</v>
      </c>
      <c r="E33" s="1">
        <v>0.0</v>
      </c>
      <c r="F33" s="1">
        <v>1.0</v>
      </c>
      <c r="G33" s="1">
        <v>-5.0</v>
      </c>
      <c r="H33" s="1">
        <v>-4.0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8.0</v>
      </c>
      <c r="C3" s="1">
        <v>20.0</v>
      </c>
      <c r="D3" s="1">
        <v>34.0</v>
      </c>
      <c r="E3" s="1">
        <v>9.0</v>
      </c>
      <c r="F3" s="1">
        <v>8.0</v>
      </c>
      <c r="G3" s="1">
        <v>22.0</v>
      </c>
      <c r="H3" s="1">
        <v>17.0</v>
      </c>
      <c r="I3" s="1">
        <v>30.0</v>
      </c>
      <c r="J3" s="1">
        <v>48.0</v>
      </c>
      <c r="K3" s="1">
        <v>28.0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0.0</v>
      </c>
      <c r="C4" s="1">
        <v>0.0</v>
      </c>
      <c r="D4" s="1">
        <v>48.0</v>
      </c>
      <c r="E4" s="1">
        <v>28.0</v>
      </c>
      <c r="F4" s="1">
        <v>32.0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8.0</v>
      </c>
      <c r="C5" s="1">
        <v>20.0</v>
      </c>
      <c r="D5" s="1">
        <v>83.0</v>
      </c>
      <c r="E5" s="1">
        <v>37.0</v>
      </c>
      <c r="F5" s="1">
        <v>40.0</v>
      </c>
      <c r="G5" s="1">
        <v>22.0</v>
      </c>
      <c r="H5" s="1">
        <v>17.0</v>
      </c>
      <c r="I5" s="1">
        <v>30.0</v>
      </c>
      <c r="J5" s="1">
        <v>48.0</v>
      </c>
      <c r="K5" s="1">
        <v>28.0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10.0</v>
      </c>
      <c r="J6" s="1">
        <v>0.0</v>
      </c>
      <c r="K6" s="1">
        <v>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10.0</v>
      </c>
      <c r="J7" s="1">
        <v>0.0</v>
      </c>
      <c r="K7" s="1">
        <v>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4.0</v>
      </c>
      <c r="C8" s="1">
        <v>15.0</v>
      </c>
      <c r="D8" s="1">
        <v>39.0</v>
      </c>
      <c r="E8" s="1">
        <v>1.0</v>
      </c>
      <c r="F8" s="1">
        <v>2.0</v>
      </c>
      <c r="G8" s="1">
        <v>1.0</v>
      </c>
      <c r="H8" s="1">
        <v>72.0</v>
      </c>
      <c r="I8" s="1">
        <v>92.0</v>
      </c>
      <c r="J8" s="1">
        <v>70.0</v>
      </c>
      <c r="K8" s="1">
        <v>72.0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10.0</v>
      </c>
      <c r="J9" s="1">
        <v>16.0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0.0</v>
      </c>
      <c r="C10" s="1">
        <v>4.0</v>
      </c>
      <c r="D10" s="1">
        <v>29.0</v>
      </c>
      <c r="E10" s="1">
        <v>11.0</v>
      </c>
      <c r="F10" s="1">
        <v>1.0</v>
      </c>
      <c r="G10" s="1">
        <v>1.0</v>
      </c>
      <c r="H10" s="1">
        <v>10.0</v>
      </c>
      <c r="I10" s="1">
        <v>67.0</v>
      </c>
      <c r="J10" s="1">
        <v>27.0</v>
      </c>
      <c r="K10" s="1">
        <v>31.0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8.0</v>
      </c>
      <c r="C11" s="1">
        <v>20.0</v>
      </c>
      <c r="D11" s="1">
        <v>84.0</v>
      </c>
      <c r="E11" s="1">
        <v>39.0</v>
      </c>
      <c r="F11" s="1">
        <v>42.0</v>
      </c>
      <c r="G11" s="1">
        <v>25.0</v>
      </c>
      <c r="H11" s="1">
        <v>18.0</v>
      </c>
      <c r="I11" s="1">
        <v>42.0</v>
      </c>
      <c r="J11" s="1">
        <v>49.0</v>
      </c>
      <c r="K11" s="1">
        <v>30.0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26.0</v>
      </c>
      <c r="C12" s="1">
        <v>25.0</v>
      </c>
      <c r="D12" s="1">
        <v>26.0</v>
      </c>
      <c r="E12" s="1">
        <v>1.0</v>
      </c>
      <c r="F12" s="1">
        <v>1.0</v>
      </c>
      <c r="G12" s="1">
        <v>1.0</v>
      </c>
      <c r="H12" s="1">
        <v>1.0</v>
      </c>
      <c r="I12" s="1">
        <v>1.0</v>
      </c>
      <c r="J12" s="1">
        <v>2.0</v>
      </c>
      <c r="K12" s="1">
        <v>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-5.0</v>
      </c>
      <c r="C13" s="1">
        <v>-10.0</v>
      </c>
      <c r="D13" s="1">
        <v>-16.0</v>
      </c>
      <c r="E13" s="1">
        <v>-24.0</v>
      </c>
      <c r="F13" s="1">
        <v>-40.0</v>
      </c>
      <c r="G13" s="1">
        <v>-59.0</v>
      </c>
      <c r="H13" s="1">
        <v>-77.0</v>
      </c>
      <c r="I13" s="1">
        <v>-95.0</v>
      </c>
      <c r="J13" s="1">
        <v>-85.0</v>
      </c>
      <c r="K13" s="1">
        <v>-92.0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20.0</v>
      </c>
      <c r="C14" s="1">
        <v>15.0</v>
      </c>
      <c r="D14" s="1">
        <v>9.0</v>
      </c>
      <c r="E14" s="1">
        <v>88.0</v>
      </c>
      <c r="F14" s="1">
        <v>79.0</v>
      </c>
      <c r="G14" s="1">
        <v>1.0</v>
      </c>
      <c r="H14" s="1">
        <v>94.0</v>
      </c>
      <c r="I14" s="1">
        <v>60.0</v>
      </c>
      <c r="J14" s="1">
        <v>1.0</v>
      </c>
      <c r="K14" s="1">
        <v>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1.0</v>
      </c>
      <c r="C15" s="1">
        <v>41.0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2.0</v>
      </c>
      <c r="C16" s="1">
        <v>0.0</v>
      </c>
      <c r="D16" s="1">
        <v>40.0</v>
      </c>
      <c r="E16" s="1">
        <v>40.0</v>
      </c>
      <c r="F16" s="1">
        <v>38.0</v>
      </c>
      <c r="G16" s="1">
        <v>36.0</v>
      </c>
      <c r="H16" s="1">
        <v>26.0</v>
      </c>
      <c r="I16" s="1">
        <v>16.0</v>
      </c>
      <c r="J16" s="1">
        <v>3.0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10.0</v>
      </c>
      <c r="C17" s="1">
        <v>21.0</v>
      </c>
      <c r="D17" s="1">
        <v>84.0</v>
      </c>
      <c r="E17" s="1">
        <v>40.0</v>
      </c>
      <c r="F17" s="1">
        <v>44.0</v>
      </c>
      <c r="G17" s="1">
        <v>26.0</v>
      </c>
      <c r="H17" s="1">
        <v>19.0</v>
      </c>
      <c r="I17" s="1">
        <v>42.0</v>
      </c>
      <c r="J17" s="1">
        <v>51.0</v>
      </c>
      <c r="K17" s="1">
        <v>34.0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1.0</v>
      </c>
      <c r="C19" s="1">
        <v>1.0</v>
      </c>
      <c r="D19" s="1">
        <v>2.0</v>
      </c>
      <c r="E19" s="1">
        <v>5.0</v>
      </c>
      <c r="F19" s="1">
        <v>6.0</v>
      </c>
      <c r="G19" s="1">
        <v>1.0</v>
      </c>
      <c r="H19" s="1">
        <v>2.0</v>
      </c>
      <c r="I19" s="1">
        <v>94.0</v>
      </c>
      <c r="J19" s="1">
        <v>1.0</v>
      </c>
      <c r="K19" s="1">
        <v>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1.0</v>
      </c>
      <c r="C20" s="1">
        <v>1.0</v>
      </c>
      <c r="D20" s="1">
        <v>2.0</v>
      </c>
      <c r="E20" s="1">
        <v>4.0</v>
      </c>
      <c r="F20" s="1">
        <v>2.0</v>
      </c>
      <c r="G20" s="1">
        <v>2.0</v>
      </c>
      <c r="H20" s="1">
        <v>1.0</v>
      </c>
      <c r="I20" s="1">
        <v>3.0</v>
      </c>
      <c r="J20" s="1">
        <v>4.0</v>
      </c>
      <c r="K20" s="1">
        <v>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0.0</v>
      </c>
      <c r="C21" s="1">
        <v>1.0</v>
      </c>
      <c r="D21" s="1">
        <v>0.0</v>
      </c>
      <c r="E21" s="1">
        <v>3.0</v>
      </c>
      <c r="F21" s="1">
        <v>55.0</v>
      </c>
      <c r="G21" s="1">
        <v>1.0</v>
      </c>
      <c r="H21" s="1">
        <v>99.0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36.0</v>
      </c>
      <c r="H22" s="1">
        <v>37.0</v>
      </c>
      <c r="I22" s="1">
        <v>38.0</v>
      </c>
      <c r="J22" s="1">
        <v>34.0</v>
      </c>
      <c r="K22" s="1">
        <v>36.0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5.0</v>
      </c>
      <c r="H23" s="1">
        <v>5.0</v>
      </c>
      <c r="I23" s="1">
        <v>0.0</v>
      </c>
      <c r="J23" s="1">
        <v>20.0</v>
      </c>
      <c r="K23" s="1">
        <v>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1.0</v>
      </c>
      <c r="C24" s="1">
        <v>0.0</v>
      </c>
      <c r="D24" s="1">
        <v>2.0</v>
      </c>
      <c r="E24" s="1">
        <v>21.0</v>
      </c>
      <c r="F24" s="1">
        <v>12.0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2.0</v>
      </c>
      <c r="C25" s="1">
        <v>5.0</v>
      </c>
      <c r="D25" s="1">
        <v>5.0</v>
      </c>
      <c r="E25" s="1">
        <v>13.0</v>
      </c>
      <c r="F25" s="1">
        <v>10.0</v>
      </c>
      <c r="G25" s="1">
        <v>10.0</v>
      </c>
      <c r="H25" s="1">
        <v>9.0</v>
      </c>
      <c r="I25" s="1">
        <v>4.0</v>
      </c>
      <c r="J25" s="1">
        <v>5.0</v>
      </c>
      <c r="K25" s="1">
        <v>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0.0</v>
      </c>
      <c r="C26" s="1">
        <v>4.0</v>
      </c>
      <c r="D26" s="1">
        <v>7.0</v>
      </c>
      <c r="E26" s="1">
        <v>4.0</v>
      </c>
      <c r="F26" s="1">
        <v>9.0</v>
      </c>
      <c r="G26" s="1">
        <v>3.0</v>
      </c>
      <c r="H26" s="1">
        <v>0.0</v>
      </c>
      <c r="I26" s="1">
        <v>0.0</v>
      </c>
      <c r="J26" s="1">
        <v>33.0</v>
      </c>
      <c r="K26" s="1">
        <v>41.0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89.0</v>
      </c>
      <c r="H27" s="1">
        <v>61.0</v>
      </c>
      <c r="I27" s="1">
        <v>28.0</v>
      </c>
      <c r="J27" s="1">
        <v>93.0</v>
      </c>
      <c r="K27" s="1">
        <v>64.0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20.0</v>
      </c>
      <c r="C28" s="1">
        <v>70.0</v>
      </c>
      <c r="D28" s="1">
        <v>16.0</v>
      </c>
      <c r="E28" s="1">
        <v>14.0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5.0</v>
      </c>
      <c r="C29" s="1">
        <v>26.0</v>
      </c>
      <c r="D29" s="1">
        <v>0.0</v>
      </c>
      <c r="E29" s="1">
        <v>61.0</v>
      </c>
      <c r="F29" s="1">
        <v>60.0</v>
      </c>
      <c r="G29" s="1">
        <v>0.0</v>
      </c>
      <c r="H29" s="1">
        <v>0.0</v>
      </c>
      <c r="I29" s="1">
        <v>0.0</v>
      </c>
      <c r="J29" s="1">
        <v>0.0</v>
      </c>
      <c r="K29" s="1">
        <v>48.0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2.0</v>
      </c>
      <c r="C30" s="1">
        <v>10.0</v>
      </c>
      <c r="D30" s="1">
        <v>13.0</v>
      </c>
      <c r="E30" s="1">
        <v>19.0</v>
      </c>
      <c r="F30" s="1">
        <v>20.0</v>
      </c>
      <c r="G30" s="1">
        <v>15.0</v>
      </c>
      <c r="H30" s="1">
        <v>10.0</v>
      </c>
      <c r="I30" s="1">
        <v>4.0</v>
      </c>
      <c r="J30" s="1">
        <v>40.0</v>
      </c>
      <c r="K30" s="1">
        <v>49.0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26.0</v>
      </c>
      <c r="C31" s="1">
        <v>47.0</v>
      </c>
      <c r="D31" s="1">
        <v>0.0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26.0</v>
      </c>
      <c r="C32" s="1">
        <v>47.0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0.0</v>
      </c>
      <c r="C33" s="1">
        <v>0.0</v>
      </c>
      <c r="D33" s="1">
        <v>2.0</v>
      </c>
      <c r="E33" s="1">
        <v>2.0</v>
      </c>
      <c r="F33" s="1">
        <v>3.0</v>
      </c>
      <c r="G33" s="1">
        <v>4.0</v>
      </c>
      <c r="H33" s="1">
        <v>5.0</v>
      </c>
      <c r="I33" s="1">
        <v>6.0</v>
      </c>
      <c r="J33" s="1">
        <v>6.0</v>
      </c>
      <c r="K33" s="1">
        <v>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>
        <v>2.0</v>
      </c>
      <c r="C34" s="1">
        <v>2.0</v>
      </c>
      <c r="D34" s="1">
        <v>137.0</v>
      </c>
      <c r="E34" s="1">
        <v>146.0</v>
      </c>
      <c r="F34" s="1">
        <v>230.0</v>
      </c>
      <c r="G34" s="1">
        <v>249.0</v>
      </c>
      <c r="H34" s="1">
        <v>265.0</v>
      </c>
      <c r="I34" s="1">
        <v>293.0</v>
      </c>
      <c r="J34" s="1">
        <v>299.0</v>
      </c>
      <c r="K34" s="1">
        <v>305.0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83</v>
      </c>
      <c r="B35" s="1">
        <v>-21.0</v>
      </c>
      <c r="C35" s="1">
        <v>-39.0</v>
      </c>
      <c r="D35" s="1">
        <v>-65.0</v>
      </c>
      <c r="E35" s="1">
        <v>-124.0</v>
      </c>
      <c r="F35" s="1">
        <v>-207.0</v>
      </c>
      <c r="G35" s="1">
        <v>-238.0</v>
      </c>
      <c r="H35" s="1">
        <v>-256.0</v>
      </c>
      <c r="I35" s="1">
        <v>-255.0</v>
      </c>
      <c r="J35" s="1">
        <v>-288.0</v>
      </c>
      <c r="K35" s="1">
        <v>-321.0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84</v>
      </c>
      <c r="B36" s="1">
        <v>0.0</v>
      </c>
      <c r="C36" s="1">
        <v>0.0</v>
      </c>
      <c r="D36" s="1">
        <v>-1.0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85</v>
      </c>
      <c r="B37" s="1">
        <v>-19.0</v>
      </c>
      <c r="C37" s="1">
        <v>-36.0</v>
      </c>
      <c r="D37" s="1">
        <v>71.0</v>
      </c>
      <c r="E37" s="1">
        <v>21.0</v>
      </c>
      <c r="F37" s="1">
        <v>23.0</v>
      </c>
      <c r="G37" s="1">
        <v>11.0</v>
      </c>
      <c r="H37" s="1">
        <v>8.0</v>
      </c>
      <c r="I37" s="1">
        <v>37.0</v>
      </c>
      <c r="J37" s="1">
        <v>10.0</v>
      </c>
      <c r="K37" s="1">
        <v>-15.0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86</v>
      </c>
      <c r="B38" s="1">
        <v>7.0</v>
      </c>
      <c r="C38" s="1">
        <v>10.0</v>
      </c>
      <c r="D38" s="1">
        <v>71.0</v>
      </c>
      <c r="E38" s="1">
        <v>21.0</v>
      </c>
      <c r="F38" s="1">
        <v>23.0</v>
      </c>
      <c r="G38" s="1">
        <v>11.0</v>
      </c>
      <c r="H38" s="1">
        <v>8.0</v>
      </c>
      <c r="I38" s="1">
        <v>37.0</v>
      </c>
      <c r="J38" s="1">
        <v>10.0</v>
      </c>
      <c r="K38" s="1">
        <v>-15.0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87</v>
      </c>
      <c r="B39" s="1">
        <v>10.0</v>
      </c>
      <c r="C39" s="1">
        <v>21.0</v>
      </c>
      <c r="D39" s="1">
        <v>84.0</v>
      </c>
      <c r="E39" s="1">
        <v>40.0</v>
      </c>
      <c r="F39" s="1">
        <v>44.0</v>
      </c>
      <c r="G39" s="1">
        <v>26.0</v>
      </c>
      <c r="H39" s="1">
        <v>19.0</v>
      </c>
      <c r="I39" s="1">
        <v>42.0</v>
      </c>
      <c r="J39" s="1">
        <v>51.0</v>
      </c>
      <c r="K39" s="1">
        <v>34.0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88</v>
      </c>
      <c r="B41" s="1">
        <v>1.0</v>
      </c>
      <c r="C41" s="1">
        <v>2.0</v>
      </c>
      <c r="D41" s="1">
        <v>25.0</v>
      </c>
      <c r="E41" s="1">
        <v>31.0</v>
      </c>
      <c r="F41" s="1">
        <v>36.0</v>
      </c>
      <c r="G41" s="1">
        <v>44.0</v>
      </c>
      <c r="H41" s="1">
        <v>57.0</v>
      </c>
      <c r="I41" s="1">
        <v>60.0</v>
      </c>
      <c r="J41" s="1">
        <v>61.0</v>
      </c>
      <c r="K41" s="1">
        <v>74.0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89</v>
      </c>
      <c r="B42" s="1">
        <v>1.0</v>
      </c>
      <c r="C42" s="1">
        <v>2.0</v>
      </c>
      <c r="D42" s="1">
        <v>24.0</v>
      </c>
      <c r="E42" s="1">
        <v>25.0</v>
      </c>
      <c r="F42" s="1">
        <v>32.0</v>
      </c>
      <c r="G42" s="1">
        <v>44.0</v>
      </c>
      <c r="H42" s="1">
        <v>51.0</v>
      </c>
      <c r="I42" s="1">
        <v>59.0</v>
      </c>
      <c r="J42" s="1">
        <v>60.0</v>
      </c>
      <c r="K42" s="1">
        <v>62.0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90</v>
      </c>
      <c r="B43" s="1" t="s">
        <v>91</v>
      </c>
      <c r="C43" s="1" t="s">
        <v>92</v>
      </c>
      <c r="D43" s="1" t="s">
        <v>93</v>
      </c>
      <c r="E43" s="1" t="s">
        <v>94</v>
      </c>
      <c r="F43" s="1" t="s">
        <v>95</v>
      </c>
      <c r="G43" s="1" t="s">
        <v>96</v>
      </c>
      <c r="H43" s="1" t="s">
        <v>97</v>
      </c>
      <c r="I43" s="1" t="s">
        <v>98</v>
      </c>
      <c r="J43" s="1" t="s">
        <v>97</v>
      </c>
      <c r="K43" s="1" t="s">
        <v>99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100</v>
      </c>
      <c r="B44" s="1">
        <v>-19.0</v>
      </c>
      <c r="C44" s="1">
        <v>-36.0</v>
      </c>
      <c r="D44" s="1">
        <v>71.0</v>
      </c>
      <c r="E44" s="1">
        <v>21.0</v>
      </c>
      <c r="F44" s="1">
        <v>23.0</v>
      </c>
      <c r="G44" s="1">
        <v>11.0</v>
      </c>
      <c r="H44" s="1">
        <v>8.0</v>
      </c>
      <c r="I44" s="1">
        <v>37.0</v>
      </c>
      <c r="J44" s="1">
        <v>10.0</v>
      </c>
      <c r="K44" s="1">
        <v>-15.0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101</v>
      </c>
      <c r="B45" s="1" t="s">
        <v>91</v>
      </c>
      <c r="C45" s="1" t="s">
        <v>92</v>
      </c>
      <c r="D45" s="1" t="s">
        <v>93</v>
      </c>
      <c r="E45" s="1" t="s">
        <v>94</v>
      </c>
      <c r="F45" s="1" t="s">
        <v>95</v>
      </c>
      <c r="G45" s="1" t="s">
        <v>96</v>
      </c>
      <c r="H45" s="1" t="s">
        <v>97</v>
      </c>
      <c r="I45" s="1" t="s">
        <v>98</v>
      </c>
      <c r="J45" s="1" t="s">
        <v>97</v>
      </c>
      <c r="K45" s="1" t="s">
        <v>99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 t="s">
        <v>103</v>
      </c>
      <c r="C46" s="1">
        <v>5.0</v>
      </c>
      <c r="D46" s="1">
        <v>7.0</v>
      </c>
      <c r="E46" s="1">
        <v>8.0</v>
      </c>
      <c r="F46" s="1">
        <v>9.0</v>
      </c>
      <c r="G46" s="1">
        <v>6.0</v>
      </c>
      <c r="H46" s="1">
        <v>1.0</v>
      </c>
      <c r="I46" s="1">
        <v>67.0</v>
      </c>
      <c r="J46" s="1">
        <v>35.0</v>
      </c>
      <c r="K46" s="1">
        <v>43.0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>
        <v>-8.0</v>
      </c>
      <c r="C47" s="1">
        <v>-14.0</v>
      </c>
      <c r="D47" s="1">
        <v>-76.0</v>
      </c>
      <c r="E47" s="1">
        <v>-29.0</v>
      </c>
      <c r="F47" s="1">
        <v>-30.0</v>
      </c>
      <c r="G47" s="1">
        <v>-16.0</v>
      </c>
      <c r="H47" s="1">
        <v>-15.0</v>
      </c>
      <c r="I47" s="1">
        <v>-29.0</v>
      </c>
      <c r="J47" s="1">
        <v>-13.0</v>
      </c>
      <c r="K47" s="1">
        <v>14.0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1.0</v>
      </c>
      <c r="C48" s="1">
        <v>1.0</v>
      </c>
      <c r="D48" s="1">
        <v>64.0</v>
      </c>
      <c r="E48" s="1">
        <v>1.0</v>
      </c>
      <c r="F48" s="1">
        <v>2.0</v>
      </c>
      <c r="G48" s="1">
        <v>3.0</v>
      </c>
      <c r="H48" s="1">
        <v>2.0</v>
      </c>
      <c r="I48" s="1">
        <v>2.0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3.0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0.0</v>
      </c>
      <c r="J49" s="1">
        <v>0.0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>
        <v>22.0</v>
      </c>
      <c r="C50" s="1">
        <v>21.0</v>
      </c>
      <c r="D50" s="1">
        <v>21.0</v>
      </c>
      <c r="E50" s="1">
        <v>46.0</v>
      </c>
      <c r="F50" s="1">
        <v>52.0</v>
      </c>
      <c r="G50" s="1">
        <v>47.0</v>
      </c>
      <c r="H50" s="1">
        <v>52.0</v>
      </c>
      <c r="I50" s="1">
        <v>52.0</v>
      </c>
      <c r="J50" s="1">
        <v>60.0</v>
      </c>
      <c r="K50" s="1">
        <v>85.0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108</v>
      </c>
      <c r="B51" s="1">
        <v>0.0</v>
      </c>
      <c r="C51" s="1">
        <v>21.0</v>
      </c>
      <c r="D51" s="1">
        <v>24.0</v>
      </c>
      <c r="E51" s="1">
        <v>34.0</v>
      </c>
      <c r="F51" s="1">
        <v>50.0</v>
      </c>
      <c r="G51" s="1">
        <v>33.0</v>
      </c>
      <c r="H51" s="1">
        <v>33.0</v>
      </c>
      <c r="I51" s="1">
        <v>34.0</v>
      </c>
      <c r="J51" s="1">
        <v>36.0</v>
      </c>
      <c r="K51" s="1">
        <v>30.0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0.0</v>
      </c>
      <c r="C2" s="1">
        <v>0.0</v>
      </c>
      <c r="D2" s="1">
        <v>52.0</v>
      </c>
      <c r="E2" s="1">
        <v>34.0</v>
      </c>
      <c r="F2" s="1">
        <v>3.0</v>
      </c>
      <c r="G2" s="1">
        <v>2.0</v>
      </c>
      <c r="H2" s="1">
        <v>7.0</v>
      </c>
      <c r="I2" s="1">
        <v>29.0</v>
      </c>
      <c r="J2" s="1">
        <v>1.0</v>
      </c>
      <c r="K2" s="1">
        <v>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0.0</v>
      </c>
      <c r="C3" s="1">
        <v>0.0</v>
      </c>
      <c r="D3" s="1">
        <v>52.0</v>
      </c>
      <c r="E3" s="1">
        <v>34.0</v>
      </c>
      <c r="F3" s="1">
        <v>3.0</v>
      </c>
      <c r="G3" s="1">
        <v>2.0</v>
      </c>
      <c r="H3" s="1">
        <v>7.0</v>
      </c>
      <c r="I3" s="1">
        <v>29.0</v>
      </c>
      <c r="J3" s="1">
        <v>1.0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20.0</v>
      </c>
      <c r="K4" s="1">
        <v>35.0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0.0</v>
      </c>
      <c r="C5" s="1">
        <v>0.0</v>
      </c>
      <c r="D5" s="1">
        <v>52.0</v>
      </c>
      <c r="E5" s="1">
        <v>34.0</v>
      </c>
      <c r="F5" s="1">
        <v>3.0</v>
      </c>
      <c r="G5" s="1">
        <v>2.0</v>
      </c>
      <c r="H5" s="1">
        <v>7.0</v>
      </c>
      <c r="I5" s="1">
        <v>29.0</v>
      </c>
      <c r="J5" s="1">
        <v>1.0</v>
      </c>
      <c r="K5" s="1">
        <v>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3.0</v>
      </c>
      <c r="C6" s="1">
        <v>6.0</v>
      </c>
      <c r="D6" s="1">
        <v>6.0</v>
      </c>
      <c r="E6" s="1">
        <v>9.0</v>
      </c>
      <c r="F6" s="1">
        <v>14.0</v>
      </c>
      <c r="G6" s="1">
        <v>16.0</v>
      </c>
      <c r="H6" s="1">
        <v>10.0</v>
      </c>
      <c r="I6" s="1">
        <v>11.0</v>
      </c>
      <c r="J6" s="1">
        <v>11.0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6.0</v>
      </c>
      <c r="C7" s="1">
        <v>10.0</v>
      </c>
      <c r="D7" s="1">
        <v>19.0</v>
      </c>
      <c r="E7" s="1">
        <v>49.0</v>
      </c>
      <c r="F7" s="1">
        <v>68.0</v>
      </c>
      <c r="G7" s="1">
        <v>15.0</v>
      </c>
      <c r="H7" s="1">
        <v>15.0</v>
      </c>
      <c r="I7" s="1">
        <v>18.0</v>
      </c>
      <c r="J7" s="1">
        <v>19.0</v>
      </c>
      <c r="K7" s="1">
        <v>20.0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9.0</v>
      </c>
      <c r="C8" s="1">
        <v>17.0</v>
      </c>
      <c r="D8" s="1">
        <v>25.0</v>
      </c>
      <c r="E8" s="1">
        <v>58.0</v>
      </c>
      <c r="F8" s="1">
        <v>82.0</v>
      </c>
      <c r="G8" s="1">
        <v>32.0</v>
      </c>
      <c r="H8" s="1">
        <v>25.0</v>
      </c>
      <c r="I8" s="1">
        <v>30.0</v>
      </c>
      <c r="J8" s="1">
        <v>31.0</v>
      </c>
      <c r="K8" s="1">
        <v>32.0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-9.0</v>
      </c>
      <c r="C9" s="1">
        <v>-17.0</v>
      </c>
      <c r="D9" s="1">
        <v>-25.0</v>
      </c>
      <c r="E9" s="1">
        <v>-58.0</v>
      </c>
      <c r="F9" s="1">
        <v>-82.0</v>
      </c>
      <c r="G9" s="1">
        <v>-30.0</v>
      </c>
      <c r="H9" s="1">
        <v>-17.0</v>
      </c>
      <c r="I9" s="1">
        <v>-62.0</v>
      </c>
      <c r="J9" s="1">
        <v>-30.0</v>
      </c>
      <c r="K9" s="1">
        <v>-24.0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-37.0</v>
      </c>
      <c r="C10" s="1">
        <v>-33.0</v>
      </c>
      <c r="D10" s="1">
        <v>-58.0</v>
      </c>
      <c r="E10" s="1">
        <v>-92.0</v>
      </c>
      <c r="F10" s="1">
        <v>-1.0</v>
      </c>
      <c r="G10" s="1">
        <v>-1.0</v>
      </c>
      <c r="H10" s="1">
        <v>-33.0</v>
      </c>
      <c r="I10" s="1">
        <v>0.0</v>
      </c>
      <c r="J10" s="1">
        <v>-3.0</v>
      </c>
      <c r="K10" s="1">
        <v>-9.0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66.0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-36.0</v>
      </c>
      <c r="C12" s="1">
        <v>-32.0</v>
      </c>
      <c r="D12" s="1">
        <v>-58.0</v>
      </c>
      <c r="E12" s="1">
        <v>-92.0</v>
      </c>
      <c r="F12" s="1">
        <v>-1.0</v>
      </c>
      <c r="G12" s="1">
        <v>-1.0</v>
      </c>
      <c r="H12" s="1">
        <v>-33.0</v>
      </c>
      <c r="I12" s="1">
        <v>0.0</v>
      </c>
      <c r="J12" s="1">
        <v>-2.0</v>
      </c>
      <c r="K12" s="1">
        <v>-7.0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0.0</v>
      </c>
      <c r="C13" s="1">
        <v>0.0</v>
      </c>
      <c r="D13" s="1">
        <v>-9.0</v>
      </c>
      <c r="E13" s="1">
        <v>35.0</v>
      </c>
      <c r="F13" s="1">
        <v>1.0</v>
      </c>
      <c r="G13" s="1">
        <v>56.0</v>
      </c>
      <c r="H13" s="1">
        <v>6.0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-10.0</v>
      </c>
      <c r="C14" s="1">
        <v>-17.0</v>
      </c>
      <c r="D14" s="1">
        <v>-25.0</v>
      </c>
      <c r="E14" s="1">
        <v>-58.0</v>
      </c>
      <c r="F14" s="1">
        <v>-82.0</v>
      </c>
      <c r="G14" s="1">
        <v>-30.0</v>
      </c>
      <c r="H14" s="1">
        <v>-18.0</v>
      </c>
      <c r="I14" s="1">
        <v>-62.0</v>
      </c>
      <c r="J14" s="1">
        <v>-32.0</v>
      </c>
      <c r="K14" s="1">
        <v>-32.0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99.0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-10.0</v>
      </c>
      <c r="C16" s="1">
        <v>-17.0</v>
      </c>
      <c r="D16" s="1">
        <v>-25.0</v>
      </c>
      <c r="E16" s="1">
        <v>-58.0</v>
      </c>
      <c r="F16" s="1">
        <v>-82.0</v>
      </c>
      <c r="G16" s="1">
        <v>-30.0</v>
      </c>
      <c r="H16" s="1">
        <v>-18.0</v>
      </c>
      <c r="I16" s="1">
        <v>37.0</v>
      </c>
      <c r="J16" s="1">
        <v>-32.0</v>
      </c>
      <c r="K16" s="1">
        <v>-32.0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-10.0</v>
      </c>
      <c r="C17" s="1">
        <v>-17.0</v>
      </c>
      <c r="D17" s="1">
        <v>-25.0</v>
      </c>
      <c r="E17" s="1">
        <v>-58.0</v>
      </c>
      <c r="F17" s="1">
        <v>-82.0</v>
      </c>
      <c r="G17" s="1">
        <v>-30.0</v>
      </c>
      <c r="H17" s="1">
        <v>-18.0</v>
      </c>
      <c r="I17" s="1">
        <v>37.0</v>
      </c>
      <c r="J17" s="1">
        <v>-32.0</v>
      </c>
      <c r="K17" s="1">
        <v>-32.0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-10.0</v>
      </c>
      <c r="C18" s="1">
        <v>-17.0</v>
      </c>
      <c r="D18" s="1">
        <v>-25.0</v>
      </c>
      <c r="E18" s="1">
        <v>-58.0</v>
      </c>
      <c r="F18" s="1">
        <v>-82.0</v>
      </c>
      <c r="G18" s="1">
        <v>-30.0</v>
      </c>
      <c r="H18" s="1">
        <v>-18.0</v>
      </c>
      <c r="I18" s="1">
        <v>37.0</v>
      </c>
      <c r="J18" s="1">
        <v>-32.0</v>
      </c>
      <c r="K18" s="1">
        <v>-32.0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-10.0</v>
      </c>
      <c r="C19" s="1">
        <v>-17.0</v>
      </c>
      <c r="D19" s="1">
        <v>-25.0</v>
      </c>
      <c r="E19" s="1">
        <v>-58.0</v>
      </c>
      <c r="F19" s="1">
        <v>-82.0</v>
      </c>
      <c r="G19" s="1">
        <v>-30.0</v>
      </c>
      <c r="H19" s="1">
        <v>-18.0</v>
      </c>
      <c r="I19" s="1">
        <v>37.0</v>
      </c>
      <c r="J19" s="1">
        <v>-32.0</v>
      </c>
      <c r="K19" s="1">
        <v>-32.0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-10.0</v>
      </c>
      <c r="C20" s="1">
        <v>-17.0</v>
      </c>
      <c r="D20" s="1">
        <v>-25.0</v>
      </c>
      <c r="E20" s="1">
        <v>-58.0</v>
      </c>
      <c r="F20" s="1">
        <v>-82.0</v>
      </c>
      <c r="G20" s="1">
        <v>-30.0</v>
      </c>
      <c r="H20" s="1">
        <v>-18.0</v>
      </c>
      <c r="I20" s="1">
        <v>37.0</v>
      </c>
      <c r="J20" s="1">
        <v>-32.0</v>
      </c>
      <c r="K20" s="1">
        <v>-32.0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>
        <v>-10.0</v>
      </c>
      <c r="C21" s="1">
        <v>-17.0</v>
      </c>
      <c r="D21" s="1">
        <v>-25.0</v>
      </c>
      <c r="E21" s="1">
        <v>-58.0</v>
      </c>
      <c r="F21" s="1">
        <v>-82.0</v>
      </c>
      <c r="G21" s="1">
        <v>-30.0</v>
      </c>
      <c r="H21" s="1">
        <v>-18.0</v>
      </c>
      <c r="I21" s="1">
        <v>37.0</v>
      </c>
      <c r="J21" s="1">
        <v>-32.0</v>
      </c>
      <c r="K21" s="1">
        <v>-32.0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 t="s">
        <v>131</v>
      </c>
      <c r="C23" s="1" t="s">
        <v>132</v>
      </c>
      <c r="D23" s="1" t="s">
        <v>133</v>
      </c>
      <c r="E23" s="1" t="s">
        <v>134</v>
      </c>
      <c r="F23" s="1" t="s">
        <v>135</v>
      </c>
      <c r="G23" s="1" t="s">
        <v>136</v>
      </c>
      <c r="H23" s="1" t="s">
        <v>137</v>
      </c>
      <c r="I23" s="1" t="s">
        <v>138</v>
      </c>
      <c r="J23" s="1" t="s">
        <v>139</v>
      </c>
      <c r="K23" s="1" t="s">
        <v>140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 t="s">
        <v>131</v>
      </c>
      <c r="C24" s="1" t="s">
        <v>132</v>
      </c>
      <c r="D24" s="1" t="s">
        <v>133</v>
      </c>
      <c r="E24" s="1" t="s">
        <v>134</v>
      </c>
      <c r="F24" s="1" t="s">
        <v>135</v>
      </c>
      <c r="G24" s="1" t="s">
        <v>136</v>
      </c>
      <c r="H24" s="1" t="s">
        <v>137</v>
      </c>
      <c r="I24" s="1" t="s">
        <v>138</v>
      </c>
      <c r="J24" s="1" t="s">
        <v>139</v>
      </c>
      <c r="K24" s="1" t="s">
        <v>140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1">
        <v>1.0</v>
      </c>
      <c r="C25" s="1">
        <v>2.0</v>
      </c>
      <c r="D25" s="1">
        <v>13.0</v>
      </c>
      <c r="E25" s="1">
        <v>25.0</v>
      </c>
      <c r="F25" s="1">
        <v>30.0</v>
      </c>
      <c r="G25" s="1">
        <v>38.0</v>
      </c>
      <c r="H25" s="1">
        <v>46.0</v>
      </c>
      <c r="I25" s="1">
        <v>58.0</v>
      </c>
      <c r="J25" s="1">
        <v>60.0</v>
      </c>
      <c r="K25" s="1">
        <v>61.0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 t="s">
        <v>131</v>
      </c>
      <c r="C26" s="1" t="s">
        <v>132</v>
      </c>
      <c r="D26" s="1" t="s">
        <v>133</v>
      </c>
      <c r="E26" s="1" t="s">
        <v>134</v>
      </c>
      <c r="F26" s="1" t="s">
        <v>135</v>
      </c>
      <c r="G26" s="1" t="s">
        <v>136</v>
      </c>
      <c r="H26" s="1" t="s">
        <v>137</v>
      </c>
      <c r="I26" s="1" t="s">
        <v>138</v>
      </c>
      <c r="J26" s="1" t="s">
        <v>139</v>
      </c>
      <c r="K26" s="1" t="s">
        <v>140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144</v>
      </c>
      <c r="B27" s="1" t="s">
        <v>131</v>
      </c>
      <c r="C27" s="1" t="s">
        <v>132</v>
      </c>
      <c r="D27" s="1" t="s">
        <v>133</v>
      </c>
      <c r="E27" s="1" t="s">
        <v>134</v>
      </c>
      <c r="F27" s="1" t="s">
        <v>135</v>
      </c>
      <c r="G27" s="1" t="s">
        <v>136</v>
      </c>
      <c r="H27" s="1" t="s">
        <v>137</v>
      </c>
      <c r="I27" s="1" t="s">
        <v>138</v>
      </c>
      <c r="J27" s="1" t="s">
        <v>139</v>
      </c>
      <c r="K27" s="1" t="s">
        <v>140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145</v>
      </c>
      <c r="B28" s="1">
        <v>1.0</v>
      </c>
      <c r="C28" s="1">
        <v>2.0</v>
      </c>
      <c r="D28" s="1">
        <v>13.0</v>
      </c>
      <c r="E28" s="1">
        <v>25.0</v>
      </c>
      <c r="F28" s="1">
        <v>30.0</v>
      </c>
      <c r="G28" s="1">
        <v>38.0</v>
      </c>
      <c r="H28" s="1">
        <v>46.0</v>
      </c>
      <c r="I28" s="1">
        <v>59.0</v>
      </c>
      <c r="J28" s="1">
        <v>60.0</v>
      </c>
      <c r="K28" s="1">
        <v>61.0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146</v>
      </c>
      <c r="B29" s="1" t="s">
        <v>147</v>
      </c>
      <c r="C29" s="1" t="s">
        <v>148</v>
      </c>
      <c r="D29" s="1" t="s">
        <v>149</v>
      </c>
      <c r="E29" s="1" t="s">
        <v>150</v>
      </c>
      <c r="F29" s="1" t="s">
        <v>151</v>
      </c>
      <c r="G29" s="1" t="s">
        <v>152</v>
      </c>
      <c r="H29" s="1" t="s">
        <v>153</v>
      </c>
      <c r="I29" s="1" t="s">
        <v>154</v>
      </c>
      <c r="J29" s="1" t="s">
        <v>155</v>
      </c>
      <c r="K29" s="1" t="s">
        <v>156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157</v>
      </c>
      <c r="B30" s="1" t="s">
        <v>147</v>
      </c>
      <c r="C30" s="1" t="s">
        <v>148</v>
      </c>
      <c r="D30" s="1" t="s">
        <v>149</v>
      </c>
      <c r="E30" s="1" t="s">
        <v>150</v>
      </c>
      <c r="F30" s="1" t="s">
        <v>151</v>
      </c>
      <c r="G30" s="1" t="s">
        <v>152</v>
      </c>
      <c r="H30" s="1" t="s">
        <v>153</v>
      </c>
      <c r="I30" s="1" t="s">
        <v>154</v>
      </c>
      <c r="J30" s="1" t="s">
        <v>155</v>
      </c>
      <c r="K30" s="1" t="s">
        <v>156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>
        <v>-9.0</v>
      </c>
      <c r="C32" s="1">
        <v>-17.0</v>
      </c>
      <c r="D32" s="1">
        <v>-25.0</v>
      </c>
      <c r="E32" s="1">
        <v>-58.0</v>
      </c>
      <c r="F32" s="1">
        <v>-82.0</v>
      </c>
      <c r="G32" s="1">
        <v>-30.0</v>
      </c>
      <c r="H32" s="1">
        <v>-17.0</v>
      </c>
      <c r="I32" s="1">
        <v>-44.0</v>
      </c>
      <c r="J32" s="1">
        <v>-30.0</v>
      </c>
      <c r="K32" s="1">
        <v>-24.0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159</v>
      </c>
      <c r="B33" s="1">
        <v>-9.0</v>
      </c>
      <c r="C33" s="1">
        <v>-17.0</v>
      </c>
      <c r="D33" s="1">
        <v>-25.0</v>
      </c>
      <c r="E33" s="1">
        <v>-58.0</v>
      </c>
      <c r="F33" s="1">
        <v>-82.0</v>
      </c>
      <c r="G33" s="1">
        <v>-30.0</v>
      </c>
      <c r="H33" s="1">
        <v>-17.0</v>
      </c>
      <c r="I33" s="1">
        <v>-62.0</v>
      </c>
      <c r="J33" s="1">
        <v>-30.0</v>
      </c>
      <c r="K33" s="1">
        <v>-24.0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160</v>
      </c>
      <c r="B34" s="1">
        <v>-9.0</v>
      </c>
      <c r="C34" s="1">
        <v>-17.0</v>
      </c>
      <c r="D34" s="1">
        <v>-25.0</v>
      </c>
      <c r="E34" s="1">
        <v>-58.0</v>
      </c>
      <c r="F34" s="1">
        <v>-82.0</v>
      </c>
      <c r="G34" s="1">
        <v>-30.0</v>
      </c>
      <c r="H34" s="1">
        <v>-17.0</v>
      </c>
      <c r="I34" s="1">
        <v>-62.0</v>
      </c>
      <c r="J34" s="1">
        <v>-30.0</v>
      </c>
      <c r="K34" s="1">
        <v>-24.0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161</v>
      </c>
      <c r="B35" s="1">
        <v>-9.0</v>
      </c>
      <c r="C35" s="1">
        <v>-17.0</v>
      </c>
      <c r="D35" s="1">
        <v>-25.0</v>
      </c>
      <c r="E35" s="1">
        <v>-58.0</v>
      </c>
      <c r="F35" s="1">
        <v>-82.0</v>
      </c>
      <c r="G35" s="1">
        <v>-29.0</v>
      </c>
      <c r="H35" s="1">
        <v>-17.0</v>
      </c>
      <c r="I35" s="1">
        <v>-9.0</v>
      </c>
      <c r="J35" s="1">
        <v>-29.0</v>
      </c>
      <c r="K35" s="1">
        <v>-24.0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162</v>
      </c>
      <c r="B36" s="1">
        <v>-6.0</v>
      </c>
      <c r="C36" s="1">
        <v>-11.0</v>
      </c>
      <c r="D36" s="1">
        <v>-16.0</v>
      </c>
      <c r="E36" s="1">
        <v>-36.0</v>
      </c>
      <c r="F36" s="1">
        <v>-51.0</v>
      </c>
      <c r="G36" s="1">
        <v>-19.0</v>
      </c>
      <c r="H36" s="1">
        <v>-11.0</v>
      </c>
      <c r="I36" s="1">
        <v>-38.0</v>
      </c>
      <c r="J36" s="1">
        <v>-20.0</v>
      </c>
      <c r="K36" s="1">
        <v>-20.0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163</v>
      </c>
      <c r="B37" s="1">
        <v>30.0</v>
      </c>
      <c r="C37" s="1">
        <v>10.0</v>
      </c>
      <c r="D37" s="1">
        <v>28.0</v>
      </c>
      <c r="E37" s="1">
        <v>92.0</v>
      </c>
      <c r="F37" s="1">
        <v>1.0</v>
      </c>
      <c r="G37" s="1">
        <v>1.0</v>
      </c>
      <c r="H37" s="1">
        <v>33.0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165</v>
      </c>
      <c r="B39" s="1">
        <v>2.0</v>
      </c>
      <c r="C39" s="1">
        <v>6.0</v>
      </c>
      <c r="D39" s="1">
        <v>6.0</v>
      </c>
      <c r="E39" s="1">
        <v>9.0</v>
      </c>
      <c r="F39" s="1">
        <v>14.0</v>
      </c>
      <c r="G39" s="1">
        <v>16.0</v>
      </c>
      <c r="H39" s="1">
        <v>10.0</v>
      </c>
      <c r="I39" s="1">
        <v>11.0</v>
      </c>
      <c r="J39" s="1">
        <v>11.0</v>
      </c>
      <c r="K39" s="1">
        <v>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166</v>
      </c>
      <c r="B40" s="1">
        <v>6.0</v>
      </c>
      <c r="C40" s="1">
        <v>10.0</v>
      </c>
      <c r="D40" s="1">
        <v>19.0</v>
      </c>
      <c r="E40" s="1">
        <v>49.0</v>
      </c>
      <c r="F40" s="1">
        <v>68.0</v>
      </c>
      <c r="G40" s="1">
        <v>15.0</v>
      </c>
      <c r="H40" s="1">
        <v>15.0</v>
      </c>
      <c r="I40" s="1">
        <v>18.0</v>
      </c>
      <c r="J40" s="1">
        <v>19.0</v>
      </c>
      <c r="K40" s="1">
        <v>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167</v>
      </c>
      <c r="B41" s="1">
        <v>19.0</v>
      </c>
      <c r="C41" s="1">
        <v>15.0</v>
      </c>
      <c r="D41" s="1">
        <v>8.0</v>
      </c>
      <c r="E41" s="1">
        <v>21.0</v>
      </c>
      <c r="F41" s="1">
        <v>31.0</v>
      </c>
      <c r="G41" s="1">
        <v>49.0</v>
      </c>
      <c r="H41" s="1">
        <v>35.0</v>
      </c>
      <c r="I41" s="1">
        <v>35.0</v>
      </c>
      <c r="J41" s="1">
        <v>43.0</v>
      </c>
      <c r="K41" s="1">
        <v>45.0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168</v>
      </c>
      <c r="B42" s="1">
        <v>0.0</v>
      </c>
      <c r="C42" s="1">
        <v>0.0</v>
      </c>
      <c r="D42" s="1">
        <v>5.0</v>
      </c>
      <c r="E42" s="1">
        <v>20.0</v>
      </c>
      <c r="F42" s="1">
        <v>29.0</v>
      </c>
      <c r="G42" s="1">
        <v>50.0</v>
      </c>
      <c r="H42" s="1">
        <v>22.0</v>
      </c>
      <c r="I42" s="1">
        <v>0.0</v>
      </c>
      <c r="J42" s="1">
        <v>64.0</v>
      </c>
      <c r="K42" s="1">
        <v>86.0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169</v>
      </c>
      <c r="B43" s="1">
        <v>0.0</v>
      </c>
      <c r="C43" s="1">
        <v>0.0</v>
      </c>
      <c r="D43" s="1">
        <v>2.0</v>
      </c>
      <c r="E43" s="1">
        <v>1.0</v>
      </c>
      <c r="F43" s="1">
        <v>1.0</v>
      </c>
      <c r="G43" s="1">
        <v>0.0</v>
      </c>
      <c r="H43" s="1">
        <v>12.0</v>
      </c>
      <c r="I43" s="1">
        <v>0.0</v>
      </c>
      <c r="J43" s="1">
        <v>-21.0</v>
      </c>
      <c r="K43" s="1">
        <v>-41.0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170</v>
      </c>
      <c r="B44" s="1">
        <v>21.0</v>
      </c>
      <c r="C44" s="1">
        <v>32.0</v>
      </c>
      <c r="D44" s="1">
        <v>53.0</v>
      </c>
      <c r="E44" s="1">
        <v>1.0</v>
      </c>
      <c r="F44" s="1">
        <v>1.0</v>
      </c>
      <c r="G44" s="1">
        <v>1.0</v>
      </c>
      <c r="H44" s="1">
        <v>1.0</v>
      </c>
      <c r="I44" s="1">
        <v>2.0</v>
      </c>
      <c r="J44" s="1">
        <v>2.0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171</v>
      </c>
      <c r="B45" s="1">
        <v>20.0</v>
      </c>
      <c r="C45" s="1">
        <v>37.0</v>
      </c>
      <c r="D45" s="1">
        <v>77.0</v>
      </c>
      <c r="E45" s="1">
        <v>2.0</v>
      </c>
      <c r="F45" s="1">
        <v>3.0</v>
      </c>
      <c r="G45" s="1">
        <v>3.0</v>
      </c>
      <c r="H45" s="1">
        <v>2.0</v>
      </c>
      <c r="I45" s="1">
        <v>2.0</v>
      </c>
      <c r="J45" s="1">
        <v>2.0</v>
      </c>
      <c r="K45" s="1">
        <v>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172</v>
      </c>
      <c r="B46" s="1">
        <v>42.0</v>
      </c>
      <c r="C46" s="1">
        <v>70.0</v>
      </c>
      <c r="D46" s="1">
        <v>1.0</v>
      </c>
      <c r="E46" s="1">
        <v>3.0</v>
      </c>
      <c r="F46" s="1">
        <v>4.0</v>
      </c>
      <c r="G46" s="1">
        <v>4.0</v>
      </c>
      <c r="H46" s="1">
        <v>3.0</v>
      </c>
      <c r="I46" s="1">
        <v>5.0</v>
      </c>
      <c r="J46" s="1">
        <v>4.0</v>
      </c>
      <c r="K46" s="1">
        <v>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  <c r="H3" s="1" t="s">
        <v>181</v>
      </c>
      <c r="I3" s="1" t="s">
        <v>182</v>
      </c>
      <c r="J3" s="1" t="s">
        <v>183</v>
      </c>
      <c r="K3" s="1" t="s">
        <v>184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185</v>
      </c>
      <c r="B4" s="1" t="s">
        <v>186</v>
      </c>
      <c r="C4" s="1" t="s">
        <v>187</v>
      </c>
      <c r="D4" s="1" t="s">
        <v>188</v>
      </c>
      <c r="E4" s="1" t="s">
        <v>189</v>
      </c>
      <c r="F4" s="1" t="s">
        <v>190</v>
      </c>
      <c r="G4" s="1" t="s">
        <v>191</v>
      </c>
      <c r="H4" s="1" t="s">
        <v>192</v>
      </c>
      <c r="I4" s="1" t="s">
        <v>193</v>
      </c>
      <c r="J4" s="1" t="s">
        <v>194</v>
      </c>
      <c r="K4" s="1" t="s">
        <v>195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196</v>
      </c>
      <c r="B5" s="1" t="s">
        <v>197</v>
      </c>
      <c r="C5" s="1" t="s">
        <v>198</v>
      </c>
      <c r="D5" s="1" t="s">
        <v>199</v>
      </c>
      <c r="E5" s="1" t="s">
        <v>200</v>
      </c>
      <c r="F5" s="1" t="s">
        <v>201</v>
      </c>
      <c r="G5" s="1" t="s">
        <v>202</v>
      </c>
      <c r="H5" s="1" t="s">
        <v>203</v>
      </c>
      <c r="I5" s="1" t="s">
        <v>204</v>
      </c>
      <c r="J5" s="1" t="s">
        <v>205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206</v>
      </c>
      <c r="B6" s="1" t="s">
        <v>207</v>
      </c>
      <c r="C6" s="1" t="s">
        <v>208</v>
      </c>
      <c r="D6" s="1" t="s">
        <v>209</v>
      </c>
      <c r="E6" s="1" t="s">
        <v>200</v>
      </c>
      <c r="F6" s="1" t="s">
        <v>201</v>
      </c>
      <c r="G6" s="1" t="s">
        <v>202</v>
      </c>
      <c r="H6" s="1" t="s">
        <v>203</v>
      </c>
      <c r="I6" s="1" t="s">
        <v>204</v>
      </c>
      <c r="J6" s="1" t="s">
        <v>205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211</v>
      </c>
      <c r="B8" s="1">
        <v>0.0</v>
      </c>
      <c r="C8" s="1">
        <v>0.0</v>
      </c>
      <c r="D8" s="1">
        <v>100.0</v>
      </c>
      <c r="E8" s="1">
        <v>100.0</v>
      </c>
      <c r="F8" s="1">
        <v>100.0</v>
      </c>
      <c r="G8" s="1">
        <v>100.0</v>
      </c>
      <c r="H8" s="1">
        <v>100.0</v>
      </c>
      <c r="I8" s="1">
        <v>100.0</v>
      </c>
      <c r="J8" s="1" t="s">
        <v>212</v>
      </c>
      <c r="K8" s="1" t="s">
        <v>213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214</v>
      </c>
      <c r="B9" s="1">
        <v>0.0</v>
      </c>
      <c r="C9" s="1">
        <v>0.0</v>
      </c>
      <c r="D9" s="1">
        <v>0.0</v>
      </c>
      <c r="E9" s="1">
        <v>0.0</v>
      </c>
      <c r="F9" s="1">
        <v>4.0</v>
      </c>
      <c r="G9" s="1">
        <v>774.0</v>
      </c>
      <c r="H9" s="1" t="s">
        <v>215</v>
      </c>
      <c r="I9" s="1" t="s">
        <v>216</v>
      </c>
      <c r="J9" s="1" t="s">
        <v>217</v>
      </c>
      <c r="K9" s="1" t="s">
        <v>218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219</v>
      </c>
      <c r="B10" s="1">
        <v>0.0</v>
      </c>
      <c r="C10" s="1">
        <v>0.0</v>
      </c>
      <c r="D10" s="1">
        <v>0.0</v>
      </c>
      <c r="E10" s="1">
        <v>-1.0</v>
      </c>
      <c r="F10" s="1">
        <v>-27.0</v>
      </c>
      <c r="G10" s="1">
        <v>0.0</v>
      </c>
      <c r="H10" s="1" t="s">
        <v>220</v>
      </c>
      <c r="I10" s="1" t="s">
        <v>221</v>
      </c>
      <c r="J10" s="1">
        <v>0.0</v>
      </c>
      <c r="K10" s="1" t="s">
        <v>222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223</v>
      </c>
      <c r="B11" s="1">
        <v>0.0</v>
      </c>
      <c r="C11" s="1">
        <v>0.0</v>
      </c>
      <c r="D11" s="1">
        <v>0.0</v>
      </c>
      <c r="E11" s="1">
        <v>-1.0</v>
      </c>
      <c r="F11" s="1">
        <v>-27.0</v>
      </c>
      <c r="G11" s="1">
        <v>0.0</v>
      </c>
      <c r="H11" s="1" t="s">
        <v>224</v>
      </c>
      <c r="I11" s="1" t="s">
        <v>225</v>
      </c>
      <c r="J11" s="1">
        <v>0.0</v>
      </c>
      <c r="K11" s="1" t="s">
        <v>226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227</v>
      </c>
      <c r="B12" s="1">
        <v>0.0</v>
      </c>
      <c r="C12" s="1">
        <v>0.0</v>
      </c>
      <c r="D12" s="1">
        <v>0.0</v>
      </c>
      <c r="E12" s="1">
        <v>-1.0</v>
      </c>
      <c r="F12" s="1">
        <v>-27.0</v>
      </c>
      <c r="G12" s="1">
        <v>0.0</v>
      </c>
      <c r="H12" s="1" t="s">
        <v>224</v>
      </c>
      <c r="I12" s="1" t="s">
        <v>225</v>
      </c>
      <c r="J12" s="1">
        <v>0.0</v>
      </c>
      <c r="K12" s="1" t="s">
        <v>226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228</v>
      </c>
      <c r="B13" s="1">
        <v>0.0</v>
      </c>
      <c r="C13" s="1">
        <v>0.0</v>
      </c>
      <c r="D13" s="1">
        <v>0.0</v>
      </c>
      <c r="E13" s="1">
        <v>-1.0</v>
      </c>
      <c r="F13" s="1">
        <v>-27.0</v>
      </c>
      <c r="G13" s="1">
        <v>0.0</v>
      </c>
      <c r="H13" s="1" t="s">
        <v>229</v>
      </c>
      <c r="I13" s="1" t="s">
        <v>230</v>
      </c>
      <c r="J13" s="1">
        <v>0.0</v>
      </c>
      <c r="K13" s="1" t="s">
        <v>231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232</v>
      </c>
      <c r="B14" s="1">
        <v>0.0</v>
      </c>
      <c r="C14" s="1">
        <v>0.0</v>
      </c>
      <c r="D14" s="1">
        <v>0.0</v>
      </c>
      <c r="E14" s="1">
        <v>-1.0</v>
      </c>
      <c r="F14" s="1">
        <v>-27.0</v>
      </c>
      <c r="G14" s="1">
        <v>0.0</v>
      </c>
      <c r="H14" s="1" t="s">
        <v>229</v>
      </c>
      <c r="I14" s="1" t="s">
        <v>230</v>
      </c>
      <c r="J14" s="1">
        <v>0.0</v>
      </c>
      <c r="K14" s="1" t="s">
        <v>231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233</v>
      </c>
      <c r="B15" s="1">
        <v>0.0</v>
      </c>
      <c r="C15" s="1">
        <v>0.0</v>
      </c>
      <c r="D15" s="1">
        <v>0.0</v>
      </c>
      <c r="E15" s="1">
        <v>-1.0</v>
      </c>
      <c r="F15" s="1">
        <v>-27.0</v>
      </c>
      <c r="G15" s="1">
        <v>0.0</v>
      </c>
      <c r="H15" s="1" t="s">
        <v>229</v>
      </c>
      <c r="I15" s="1" t="s">
        <v>230</v>
      </c>
      <c r="J15" s="1">
        <v>0.0</v>
      </c>
      <c r="K15" s="1" t="s">
        <v>231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234</v>
      </c>
      <c r="B16" s="1">
        <v>0.0</v>
      </c>
      <c r="C16" s="1">
        <v>0.0</v>
      </c>
      <c r="D16" s="1">
        <v>0.0</v>
      </c>
      <c r="E16" s="1">
        <v>-1.0</v>
      </c>
      <c r="F16" s="1">
        <v>-17.0</v>
      </c>
      <c r="G16" s="1" t="s">
        <v>235</v>
      </c>
      <c r="H16" s="1" t="s">
        <v>236</v>
      </c>
      <c r="I16" s="1" t="s">
        <v>237</v>
      </c>
      <c r="J16" s="1">
        <v>0.0</v>
      </c>
      <c r="K16" s="1" t="s">
        <v>238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239</v>
      </c>
      <c r="B17" s="1">
        <v>0.0</v>
      </c>
      <c r="C17" s="1">
        <v>0.0</v>
      </c>
      <c r="D17" s="1">
        <v>0.0</v>
      </c>
      <c r="E17" s="1">
        <v>0.0</v>
      </c>
      <c r="F17" s="1">
        <v>-16.0</v>
      </c>
      <c r="G17" s="1" t="s">
        <v>240</v>
      </c>
      <c r="H17" s="1" t="s">
        <v>241</v>
      </c>
      <c r="I17" s="1" t="s">
        <v>242</v>
      </c>
      <c r="J17" s="1" t="s">
        <v>243</v>
      </c>
      <c r="K17" s="1" t="s">
        <v>244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245</v>
      </c>
      <c r="B18" s="1">
        <v>0.0</v>
      </c>
      <c r="C18" s="1">
        <v>0.0</v>
      </c>
      <c r="D18" s="1">
        <v>0.0</v>
      </c>
      <c r="E18" s="1">
        <v>0.0</v>
      </c>
      <c r="F18" s="1">
        <v>-16.0</v>
      </c>
      <c r="G18" s="1" t="s">
        <v>246</v>
      </c>
      <c r="H18" s="1" t="s">
        <v>247</v>
      </c>
      <c r="I18" s="1" t="s">
        <v>242</v>
      </c>
      <c r="J18" s="1" t="s">
        <v>248</v>
      </c>
      <c r="K18" s="1" t="s">
        <v>249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250</v>
      </c>
      <c r="B20" s="1">
        <v>0.0</v>
      </c>
      <c r="C20" s="1">
        <v>0.0</v>
      </c>
      <c r="D20" s="1" t="s">
        <v>138</v>
      </c>
      <c r="E20" s="1" t="s">
        <v>138</v>
      </c>
      <c r="F20" s="1" t="s">
        <v>103</v>
      </c>
      <c r="G20" s="1" t="s">
        <v>251</v>
      </c>
      <c r="H20" s="1" t="s">
        <v>252</v>
      </c>
      <c r="I20" s="1" t="s">
        <v>253</v>
      </c>
      <c r="J20" s="1" t="s">
        <v>254</v>
      </c>
      <c r="K20" s="1" t="s">
        <v>255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256</v>
      </c>
      <c r="B21" s="1">
        <v>0.0</v>
      </c>
      <c r="C21" s="1">
        <v>0.0</v>
      </c>
      <c r="D21" s="1" t="s">
        <v>257</v>
      </c>
      <c r="E21" s="1" t="s">
        <v>258</v>
      </c>
      <c r="F21" s="1" t="s">
        <v>259</v>
      </c>
      <c r="G21" s="1" t="s">
        <v>260</v>
      </c>
      <c r="H21" s="1" t="s">
        <v>261</v>
      </c>
      <c r="I21" s="1" t="s">
        <v>262</v>
      </c>
      <c r="J21" s="1" t="s">
        <v>263</v>
      </c>
      <c r="K21" s="1" t="s">
        <v>264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265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266</v>
      </c>
      <c r="B23" s="1" t="s">
        <v>267</v>
      </c>
      <c r="C23" s="1" t="s">
        <v>268</v>
      </c>
      <c r="D23" s="1" t="s">
        <v>269</v>
      </c>
      <c r="E23" s="1" t="s">
        <v>270</v>
      </c>
      <c r="F23" s="1" t="s">
        <v>271</v>
      </c>
      <c r="G23" s="1" t="s">
        <v>272</v>
      </c>
      <c r="H23" s="1" t="s">
        <v>273</v>
      </c>
      <c r="I23" s="1" t="s">
        <v>274</v>
      </c>
      <c r="J23" s="1" t="s">
        <v>275</v>
      </c>
      <c r="K23" s="1" t="s">
        <v>276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277</v>
      </c>
      <c r="B24" s="1" t="s">
        <v>278</v>
      </c>
      <c r="C24" s="1" t="s">
        <v>279</v>
      </c>
      <c r="D24" s="1" t="s">
        <v>280</v>
      </c>
      <c r="E24" s="1" t="s">
        <v>281</v>
      </c>
      <c r="F24" s="1" t="s">
        <v>279</v>
      </c>
      <c r="G24" s="1" t="s">
        <v>282</v>
      </c>
      <c r="H24" s="1" t="s">
        <v>283</v>
      </c>
      <c r="I24" s="1" t="s">
        <v>284</v>
      </c>
      <c r="J24" s="1" t="s">
        <v>285</v>
      </c>
      <c r="K24" s="1" t="s">
        <v>286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287</v>
      </c>
      <c r="B25" s="1" t="s">
        <v>288</v>
      </c>
      <c r="C25" s="1" t="s">
        <v>289</v>
      </c>
      <c r="D25" s="1" t="s">
        <v>290</v>
      </c>
      <c r="E25" s="1" t="s">
        <v>291</v>
      </c>
      <c r="F25" s="1" t="s">
        <v>292</v>
      </c>
      <c r="G25" s="1" t="s">
        <v>293</v>
      </c>
      <c r="H25" s="1" t="s">
        <v>294</v>
      </c>
      <c r="I25" s="1" t="s">
        <v>295</v>
      </c>
      <c r="J25" s="1" t="s">
        <v>295</v>
      </c>
      <c r="K25" s="1" t="s">
        <v>296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297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298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299</v>
      </c>
      <c r="B28" s="1">
        <v>0.0</v>
      </c>
      <c r="C28" s="1" t="s">
        <v>300</v>
      </c>
      <c r="D28" s="1" t="s">
        <v>301</v>
      </c>
      <c r="E28" s="1" t="s">
        <v>302</v>
      </c>
      <c r="F28" s="1" t="s">
        <v>303</v>
      </c>
      <c r="G28" s="1" t="s">
        <v>304</v>
      </c>
      <c r="H28" s="1" t="s">
        <v>305</v>
      </c>
      <c r="I28" s="1" t="s">
        <v>306</v>
      </c>
      <c r="J28" s="1" t="s">
        <v>307</v>
      </c>
      <c r="K28" s="1" t="s">
        <v>308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309</v>
      </c>
      <c r="B29" s="1">
        <v>0.0</v>
      </c>
      <c r="C29" s="1" t="s">
        <v>310</v>
      </c>
      <c r="D29" s="1" t="s">
        <v>311</v>
      </c>
      <c r="E29" s="1" t="s">
        <v>312</v>
      </c>
      <c r="F29" s="1" t="s">
        <v>313</v>
      </c>
      <c r="G29" s="1" t="s">
        <v>314</v>
      </c>
      <c r="H29" s="1" t="s">
        <v>315</v>
      </c>
      <c r="I29" s="1" t="s">
        <v>316</v>
      </c>
      <c r="J29" s="1" t="s">
        <v>317</v>
      </c>
      <c r="K29" s="1" t="s">
        <v>318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319</v>
      </c>
      <c r="B30" s="1">
        <v>0.0</v>
      </c>
      <c r="C30" s="1" t="s">
        <v>320</v>
      </c>
      <c r="D30" s="1" t="s">
        <v>301</v>
      </c>
      <c r="E30" s="1" t="s">
        <v>321</v>
      </c>
      <c r="F30" s="1" t="s">
        <v>322</v>
      </c>
      <c r="G30" s="1" t="s">
        <v>323</v>
      </c>
      <c r="H30" s="1" t="s">
        <v>324</v>
      </c>
      <c r="I30" s="1" t="s">
        <v>325</v>
      </c>
      <c r="J30" s="1" t="s">
        <v>326</v>
      </c>
      <c r="K30" s="1" t="s">
        <v>327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328</v>
      </c>
      <c r="B31" s="1">
        <v>0.0</v>
      </c>
      <c r="C31" s="1" t="s">
        <v>329</v>
      </c>
      <c r="D31" s="1" t="s">
        <v>311</v>
      </c>
      <c r="E31" s="1" t="s">
        <v>330</v>
      </c>
      <c r="F31" s="1" t="s">
        <v>331</v>
      </c>
      <c r="G31" s="1" t="s">
        <v>332</v>
      </c>
      <c r="H31" s="1" t="s">
        <v>333</v>
      </c>
      <c r="I31" s="1" t="s">
        <v>334</v>
      </c>
      <c r="J31" s="1" t="s">
        <v>335</v>
      </c>
      <c r="K31" s="1" t="s">
        <v>336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337</v>
      </c>
      <c r="B32" s="1" t="s">
        <v>338</v>
      </c>
      <c r="C32" s="1" t="s">
        <v>339</v>
      </c>
      <c r="D32" s="1" t="s">
        <v>340</v>
      </c>
      <c r="E32" s="1" t="s">
        <v>341</v>
      </c>
      <c r="F32" s="1" t="s">
        <v>342</v>
      </c>
      <c r="G32" s="1" t="s">
        <v>343</v>
      </c>
      <c r="H32" s="1" t="s">
        <v>344</v>
      </c>
      <c r="I32" s="1" t="s">
        <v>345</v>
      </c>
      <c r="J32" s="1" t="s">
        <v>346</v>
      </c>
      <c r="K32" s="1" t="s">
        <v>347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348</v>
      </c>
      <c r="B33" s="1" t="s">
        <v>349</v>
      </c>
      <c r="C33" s="1" t="s">
        <v>350</v>
      </c>
      <c r="D33" s="1" t="s">
        <v>351</v>
      </c>
      <c r="E33" s="1" t="s">
        <v>352</v>
      </c>
      <c r="F33" s="1" t="s">
        <v>353</v>
      </c>
      <c r="G33" s="1" t="s">
        <v>354</v>
      </c>
      <c r="H33" s="1" t="s">
        <v>355</v>
      </c>
      <c r="I33" s="1">
        <v>0.0</v>
      </c>
      <c r="J33" s="1" t="s">
        <v>356</v>
      </c>
      <c r="K33" s="1" t="s">
        <v>357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358</v>
      </c>
      <c r="B34" s="1" t="s">
        <v>359</v>
      </c>
      <c r="C34" s="1" t="s">
        <v>360</v>
      </c>
      <c r="D34" s="1" t="s">
        <v>361</v>
      </c>
      <c r="E34" s="1" t="s">
        <v>362</v>
      </c>
      <c r="F34" s="1" t="s">
        <v>363</v>
      </c>
      <c r="G34" s="1" t="s">
        <v>364</v>
      </c>
      <c r="H34" s="1" t="s">
        <v>365</v>
      </c>
      <c r="I34" s="1">
        <v>0.0</v>
      </c>
      <c r="J34" s="1" t="s">
        <v>366</v>
      </c>
      <c r="K34" s="1" t="s">
        <v>367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368</v>
      </c>
      <c r="B35" s="1" t="s">
        <v>369</v>
      </c>
      <c r="C35" s="1" t="s">
        <v>370</v>
      </c>
      <c r="D35" s="1" t="s">
        <v>361</v>
      </c>
      <c r="E35" s="1" t="s">
        <v>371</v>
      </c>
      <c r="F35" s="1" t="s">
        <v>372</v>
      </c>
      <c r="G35" s="1" t="s">
        <v>373</v>
      </c>
      <c r="H35" s="1" t="s">
        <v>374</v>
      </c>
      <c r="I35" s="1">
        <v>0.0</v>
      </c>
      <c r="J35" s="1" t="s">
        <v>375</v>
      </c>
      <c r="K35" s="1" t="s">
        <v>376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377</v>
      </c>
      <c r="B36" s="1">
        <v>0.0</v>
      </c>
      <c r="C36" s="1" t="s">
        <v>378</v>
      </c>
      <c r="D36" s="1" t="s">
        <v>379</v>
      </c>
      <c r="E36" s="1" t="s">
        <v>380</v>
      </c>
      <c r="F36" s="1" t="s">
        <v>381</v>
      </c>
      <c r="G36" s="1" t="s">
        <v>382</v>
      </c>
      <c r="H36" s="1" t="s">
        <v>383</v>
      </c>
      <c r="I36" s="1" t="s">
        <v>384</v>
      </c>
      <c r="J36" s="1" t="s">
        <v>385</v>
      </c>
      <c r="K36" s="1" t="s">
        <v>386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387</v>
      </c>
      <c r="B37" s="1" t="s">
        <v>94</v>
      </c>
      <c r="C37" s="1" t="s">
        <v>388</v>
      </c>
      <c r="D37" s="1" t="s">
        <v>389</v>
      </c>
      <c r="E37" s="1" t="s">
        <v>390</v>
      </c>
      <c r="F37" s="1" t="s">
        <v>391</v>
      </c>
      <c r="G37" s="1" t="s">
        <v>392</v>
      </c>
      <c r="H37" s="1" t="s">
        <v>393</v>
      </c>
      <c r="I37" s="1" t="s">
        <v>394</v>
      </c>
      <c r="J37" s="1" t="s">
        <v>395</v>
      </c>
      <c r="K37" s="1" t="s">
        <v>396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397</v>
      </c>
      <c r="B38" s="1">
        <v>0.0</v>
      </c>
      <c r="C38" s="1" t="s">
        <v>378</v>
      </c>
      <c r="D38" s="1" t="s">
        <v>379</v>
      </c>
      <c r="E38" s="1" t="s">
        <v>380</v>
      </c>
      <c r="F38" s="1" t="s">
        <v>381</v>
      </c>
      <c r="G38" s="1" t="s">
        <v>382</v>
      </c>
      <c r="H38" s="1" t="s">
        <v>383</v>
      </c>
      <c r="I38" s="1" t="s">
        <v>384</v>
      </c>
      <c r="J38" s="1" t="s">
        <v>398</v>
      </c>
      <c r="K38" s="1" t="s">
        <v>399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400</v>
      </c>
      <c r="B39" s="1" t="s">
        <v>388</v>
      </c>
      <c r="C39" s="1" t="s">
        <v>388</v>
      </c>
      <c r="D39" s="1" t="s">
        <v>389</v>
      </c>
      <c r="E39" s="1" t="s">
        <v>390</v>
      </c>
      <c r="F39" s="1" t="s">
        <v>391</v>
      </c>
      <c r="G39" s="1" t="s">
        <v>392</v>
      </c>
      <c r="H39" s="1" t="s">
        <v>393</v>
      </c>
      <c r="I39" s="1" t="s">
        <v>394</v>
      </c>
      <c r="J39" s="1" t="s">
        <v>401</v>
      </c>
      <c r="K39" s="1" t="s">
        <v>402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404</v>
      </c>
      <c r="B41" s="1">
        <v>0.0</v>
      </c>
      <c r="C41" s="1">
        <v>0.0</v>
      </c>
      <c r="D41" s="1">
        <v>0.0</v>
      </c>
      <c r="E41" s="1" t="s">
        <v>405</v>
      </c>
      <c r="F41" s="1" t="s">
        <v>406</v>
      </c>
      <c r="G41" s="1">
        <v>0.0</v>
      </c>
      <c r="H41" s="1" t="s">
        <v>407</v>
      </c>
      <c r="I41" s="1" t="s">
        <v>408</v>
      </c>
      <c r="J41" s="1" t="s">
        <v>409</v>
      </c>
      <c r="K41" s="1" t="s">
        <v>410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411</v>
      </c>
      <c r="B42" s="1">
        <v>0.0</v>
      </c>
      <c r="C42" s="1">
        <v>0.0</v>
      </c>
      <c r="D42" s="1">
        <v>0.0</v>
      </c>
      <c r="E42" s="1" t="s">
        <v>405</v>
      </c>
      <c r="F42" s="1" t="s">
        <v>406</v>
      </c>
      <c r="G42" s="1">
        <v>0.0</v>
      </c>
      <c r="H42" s="1" t="s">
        <v>407</v>
      </c>
      <c r="I42" s="1" t="s">
        <v>408</v>
      </c>
      <c r="J42" s="1" t="s">
        <v>412</v>
      </c>
      <c r="K42" s="1" t="s">
        <v>413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414</v>
      </c>
      <c r="B43" s="1" t="s">
        <v>415</v>
      </c>
      <c r="C43" s="1" t="s">
        <v>416</v>
      </c>
      <c r="D43" s="1" t="s">
        <v>417</v>
      </c>
      <c r="E43" s="1" t="s">
        <v>418</v>
      </c>
      <c r="F43" s="1" t="s">
        <v>419</v>
      </c>
      <c r="G43" s="1" t="s">
        <v>420</v>
      </c>
      <c r="H43" s="1">
        <v>-41.0</v>
      </c>
      <c r="I43" s="1" t="s">
        <v>421</v>
      </c>
      <c r="J43" s="1">
        <v>0.0</v>
      </c>
      <c r="K43" s="1" t="s">
        <v>422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423</v>
      </c>
      <c r="B44" s="1" t="s">
        <v>424</v>
      </c>
      <c r="C44" s="1" t="s">
        <v>425</v>
      </c>
      <c r="D44" s="1" t="s">
        <v>426</v>
      </c>
      <c r="E44" s="1" t="s">
        <v>427</v>
      </c>
      <c r="F44" s="1" t="s">
        <v>428</v>
      </c>
      <c r="G44" s="1" t="s">
        <v>429</v>
      </c>
      <c r="H44" s="1" t="s">
        <v>430</v>
      </c>
      <c r="I44" s="1" t="s">
        <v>431</v>
      </c>
      <c r="J44" s="1">
        <v>0.0</v>
      </c>
      <c r="K44" s="1" t="s">
        <v>432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433</v>
      </c>
      <c r="B45" s="1" t="s">
        <v>424</v>
      </c>
      <c r="C45" s="1" t="s">
        <v>425</v>
      </c>
      <c r="D45" s="1" t="s">
        <v>426</v>
      </c>
      <c r="E45" s="1" t="s">
        <v>427</v>
      </c>
      <c r="F45" s="1" t="s">
        <v>428</v>
      </c>
      <c r="G45" s="1" t="s">
        <v>429</v>
      </c>
      <c r="H45" s="1" t="s">
        <v>430</v>
      </c>
      <c r="I45" s="1" t="s">
        <v>431</v>
      </c>
      <c r="J45" s="1">
        <v>0.0</v>
      </c>
      <c r="K45" s="1" t="s">
        <v>432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434</v>
      </c>
      <c r="B46" s="1" t="s">
        <v>435</v>
      </c>
      <c r="C46" s="1" t="s">
        <v>436</v>
      </c>
      <c r="D46" s="1" t="s">
        <v>437</v>
      </c>
      <c r="E46" s="1" t="s">
        <v>438</v>
      </c>
      <c r="F46" s="1" t="s">
        <v>439</v>
      </c>
      <c r="G46" s="1" t="s">
        <v>440</v>
      </c>
      <c r="H46" s="1" t="s">
        <v>430</v>
      </c>
      <c r="I46" s="1" t="s">
        <v>441</v>
      </c>
      <c r="J46" s="1">
        <v>0.0</v>
      </c>
      <c r="K46" s="1" t="s">
        <v>442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443</v>
      </c>
      <c r="B47" s="1" t="s">
        <v>435</v>
      </c>
      <c r="C47" s="1" t="s">
        <v>436</v>
      </c>
      <c r="D47" s="1" t="s">
        <v>437</v>
      </c>
      <c r="E47" s="1" t="s">
        <v>438</v>
      </c>
      <c r="F47" s="1" t="s">
        <v>439</v>
      </c>
      <c r="G47" s="1" t="s">
        <v>440</v>
      </c>
      <c r="H47" s="1" t="s">
        <v>430</v>
      </c>
      <c r="I47" s="1" t="s">
        <v>441</v>
      </c>
      <c r="J47" s="1">
        <v>0.0</v>
      </c>
      <c r="K47" s="1" t="s">
        <v>442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444</v>
      </c>
      <c r="B48" s="1" t="s">
        <v>435</v>
      </c>
      <c r="C48" s="1" t="s">
        <v>436</v>
      </c>
      <c r="D48" s="1" t="s">
        <v>437</v>
      </c>
      <c r="E48" s="1" t="s">
        <v>438</v>
      </c>
      <c r="F48" s="1" t="s">
        <v>439</v>
      </c>
      <c r="G48" s="1" t="s">
        <v>440</v>
      </c>
      <c r="H48" s="1" t="s">
        <v>430</v>
      </c>
      <c r="I48" s="1" t="s">
        <v>445</v>
      </c>
      <c r="J48" s="1">
        <v>0.0</v>
      </c>
      <c r="K48" s="1" t="s">
        <v>442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446</v>
      </c>
      <c r="B49" s="1" t="s">
        <v>447</v>
      </c>
      <c r="C49" s="1" t="s">
        <v>448</v>
      </c>
      <c r="D49" s="1" t="s">
        <v>449</v>
      </c>
      <c r="E49" s="1" t="s">
        <v>450</v>
      </c>
      <c r="F49" s="1" t="s">
        <v>451</v>
      </c>
      <c r="G49" s="1" t="s">
        <v>452</v>
      </c>
      <c r="H49" s="1" t="s">
        <v>453</v>
      </c>
      <c r="I49" s="1" t="s">
        <v>454</v>
      </c>
      <c r="J49" s="1">
        <v>0.0</v>
      </c>
      <c r="K49" s="1" t="s">
        <v>455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456</v>
      </c>
      <c r="B50" s="1" t="s">
        <v>457</v>
      </c>
      <c r="C50" s="1" t="s">
        <v>458</v>
      </c>
      <c r="D50" s="1" t="s">
        <v>459</v>
      </c>
      <c r="E50" s="1" t="s">
        <v>460</v>
      </c>
      <c r="F50" s="1" t="s">
        <v>461</v>
      </c>
      <c r="G50" s="1" t="s">
        <v>462</v>
      </c>
      <c r="H50" s="1" t="s">
        <v>463</v>
      </c>
      <c r="I50" s="1" t="s">
        <v>464</v>
      </c>
      <c r="J50" s="1" t="s">
        <v>465</v>
      </c>
      <c r="K50" s="1" t="s">
        <v>466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467</v>
      </c>
      <c r="B51" s="1" t="s">
        <v>468</v>
      </c>
      <c r="C51" s="1" t="s">
        <v>469</v>
      </c>
      <c r="D51" s="1" t="s">
        <v>470</v>
      </c>
      <c r="E51" s="1" t="s">
        <v>471</v>
      </c>
      <c r="F51" s="1" t="s">
        <v>472</v>
      </c>
      <c r="G51" s="1" t="s">
        <v>473</v>
      </c>
      <c r="H51" s="1" t="s">
        <v>474</v>
      </c>
      <c r="I51" s="1" t="s">
        <v>475</v>
      </c>
      <c r="J51" s="1" t="s">
        <v>476</v>
      </c>
      <c r="K51" s="1" t="s">
        <v>477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478</v>
      </c>
      <c r="B52" s="1" t="s">
        <v>479</v>
      </c>
      <c r="C52" s="1" t="s">
        <v>480</v>
      </c>
      <c r="D52" s="1" t="s">
        <v>481</v>
      </c>
      <c r="E52" s="1" t="s">
        <v>482</v>
      </c>
      <c r="F52" s="1" t="s">
        <v>483</v>
      </c>
      <c r="G52" s="1" t="s">
        <v>484</v>
      </c>
      <c r="H52" s="1" t="s">
        <v>485</v>
      </c>
      <c r="I52" s="1" t="s">
        <v>486</v>
      </c>
      <c r="J52" s="1" t="s">
        <v>487</v>
      </c>
      <c r="K52" s="1" t="s">
        <v>488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489</v>
      </c>
      <c r="B53" s="1" t="s">
        <v>479</v>
      </c>
      <c r="C53" s="1" t="s">
        <v>480</v>
      </c>
      <c r="D53" s="1" t="s">
        <v>481</v>
      </c>
      <c r="E53" s="1" t="s">
        <v>482</v>
      </c>
      <c r="F53" s="1" t="s">
        <v>483</v>
      </c>
      <c r="G53" s="1" t="s">
        <v>484</v>
      </c>
      <c r="H53" s="1" t="s">
        <v>485</v>
      </c>
      <c r="I53" s="1" t="s">
        <v>486</v>
      </c>
      <c r="J53" s="1" t="s">
        <v>487</v>
      </c>
      <c r="K53" s="1" t="s">
        <v>488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490</v>
      </c>
      <c r="B54" s="1" t="s">
        <v>491</v>
      </c>
      <c r="C54" s="1" t="s">
        <v>492</v>
      </c>
      <c r="D54" s="1" t="s">
        <v>493</v>
      </c>
      <c r="E54" s="1" t="s">
        <v>494</v>
      </c>
      <c r="F54" s="1" t="s">
        <v>495</v>
      </c>
      <c r="G54" s="1" t="s">
        <v>496</v>
      </c>
      <c r="H54" s="1" t="s">
        <v>497</v>
      </c>
      <c r="I54" s="1" t="s">
        <v>498</v>
      </c>
      <c r="J54" s="1" t="s">
        <v>499</v>
      </c>
      <c r="K54" s="1" t="s">
        <v>500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501</v>
      </c>
      <c r="B55" s="1" t="s">
        <v>502</v>
      </c>
      <c r="C55" s="1" t="s">
        <v>503</v>
      </c>
      <c r="D55" s="1" t="s">
        <v>504</v>
      </c>
      <c r="E55" s="1">
        <v>1.0</v>
      </c>
      <c r="F55" s="1" t="s">
        <v>505</v>
      </c>
      <c r="G55" s="1" t="s">
        <v>506</v>
      </c>
      <c r="H55" s="1">
        <v>120.0</v>
      </c>
      <c r="I55" s="1">
        <v>0.0</v>
      </c>
      <c r="J55" s="1">
        <v>0.0</v>
      </c>
      <c r="K55" s="1" t="s">
        <v>507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508</v>
      </c>
      <c r="B56" s="1" t="s">
        <v>509</v>
      </c>
      <c r="C56" s="1" t="s">
        <v>510</v>
      </c>
      <c r="D56" s="1" t="s">
        <v>511</v>
      </c>
      <c r="E56" s="1" t="s">
        <v>512</v>
      </c>
      <c r="F56" s="1" t="s">
        <v>513</v>
      </c>
      <c r="G56" s="1">
        <v>-67.0</v>
      </c>
      <c r="H56" s="1" t="s">
        <v>514</v>
      </c>
      <c r="I56" s="1" t="s">
        <v>515</v>
      </c>
      <c r="J56" s="1" t="s">
        <v>516</v>
      </c>
      <c r="K56" s="1" t="s">
        <v>517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518</v>
      </c>
      <c r="B57" s="1" t="s">
        <v>519</v>
      </c>
      <c r="C57" s="1" t="s">
        <v>520</v>
      </c>
      <c r="D57" s="1" t="s">
        <v>521</v>
      </c>
      <c r="E57" s="1" t="s">
        <v>522</v>
      </c>
      <c r="F57" s="1" t="s">
        <v>523</v>
      </c>
      <c r="G57" s="1" t="s">
        <v>524</v>
      </c>
      <c r="H57" s="1" t="s">
        <v>525</v>
      </c>
      <c r="I57" s="1" t="s">
        <v>526</v>
      </c>
      <c r="J57" s="1" t="s">
        <v>527</v>
      </c>
      <c r="K57" s="1" t="s">
        <v>528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529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530</v>
      </c>
      <c r="B59" s="1">
        <v>0.0</v>
      </c>
      <c r="C59" s="1">
        <v>0.0</v>
      </c>
      <c r="D59" s="1">
        <v>0.0</v>
      </c>
      <c r="E59" s="1">
        <v>0.0</v>
      </c>
      <c r="F59" s="1" t="s">
        <v>531</v>
      </c>
      <c r="G59" s="1" t="s">
        <v>532</v>
      </c>
      <c r="H59" s="1">
        <v>0.0</v>
      </c>
      <c r="I59" s="1" t="s">
        <v>533</v>
      </c>
      <c r="J59" s="1">
        <v>-59.0</v>
      </c>
      <c r="K59" s="1" t="s">
        <v>534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535</v>
      </c>
      <c r="B60" s="1">
        <v>0.0</v>
      </c>
      <c r="C60" s="1">
        <v>0.0</v>
      </c>
      <c r="D60" s="1">
        <v>0.0</v>
      </c>
      <c r="E60" s="1">
        <v>0.0</v>
      </c>
      <c r="F60" s="1" t="s">
        <v>531</v>
      </c>
      <c r="G60" s="1" t="s">
        <v>532</v>
      </c>
      <c r="H60" s="1">
        <v>0.0</v>
      </c>
      <c r="I60" s="1" t="s">
        <v>533</v>
      </c>
      <c r="J60" s="1" t="s">
        <v>536</v>
      </c>
      <c r="K60" s="1" t="s">
        <v>537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538</v>
      </c>
      <c r="B61" s="1" t="s">
        <v>539</v>
      </c>
      <c r="C61" s="1" t="s">
        <v>540</v>
      </c>
      <c r="D61" s="1" t="s">
        <v>541</v>
      </c>
      <c r="E61" s="1" t="s">
        <v>542</v>
      </c>
      <c r="F61" s="1" t="s">
        <v>543</v>
      </c>
      <c r="G61" s="1" t="s">
        <v>544</v>
      </c>
      <c r="H61" s="1" t="s">
        <v>545</v>
      </c>
      <c r="I61" s="1" t="s">
        <v>546</v>
      </c>
      <c r="J61" s="1" t="s">
        <v>547</v>
      </c>
      <c r="K61" s="1" t="s">
        <v>548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549</v>
      </c>
      <c r="B62" s="1" t="s">
        <v>550</v>
      </c>
      <c r="C62" s="1" t="s">
        <v>551</v>
      </c>
      <c r="D62" s="1" t="s">
        <v>552</v>
      </c>
      <c r="E62" s="1" t="s">
        <v>553</v>
      </c>
      <c r="F62" s="1" t="s">
        <v>554</v>
      </c>
      <c r="G62" s="1" t="s">
        <v>555</v>
      </c>
      <c r="H62" s="1" t="s">
        <v>556</v>
      </c>
      <c r="I62" s="1" t="s">
        <v>557</v>
      </c>
      <c r="J62" s="1" t="s">
        <v>558</v>
      </c>
      <c r="K62" s="1" t="s">
        <v>559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560</v>
      </c>
      <c r="B63" s="1" t="s">
        <v>550</v>
      </c>
      <c r="C63" s="1" t="s">
        <v>551</v>
      </c>
      <c r="D63" s="1" t="s">
        <v>552</v>
      </c>
      <c r="E63" s="1" t="s">
        <v>553</v>
      </c>
      <c r="F63" s="1" t="s">
        <v>554</v>
      </c>
      <c r="G63" s="1" t="s">
        <v>555</v>
      </c>
      <c r="H63" s="1" t="s">
        <v>556</v>
      </c>
      <c r="I63" s="1" t="s">
        <v>557</v>
      </c>
      <c r="J63" s="1" t="s">
        <v>558</v>
      </c>
      <c r="K63" s="1" t="s">
        <v>559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561</v>
      </c>
      <c r="B64" s="1">
        <v>61.0</v>
      </c>
      <c r="C64" s="1" t="s">
        <v>562</v>
      </c>
      <c r="D64" s="1" t="s">
        <v>563</v>
      </c>
      <c r="E64" s="1" t="s">
        <v>564</v>
      </c>
      <c r="F64" s="1" t="s">
        <v>565</v>
      </c>
      <c r="G64" s="1" t="s">
        <v>566</v>
      </c>
      <c r="H64" s="1" t="s">
        <v>567</v>
      </c>
      <c r="I64" s="1" t="s">
        <v>568</v>
      </c>
      <c r="J64" s="1" t="s">
        <v>569</v>
      </c>
      <c r="K64" s="1" t="s">
        <v>570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571</v>
      </c>
      <c r="B65" s="1">
        <v>61.0</v>
      </c>
      <c r="C65" s="1" t="s">
        <v>562</v>
      </c>
      <c r="D65" s="1" t="s">
        <v>563</v>
      </c>
      <c r="E65" s="1" t="s">
        <v>564</v>
      </c>
      <c r="F65" s="1" t="s">
        <v>565</v>
      </c>
      <c r="G65" s="1" t="s">
        <v>566</v>
      </c>
      <c r="H65" s="1" t="s">
        <v>567</v>
      </c>
      <c r="I65" s="1" t="s">
        <v>568</v>
      </c>
      <c r="J65" s="1" t="s">
        <v>569</v>
      </c>
      <c r="K65" s="1" t="s">
        <v>570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572</v>
      </c>
      <c r="B66" s="1">
        <v>61.0</v>
      </c>
      <c r="C66" s="1" t="s">
        <v>562</v>
      </c>
      <c r="D66" s="1" t="s">
        <v>563</v>
      </c>
      <c r="E66" s="1" t="s">
        <v>564</v>
      </c>
      <c r="F66" s="1" t="s">
        <v>565</v>
      </c>
      <c r="G66" s="1" t="s">
        <v>566</v>
      </c>
      <c r="H66" s="1" t="s">
        <v>567</v>
      </c>
      <c r="I66" s="1" t="s">
        <v>573</v>
      </c>
      <c r="J66" s="1" t="s">
        <v>569</v>
      </c>
      <c r="K66" s="1" t="s">
        <v>574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575</v>
      </c>
      <c r="B67" s="1" t="s">
        <v>576</v>
      </c>
      <c r="C67" s="1" t="s">
        <v>577</v>
      </c>
      <c r="D67" s="1" t="s">
        <v>578</v>
      </c>
      <c r="E67" s="1" t="s">
        <v>579</v>
      </c>
      <c r="F67" s="1" t="s">
        <v>580</v>
      </c>
      <c r="G67" s="1" t="s">
        <v>581</v>
      </c>
      <c r="H67" s="1" t="s">
        <v>582</v>
      </c>
      <c r="I67" s="1" t="s">
        <v>583</v>
      </c>
      <c r="J67" s="1" t="s">
        <v>584</v>
      </c>
      <c r="K67" s="1" t="s">
        <v>585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586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>
        <v>0.0</v>
      </c>
      <c r="H68" s="1">
        <v>0.0</v>
      </c>
      <c r="I68" s="1">
        <v>0.0</v>
      </c>
      <c r="J68" s="1">
        <v>0.0</v>
      </c>
      <c r="K68" s="1" t="s">
        <v>587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588</v>
      </c>
      <c r="B69" s="1" t="s">
        <v>589</v>
      </c>
      <c r="C69" s="1" t="s">
        <v>590</v>
      </c>
      <c r="D69" s="1" t="s">
        <v>591</v>
      </c>
      <c r="E69" s="1" t="s">
        <v>592</v>
      </c>
      <c r="F69" s="1" t="s">
        <v>593</v>
      </c>
      <c r="G69" s="1" t="s">
        <v>594</v>
      </c>
      <c r="H69" s="1" t="s">
        <v>595</v>
      </c>
      <c r="I69" s="1" t="s">
        <v>596</v>
      </c>
      <c r="J69" s="1" t="s">
        <v>597</v>
      </c>
      <c r="K69" s="1" t="s">
        <v>598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599</v>
      </c>
      <c r="B70" s="1" t="s">
        <v>600</v>
      </c>
      <c r="C70" s="1" t="s">
        <v>601</v>
      </c>
      <c r="D70" s="1" t="s">
        <v>602</v>
      </c>
      <c r="E70" s="1" t="s">
        <v>603</v>
      </c>
      <c r="F70" s="1" t="s">
        <v>604</v>
      </c>
      <c r="G70" s="1" t="s">
        <v>605</v>
      </c>
      <c r="H70" s="1" t="s">
        <v>606</v>
      </c>
      <c r="I70" s="1" t="s">
        <v>607</v>
      </c>
      <c r="J70" s="1" t="s">
        <v>608</v>
      </c>
      <c r="K70" s="1" t="s">
        <v>609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610</v>
      </c>
      <c r="B71" s="1" t="s">
        <v>611</v>
      </c>
      <c r="C71" s="1" t="s">
        <v>612</v>
      </c>
      <c r="D71" s="1" t="s">
        <v>613</v>
      </c>
      <c r="E71" s="1" t="s">
        <v>614</v>
      </c>
      <c r="F71" s="1" t="s">
        <v>615</v>
      </c>
      <c r="G71" s="1" t="s">
        <v>616</v>
      </c>
      <c r="H71" s="1" t="s">
        <v>617</v>
      </c>
      <c r="I71" s="1" t="s">
        <v>618</v>
      </c>
      <c r="J71" s="1" t="s">
        <v>619</v>
      </c>
      <c r="K71" s="1" t="s">
        <v>620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621</v>
      </c>
      <c r="B72" s="1" t="s">
        <v>611</v>
      </c>
      <c r="C72" s="1" t="s">
        <v>612</v>
      </c>
      <c r="D72" s="1" t="s">
        <v>613</v>
      </c>
      <c r="E72" s="1" t="s">
        <v>614</v>
      </c>
      <c r="F72" s="1" t="s">
        <v>615</v>
      </c>
      <c r="G72" s="1" t="s">
        <v>616</v>
      </c>
      <c r="H72" s="1" t="s">
        <v>617</v>
      </c>
      <c r="I72" s="1" t="s">
        <v>618</v>
      </c>
      <c r="J72" s="1" t="s">
        <v>619</v>
      </c>
      <c r="K72" s="1" t="s">
        <v>620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622</v>
      </c>
      <c r="B73" s="1" t="s">
        <v>623</v>
      </c>
      <c r="C73" s="1" t="s">
        <v>624</v>
      </c>
      <c r="D73" s="1" t="s">
        <v>625</v>
      </c>
      <c r="E73" s="1" t="s">
        <v>626</v>
      </c>
      <c r="F73" s="1" t="s">
        <v>627</v>
      </c>
      <c r="G73" s="1" t="s">
        <v>628</v>
      </c>
      <c r="H73" s="1" t="s">
        <v>629</v>
      </c>
      <c r="I73" s="1" t="s">
        <v>630</v>
      </c>
      <c r="J73" s="1" t="s">
        <v>631</v>
      </c>
      <c r="K73" s="1" t="s">
        <v>632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633</v>
      </c>
      <c r="B74" s="1" t="s">
        <v>634</v>
      </c>
      <c r="C74" s="1" t="s">
        <v>635</v>
      </c>
      <c r="D74" s="1" t="s">
        <v>636</v>
      </c>
      <c r="E74" s="1" t="s">
        <v>637</v>
      </c>
      <c r="F74" s="1" t="s">
        <v>638</v>
      </c>
      <c r="G74" s="1" t="s">
        <v>639</v>
      </c>
      <c r="H74" s="1" t="s">
        <v>640</v>
      </c>
      <c r="I74" s="1">
        <v>0.0</v>
      </c>
      <c r="J74" s="1" t="s">
        <v>641</v>
      </c>
      <c r="K74" s="1">
        <v>0.0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642</v>
      </c>
      <c r="B75" s="1">
        <v>0.0</v>
      </c>
      <c r="C75" s="1" t="s">
        <v>643</v>
      </c>
      <c r="D75" s="1" t="s">
        <v>644</v>
      </c>
      <c r="E75" s="1" t="s">
        <v>645</v>
      </c>
      <c r="F75" s="1" t="s">
        <v>646</v>
      </c>
      <c r="G75" s="1" t="s">
        <v>647</v>
      </c>
      <c r="H75" s="1" t="s">
        <v>648</v>
      </c>
      <c r="I75" s="1" t="s">
        <v>649</v>
      </c>
      <c r="J75" s="1" t="s">
        <v>650</v>
      </c>
      <c r="K75" s="1" t="s">
        <v>651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652</v>
      </c>
      <c r="B76" s="1">
        <v>0.0</v>
      </c>
      <c r="C76" s="1" t="s">
        <v>653</v>
      </c>
      <c r="D76" s="1" t="s">
        <v>654</v>
      </c>
      <c r="E76" s="1" t="s">
        <v>655</v>
      </c>
      <c r="F76" s="1" t="s">
        <v>656</v>
      </c>
      <c r="G76" s="1" t="s">
        <v>657</v>
      </c>
      <c r="H76" s="1" t="s">
        <v>658</v>
      </c>
      <c r="I76" s="1" t="s">
        <v>659</v>
      </c>
      <c r="J76" s="1" t="s">
        <v>660</v>
      </c>
      <c r="K76" s="1" t="s">
        <v>661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662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663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664</v>
      </c>
      <c r="H78" s="1" t="s">
        <v>665</v>
      </c>
      <c r="I78" s="1" t="s">
        <v>666</v>
      </c>
      <c r="J78" s="1" t="s">
        <v>667</v>
      </c>
      <c r="K78" s="1" t="s">
        <v>668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669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664</v>
      </c>
      <c r="H79" s="1" t="s">
        <v>665</v>
      </c>
      <c r="I79" s="1" t="s">
        <v>666</v>
      </c>
      <c r="J79" s="1" t="s">
        <v>670</v>
      </c>
      <c r="K79" s="1" t="s">
        <v>671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672</v>
      </c>
      <c r="B80" s="1">
        <v>0.0</v>
      </c>
      <c r="C80" s="1" t="s">
        <v>673</v>
      </c>
      <c r="D80" s="1" t="s">
        <v>674</v>
      </c>
      <c r="E80" s="1" t="s">
        <v>675</v>
      </c>
      <c r="F80" s="1" t="s">
        <v>676</v>
      </c>
      <c r="G80" s="1" t="s">
        <v>677</v>
      </c>
      <c r="H80" s="1" t="s">
        <v>678</v>
      </c>
      <c r="I80" s="1" t="s">
        <v>679</v>
      </c>
      <c r="J80" s="1" t="s">
        <v>259</v>
      </c>
      <c r="K80" s="1" t="s">
        <v>680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681</v>
      </c>
      <c r="B81" s="1">
        <v>0.0</v>
      </c>
      <c r="C81" s="1" t="s">
        <v>682</v>
      </c>
      <c r="D81" s="1" t="s">
        <v>683</v>
      </c>
      <c r="E81" s="1" t="s">
        <v>684</v>
      </c>
      <c r="F81" s="1" t="s">
        <v>685</v>
      </c>
      <c r="G81" s="1" t="s">
        <v>686</v>
      </c>
      <c r="H81" s="1" t="s">
        <v>687</v>
      </c>
      <c r="I81" s="1" t="s">
        <v>688</v>
      </c>
      <c r="J81" s="1" t="s">
        <v>689</v>
      </c>
      <c r="K81" s="1" t="s">
        <v>690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691</v>
      </c>
      <c r="B82" s="1">
        <v>0.0</v>
      </c>
      <c r="C82" s="1" t="s">
        <v>682</v>
      </c>
      <c r="D82" s="1" t="s">
        <v>683</v>
      </c>
      <c r="E82" s="1" t="s">
        <v>684</v>
      </c>
      <c r="F82" s="1" t="s">
        <v>685</v>
      </c>
      <c r="G82" s="1" t="s">
        <v>686</v>
      </c>
      <c r="H82" s="1" t="s">
        <v>687</v>
      </c>
      <c r="I82" s="1" t="s">
        <v>688</v>
      </c>
      <c r="J82" s="1" t="s">
        <v>689</v>
      </c>
      <c r="K82" s="1" t="s">
        <v>690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692</v>
      </c>
      <c r="B83" s="1">
        <v>0.0</v>
      </c>
      <c r="C83" s="1" t="s">
        <v>693</v>
      </c>
      <c r="D83" s="1" t="s">
        <v>694</v>
      </c>
      <c r="E83" s="1" t="s">
        <v>695</v>
      </c>
      <c r="F83" s="1" t="s">
        <v>696</v>
      </c>
      <c r="G83" s="1" t="s">
        <v>697</v>
      </c>
      <c r="H83" s="1" t="s">
        <v>698</v>
      </c>
      <c r="I83" s="1" t="s">
        <v>699</v>
      </c>
      <c r="J83" s="1" t="s">
        <v>700</v>
      </c>
      <c r="K83" s="1" t="s">
        <v>701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702</v>
      </c>
      <c r="B84" s="1">
        <v>0.0</v>
      </c>
      <c r="C84" s="1" t="s">
        <v>693</v>
      </c>
      <c r="D84" s="1" t="s">
        <v>694</v>
      </c>
      <c r="E84" s="1" t="s">
        <v>695</v>
      </c>
      <c r="F84" s="1" t="s">
        <v>696</v>
      </c>
      <c r="G84" s="1" t="s">
        <v>697</v>
      </c>
      <c r="H84" s="1" t="s">
        <v>698</v>
      </c>
      <c r="I84" s="1" t="s">
        <v>699</v>
      </c>
      <c r="J84" s="1" t="s">
        <v>700</v>
      </c>
      <c r="K84" s="1" t="s">
        <v>701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703</v>
      </c>
      <c r="B85" s="1">
        <v>0.0</v>
      </c>
      <c r="C85" s="1" t="s">
        <v>693</v>
      </c>
      <c r="D85" s="1" t="s">
        <v>694</v>
      </c>
      <c r="E85" s="1" t="s">
        <v>695</v>
      </c>
      <c r="F85" s="1" t="s">
        <v>696</v>
      </c>
      <c r="G85" s="1" t="s">
        <v>697</v>
      </c>
      <c r="H85" s="1" t="s">
        <v>698</v>
      </c>
      <c r="I85" s="1" t="s">
        <v>704</v>
      </c>
      <c r="J85" s="1" t="s">
        <v>700</v>
      </c>
      <c r="K85" s="1" t="s">
        <v>701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705</v>
      </c>
      <c r="B86" s="1">
        <v>0.0</v>
      </c>
      <c r="C86" s="1" t="s">
        <v>706</v>
      </c>
      <c r="D86" s="1" t="s">
        <v>707</v>
      </c>
      <c r="E86" s="1" t="s">
        <v>708</v>
      </c>
      <c r="F86" s="1" t="s">
        <v>709</v>
      </c>
      <c r="G86" s="1" t="s">
        <v>710</v>
      </c>
      <c r="H86" s="1" t="s">
        <v>711</v>
      </c>
      <c r="I86" s="1" t="s">
        <v>712</v>
      </c>
      <c r="J86" s="1" t="s">
        <v>713</v>
      </c>
      <c r="K86" s="1" t="s">
        <v>714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715</v>
      </c>
      <c r="B87" s="1">
        <v>0.0</v>
      </c>
      <c r="C87" s="1" t="s">
        <v>716</v>
      </c>
      <c r="D87" s="1" t="s">
        <v>717</v>
      </c>
      <c r="E87" s="1" t="s">
        <v>718</v>
      </c>
      <c r="F87" s="1" t="s">
        <v>719</v>
      </c>
      <c r="G87" s="1" t="s">
        <v>720</v>
      </c>
      <c r="H87" s="1" t="s">
        <v>721</v>
      </c>
      <c r="I87" s="1" t="s">
        <v>722</v>
      </c>
      <c r="J87" s="1" t="s">
        <v>723</v>
      </c>
      <c r="K87" s="1" t="s">
        <v>724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725</v>
      </c>
      <c r="B88" s="1">
        <v>0.0</v>
      </c>
      <c r="C88" s="1" t="s">
        <v>726</v>
      </c>
      <c r="D88" s="1" t="s">
        <v>727</v>
      </c>
      <c r="E88" s="1" t="s">
        <v>728</v>
      </c>
      <c r="F88" s="1" t="s">
        <v>729</v>
      </c>
      <c r="G88" s="1" t="s">
        <v>730</v>
      </c>
      <c r="H88" s="1" t="s">
        <v>731</v>
      </c>
      <c r="I88" s="1" t="s">
        <v>732</v>
      </c>
      <c r="J88" s="1" t="s">
        <v>733</v>
      </c>
      <c r="K88" s="1" t="s">
        <v>734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735</v>
      </c>
      <c r="B89" s="1">
        <v>0.0</v>
      </c>
      <c r="C89" s="1" t="s">
        <v>736</v>
      </c>
      <c r="D89" s="1" t="s">
        <v>737</v>
      </c>
      <c r="E89" s="1" t="s">
        <v>738</v>
      </c>
      <c r="F89" s="1" t="s">
        <v>739</v>
      </c>
      <c r="G89" s="1" t="s">
        <v>740</v>
      </c>
      <c r="H89" s="1" t="s">
        <v>741</v>
      </c>
      <c r="I89" s="1" t="s">
        <v>742</v>
      </c>
      <c r="J89" s="1" t="s">
        <v>743</v>
      </c>
      <c r="K89" s="1">
        <v>22.0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744</v>
      </c>
      <c r="B90" s="1">
        <v>0.0</v>
      </c>
      <c r="C90" s="1" t="s">
        <v>736</v>
      </c>
      <c r="D90" s="1" t="s">
        <v>737</v>
      </c>
      <c r="E90" s="1" t="s">
        <v>738</v>
      </c>
      <c r="F90" s="1" t="s">
        <v>739</v>
      </c>
      <c r="G90" s="1" t="s">
        <v>740</v>
      </c>
      <c r="H90" s="1" t="s">
        <v>741</v>
      </c>
      <c r="I90" s="1" t="s">
        <v>742</v>
      </c>
      <c r="J90" s="1" t="s">
        <v>743</v>
      </c>
      <c r="K90" s="1">
        <v>22.0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745</v>
      </c>
      <c r="B91" s="1">
        <v>0.0</v>
      </c>
      <c r="C91" s="1" t="s">
        <v>746</v>
      </c>
      <c r="D91" s="1" t="s">
        <v>747</v>
      </c>
      <c r="E91" s="1" t="s">
        <v>748</v>
      </c>
      <c r="F91" s="1" t="s">
        <v>749</v>
      </c>
      <c r="G91" s="1" t="s">
        <v>750</v>
      </c>
      <c r="H91" s="1" t="s">
        <v>751</v>
      </c>
      <c r="I91" s="1" t="s">
        <v>752</v>
      </c>
      <c r="J91" s="1" t="s">
        <v>753</v>
      </c>
      <c r="K91" s="1" t="s">
        <v>754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755</v>
      </c>
      <c r="B92" s="1">
        <v>0.0</v>
      </c>
      <c r="C92" s="1" t="s">
        <v>756</v>
      </c>
      <c r="D92" s="1" t="s">
        <v>757</v>
      </c>
      <c r="E92" s="1" t="s">
        <v>758</v>
      </c>
      <c r="F92" s="1" t="s">
        <v>759</v>
      </c>
      <c r="G92" s="1" t="s">
        <v>760</v>
      </c>
      <c r="H92" s="1" t="s">
        <v>761</v>
      </c>
      <c r="I92" s="1">
        <v>0.0</v>
      </c>
      <c r="J92" s="1" t="s">
        <v>762</v>
      </c>
      <c r="K92" s="1" t="s">
        <v>763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764</v>
      </c>
      <c r="B93" s="1">
        <v>0.0</v>
      </c>
      <c r="C93" s="1">
        <v>0.0</v>
      </c>
      <c r="D93" s="1" t="s">
        <v>342</v>
      </c>
      <c r="E93" s="1" t="s">
        <v>765</v>
      </c>
      <c r="F93" s="1" t="s">
        <v>766</v>
      </c>
      <c r="G93" s="1" t="s">
        <v>767</v>
      </c>
      <c r="H93" s="1" t="s">
        <v>768</v>
      </c>
      <c r="I93" s="1" t="s">
        <v>769</v>
      </c>
      <c r="J93" s="1" t="s">
        <v>770</v>
      </c>
      <c r="K93" s="1" t="s">
        <v>771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772</v>
      </c>
      <c r="B94" s="1">
        <v>0.0</v>
      </c>
      <c r="C94" s="1">
        <v>0.0</v>
      </c>
      <c r="D94" s="1" t="s">
        <v>773</v>
      </c>
      <c r="E94" s="1" t="s">
        <v>774</v>
      </c>
      <c r="F94" s="1" t="s">
        <v>775</v>
      </c>
      <c r="G94" s="1" t="s">
        <v>750</v>
      </c>
      <c r="H94" s="1" t="s">
        <v>776</v>
      </c>
      <c r="I94" s="1" t="s">
        <v>776</v>
      </c>
      <c r="J94" s="1" t="s">
        <v>777</v>
      </c>
      <c r="K94" s="1" t="s">
        <v>778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779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780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>
        <v>0.0</v>
      </c>
      <c r="I96" s="1" t="s">
        <v>781</v>
      </c>
      <c r="J96" s="1" t="s">
        <v>782</v>
      </c>
      <c r="K96" s="1" t="s">
        <v>783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784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>
        <v>0.0</v>
      </c>
      <c r="H97" s="1">
        <v>0.0</v>
      </c>
      <c r="I97" s="1" t="s">
        <v>781</v>
      </c>
      <c r="J97" s="1" t="s">
        <v>785</v>
      </c>
      <c r="K97" s="1" t="s">
        <v>786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787</v>
      </c>
      <c r="B98" s="1">
        <v>0.0</v>
      </c>
      <c r="C98" s="1">
        <v>0.0</v>
      </c>
      <c r="D98" s="1">
        <v>0.0</v>
      </c>
      <c r="E98" s="1" t="s">
        <v>788</v>
      </c>
      <c r="F98" s="1" t="s">
        <v>789</v>
      </c>
      <c r="G98" s="1" t="s">
        <v>790</v>
      </c>
      <c r="H98" s="1" t="s">
        <v>791</v>
      </c>
      <c r="I98" s="1" t="s">
        <v>792</v>
      </c>
      <c r="J98" s="1" t="s">
        <v>793</v>
      </c>
      <c r="K98" s="1" t="s">
        <v>794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795</v>
      </c>
      <c r="B99" s="1">
        <v>0.0</v>
      </c>
      <c r="C99" s="1">
        <v>0.0</v>
      </c>
      <c r="D99" s="1">
        <v>0.0</v>
      </c>
      <c r="E99" s="1" t="s">
        <v>796</v>
      </c>
      <c r="F99" s="1" t="s">
        <v>797</v>
      </c>
      <c r="G99" s="1" t="s">
        <v>798</v>
      </c>
      <c r="H99" s="1" t="s">
        <v>258</v>
      </c>
      <c r="I99" s="1" t="s">
        <v>799</v>
      </c>
      <c r="J99" s="1" t="s">
        <v>800</v>
      </c>
      <c r="K99" s="1" t="s">
        <v>801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802</v>
      </c>
      <c r="B100" s="1">
        <v>0.0</v>
      </c>
      <c r="C100" s="1">
        <v>0.0</v>
      </c>
      <c r="D100" s="1">
        <v>0.0</v>
      </c>
      <c r="E100" s="1" t="s">
        <v>796</v>
      </c>
      <c r="F100" s="1" t="s">
        <v>797</v>
      </c>
      <c r="G100" s="1" t="s">
        <v>798</v>
      </c>
      <c r="H100" s="1" t="s">
        <v>258</v>
      </c>
      <c r="I100" s="1" t="s">
        <v>799</v>
      </c>
      <c r="J100" s="1" t="s">
        <v>800</v>
      </c>
      <c r="K100" s="1" t="s">
        <v>801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803</v>
      </c>
      <c r="B101" s="1">
        <v>0.0</v>
      </c>
      <c r="C101" s="1">
        <v>0.0</v>
      </c>
      <c r="D101" s="1">
        <v>0.0</v>
      </c>
      <c r="E101" s="1" t="s">
        <v>804</v>
      </c>
      <c r="F101" s="1" t="s">
        <v>805</v>
      </c>
      <c r="G101" s="1" t="s">
        <v>806</v>
      </c>
      <c r="H101" s="1" t="s">
        <v>98</v>
      </c>
      <c r="I101" s="1" t="s">
        <v>807</v>
      </c>
      <c r="J101" s="1" t="s">
        <v>808</v>
      </c>
      <c r="K101" s="1" t="s">
        <v>809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810</v>
      </c>
      <c r="B102" s="1">
        <v>0.0</v>
      </c>
      <c r="C102" s="1">
        <v>0.0</v>
      </c>
      <c r="D102" s="1">
        <v>0.0</v>
      </c>
      <c r="E102" s="1" t="s">
        <v>804</v>
      </c>
      <c r="F102" s="1" t="s">
        <v>805</v>
      </c>
      <c r="G102" s="1" t="s">
        <v>806</v>
      </c>
      <c r="H102" s="1" t="s">
        <v>98</v>
      </c>
      <c r="I102" s="1" t="s">
        <v>807</v>
      </c>
      <c r="J102" s="1" t="s">
        <v>808</v>
      </c>
      <c r="K102" s="1" t="s">
        <v>809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811</v>
      </c>
      <c r="B103" s="1">
        <v>0.0</v>
      </c>
      <c r="C103" s="1">
        <v>0.0</v>
      </c>
      <c r="D103" s="1">
        <v>0.0</v>
      </c>
      <c r="E103" s="1" t="s">
        <v>804</v>
      </c>
      <c r="F103" s="1" t="s">
        <v>805</v>
      </c>
      <c r="G103" s="1" t="s">
        <v>806</v>
      </c>
      <c r="H103" s="1" t="s">
        <v>98</v>
      </c>
      <c r="I103" s="1" t="s">
        <v>812</v>
      </c>
      <c r="J103" s="1" t="s">
        <v>808</v>
      </c>
      <c r="K103" s="1" t="s">
        <v>809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813</v>
      </c>
      <c r="B104" s="1">
        <v>0.0</v>
      </c>
      <c r="C104" s="1">
        <v>0.0</v>
      </c>
      <c r="D104" s="1">
        <v>0.0</v>
      </c>
      <c r="E104" s="1" t="s">
        <v>814</v>
      </c>
      <c r="F104" s="1" t="s">
        <v>814</v>
      </c>
      <c r="G104" s="1" t="s">
        <v>815</v>
      </c>
      <c r="H104" s="1" t="s">
        <v>816</v>
      </c>
      <c r="I104" s="1" t="s">
        <v>817</v>
      </c>
      <c r="J104" s="1" t="s">
        <v>818</v>
      </c>
      <c r="K104" s="1" t="s">
        <v>819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820</v>
      </c>
      <c r="B105" s="1">
        <v>0.0</v>
      </c>
      <c r="C105" s="1">
        <v>0.0</v>
      </c>
      <c r="D105" s="1">
        <v>0.0</v>
      </c>
      <c r="E105" s="1" t="s">
        <v>821</v>
      </c>
      <c r="F105" s="1" t="s">
        <v>822</v>
      </c>
      <c r="G105" s="1" t="s">
        <v>823</v>
      </c>
      <c r="H105" s="1" t="s">
        <v>824</v>
      </c>
      <c r="I105" s="1" t="s">
        <v>825</v>
      </c>
      <c r="J105" s="1" t="s">
        <v>826</v>
      </c>
      <c r="K105" s="1" t="s">
        <v>827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828</v>
      </c>
      <c r="B106" s="1">
        <v>0.0</v>
      </c>
      <c r="C106" s="1">
        <v>0.0</v>
      </c>
      <c r="D106" s="1">
        <v>0.0</v>
      </c>
      <c r="E106" s="1" t="s">
        <v>829</v>
      </c>
      <c r="F106" s="1" t="s">
        <v>830</v>
      </c>
      <c r="G106" s="1" t="s">
        <v>831</v>
      </c>
      <c r="H106" s="1" t="s">
        <v>832</v>
      </c>
      <c r="I106" s="1" t="s">
        <v>833</v>
      </c>
      <c r="J106" s="1" t="s">
        <v>834</v>
      </c>
      <c r="K106" s="1" t="s">
        <v>835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836</v>
      </c>
      <c r="B107" s="1">
        <v>0.0</v>
      </c>
      <c r="C107" s="1">
        <v>0.0</v>
      </c>
      <c r="D107" s="1">
        <v>0.0</v>
      </c>
      <c r="E107" s="1" t="s">
        <v>837</v>
      </c>
      <c r="F107" s="1" t="s">
        <v>838</v>
      </c>
      <c r="G107" s="1" t="s">
        <v>839</v>
      </c>
      <c r="H107" s="1" t="s">
        <v>840</v>
      </c>
      <c r="I107" s="1" t="s">
        <v>841</v>
      </c>
      <c r="J107" s="1" t="s">
        <v>842</v>
      </c>
      <c r="K107" s="1" t="s">
        <v>843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844</v>
      </c>
      <c r="B108" s="1">
        <v>0.0</v>
      </c>
      <c r="C108" s="1">
        <v>0.0</v>
      </c>
      <c r="D108" s="1">
        <v>0.0</v>
      </c>
      <c r="E108" s="1" t="s">
        <v>837</v>
      </c>
      <c r="F108" s="1" t="s">
        <v>838</v>
      </c>
      <c r="G108" s="1" t="s">
        <v>839</v>
      </c>
      <c r="H108" s="1" t="s">
        <v>840</v>
      </c>
      <c r="I108" s="1" t="s">
        <v>841</v>
      </c>
      <c r="J108" s="1" t="s">
        <v>842</v>
      </c>
      <c r="K108" s="1" t="s">
        <v>843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845</v>
      </c>
      <c r="B109" s="1">
        <v>0.0</v>
      </c>
      <c r="C109" s="1">
        <v>0.0</v>
      </c>
      <c r="D109" s="1">
        <v>0.0</v>
      </c>
      <c r="E109" s="1" t="s">
        <v>846</v>
      </c>
      <c r="F109" s="1" t="s">
        <v>847</v>
      </c>
      <c r="G109" s="1" t="s">
        <v>848</v>
      </c>
      <c r="H109" s="1" t="s">
        <v>849</v>
      </c>
      <c r="I109" s="1" t="s">
        <v>850</v>
      </c>
      <c r="J109" s="1" t="s">
        <v>851</v>
      </c>
      <c r="K109" s="1" t="s">
        <v>852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853</v>
      </c>
      <c r="B110" s="1">
        <v>0.0</v>
      </c>
      <c r="C110" s="1">
        <v>0.0</v>
      </c>
      <c r="D110" s="1">
        <v>0.0</v>
      </c>
      <c r="E110" s="1" t="s">
        <v>854</v>
      </c>
      <c r="F110" s="1" t="s">
        <v>855</v>
      </c>
      <c r="G110" s="1" t="s">
        <v>856</v>
      </c>
      <c r="H110" s="1" t="s">
        <v>857</v>
      </c>
      <c r="I110" s="1">
        <v>0.0</v>
      </c>
      <c r="J110" s="1" t="s">
        <v>858</v>
      </c>
      <c r="K110" s="1" t="s">
        <v>859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860</v>
      </c>
      <c r="B111" s="1">
        <v>0.0</v>
      </c>
      <c r="C111" s="1">
        <v>0.0</v>
      </c>
      <c r="D111" s="1">
        <v>0.0</v>
      </c>
      <c r="E111" s="1">
        <v>0.0</v>
      </c>
      <c r="F111" s="1" t="s">
        <v>861</v>
      </c>
      <c r="G111" s="1" t="s">
        <v>862</v>
      </c>
      <c r="H111" s="1" t="s">
        <v>863</v>
      </c>
      <c r="I111" s="1" t="s">
        <v>864</v>
      </c>
      <c r="J111" s="1" t="s">
        <v>865</v>
      </c>
      <c r="K111" s="1" t="s">
        <v>866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867</v>
      </c>
      <c r="B112" s="1">
        <v>0.0</v>
      </c>
      <c r="C112" s="1">
        <v>0.0</v>
      </c>
      <c r="D112" s="1">
        <v>0.0</v>
      </c>
      <c r="E112" s="1">
        <v>0.0</v>
      </c>
      <c r="F112" s="1" t="s">
        <v>868</v>
      </c>
      <c r="G112" s="1" t="s">
        <v>869</v>
      </c>
      <c r="H112" s="1" t="s">
        <v>870</v>
      </c>
      <c r="I112" s="1" t="s">
        <v>871</v>
      </c>
      <c r="J112" s="1" t="s">
        <v>872</v>
      </c>
      <c r="K112" s="1" t="s">
        <v>873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874</v>
      </c>
      <c r="C1" s="1" t="s">
        <v>875</v>
      </c>
      <c r="D1" s="1" t="s">
        <v>876</v>
      </c>
      <c r="E1" s="1" t="s">
        <v>877</v>
      </c>
      <c r="F1" s="1" t="s">
        <v>878</v>
      </c>
      <c r="G1" s="1" t="s">
        <v>879</v>
      </c>
      <c r="H1" s="1" t="s">
        <v>880</v>
      </c>
      <c r="I1" s="1" t="s">
        <v>881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882</v>
      </c>
      <c r="B2" s="1" t="s">
        <v>883</v>
      </c>
      <c r="C2" s="1" t="s">
        <v>884</v>
      </c>
      <c r="D2" s="1" t="s">
        <v>885</v>
      </c>
      <c r="E2" s="1" t="s">
        <v>886</v>
      </c>
      <c r="F2" s="1" t="s">
        <v>887</v>
      </c>
      <c r="G2" s="1" t="s">
        <v>888</v>
      </c>
      <c r="H2" s="1" t="s">
        <v>888</v>
      </c>
      <c r="I2" s="1" t="s">
        <v>889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890</v>
      </c>
      <c r="B3" s="1" t="s">
        <v>889</v>
      </c>
      <c r="C3" s="1" t="s">
        <v>891</v>
      </c>
      <c r="D3" s="1" t="s">
        <v>892</v>
      </c>
      <c r="E3" s="1" t="s">
        <v>893</v>
      </c>
      <c r="F3" s="1" t="s">
        <v>894</v>
      </c>
      <c r="G3" s="1" t="s">
        <v>895</v>
      </c>
      <c r="H3" s="1" t="s">
        <v>896</v>
      </c>
      <c r="I3" s="1" t="s">
        <v>889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897</v>
      </c>
      <c r="B4" s="1" t="s">
        <v>898</v>
      </c>
      <c r="C4" s="1" t="s">
        <v>899</v>
      </c>
      <c r="D4" s="1" t="s">
        <v>900</v>
      </c>
      <c r="E4" s="1" t="s">
        <v>901</v>
      </c>
      <c r="F4" s="1" t="s">
        <v>902</v>
      </c>
      <c r="G4" s="1" t="s">
        <v>888</v>
      </c>
      <c r="H4" s="1" t="s">
        <v>888</v>
      </c>
      <c r="I4" s="1" t="s">
        <v>888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890</v>
      </c>
      <c r="B5" s="1" t="s">
        <v>889</v>
      </c>
      <c r="C5" s="1" t="s">
        <v>903</v>
      </c>
      <c r="D5" s="1" t="s">
        <v>904</v>
      </c>
      <c r="E5" s="1" t="s">
        <v>905</v>
      </c>
      <c r="F5" s="1" t="s">
        <v>906</v>
      </c>
      <c r="G5" s="1" t="s">
        <v>907</v>
      </c>
      <c r="H5" s="1" t="s">
        <v>896</v>
      </c>
      <c r="I5" s="1" t="s">
        <v>896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908</v>
      </c>
      <c r="B6" s="1" t="s">
        <v>909</v>
      </c>
      <c r="C6" s="1" t="s">
        <v>910</v>
      </c>
      <c r="D6" s="1" t="s">
        <v>911</v>
      </c>
      <c r="E6" s="1" t="s">
        <v>912</v>
      </c>
      <c r="F6" s="1" t="s">
        <v>913</v>
      </c>
      <c r="G6" s="1" t="s">
        <v>914</v>
      </c>
      <c r="H6" s="1" t="s">
        <v>915</v>
      </c>
      <c r="I6" s="1" t="s">
        <v>916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917</v>
      </c>
      <c r="B7" s="1" t="s">
        <v>889</v>
      </c>
      <c r="C7" s="1" t="s">
        <v>889</v>
      </c>
      <c r="D7" s="1" t="s">
        <v>889</v>
      </c>
      <c r="E7" s="1" t="s">
        <v>889</v>
      </c>
      <c r="F7" s="1" t="s">
        <v>889</v>
      </c>
      <c r="G7" s="1" t="s">
        <v>889</v>
      </c>
      <c r="H7" s="1" t="s">
        <v>889</v>
      </c>
      <c r="I7" s="1" t="s">
        <v>889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918</v>
      </c>
      <c r="B8" s="1" t="s">
        <v>889</v>
      </c>
      <c r="C8" s="1" t="s">
        <v>919</v>
      </c>
      <c r="D8" s="1" t="s">
        <v>920</v>
      </c>
      <c r="E8" s="1" t="s">
        <v>921</v>
      </c>
      <c r="F8" s="1" t="s">
        <v>922</v>
      </c>
      <c r="G8" s="1" t="s">
        <v>923</v>
      </c>
      <c r="H8" s="1" t="s">
        <v>924</v>
      </c>
      <c r="I8" s="1" t="s">
        <v>925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926</v>
      </c>
      <c r="B9" s="1" t="s">
        <v>927</v>
      </c>
      <c r="C9" s="1" t="s">
        <v>928</v>
      </c>
      <c r="D9" s="1" t="s">
        <v>929</v>
      </c>
      <c r="E9" s="1" t="s">
        <v>930</v>
      </c>
      <c r="F9" s="1" t="s">
        <v>931</v>
      </c>
      <c r="G9" s="1" t="s">
        <v>932</v>
      </c>
      <c r="H9" s="1" t="s">
        <v>933</v>
      </c>
      <c r="I9" s="1" t="s">
        <v>934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935</v>
      </c>
      <c r="B10" s="1" t="s">
        <v>921</v>
      </c>
      <c r="C10" s="1" t="s">
        <v>921</v>
      </c>
      <c r="D10" s="1" t="s">
        <v>921</v>
      </c>
      <c r="E10" s="1" t="s">
        <v>921</v>
      </c>
      <c r="F10" s="1" t="s">
        <v>921</v>
      </c>
      <c r="G10" s="1" t="s">
        <v>932</v>
      </c>
      <c r="H10" s="1" t="s">
        <v>933</v>
      </c>
      <c r="I10" s="1" t="s">
        <v>934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936</v>
      </c>
      <c r="B11" s="1" t="s">
        <v>937</v>
      </c>
      <c r="C11" s="1" t="s">
        <v>889</v>
      </c>
      <c r="D11" s="1" t="s">
        <v>889</v>
      </c>
      <c r="E11" s="1" t="s">
        <v>889</v>
      </c>
      <c r="F11" s="1" t="s">
        <v>889</v>
      </c>
      <c r="G11" s="1" t="s">
        <v>889</v>
      </c>
      <c r="H11" s="1" t="s">
        <v>889</v>
      </c>
      <c r="I11" s="1" t="s">
        <v>889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938</v>
      </c>
      <c r="B12" s="1" t="s">
        <v>939</v>
      </c>
      <c r="C12" s="1" t="s">
        <v>939</v>
      </c>
      <c r="D12" s="1" t="s">
        <v>939</v>
      </c>
      <c r="E12" s="1" t="s">
        <v>939</v>
      </c>
      <c r="F12" s="1" t="s">
        <v>939</v>
      </c>
      <c r="G12" s="1" t="s">
        <v>940</v>
      </c>
      <c r="H12" s="1" t="s">
        <v>941</v>
      </c>
      <c r="I12" s="1" t="s">
        <v>942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943</v>
      </c>
      <c r="B13" s="1" t="s">
        <v>939</v>
      </c>
      <c r="C13" s="1" t="s">
        <v>889</v>
      </c>
      <c r="D13" s="1" t="s">
        <v>939</v>
      </c>
      <c r="E13" s="1" t="s">
        <v>889</v>
      </c>
      <c r="F13" s="1" t="s">
        <v>889</v>
      </c>
      <c r="G13" s="1" t="s">
        <v>944</v>
      </c>
      <c r="H13" s="1" t="s">
        <v>945</v>
      </c>
      <c r="I13" s="1" t="s">
        <v>946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947</v>
      </c>
      <c r="B14" s="1" t="s">
        <v>948</v>
      </c>
      <c r="C14" s="1" t="s">
        <v>889</v>
      </c>
      <c r="D14" s="1" t="s">
        <v>949</v>
      </c>
      <c r="E14" s="1" t="s">
        <v>889</v>
      </c>
      <c r="F14" s="1" t="s">
        <v>889</v>
      </c>
      <c r="G14" s="1" t="s">
        <v>950</v>
      </c>
      <c r="H14" s="1" t="s">
        <v>951</v>
      </c>
      <c r="I14" s="1" t="s">
        <v>952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953</v>
      </c>
      <c r="B15" s="1" t="s">
        <v>889</v>
      </c>
      <c r="C15" s="1" t="s">
        <v>889</v>
      </c>
      <c r="D15" s="1" t="s">
        <v>889</v>
      </c>
      <c r="E15" s="1" t="s">
        <v>889</v>
      </c>
      <c r="F15" s="1" t="s">
        <v>889</v>
      </c>
      <c r="G15" s="1" t="s">
        <v>889</v>
      </c>
      <c r="H15" s="1" t="s">
        <v>889</v>
      </c>
      <c r="I15" s="1" t="s">
        <v>889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954</v>
      </c>
      <c r="B16" s="1" t="s">
        <v>889</v>
      </c>
      <c r="C16" s="1" t="s">
        <v>889</v>
      </c>
      <c r="D16" s="1" t="s">
        <v>889</v>
      </c>
      <c r="E16" s="1" t="s">
        <v>889</v>
      </c>
      <c r="F16" s="1" t="s">
        <v>889</v>
      </c>
      <c r="G16" s="1" t="s">
        <v>889</v>
      </c>
      <c r="H16" s="1" t="s">
        <v>889</v>
      </c>
      <c r="I16" s="1" t="s">
        <v>889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955</v>
      </c>
      <c r="B17" s="1" t="s">
        <v>136</v>
      </c>
      <c r="C17" s="1" t="s">
        <v>137</v>
      </c>
      <c r="D17" s="1" t="s">
        <v>138</v>
      </c>
      <c r="E17" s="1" t="s">
        <v>139</v>
      </c>
      <c r="F17" s="1" t="s">
        <v>140</v>
      </c>
      <c r="G17" s="1" t="s">
        <v>956</v>
      </c>
      <c r="H17" s="1" t="s">
        <v>957</v>
      </c>
      <c r="I17" s="1" t="s">
        <v>958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959</v>
      </c>
      <c r="B18" s="1" t="s">
        <v>889</v>
      </c>
      <c r="C18" s="1" t="s">
        <v>889</v>
      </c>
      <c r="D18" s="1" t="s">
        <v>889</v>
      </c>
      <c r="E18" s="1" t="s">
        <v>889</v>
      </c>
      <c r="F18" s="1" t="s">
        <v>889</v>
      </c>
      <c r="G18" s="1" t="s">
        <v>889</v>
      </c>
      <c r="H18" s="1" t="s">
        <v>889</v>
      </c>
      <c r="I18" s="1" t="s">
        <v>889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960</v>
      </c>
      <c r="B19" s="1" t="s">
        <v>961</v>
      </c>
      <c r="C19" s="1" t="s">
        <v>962</v>
      </c>
      <c r="D19" s="1" t="s">
        <v>963</v>
      </c>
      <c r="E19" s="1" t="s">
        <v>964</v>
      </c>
      <c r="F19" s="1" t="s">
        <v>965</v>
      </c>
      <c r="G19" s="1" t="s">
        <v>966</v>
      </c>
      <c r="H19" s="1" t="s">
        <v>967</v>
      </c>
      <c r="I19" s="1" t="s">
        <v>968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 t="s">
        <v>969</v>
      </c>
      <c r="C20" s="1" t="s">
        <v>889</v>
      </c>
      <c r="D20" s="1" t="s">
        <v>889</v>
      </c>
      <c r="E20" s="1" t="s">
        <v>889</v>
      </c>
      <c r="F20" s="1" t="s">
        <v>889</v>
      </c>
      <c r="G20" s="1" t="s">
        <v>889</v>
      </c>
      <c r="H20" s="1" t="s">
        <v>889</v>
      </c>
      <c r="I20" s="1" t="s">
        <v>889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970</v>
      </c>
      <c r="B21" s="1" t="s">
        <v>971</v>
      </c>
      <c r="C21" s="1" t="s">
        <v>432</v>
      </c>
      <c r="D21" s="1" t="s">
        <v>972</v>
      </c>
      <c r="E21" s="1" t="s">
        <v>973</v>
      </c>
      <c r="F21" s="1" t="s">
        <v>974</v>
      </c>
      <c r="G21" s="1" t="s">
        <v>596</v>
      </c>
      <c r="H21" s="1" t="s">
        <v>975</v>
      </c>
      <c r="I21" s="1" t="s">
        <v>976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977</v>
      </c>
      <c r="B22" s="1" t="s">
        <v>978</v>
      </c>
      <c r="C22" s="1" t="s">
        <v>979</v>
      </c>
      <c r="D22" s="1" t="s">
        <v>980</v>
      </c>
      <c r="E22" s="1" t="s">
        <v>981</v>
      </c>
      <c r="F22" s="1" t="s">
        <v>982</v>
      </c>
      <c r="G22" s="1" t="s">
        <v>983</v>
      </c>
      <c r="H22" s="1" t="s">
        <v>984</v>
      </c>
      <c r="I22" s="1" t="s">
        <v>985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</v>
      </c>
      <c r="B23" s="1" t="s">
        <v>986</v>
      </c>
      <c r="C23" s="1" t="s">
        <v>987</v>
      </c>
      <c r="D23" s="1" t="s">
        <v>988</v>
      </c>
      <c r="E23" s="1" t="s">
        <v>989</v>
      </c>
      <c r="F23" s="1" t="s">
        <v>990</v>
      </c>
      <c r="G23" s="1" t="s">
        <v>889</v>
      </c>
      <c r="H23" s="1" t="s">
        <v>889</v>
      </c>
      <c r="I23" s="1" t="s">
        <v>889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991</v>
      </c>
      <c r="B24" s="1" t="s">
        <v>992</v>
      </c>
      <c r="C24" s="1" t="s">
        <v>993</v>
      </c>
      <c r="D24" s="1" t="s">
        <v>994</v>
      </c>
      <c r="E24" s="1" t="s">
        <v>995</v>
      </c>
      <c r="F24" s="1" t="s">
        <v>996</v>
      </c>
      <c r="G24" s="1" t="s">
        <v>997</v>
      </c>
      <c r="H24" s="1" t="s">
        <v>997</v>
      </c>
      <c r="I24" s="1" t="s">
        <v>997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998</v>
      </c>
      <c r="B25" s="1" t="s">
        <v>999</v>
      </c>
      <c r="C25" s="1" t="s">
        <v>1000</v>
      </c>
      <c r="D25" s="1" t="s">
        <v>1001</v>
      </c>
      <c r="E25" s="1" t="s">
        <v>1002</v>
      </c>
      <c r="F25" s="1" t="s">
        <v>1003</v>
      </c>
      <c r="G25" s="1" t="s">
        <v>1004</v>
      </c>
      <c r="H25" s="1" t="s">
        <v>1004</v>
      </c>
      <c r="I25" s="1" t="s">
        <v>889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1005</v>
      </c>
      <c r="B26" s="1" t="s">
        <v>1006</v>
      </c>
      <c r="C26" s="1" t="s">
        <v>1007</v>
      </c>
      <c r="D26" s="1" t="s">
        <v>1008</v>
      </c>
      <c r="E26" s="1" t="s">
        <v>1009</v>
      </c>
      <c r="F26" s="1" t="s">
        <v>1010</v>
      </c>
      <c r="G26" s="1" t="s">
        <v>889</v>
      </c>
      <c r="H26" s="1" t="s">
        <v>889</v>
      </c>
      <c r="I26" s="1" t="s">
        <v>889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1011</v>
      </c>
      <c r="B2" s="1" t="s">
        <v>1012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1013</v>
      </c>
      <c r="B3" s="1" t="s">
        <v>1014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1015</v>
      </c>
      <c r="B4" s="1" t="s">
        <v>1016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1017</v>
      </c>
      <c r="B5" s="1" t="s">
        <v>1018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1019</v>
      </c>
      <c r="B6" s="1" t="s">
        <v>1020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1021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1022</v>
      </c>
      <c r="B8" s="1" t="s">
        <v>1023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1024</v>
      </c>
      <c r="B9" s="1" t="s">
        <v>1025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1026</v>
      </c>
      <c r="B10" s="4" t="s">
        <v>1027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1028</v>
      </c>
      <c r="B11" s="1" t="s">
        <v>1029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1030</v>
      </c>
      <c r="B12" s="1" t="s">
        <v>1031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1032</v>
      </c>
      <c r="B13" s="1" t="s">
        <v>1029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1033</v>
      </c>
      <c r="B14" s="1" t="s">
        <v>1034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1035</v>
      </c>
      <c r="B15" s="1" t="s">
        <v>1036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1037</v>
      </c>
      <c r="B16" s="1" t="s">
        <v>1034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1038</v>
      </c>
      <c r="B17" s="1" t="s">
        <v>1039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1040</v>
      </c>
      <c r="B18" s="1">
        <v>30.0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1041</v>
      </c>
      <c r="B19" s="1" t="s">
        <v>1042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1043</v>
      </c>
      <c r="B20" s="1">
        <v>1.7039808E9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1044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1045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1046</v>
      </c>
      <c r="B23" s="1">
        <v>0.9728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1047</v>
      </c>
      <c r="B24" s="1">
        <v>0.9709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1048</v>
      </c>
      <c r="B25" s="1">
        <v>0.95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1049</v>
      </c>
      <c r="B26" s="1">
        <v>0.9917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1050</v>
      </c>
      <c r="B27" s="1">
        <v>0.9728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1051</v>
      </c>
      <c r="B28" s="1">
        <v>0.9709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1052</v>
      </c>
      <c r="B29" s="1">
        <v>0.95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1053</v>
      </c>
      <c r="B30" s="1">
        <v>0.9917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1054</v>
      </c>
      <c r="B31" s="1">
        <v>2.332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1055</v>
      </c>
      <c r="B32" s="1">
        <v>-2.237443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1056</v>
      </c>
      <c r="B33" s="1">
        <v>120172.0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1057</v>
      </c>
      <c r="B34" s="1">
        <v>120172.0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1058</v>
      </c>
      <c r="B35" s="1">
        <v>363685.0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1059</v>
      </c>
      <c r="B36" s="1">
        <v>233900.0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1060</v>
      </c>
      <c r="B37" s="1">
        <v>233900.0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1061</v>
      </c>
      <c r="B38" s="1">
        <v>0.9627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1062</v>
      </c>
      <c r="B39" s="1">
        <v>0.9901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1063</v>
      </c>
      <c r="B40" s="1">
        <v>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1064</v>
      </c>
      <c r="B41" s="1">
        <v>200.0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1065</v>
      </c>
      <c r="B42" s="1">
        <v>7.4326632E7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1066</v>
      </c>
      <c r="B43" s="1">
        <v>0.801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1067</v>
      </c>
      <c r="B44" s="1">
        <v>2.12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1068</v>
      </c>
      <c r="B45" s="1">
        <v>9.878606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1069</v>
      </c>
      <c r="B46" s="1">
        <v>1.01904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1070</v>
      </c>
      <c r="B47" s="1">
        <v>1.17417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1071</v>
      </c>
      <c r="B48" s="1" t="s">
        <v>1072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1073</v>
      </c>
      <c r="B49" s="1">
        <v>9.8959216E7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1074</v>
      </c>
      <c r="B50" s="1">
        <v>6.912321E7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1075</v>
      </c>
      <c r="B51" s="1">
        <v>7.5843504E7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1076</v>
      </c>
      <c r="B52" s="1">
        <v>1757891.0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1077</v>
      </c>
      <c r="B53" s="1">
        <v>261216.0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1078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1079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1080</v>
      </c>
      <c r="B56" s="1">
        <v>0.0235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1081</v>
      </c>
      <c r="B57" s="1">
        <v>0.07388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1082</v>
      </c>
      <c r="B58" s="1">
        <v>0.23166001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1083</v>
      </c>
      <c r="B59" s="1">
        <v>1.21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1084</v>
      </c>
      <c r="B60" s="1">
        <v>0.025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1085</v>
      </c>
      <c r="B61" s="1">
        <v>7.5843504E7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1086</v>
      </c>
      <c r="B62" s="1">
        <v>-0.253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1087</v>
      </c>
      <c r="B63" s="1">
        <v>1.7039808E9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1088</v>
      </c>
      <c r="B64" s="1">
        <v>1.7356032E9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1089</v>
      </c>
      <c r="B65" s="1">
        <v>1.7197056E9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1090</v>
      </c>
      <c r="B66" s="1">
        <v>-3.3456E7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1091</v>
      </c>
      <c r="B67" s="1">
        <v>-0.45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1092</v>
      </c>
      <c r="B68" s="1">
        <v>-0.5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1093</v>
      </c>
      <c r="B69" s="1">
        <v>13.152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1094</v>
      </c>
      <c r="B70" s="1">
        <v>-3.857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1095</v>
      </c>
      <c r="B71" s="1">
        <v>-0.31944442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1096</v>
      </c>
      <c r="B72" s="1">
        <v>0.22263205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1097</v>
      </c>
      <c r="B73" s="1" t="s">
        <v>1098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1099</v>
      </c>
      <c r="B74" s="1" t="s">
        <v>1100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1101</v>
      </c>
      <c r="B75" s="1" t="s">
        <v>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1102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1103</v>
      </c>
      <c r="B77" s="1" t="s">
        <v>1104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1105</v>
      </c>
      <c r="B78" s="1" t="s">
        <v>1104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1106</v>
      </c>
      <c r="B79" s="1">
        <v>1.4648742E9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1107</v>
      </c>
      <c r="B80" s="1" t="s">
        <v>1108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1109</v>
      </c>
      <c r="B81" s="1" t="s">
        <v>1110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1111</v>
      </c>
      <c r="B82" s="1" t="s">
        <v>1112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1113</v>
      </c>
      <c r="B83" s="1" t="s">
        <v>1114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1115</v>
      </c>
      <c r="B84" s="1">
        <v>-1.8E7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1116</v>
      </c>
      <c r="B85" s="1">
        <v>0.98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1117</v>
      </c>
      <c r="B86" s="1">
        <v>8.0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1118</v>
      </c>
      <c r="B87" s="1">
        <v>5.0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1119</v>
      </c>
      <c r="B88" s="1">
        <v>6.0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1120</v>
      </c>
      <c r="B89" s="1">
        <v>6.0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1121</v>
      </c>
      <c r="B90" s="1" t="s">
        <v>1122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1123</v>
      </c>
      <c r="B91" s="1">
        <v>7.0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1124</v>
      </c>
      <c r="B92" s="1">
        <v>2.936E7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1125</v>
      </c>
      <c r="B93" s="1">
        <v>0.393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1126</v>
      </c>
      <c r="B94" s="1">
        <v>-2.566E7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1127</v>
      </c>
      <c r="B95" s="1">
        <v>4.7594E7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1128</v>
      </c>
      <c r="B96" s="1">
        <v>4.998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1129</v>
      </c>
      <c r="B97" s="1">
        <v>5.068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1130</v>
      </c>
      <c r="B98" s="1">
        <v>7524000.0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1131</v>
      </c>
      <c r="B99" s="1">
        <v>0.112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1132</v>
      </c>
      <c r="B100" s="1">
        <v>-0.44050997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1133</v>
      </c>
      <c r="B101" s="1">
        <v>-1.750325E7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1134</v>
      </c>
      <c r="B102" s="1">
        <v>-1.9111E7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1135</v>
      </c>
      <c r="B103" s="1">
        <v>-0.912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1136</v>
      </c>
      <c r="B104" s="1">
        <v>0.98113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1137</v>
      </c>
      <c r="B105" s="1">
        <v>-84.33333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1138</v>
      </c>
      <c r="B106" s="1" t="s">
        <v>1072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1139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47</v>
      </c>
      <c r="B3" s="1">
        <v>-4.0</v>
      </c>
      <c r="C3" s="1">
        <v>-9.0</v>
      </c>
      <c r="D3" s="1">
        <v>-12.0</v>
      </c>
      <c r="E3" s="1">
        <v>-29.0</v>
      </c>
      <c r="F3" s="1">
        <v>-47.0</v>
      </c>
      <c r="G3" s="1">
        <v>-15.0</v>
      </c>
      <c r="H3" s="1">
        <v>-6.0</v>
      </c>
      <c r="I3" s="1">
        <v>-10.0</v>
      </c>
      <c r="J3" s="1">
        <v>-2.0</v>
      </c>
      <c r="K3" s="1">
        <v>-12.0</v>
      </c>
      <c r="L3" s="1">
        <f>IF(K3*FORECAST(L2,B3:K3,B2:K2)&gt;0,FORECAST(L2,B3:K3,B2:K2),K3)*$X$1</f>
        <v>-11.66666667</v>
      </c>
      <c r="M3" s="1">
        <f>IF(L3*FORECAST(M2,B3:L3,B2:L2)&gt;0,FORECAST(M2,B3:L3,B2:L2),L3)*$X$1</f>
        <v>-11.13333333</v>
      </c>
      <c r="N3" s="1">
        <f>IF(M3*FORECAST(N2,B3:M3,B2:M2)&gt;0,FORECAST(N2,B3:M3,B2:M2),M3)*$X$1</f>
        <v>-10.6</v>
      </c>
      <c r="O3" s="1">
        <f>IF(N3*FORECAST(O2,B3:N3,B2:N2)&gt;0,FORECAST(O2,B3:N3,B2:N2),N3)*$X$1</f>
        <v>-10.06666667</v>
      </c>
      <c r="P3" s="1">
        <f>IF(O3*FORECAST(P2,B3:O3,B2:O2)&gt;0,FORECAST(P2,B3:O3,B2:O2),O3)*$X$1</f>
        <v>-9.533333333</v>
      </c>
      <c r="Q3" s="1">
        <f>IF(P3*FORECAST(Q2,B3:P3,B2:P2)&gt;0,FORECAST(Q2,B3:P3,B2:P2),P3)*$X$1</f>
        <v>-9</v>
      </c>
      <c r="R3" s="1">
        <f>IF(Q3*FORECAST(R2,B3:Q3,B2:Q2)&gt;0,FORECAST(R2,B3:Q3,B2:Q2),Q3)*$X$1</f>
        <v>-8.466666667</v>
      </c>
      <c r="S3" s="5">
        <f>IF(R3*FORECAST(S2,B3:R3,B2:R2)&gt;0,FORECAST(S2,B3:R3,B2:R2),R3)*$X$1</f>
        <v>-7.933333333</v>
      </c>
      <c r="T3" s="5">
        <f>IF(S3*FORECAST(T2,B3:S3,B2:S2)&gt;0,FORECAST(T2,B3:S3,B2:S2),S3)*$X$1</f>
        <v>-7.4</v>
      </c>
      <c r="U3" s="5">
        <f>IF(T3*FORECAST(U2,B3:T3,B2:T2)&gt;0,FORECAST(U2,B3:T3,B2:T2),T3)*$X$1</f>
        <v>-6.866666667</v>
      </c>
      <c r="V3" s="5">
        <f>IF(U3*FORECAST(V2,B3:U3,B2:U2)&gt;0,FORECAST(V2,B3:U3,B2:U2),U3)*$X$1</f>
        <v>-6.333333333</v>
      </c>
      <c r="W3" s="5">
        <f>IF(V3*FORECAST(W2,B3:V3,B2:V2)&gt;0,FORECAST(W2,B3:V3,B2:V2),V3)*$X$1</f>
        <v>-5.8</v>
      </c>
      <c r="X3" s="2"/>
      <c r="Y3" s="2"/>
      <c r="Z3" s="2"/>
    </row>
    <row r="4">
      <c r="A4" s="3" t="s">
        <v>102</v>
      </c>
      <c r="B4" s="1">
        <v>-8.0</v>
      </c>
      <c r="C4" s="1">
        <v>-14.0</v>
      </c>
      <c r="D4" s="1">
        <v>-76.0</v>
      </c>
      <c r="E4" s="1">
        <v>-29.0</v>
      </c>
      <c r="F4" s="1">
        <v>-30.0</v>
      </c>
      <c r="G4" s="1">
        <v>-16.0</v>
      </c>
      <c r="H4" s="1">
        <v>-15.0</v>
      </c>
      <c r="I4" s="1">
        <v>-29.0</v>
      </c>
      <c r="J4" s="1">
        <v>-13.0</v>
      </c>
      <c r="K4" s="1">
        <v>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1140</v>
      </c>
      <c r="B5" s="1">
        <v>1.0</v>
      </c>
      <c r="C5" s="1">
        <v>2.0</v>
      </c>
      <c r="D5" s="1">
        <v>13.0</v>
      </c>
      <c r="E5" s="1">
        <v>25.0</v>
      </c>
      <c r="F5" s="1">
        <v>30.0</v>
      </c>
      <c r="G5" s="1">
        <v>38.0</v>
      </c>
      <c r="H5" s="1">
        <v>46.0</v>
      </c>
      <c r="I5" s="1">
        <v>59.0</v>
      </c>
      <c r="J5" s="1">
        <v>60.0</v>
      </c>
      <c r="K5" s="1">
        <v>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1141</v>
      </c>
      <c r="L7" s="1">
        <f>IF(W3*FORECAST(W2,B3:W3,B2:W2)&gt;0,FORECAST(W2,B3:W3,B2:W2),V3)*$X$1 * (1+0.02)/(0.0805-0.02)</f>
        <v>-97.78512397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1142</v>
      </c>
      <c r="L8" s="6">
        <f t="array" ref="L8">NPV(0.0805,M3:W3)</f>
        <v>-63.20238885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1143</v>
      </c>
      <c r="L9" s="6">
        <f t="array" ref="L9">NPV(0.0805,M16:W16)</f>
        <v>-41.72538064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1144</v>
      </c>
      <c r="L10" s="6">
        <f>L8 + L9</f>
        <v>-104.9277695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1145</v>
      </c>
      <c r="L12" s="6">
        <f>L10 - L11</f>
        <v>-118.9277695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1146</v>
      </c>
      <c r="L13" s="1">
        <v>61.0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-1.949635566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-97.78512397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-10.0</v>
      </c>
      <c r="C3" s="1">
        <v>-17.0</v>
      </c>
      <c r="D3" s="1">
        <v>-25.0</v>
      </c>
      <c r="E3" s="1">
        <v>-58.0</v>
      </c>
      <c r="F3" s="1">
        <v>-82.0</v>
      </c>
      <c r="G3" s="1">
        <v>-30.0</v>
      </c>
      <c r="H3" s="1">
        <v>-18.0</v>
      </c>
      <c r="I3" s="1">
        <v>37.0</v>
      </c>
      <c r="J3" s="1">
        <v>-32.0</v>
      </c>
      <c r="K3" s="1">
        <v>-32.0</v>
      </c>
      <c r="L3" s="1">
        <f>IF(K3*FORECAST(L2,B3:K3,B2:K2)&gt;0,FORECAST(L2,B3:K3,B2:K2),K3)*$X$1</f>
        <v>-20.73333333</v>
      </c>
      <c r="M3" s="1">
        <f>IF(L3*FORECAST(M2,B3:L3,B2:L2)&gt;0,FORECAST(M2,B3:L3,B2:L2),L3)*$X$1</f>
        <v>-19.64848485</v>
      </c>
      <c r="N3" s="1">
        <f>IF(M3*FORECAST(N2,B3:M3,B2:M2)&gt;0,FORECAST(N2,B3:M3,B2:M2),M3)*$X$1</f>
        <v>-18.56363636</v>
      </c>
      <c r="O3" s="1">
        <f>IF(N3*FORECAST(O2,B3:N3,B2:N2)&gt;0,FORECAST(O2,B3:N3,B2:N2),N3)*$X$1</f>
        <v>-17.47878788</v>
      </c>
      <c r="P3" s="1">
        <f>IF(O3*FORECAST(P2,B3:O3,B2:O2)&gt;0,FORECAST(P2,B3:O3,B2:O2),O3)*$X$1</f>
        <v>-16.39393939</v>
      </c>
      <c r="Q3" s="1">
        <f>IF(P3*FORECAST(Q2,B3:P3,B2:P2)&gt;0,FORECAST(Q2,B3:P3,B2:P2),P3)*$X$1</f>
        <v>-15.30909091</v>
      </c>
      <c r="R3" s="1">
        <f>IF(Q3*FORECAST(R2,B3:Q3,B2:Q2)&gt;0,FORECAST(R2,B3:Q3,B2:Q2),Q3)*$X$1</f>
        <v>-14.22424242</v>
      </c>
      <c r="S3" s="5">
        <f>IF(R3*FORECAST(S2,B3:R3,B2:R2)&gt;0,FORECAST(S2,B3:R3,B2:R2),R3)*$X$1</f>
        <v>-13.13939394</v>
      </c>
      <c r="T3" s="5">
        <f>IF(S3*FORECAST(T2,B3:S3,B2:S2)&gt;0,FORECAST(T2,B3:S3,B2:S2),S3)*$X$1</f>
        <v>-12.05454545</v>
      </c>
      <c r="U3" s="5">
        <f>IF(T3*FORECAST(U2,B3:T3,B2:T2)&gt;0,FORECAST(U2,B3:T3,B2:T2),T3)*$X$1</f>
        <v>-10.96969697</v>
      </c>
      <c r="V3" s="5">
        <f>IF(U3*FORECAST(V2,B3:U3,B2:U2)&gt;0,FORECAST(V2,B3:U3,B2:U2),U3)*$X$1</f>
        <v>-9.884848485</v>
      </c>
      <c r="W3" s="5">
        <f>IF(V3*FORECAST(W2,B3:V3,B2:V2)&gt;0,FORECAST(W2,B3:V3,B2:V2),V3)*$X$1</f>
        <v>-8.8</v>
      </c>
      <c r="X3" s="2"/>
      <c r="Y3" s="2"/>
      <c r="Z3" s="2"/>
    </row>
    <row r="4">
      <c r="A4" s="3" t="s">
        <v>102</v>
      </c>
      <c r="B4" s="1">
        <v>-8.0</v>
      </c>
      <c r="C4" s="1">
        <v>-14.0</v>
      </c>
      <c r="D4" s="1">
        <v>-76.0</v>
      </c>
      <c r="E4" s="1">
        <v>-29.0</v>
      </c>
      <c r="F4" s="1">
        <v>-30.0</v>
      </c>
      <c r="G4" s="1">
        <v>-16.0</v>
      </c>
      <c r="H4" s="1">
        <v>-15.0</v>
      </c>
      <c r="I4" s="1">
        <v>-29.0</v>
      </c>
      <c r="J4" s="1">
        <v>-13.0</v>
      </c>
      <c r="K4" s="1">
        <v>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1140</v>
      </c>
      <c r="B5" s="1">
        <v>1.0</v>
      </c>
      <c r="C5" s="1">
        <v>2.0</v>
      </c>
      <c r="D5" s="1">
        <v>13.0</v>
      </c>
      <c r="E5" s="1">
        <v>25.0</v>
      </c>
      <c r="F5" s="1">
        <v>30.0</v>
      </c>
      <c r="G5" s="1">
        <v>38.0</v>
      </c>
      <c r="H5" s="1">
        <v>46.0</v>
      </c>
      <c r="I5" s="1">
        <v>59.0</v>
      </c>
      <c r="J5" s="1">
        <v>60.0</v>
      </c>
      <c r="K5" s="1">
        <v>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1141</v>
      </c>
      <c r="L7" s="1">
        <f>IF(W3*FORECAST(W2,B3:W3,B2:W2)&gt;0,FORECAST(W2,B3:W3,B2:W2),V3)*$X$1 * (1+0.02)/(0.0805-0.02)</f>
        <v>-148.3636364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1142</v>
      </c>
      <c r="L8" s="6">
        <f t="array" ref="L8">NPV(0.0805,M3:W3)</f>
        <v>-107.2105513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1143</v>
      </c>
      <c r="L9" s="6">
        <f t="array" ref="L9">NPV(0.0805,M16:W16)</f>
        <v>-63.30747408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1144</v>
      </c>
      <c r="L10" s="6">
        <f>L8 + L9</f>
        <v>-170.5180254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14.0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1145</v>
      </c>
      <c r="L12" s="6">
        <f>L10 - L11</f>
        <v>-184.5180254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1146</v>
      </c>
      <c r="L13" s="1">
        <v>61.0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-3.024885662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(1+0.02)/(0.0805-0.02)</f>
        <v>-148.3636364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