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<sst xmlns="http://schemas.openxmlformats.org/spreadsheetml/2006/main" count="1405" uniqueCount="1059">
  <si>
    <t>ticker</t>
  </si>
  <si>
    <t>CLRB</t>
  </si>
  <si>
    <t>nombre</t>
  </si>
  <si>
    <t>CELLECTAR BIOSCIENCES INC</t>
  </si>
  <si>
    <t>empresa</t>
  </si>
  <si>
    <t>Pharmaceuticals</t>
  </si>
  <si>
    <t>Open</t>
  </si>
  <si>
    <t>Target Price</t>
  </si>
  <si>
    <t>Upside</t>
  </si>
  <si>
    <t>-11655.79%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</si>
  <si>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</si>
  <si>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</si>
  <si>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</si>
  <si>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</si>
  <si>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</si>
  <si>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</si>
  <si>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</si>
  <si>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</si>
  <si>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</si>
  <si>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</si>
  <si>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</si>
  <si>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</si>
  <si>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</si>
  <si>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</si>
  <si>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</si>
  <si>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</si>
  <si>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</si>
  <si>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</si>
  <si>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</si>
  <si>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</si>
  <si>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</si>
  <si>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</si>
  <si>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</si>
  <si>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</si>
  <si>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</si>
  <si>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</si>
  <si>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</si>
  <si>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</si>
  <si>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</si>
  <si>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</si>
  <si>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</si>
  <si>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</si>
  <si>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</si>
  <si>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</si>
  <si>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</si>
  <si>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</si>
  <si>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</si>
  <si>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</si>
  <si>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</si>
  <si>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</si>
  <si>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</si>
  <si>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</si>
  <si>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</si>
  <si>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</si>
  <si>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</si>
  <si>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</si>
  <si>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</si>
  <si>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</si>
  <si>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</si>
  <si>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</si>
  <si>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</si>
  <si>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</si>
  <si>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</si>
  <si>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</si>
  <si>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</si>
  <si>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</si>
  <si>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</si>
  <si>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</si>
  <si>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</si>
  <si>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</si>
  <si>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</si>
  <si>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</si>
  <si>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</si>
  <si>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</si>
  <si>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</si>
  <si>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</si>
  <si>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</si>
  <si>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</si>
  <si>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</si>
  <si>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</si>
  <si>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</si>
  <si>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</si>
  <si>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</si>
  <si>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</si>
  <si>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122.14</t>
  </si>
  <si>
    <t>58.57</t>
  </si>
  <si>
    <t>22.68</t>
  </si>
  <si>
    <t>8.43</t>
  </si>
  <si>
    <t>7.65</t>
  </si>
  <si>
    <t>5.18</t>
  </si>
  <si>
    <t>1.51</t>
  </si>
  <si>
    <t>-0.36</t>
  </si>
  <si>
    <t>Tangible Book Value</t>
  </si>
  <si>
    <t>Tangible Book Value Per Share</t>
  </si>
  <si>
    <t>105.98</t>
  </si>
  <si>
    <t>48.51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</si>
  <si>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</si>
  <si>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</si>
  <si>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</si>
  <si>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</si>
  <si>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</si>
  <si>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</si>
  <si>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</si>
  <si>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</si>
  <si>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</si>
  <si>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</si>
  <si>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</si>
  <si>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</si>
  <si>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</si>
  <si>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</si>
  <si>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</si>
  <si>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</si>
  <si>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</si>
  <si>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</si>
  <si>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</si>
  <si>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</si>
  <si>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</si>
  <si>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</si>
  <si>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</si>
  <si>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</si>
  <si>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</si>
  <si>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</si>
  <si>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</si>
  <si>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</si>
  <si>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</si>
  <si>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-136.23</t>
  </si>
  <si>
    <t>-106.98</t>
  </si>
  <si>
    <t>-52.27</t>
  </si>
  <si>
    <t>-18.36</t>
  </si>
  <si>
    <t>-7.62</t>
  </si>
  <si>
    <t>-4.35</t>
  </si>
  <si>
    <t>-4.05</t>
  </si>
  <si>
    <t>-3.11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</si>
  <si>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</si>
  <si>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</si>
  <si>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</si>
  <si>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</si>
  <si>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</si>
  <si>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</si>
  <si>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-85.15</t>
  </si>
  <si>
    <t>-55.07</t>
  </si>
  <si>
    <t>-24.4</t>
  </si>
  <si>
    <t>-11.41</t>
  </si>
  <si>
    <t>-4.82</t>
  </si>
  <si>
    <t>-2.72</t>
  </si>
  <si>
    <t>-2.54</t>
  </si>
  <si>
    <t>-1.95</t>
  </si>
  <si>
    <t>Normalized Diluted EPS</t>
  </si>
  <si>
    <t>EBITDA</t>
  </si>
  <si>
    <t>EBITA</t>
  </si>
  <si>
    <t>EBIT</t>
  </si>
  <si>
    <t>EBITDAR</t>
  </si>
  <si>
    <t>Effective Tax Rate - (Ratio)</t>
  </si>
  <si>
    <t>0.21</t>
  </si>
  <si>
    <t>0.16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</si>
  <si>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</si>
  <si>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</si>
  <si>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</si>
  <si>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</si>
  <si>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</si>
  <si>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</si>
  <si>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</si>
  <si>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</si>
  <si>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</si>
  <si>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</si>
  <si>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</si>
  <si>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</si>
  <si>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</si>
  <si>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</si>
  <si>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-59.73</t>
  </si>
  <si>
    <t>-50.88</t>
  </si>
  <si>
    <t>-51.53</t>
  </si>
  <si>
    <t>-54.98</t>
  </si>
  <si>
    <t>-52.17</t>
  </si>
  <si>
    <t>-64.54</t>
  </si>
  <si>
    <t>-26.95</t>
  </si>
  <si>
    <t>-31.47</t>
  </si>
  <si>
    <t>-61.26</t>
  </si>
  <si>
    <t>-144.66</t>
  </si>
  <si>
    <t>Return on Total Capital</t>
  </si>
  <si>
    <t>-90.46</t>
  </si>
  <si>
    <t>-116.84</t>
  </si>
  <si>
    <t>-75.6</t>
  </si>
  <si>
    <t>-63.54</t>
  </si>
  <si>
    <t>-60.65</t>
  </si>
  <si>
    <t>-77.12</t>
  </si>
  <si>
    <t>-29.49</t>
  </si>
  <si>
    <t>-34.06</t>
  </si>
  <si>
    <t>-72.82</t>
  </si>
  <si>
    <t>-318.13</t>
  </si>
  <si>
    <t>Return On Equity %</t>
  </si>
  <si>
    <t>-130.27</t>
  </si>
  <si>
    <t>-131.66</t>
  </si>
  <si>
    <t>-81.38</t>
  </si>
  <si>
    <t>-111.65</t>
  </si>
  <si>
    <t>-110.25</t>
  </si>
  <si>
    <t>-126.28</t>
  </si>
  <si>
    <t>-47.28</t>
  </si>
  <si>
    <t>-54.92</t>
  </si>
  <si>
    <t>-117.82</t>
  </si>
  <si>
    <t>-536.81</t>
  </si>
  <si>
    <t>Return on Common Equity</t>
  </si>
  <si>
    <t>-86.35</t>
  </si>
  <si>
    <t>-133.83</t>
  </si>
  <si>
    <t>-151.08</t>
  </si>
  <si>
    <t>-151.16</t>
  </si>
  <si>
    <t>-70.75</t>
  </si>
  <si>
    <t>-72.63</t>
  </si>
  <si>
    <t>-124.93</t>
  </si>
  <si>
    <t>Short Term Liquidity</t>
  </si>
  <si>
    <t>Current Ratio</t>
  </si>
  <si>
    <t>4.44</t>
  </si>
  <si>
    <t>0.73</t>
  </si>
  <si>
    <t>7.47</t>
  </si>
  <si>
    <t>5.17</t>
  </si>
  <si>
    <t>8.6</t>
  </si>
  <si>
    <t>4.11</t>
  </si>
  <si>
    <t>16.26</t>
  </si>
  <si>
    <t>9.16</t>
  </si>
  <si>
    <t>3.71</t>
  </si>
  <si>
    <t>0.81</t>
  </si>
  <si>
    <t>Quick Ratio</t>
  </si>
  <si>
    <t>4.31</t>
  </si>
  <si>
    <t>0.68</t>
  </si>
  <si>
    <t>7.01</t>
  </si>
  <si>
    <t>4.73</t>
  </si>
  <si>
    <t>8.17</t>
  </si>
  <si>
    <t>3.83</t>
  </si>
  <si>
    <t>16.04</t>
  </si>
  <si>
    <t>8.95</t>
  </si>
  <si>
    <t>3.59</t>
  </si>
  <si>
    <t>0.74</t>
  </si>
  <si>
    <t>Operating Cash Flow to Current Liabilities</t>
  </si>
  <si>
    <t>-1.44</t>
  </si>
  <si>
    <t>-5.07</t>
  </si>
  <si>
    <t>-5.21</t>
  </si>
  <si>
    <t>-7.05</t>
  </si>
  <si>
    <t>-4.22</t>
  </si>
  <si>
    <t>-3.91</t>
  </si>
  <si>
    <t>-5.66</t>
  </si>
  <si>
    <t>-4.56</t>
  </si>
  <si>
    <t>-2.5</t>
  </si>
  <si>
    <t>Long Term Solvency</t>
  </si>
  <si>
    <t>Total Debt/Equity</t>
  </si>
  <si>
    <t>20.65</t>
  </si>
  <si>
    <t>0.7</t>
  </si>
  <si>
    <t>0.05</t>
  </si>
  <si>
    <t>0.02</t>
  </si>
  <si>
    <t>5.82</t>
  </si>
  <si>
    <t>0.77</t>
  </si>
  <si>
    <t>0.91</t>
  </si>
  <si>
    <t>3.89</t>
  </si>
  <si>
    <t>-40.78</t>
  </si>
  <si>
    <t>Total Debt / Total Capital</t>
  </si>
  <si>
    <t>4.13</t>
  </si>
  <si>
    <t>17.11</t>
  </si>
  <si>
    <t>0.69</t>
  </si>
  <si>
    <t>5.5</t>
  </si>
  <si>
    <t>0.76</t>
  </si>
  <si>
    <t>0.9</t>
  </si>
  <si>
    <t>3.75</t>
  </si>
  <si>
    <t>-68.86</t>
  </si>
  <si>
    <t>LT Debt/Equity</t>
  </si>
  <si>
    <t>3.18</t>
  </si>
  <si>
    <t>5.73</t>
  </si>
  <si>
    <t>0.04</t>
  </si>
  <si>
    <t>4.65</t>
  </si>
  <si>
    <t>0.55</t>
  </si>
  <si>
    <t>0.5</t>
  </si>
  <si>
    <t>3.57</t>
  </si>
  <si>
    <t>-36.43</t>
  </si>
  <si>
    <t>Long-Term Debt / Total Capital</t>
  </si>
  <si>
    <t>3.04</t>
  </si>
  <si>
    <t>4.75</t>
  </si>
  <si>
    <t>4.4</t>
  </si>
  <si>
    <t>3.43</t>
  </si>
  <si>
    <t>-61.51</t>
  </si>
  <si>
    <t>Total Liabilities / Total Assets</t>
  </si>
  <si>
    <t>19.92</t>
  </si>
  <si>
    <t>78.28</t>
  </si>
  <si>
    <t>11.65</t>
  </si>
  <si>
    <t>16.45</t>
  </si>
  <si>
    <t>11.91</t>
  </si>
  <si>
    <t>26.05</t>
  </si>
  <si>
    <t>6.59</t>
  </si>
  <si>
    <t>11.17</t>
  </si>
  <si>
    <t>28.17</t>
  </si>
  <si>
    <t>111.23</t>
  </si>
  <si>
    <t>EBIT / Interest Expense</t>
  </si>
  <si>
    <t>-21.66</t>
  </si>
  <si>
    <t>EBITDA / Interest Expense</t>
  </si>
  <si>
    <t>-20.84</t>
  </si>
  <si>
    <t>(EBITDA - Capex) / Interest Expense</t>
  </si>
  <si>
    <t>-20.91</t>
  </si>
  <si>
    <t>Total Debt / EBITDA</t>
  </si>
  <si>
    <t>-0.05</t>
  </si>
  <si>
    <t>-0.04</t>
  </si>
  <si>
    <t>-0.01</t>
  </si>
  <si>
    <t>-0.03</t>
  </si>
  <si>
    <t>-0.02</t>
  </si>
  <si>
    <t>Net Debt / EBITDA</t>
  </si>
  <si>
    <t>0.96</t>
  </si>
  <si>
    <t>0.43</t>
  </si>
  <si>
    <t>1.25</t>
  </si>
  <si>
    <t>0.92</t>
  </si>
  <si>
    <t>1.15</t>
  </si>
  <si>
    <t>3.77</t>
  </si>
  <si>
    <t>1.48</t>
  </si>
  <si>
    <t>0.67</t>
  </si>
  <si>
    <t>0.23</t>
  </si>
  <si>
    <t>Total Debt / (EBITDA - Capex)</t>
  </si>
  <si>
    <t>Net Debt / (EBITDA - Capex)</t>
  </si>
  <si>
    <t>1.24</t>
  </si>
  <si>
    <t>0.89</t>
  </si>
  <si>
    <t>1.11</t>
  </si>
  <si>
    <t>3.76</t>
  </si>
  <si>
    <t>1.47</t>
  </si>
  <si>
    <t>Growth Over Prior Year</t>
  </si>
  <si>
    <t>EBITDA, 1 Yr. Growth %</t>
  </si>
  <si>
    <t>-14.51</t>
  </si>
  <si>
    <t>-11.94</t>
  </si>
  <si>
    <t>19.38</t>
  </si>
  <si>
    <t>20.67</t>
  </si>
  <si>
    <t>7.85</t>
  </si>
  <si>
    <t>58.3</t>
  </si>
  <si>
    <t>19.53</t>
  </si>
  <si>
    <t>35.24</t>
  </si>
  <si>
    <t>EBITA, 1 Yr. Growth %</t>
  </si>
  <si>
    <t>-14.47</t>
  </si>
  <si>
    <t>-11.53</t>
  </si>
  <si>
    <t>10.47</t>
  </si>
  <si>
    <t>31.23</t>
  </si>
  <si>
    <t>-14.31</t>
  </si>
  <si>
    <t>20.95</t>
  </si>
  <si>
    <t>7.84</t>
  </si>
  <si>
    <t>57.82</t>
  </si>
  <si>
    <t>19.4</t>
  </si>
  <si>
    <t>35.22</t>
  </si>
  <si>
    <t>EBIT, 1 Yr. Growth %</t>
  </si>
  <si>
    <t>Earnings From Cont. Operations, 1 Yr. Growth %</t>
  </si>
  <si>
    <t>-24.82</t>
  </si>
  <si>
    <t>-31.76</t>
  </si>
  <si>
    <t>12.47</t>
  </si>
  <si>
    <t>119.44</t>
  </si>
  <si>
    <t>-2.38</t>
  </si>
  <si>
    <t>6.45</t>
  </si>
  <si>
    <t>7.1</t>
  </si>
  <si>
    <t>59.81</t>
  </si>
  <si>
    <t>18.57</t>
  </si>
  <si>
    <t>32.8</t>
  </si>
  <si>
    <t>Net Income, 1 Yr. Growth %</t>
  </si>
  <si>
    <t>Normalized Net Income, 1 Yr. Growth %</t>
  </si>
  <si>
    <t>-18.59</t>
  </si>
  <si>
    <t>-32.42</t>
  </si>
  <si>
    <t>16.8</t>
  </si>
  <si>
    <t>100.03</t>
  </si>
  <si>
    <t>-14.74</t>
  </si>
  <si>
    <t>21.17</t>
  </si>
  <si>
    <t>8.42</t>
  </si>
  <si>
    <t>57.87</t>
  </si>
  <si>
    <t>18.82</t>
  </si>
  <si>
    <t>32.73</t>
  </si>
  <si>
    <t>Diluted EPS Before Extra, 1 Yr. Growth %</t>
  </si>
  <si>
    <t>-50.09</t>
  </si>
  <si>
    <t>-51.15</t>
  </si>
  <si>
    <t>-64.87</t>
  </si>
  <si>
    <t>-58.51</t>
  </si>
  <si>
    <t>-42.97</t>
  </si>
  <si>
    <t>-6.71</t>
  </si>
  <si>
    <t>-23.33</t>
  </si>
  <si>
    <t>Net Property, Plant and Equip., 1 Yr. Growth %</t>
  </si>
  <si>
    <t>-13.84</t>
  </si>
  <si>
    <t>-15.02</t>
  </si>
  <si>
    <t>-16.45</t>
  </si>
  <si>
    <t>-83.05</t>
  </si>
  <si>
    <t>122.03</t>
  </si>
  <si>
    <t>44.28</t>
  </si>
  <si>
    <t>-18.57</t>
  </si>
  <si>
    <t>-13.98</t>
  </si>
  <si>
    <t>62.68</t>
  </si>
  <si>
    <t>Total Assets, 1 Yr. Growth %</t>
  </si>
  <si>
    <t>96.88</t>
  </si>
  <si>
    <t>-43.39</t>
  </si>
  <si>
    <t>101.74</t>
  </si>
  <si>
    <t>-16.01</t>
  </si>
  <si>
    <t>16.96</t>
  </si>
  <si>
    <t>-18.62</t>
  </si>
  <si>
    <t>378.82</t>
  </si>
  <si>
    <t>-36.58</t>
  </si>
  <si>
    <t>-41.97</t>
  </si>
  <si>
    <t>-44.07</t>
  </si>
  <si>
    <t>Tangible Book Value, 1 Yr. Growth %</t>
  </si>
  <si>
    <t>-100.51</t>
  </si>
  <si>
    <t>-26.51</t>
  </si>
  <si>
    <t>-26.3</t>
  </si>
  <si>
    <t>339.36</t>
  </si>
  <si>
    <t>-8.91</t>
  </si>
  <si>
    <t>-55.39</t>
  </si>
  <si>
    <t>-152.5</t>
  </si>
  <si>
    <t>Common Equity, 1 Yr. Growth %</t>
  </si>
  <si>
    <t>532.28</t>
  </si>
  <si>
    <t>-75.37</t>
  </si>
  <si>
    <t>667.62</t>
  </si>
  <si>
    <t>-23.01</t>
  </si>
  <si>
    <t>Cash From Operations, 1 Yr. Growth %</t>
  </si>
  <si>
    <t>-3.43</t>
  </si>
  <si>
    <t>-7.1</t>
  </si>
  <si>
    <t>0.84</t>
  </si>
  <si>
    <t>33.06</t>
  </si>
  <si>
    <t>2.2</t>
  </si>
  <si>
    <t>19.15</t>
  </si>
  <si>
    <t>61.98</t>
  </si>
  <si>
    <t>11.76</t>
  </si>
  <si>
    <t>28.37</t>
  </si>
  <si>
    <t>Capital Expenditures, 1 Yr. Growth %</t>
  </si>
  <si>
    <t>97.74</t>
  </si>
  <si>
    <t>23.57</t>
  </si>
  <si>
    <t>379.86</t>
  </si>
  <si>
    <t>11.04</t>
  </si>
  <si>
    <t>-93.63</t>
  </si>
  <si>
    <t>154.07</t>
  </si>
  <si>
    <t>126.71</t>
  </si>
  <si>
    <t>59.85</t>
  </si>
  <si>
    <t>282.37</t>
  </si>
  <si>
    <t>Levered Free Cash Flow, 1 Yr. Growth %</t>
  </si>
  <si>
    <t>74.06</t>
  </si>
  <si>
    <t>78.02</t>
  </si>
  <si>
    <t>-42.65</t>
  </si>
  <si>
    <t>33.26</t>
  </si>
  <si>
    <t>-9.49</t>
  </si>
  <si>
    <t>19.03</t>
  </si>
  <si>
    <t>65.54</t>
  </si>
  <si>
    <t>8.62</t>
  </si>
  <si>
    <t>4.26</t>
  </si>
  <si>
    <t>Unlevered Free Cash Flow, 1 Yr. Growth %</t>
  </si>
  <si>
    <t>65.93</t>
  </si>
  <si>
    <t>78.09</t>
  </si>
  <si>
    <t>33.27</t>
  </si>
  <si>
    <t>Compound Annual Growth Rate Over Two Years</t>
  </si>
  <si>
    <t>EBITDA, 2 Yr. CAGR %</t>
  </si>
  <si>
    <t>5.34</t>
  </si>
  <si>
    <t>-13.23</t>
  </si>
  <si>
    <t>-1.13</t>
  </si>
  <si>
    <t>15.11</t>
  </si>
  <si>
    <t>12.82</t>
  </si>
  <si>
    <t>7.63</t>
  </si>
  <si>
    <t>14.41</t>
  </si>
  <si>
    <t>30.67</t>
  </si>
  <si>
    <t>37.56</t>
  </si>
  <si>
    <t>27.15</t>
  </si>
  <si>
    <t>EBITA, 2 Yr. CAGR %</t>
  </si>
  <si>
    <t>4.35</t>
  </si>
  <si>
    <t>-13.01</t>
  </si>
  <si>
    <t>-1.14</t>
  </si>
  <si>
    <t>20.4</t>
  </si>
  <si>
    <t>11.06</t>
  </si>
  <si>
    <t>1.81</t>
  </si>
  <si>
    <t>14.54</t>
  </si>
  <si>
    <t>30.46</t>
  </si>
  <si>
    <t>37.27</t>
  </si>
  <si>
    <t>27.06</t>
  </si>
  <si>
    <t>EBIT, 2 Yr. CAGR %</t>
  </si>
  <si>
    <t>Earnings From Cont. Operations, 2 Yr. CAGR %</t>
  </si>
  <si>
    <t>-4.01</t>
  </si>
  <si>
    <t>-28.61</t>
  </si>
  <si>
    <t>-12.39</t>
  </si>
  <si>
    <t>57.1</t>
  </si>
  <si>
    <t>46.36</t>
  </si>
  <si>
    <t>1.94</t>
  </si>
  <si>
    <t>6.78</t>
  </si>
  <si>
    <t>30.83</t>
  </si>
  <si>
    <t>37.65</t>
  </si>
  <si>
    <t>25.48</t>
  </si>
  <si>
    <t>Net Income, 2 Yr. CAGR %</t>
  </si>
  <si>
    <t>Normalized Net Income, 2 Yr. CAGR %</t>
  </si>
  <si>
    <t>-5.99</t>
  </si>
  <si>
    <t>-26.09</t>
  </si>
  <si>
    <t>-11.16</t>
  </si>
  <si>
    <t>52.85</t>
  </si>
  <si>
    <t>36.79</t>
  </si>
  <si>
    <t>1.64</t>
  </si>
  <si>
    <t>14.95</t>
  </si>
  <si>
    <t>36.96</t>
  </si>
  <si>
    <t>25.58</t>
  </si>
  <si>
    <t>Diluted EPS Before Extra, 2 Yr. CAGR %</t>
  </si>
  <si>
    <t>-50.62</t>
  </si>
  <si>
    <t>-58.57</t>
  </si>
  <si>
    <t>-61.82</t>
  </si>
  <si>
    <t>-51.35</t>
  </si>
  <si>
    <t>-27.06</t>
  </si>
  <si>
    <t>-15.43</t>
  </si>
  <si>
    <t>Net Property, Plant and Equip., 2 Yr. CAGR %</t>
  </si>
  <si>
    <t>-12.31</t>
  </si>
  <si>
    <t>-14.43</t>
  </si>
  <si>
    <t>-15.74</t>
  </si>
  <si>
    <t>-62.37</t>
  </si>
  <si>
    <t>-38.66</t>
  </si>
  <si>
    <t>78.98</t>
  </si>
  <si>
    <t>8.39</t>
  </si>
  <si>
    <t>-16.3</t>
  </si>
  <si>
    <t>23.84</t>
  </si>
  <si>
    <t>70.3</t>
  </si>
  <si>
    <t>Total Assets, 2 Yr. CAGR %</t>
  </si>
  <si>
    <t>8.13</t>
  </si>
  <si>
    <t>5.57</t>
  </si>
  <si>
    <t>6.86</t>
  </si>
  <si>
    <t>30.17</t>
  </si>
  <si>
    <t>-0.89</t>
  </si>
  <si>
    <t>-2.44</t>
  </si>
  <si>
    <t>97.4</t>
  </si>
  <si>
    <t>74.26</t>
  </si>
  <si>
    <t>-39.33</t>
  </si>
  <si>
    <t>-43.03</t>
  </si>
  <si>
    <t>Tangible Book Value, 2 Yr. CAGR %</t>
  </si>
  <si>
    <t>3.41</t>
  </si>
  <si>
    <t>3.21</t>
  </si>
  <si>
    <t>47.92</t>
  </si>
  <si>
    <t>-1.21</t>
  </si>
  <si>
    <t>-1.07</t>
  </si>
  <si>
    <t>79.94</t>
  </si>
  <si>
    <t>100.06</t>
  </si>
  <si>
    <t>-36.25</t>
  </si>
  <si>
    <t>-51.61</t>
  </si>
  <si>
    <t>Common Equity, 2 Yr. CAGR %</t>
  </si>
  <si>
    <t>2.85</t>
  </si>
  <si>
    <t>-1.47</t>
  </si>
  <si>
    <t>37.51</t>
  </si>
  <si>
    <t>143.21</t>
  </si>
  <si>
    <t>-7.97</t>
  </si>
  <si>
    <t>-9.96</t>
  </si>
  <si>
    <t>Cash From Operations, 2 Yr. CAGR %</t>
  </si>
  <si>
    <t>15.87</t>
  </si>
  <si>
    <t>-5.28</t>
  </si>
  <si>
    <t>-3.21</t>
  </si>
  <si>
    <t>15.84</t>
  </si>
  <si>
    <t>17.54</t>
  </si>
  <si>
    <t>3.01</t>
  </si>
  <si>
    <t>10.35</t>
  </si>
  <si>
    <t>38.92</t>
  </si>
  <si>
    <t>34.55</t>
  </si>
  <si>
    <t>19.77</t>
  </si>
  <si>
    <t>Capital Expenditures, 2 Yr. CAGR %</t>
  </si>
  <si>
    <t>-44.98</t>
  </si>
  <si>
    <t>-37.11</t>
  </si>
  <si>
    <t>56.32</t>
  </si>
  <si>
    <t>143.51</t>
  </si>
  <si>
    <t>130.84</t>
  </si>
  <si>
    <t>-73.39</t>
  </si>
  <si>
    <t>-59.76</t>
  </si>
  <si>
    <t>90.37</t>
  </si>
  <si>
    <t>147.23</t>
  </si>
  <si>
    <t>Levered Free Cash Flow, 2 Yr. CAGR %</t>
  </si>
  <si>
    <t>41.03</t>
  </si>
  <si>
    <t>203.08</t>
  </si>
  <si>
    <t>76.03</t>
  </si>
  <si>
    <t>1.04</t>
  </si>
  <si>
    <t>-10.32</t>
  </si>
  <si>
    <t>9.82</t>
  </si>
  <si>
    <t>4.18</t>
  </si>
  <si>
    <t>40.37</t>
  </si>
  <si>
    <t>34.09</t>
  </si>
  <si>
    <t>6.42</t>
  </si>
  <si>
    <t>Unlevered Free Cash Flow, 2 Yr. CAGR %</t>
  </si>
  <si>
    <t>42.59</t>
  </si>
  <si>
    <t>204.55</t>
  </si>
  <si>
    <t>71.9</t>
  </si>
  <si>
    <t>1.06</t>
  </si>
  <si>
    <t>-10.31</t>
  </si>
  <si>
    <t>9.83</t>
  </si>
  <si>
    <t>Compound Annual Growth Rate Over Three Years</t>
  </si>
  <si>
    <t>EBITDA, 3 Yr. CAGR %</t>
  </si>
  <si>
    <t>17.69</t>
  </si>
  <si>
    <t>-0.76</t>
  </si>
  <si>
    <t>-5.81</t>
  </si>
  <si>
    <t>5.28</t>
  </si>
  <si>
    <t>12.21</t>
  </si>
  <si>
    <t>15.37</t>
  </si>
  <si>
    <t>7.91</t>
  </si>
  <si>
    <t>27.49</t>
  </si>
  <si>
    <t>26.84</t>
  </si>
  <si>
    <t>36.78</t>
  </si>
  <si>
    <t>EBITA, 3 Yr. CAGR %</t>
  </si>
  <si>
    <t>15.4</t>
  </si>
  <si>
    <t>-1.24</t>
  </si>
  <si>
    <t>-5.8</t>
  </si>
  <si>
    <t>8.65</t>
  </si>
  <si>
    <t>10.86</t>
  </si>
  <si>
    <t>14.26</t>
  </si>
  <si>
    <t>3.98</t>
  </si>
  <si>
    <t>27.45</t>
  </si>
  <si>
    <t>26.66</t>
  </si>
  <si>
    <t>36.58</t>
  </si>
  <si>
    <t>EBIT, 3 Yr. CAGR %</t>
  </si>
  <si>
    <t>Earnings From Cont. Operations, 3 Yr. CAGR %</t>
  </si>
  <si>
    <t>2.92</t>
  </si>
  <si>
    <t>-14.52</t>
  </si>
  <si>
    <t>-16.93</t>
  </si>
  <si>
    <t>18.98</t>
  </si>
  <si>
    <t>34.06</t>
  </si>
  <si>
    <t>31.62</t>
  </si>
  <si>
    <t>3.63</t>
  </si>
  <si>
    <t>22.14</t>
  </si>
  <si>
    <t>26.61</t>
  </si>
  <si>
    <t>36.02</t>
  </si>
  <si>
    <t>Net Income, 3 Yr. CAGR %</t>
  </si>
  <si>
    <t>Normalized Net Income, 3 Yr. CAGR %</t>
  </si>
  <si>
    <t>5.63</t>
  </si>
  <si>
    <t>-15.98</t>
  </si>
  <si>
    <t>-13.91</t>
  </si>
  <si>
    <t>16.44</t>
  </si>
  <si>
    <t>29.77</t>
  </si>
  <si>
    <t>31.37</t>
  </si>
  <si>
    <t>4.05</t>
  </si>
  <si>
    <t>27.77</t>
  </si>
  <si>
    <t>26.7</t>
  </si>
  <si>
    <t>35.54</t>
  </si>
  <si>
    <t>Diluted EPS Before Extra, 3 Yr. CAGR %</t>
  </si>
  <si>
    <t>-55.92</t>
  </si>
  <si>
    <t>-58.55</t>
  </si>
  <si>
    <t>-56.36</t>
  </si>
  <si>
    <t>-39.56</t>
  </si>
  <si>
    <t>-25.83</t>
  </si>
  <si>
    <t>Net Property, Plant and Equip., 3 Yr. CAGR %</t>
  </si>
  <si>
    <t>-12.58</t>
  </si>
  <si>
    <t>-13.22</t>
  </si>
  <si>
    <t>-15.11</t>
  </si>
  <si>
    <t>-50.63</t>
  </si>
  <si>
    <t>-32.01</t>
  </si>
  <si>
    <t>-18.42</t>
  </si>
  <si>
    <t>37.66</t>
  </si>
  <si>
    <t>0.35</t>
  </si>
  <si>
    <t>7.69</t>
  </si>
  <si>
    <t>35.63</t>
  </si>
  <si>
    <t>Total Assets, 3 Yr. CAGR %</t>
  </si>
  <si>
    <t>8.3</t>
  </si>
  <si>
    <t>-12.85</t>
  </si>
  <si>
    <t>-1.38</t>
  </si>
  <si>
    <t>25.61</t>
  </si>
  <si>
    <t>-7.19</t>
  </si>
  <si>
    <t>65.79</t>
  </si>
  <si>
    <t>35.2</t>
  </si>
  <si>
    <t>20.79</t>
  </si>
  <si>
    <t>-40.95</t>
  </si>
  <si>
    <t>Tangible Book Value, 3 Yr. CAGR %</t>
  </si>
  <si>
    <t>5.13</t>
  </si>
  <si>
    <t>-85.54</t>
  </si>
  <si>
    <t>669.81</t>
  </si>
  <si>
    <t>17.19</t>
  </si>
  <si>
    <t>647.92</t>
  </si>
  <si>
    <t>-10.4</t>
  </si>
  <si>
    <t>62.61</t>
  </si>
  <si>
    <t>43.41</t>
  </si>
  <si>
    <t>21.32</t>
  </si>
  <si>
    <t>-40.25</t>
  </si>
  <si>
    <t>Common Equity, 3 Yr. CAGR %</t>
  </si>
  <si>
    <t>-45.44</t>
  </si>
  <si>
    <t>95.32</t>
  </si>
  <si>
    <t>13.37</t>
  </si>
  <si>
    <t>86.69</t>
  </si>
  <si>
    <t>-14.54</t>
  </si>
  <si>
    <t>52.72</t>
  </si>
  <si>
    <t>Cash From Operations, 3 Yr. CAGR %</t>
  </si>
  <si>
    <t>13.98</t>
  </si>
  <si>
    <t>7.64</t>
  </si>
  <si>
    <t>-3.28</t>
  </si>
  <si>
    <t>7.62</t>
  </si>
  <si>
    <t>11.69</t>
  </si>
  <si>
    <t>12.19</t>
  </si>
  <si>
    <t>25.41</t>
  </si>
  <si>
    <t>29.2</t>
  </si>
  <si>
    <t>32.45</t>
  </si>
  <si>
    <t>Capital Expenditures, 3 Yr. CAGR %</t>
  </si>
  <si>
    <t>-37.03</t>
  </si>
  <si>
    <t>-15.73</t>
  </si>
  <si>
    <t>-21.23</t>
  </si>
  <si>
    <t>127.18</t>
  </si>
  <si>
    <t>87.43</t>
  </si>
  <si>
    <t>-30.23</t>
  </si>
  <si>
    <t>-43.55</t>
  </si>
  <si>
    <t>-28.39</t>
  </si>
  <si>
    <t>109.6</t>
  </si>
  <si>
    <t>140.19</t>
  </si>
  <si>
    <t>Levered Free Cash Flow, 3 Yr. CAGR %</t>
  </si>
  <si>
    <t>42.09</t>
  </si>
  <si>
    <t>14.11</t>
  </si>
  <si>
    <t>153.82</t>
  </si>
  <si>
    <t>21.12</t>
  </si>
  <si>
    <t>12.71</t>
  </si>
  <si>
    <t>-10.04</t>
  </si>
  <si>
    <t>13.09</t>
  </si>
  <si>
    <t>21.57</t>
  </si>
  <si>
    <t>28.87</t>
  </si>
  <si>
    <t>23.3</t>
  </si>
  <si>
    <t>Unlevered Free Cash Flow, 3 Yr. CAGR %</t>
  </si>
  <si>
    <t>43.33</t>
  </si>
  <si>
    <t>14.15</t>
  </si>
  <si>
    <t>154.68</t>
  </si>
  <si>
    <t>19.22</t>
  </si>
  <si>
    <t>12.73</t>
  </si>
  <si>
    <t>Compound Annual Growth Rate Over Five Years</t>
  </si>
  <si>
    <t>EBITDA, 5 Yr. CAGR %</t>
  </si>
  <si>
    <t>10.68</t>
  </si>
  <si>
    <t>18.13</t>
  </si>
  <si>
    <t>9.77</t>
  </si>
  <si>
    <t>5.31</t>
  </si>
  <si>
    <t>8.47</t>
  </si>
  <si>
    <t>13.08</t>
  </si>
  <si>
    <t>21.4</t>
  </si>
  <si>
    <t>18.92</t>
  </si>
  <si>
    <t>27.35</t>
  </si>
  <si>
    <t>EBITA, 5 Yr. CAGR %</t>
  </si>
  <si>
    <t>9.38</t>
  </si>
  <si>
    <t>15.62</t>
  </si>
  <si>
    <t>8.48</t>
  </si>
  <si>
    <t>6.91</t>
  </si>
  <si>
    <t>0.61</t>
  </si>
  <si>
    <t>7.83</t>
  </si>
  <si>
    <t>12.32</t>
  </si>
  <si>
    <t>20.62</t>
  </si>
  <si>
    <t>16.2</t>
  </si>
  <si>
    <t>27.3</t>
  </si>
  <si>
    <t>EBIT, 5 Yr. CAGR %</t>
  </si>
  <si>
    <t>Earnings From Cont. Operations, 5 Yr. CAGR %</t>
  </si>
  <si>
    <t>5.44</t>
  </si>
  <si>
    <t>3.8</t>
  </si>
  <si>
    <t>-3.63</t>
  </si>
  <si>
    <t>9.04</t>
  </si>
  <si>
    <t>4.19</t>
  </si>
  <si>
    <t>11.85</t>
  </si>
  <si>
    <t>22.4</t>
  </si>
  <si>
    <t>31.31</t>
  </si>
  <si>
    <t>16.09</t>
  </si>
  <si>
    <t>23.47</t>
  </si>
  <si>
    <t>Net Income, 5 Yr. CAGR %</t>
  </si>
  <si>
    <t>Normalized Net Income, 5 Yr. CAGR %</t>
  </si>
  <si>
    <t>4.86</t>
  </si>
  <si>
    <t>3.26</t>
  </si>
  <si>
    <t>-1.57</t>
  </si>
  <si>
    <t>6.74</t>
  </si>
  <si>
    <t>3.61</t>
  </si>
  <si>
    <t>12.34</t>
  </si>
  <si>
    <t>23.63</t>
  </si>
  <si>
    <t>16.14</t>
  </si>
  <si>
    <t>26.89</t>
  </si>
  <si>
    <t>Diluted EPS Before Extra, 5 Yr. CAGR %</t>
  </si>
  <si>
    <t>-54.15</t>
  </si>
  <si>
    <t>-48.04</t>
  </si>
  <si>
    <t>-43.13</t>
  </si>
  <si>
    <t>Net Property, Plant and Equip., 5 Yr. CAGR %</t>
  </si>
  <si>
    <t>-13.03</t>
  </si>
  <si>
    <t>-13.21</t>
  </si>
  <si>
    <t>-13.86</t>
  </si>
  <si>
    <t>-37.88</t>
  </si>
  <si>
    <t>-25.46</t>
  </si>
  <si>
    <t>-17.36</t>
  </si>
  <si>
    <t>-18.06</t>
  </si>
  <si>
    <t>-17.58</t>
  </si>
  <si>
    <t>31.95</t>
  </si>
  <si>
    <t>Total Assets, 5 Yr. CAGR %</t>
  </si>
  <si>
    <t>18.17</t>
  </si>
  <si>
    <t>9.61</t>
  </si>
  <si>
    <t>7.73</t>
  </si>
  <si>
    <t>2.32</t>
  </si>
  <si>
    <t>17.17</t>
  </si>
  <si>
    <t>-1.81</t>
  </si>
  <si>
    <t>50.5</t>
  </si>
  <si>
    <t>19.41</t>
  </si>
  <si>
    <t>10.9</t>
  </si>
  <si>
    <t>-4.31</t>
  </si>
  <si>
    <t>Tangible Book Value, 5 Yr. CAGR %</t>
  </si>
  <si>
    <t>-28.12</t>
  </si>
  <si>
    <t>7.08</t>
  </si>
  <si>
    <t>-0.96</t>
  </si>
  <si>
    <t>238.69</t>
  </si>
  <si>
    <t>9.51</t>
  </si>
  <si>
    <t>323.02</t>
  </si>
  <si>
    <t>23.55</t>
  </si>
  <si>
    <t>11.81</t>
  </si>
  <si>
    <t>-7.13</t>
  </si>
  <si>
    <t>Common Equity, 5 Yr. CAGR %</t>
  </si>
  <si>
    <t>21.09</t>
  </si>
  <si>
    <t>65.28</t>
  </si>
  <si>
    <t>5.96</t>
  </si>
  <si>
    <t>-0.8</t>
  </si>
  <si>
    <t>44.57</t>
  </si>
  <si>
    <t>3.39</t>
  </si>
  <si>
    <t>83.96</t>
  </si>
  <si>
    <t>20.09</t>
  </si>
  <si>
    <t>7.68</t>
  </si>
  <si>
    <t>Cash From Operations, 5 Yr. CAGR %</t>
  </si>
  <si>
    <t>13.11</t>
  </si>
  <si>
    <t>6.77</t>
  </si>
  <si>
    <t>10.85</t>
  </si>
  <si>
    <t>4.56</t>
  </si>
  <si>
    <t>5.75</t>
  </si>
  <si>
    <t>11.15</t>
  </si>
  <si>
    <t>22.2</t>
  </si>
  <si>
    <t>18.01</t>
  </si>
  <si>
    <t>23.12</t>
  </si>
  <si>
    <t>Capital Expenditures, 5 Yr. CAGR %</t>
  </si>
  <si>
    <t>-27.07</t>
  </si>
  <si>
    <t>104.07</t>
  </si>
  <si>
    <t>-9.41</t>
  </si>
  <si>
    <t>28.83</t>
  </si>
  <si>
    <t>21.1</t>
  </si>
  <si>
    <t>-3.66</t>
  </si>
  <si>
    <t>1.29</t>
  </si>
  <si>
    <t>14.37</t>
  </si>
  <si>
    <t>-8.2</t>
  </si>
  <si>
    <t>17.55</t>
  </si>
  <si>
    <t>Levered Free Cash Flow, 5 Yr. CAGR %</t>
  </si>
  <si>
    <t>25.45</t>
  </si>
  <si>
    <t>30.71</t>
  </si>
  <si>
    <t>8.69</t>
  </si>
  <si>
    <t>67.42</t>
  </si>
  <si>
    <t>17.67</t>
  </si>
  <si>
    <t>9.22</t>
  </si>
  <si>
    <t>21.06</t>
  </si>
  <si>
    <t>15.26</t>
  </si>
  <si>
    <t>Unlevered Free Cash Flow, 5 Yr. CAGR %</t>
  </si>
  <si>
    <t>27.76</t>
  </si>
  <si>
    <t>30.85</t>
  </si>
  <si>
    <t>8.72</t>
  </si>
  <si>
    <t>67.76</t>
  </si>
  <si>
    <t>16.56</t>
  </si>
  <si>
    <t>9.23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</si>
  <si>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</si>
  <si>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</si>
  <si>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</si>
  <si>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</si>
  <si>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</si>
  <si>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</si>
  <si>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</si>
  <si>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</si>
  <si>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</si>
  <si>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21.14</t>
  </si>
  <si>
    <t>94.45</t>
  </si>
  <si>
    <t>40.57</t>
  </si>
  <si>
    <t>16.05</t>
  </si>
  <si>
    <t>34.04</t>
  </si>
  <si>
    <t>-</t>
  </si>
  <si>
    <t>Change</t>
  </si>
  <si>
    <t>346.77%</t>
  </si>
  <si>
    <t>-57.05%</t>
  </si>
  <si>
    <t>-60.44%</t>
  </si>
  <si>
    <t>112.09%</t>
  </si>
  <si>
    <t>-65.77%</t>
  </si>
  <si>
    <t>0%</t>
  </si>
  <si>
    <t>Enterprise Value (EV)</t>
  </si>
  <si>
    <t>P/E ratio</t>
  </si>
  <si>
    <t>-1.22x</t>
  </si>
  <si>
    <t>-2.74x</t>
  </si>
  <si>
    <t>-1.54x</t>
  </si>
  <si>
    <t>-0.42x</t>
  </si>
  <si>
    <t>-0.89x</t>
  </si>
  <si>
    <t>-0.18x</t>
  </si>
  <si>
    <t>-0.41x</t>
  </si>
  <si>
    <t>-0.29x</t>
  </si>
  <si>
    <t>PBR</t>
  </si>
  <si>
    <t>PEG</t>
  </si>
  <si>
    <t>0x</t>
  </si>
  <si>
    <t>0.07x</t>
  </si>
  <si>
    <t>-0x</t>
  </si>
  <si>
    <t>Capitalization / Revenue</t>
  </si>
  <si>
    <t>1.15x</t>
  </si>
  <si>
    <t>0.37x</t>
  </si>
  <si>
    <t>EV / Revenue</t>
  </si>
  <si>
    <t>EV / EBITDA</t>
  </si>
  <si>
    <t>EV / EBIT</t>
  </si>
  <si>
    <t>-0.22x</t>
  </si>
  <si>
    <t>-0.36x</t>
  </si>
  <si>
    <t>EV / FCF</t>
  </si>
  <si>
    <t>-0.34x</t>
  </si>
  <si>
    <t>-0.1x</t>
  </si>
  <si>
    <t>FCF Yield</t>
  </si>
  <si>
    <t>-446%</t>
  </si>
  <si>
    <t>-292%</t>
  </si>
  <si>
    <t>-979%</t>
  </si>
  <si>
    <t>Dividend per Share
                                    2</t>
  </si>
  <si>
    <t>Rate of return</t>
  </si>
  <si>
    <t>EPS
                                    2</t>
  </si>
  <si>
    <t>-18.4</t>
  </si>
  <si>
    <t>-7.6</t>
  </si>
  <si>
    <t>-4.3</t>
  </si>
  <si>
    <t>-1.568</t>
  </si>
  <si>
    <t>-0.6825</t>
  </si>
  <si>
    <t>-0.975</t>
  </si>
  <si>
    <t>Distribution rate</t>
  </si>
  <si>
    <t>Net sales
                                    1</t>
  </si>
  <si>
    <t>10.09</t>
  </si>
  <si>
    <t>31.1</t>
  </si>
  <si>
    <t>EBIT
                                    1</t>
  </si>
  <si>
    <t>-14.18</t>
  </si>
  <si>
    <t>-15.29</t>
  </si>
  <si>
    <t>-24.13</t>
  </si>
  <si>
    <t>-28.81</t>
  </si>
  <si>
    <t>-38.96</t>
  </si>
  <si>
    <t>-53.61</t>
  </si>
  <si>
    <t>-32.61</t>
  </si>
  <si>
    <t>-52.94</t>
  </si>
  <si>
    <t>Net income
                                    1</t>
  </si>
  <si>
    <t>-14.09</t>
  </si>
  <si>
    <t>-15.09</t>
  </si>
  <si>
    <t>-24.12</t>
  </si>
  <si>
    <t>-28.6</t>
  </si>
  <si>
    <t>-37.98</t>
  </si>
  <si>
    <t>-55.68</t>
  </si>
  <si>
    <t>-32.09</t>
  </si>
  <si>
    <t>-52.57</t>
  </si>
  <si>
    <t>Reference price
                                    2</t>
  </si>
  <si>
    <t>22.5000</t>
  </si>
  <si>
    <t>20.8000</t>
  </si>
  <si>
    <t>6.6400</t>
  </si>
  <si>
    <t>1.7100</t>
  </si>
  <si>
    <t>2.7700</t>
  </si>
  <si>
    <t>0.2823</t>
  </si>
  <si>
    <t>Nbr of stocks (in thousands)</t>
  </si>
  <si>
    <t>940</t>
  </si>
  <si>
    <t>4,541</t>
  </si>
  <si>
    <t>6,110</t>
  </si>
  <si>
    <t>9,385</t>
  </si>
  <si>
    <t>12,288</t>
  </si>
  <si>
    <t>41,270</t>
  </si>
  <si>
    <t>Announcement Date</t>
  </si>
  <si>
    <t>3/9/20</t>
  </si>
  <si>
    <t>3/2/21</t>
  </si>
  <si>
    <t>3/21/22</t>
  </si>
  <si>
    <t>3/9/23</t>
  </si>
  <si>
    <t>3/27/24</t>
  </si>
  <si>
    <t>address1</t>
  </si>
  <si>
    <t>100 Campus Drive</t>
  </si>
  <si>
    <t>city</t>
  </si>
  <si>
    <t>Florham Park</t>
  </si>
  <si>
    <t>state</t>
  </si>
  <si>
    <t>NJ</t>
  </si>
  <si>
    <t>zip</t>
  </si>
  <si>
    <t>07932</t>
  </si>
  <si>
    <t>country</t>
  </si>
  <si>
    <t>phone</t>
  </si>
  <si>
    <t>608 441 8120</t>
  </si>
  <si>
    <t>website</t>
  </si>
  <si>
    <t>https://www.cellectar.com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</si>
  <si>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</si>
  <si>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</si>
  <si>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</si>
  <si>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</si>
  <si>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</si>
  <si>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</si>
  <si>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</si>
  <si>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</si>
  <si>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</si>
  <si>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</si>
  <si>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</si>
  <si>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Cellectar Biosciences, Inc., a clinical biopharmaceutical company, focuses on the discovery, development, and commercialization of drugs for the treatment of cancer. Its lead phospholipid drug conjugate (PDC) candidate is CLR 131 (iopofosine I-131), which is in Phase 2 clinical study for patients with B-cell malignancies; Phase 2a clinical study for patients with relapsed or refractory (r/r) Waldenstrom's macroglobulinemia cohort, r/r multiple myeloma (MM) cohort, and r/r non-Hodgkin's lymphoma cohort; Phase 1 clinical study for r/r pediatric patients with select solid tumors, lymphomas, and malignant brain tumors; and Phase 1 clinical study for r/r head and neck cancer. The company also develops CLR 1900, a PDC chemotherapeutic program that is in the preclinical development stage to treat solid tumors. It has collaborative with Orano Med to develop CLR 12120 Series; and LegoChemBio. The company was founded in 2002 and is headquartered in Florham Park, New Jersey.</t>
  </si>
  <si>
    <t>fullTimeEmployees</t>
  </si>
  <si>
    <t>companyOfficers</t>
  </si>
  <si>
    <t>[{'maxAge': 1, 'name': 'Mr. James V. Caruso', 'age': 64, 'title': 'President, CEO &amp; Director', 'yearBorn': 1959, 'fiscalYear': 2023, 'totalPay': 1142418, 'exercisedValue': 0, 'unexercisedValue': 0}, {'maxAge': 1, 'name': 'Mr. Chad J. Kolean CPA', 'age': 59, 'title': 'VP, CFO &amp; Secretary', 'yearBorn': 1964, 'fiscalYear': 2023, 'totalPay': 711230, 'exercisedValue': 0, 'unexercisedValue': 0}, {'maxAge': 1, 'name': 'Mr. Jarrod  Longcor', 'age': 50, 'title': 'Chief Operating Officer', 'yearBorn': 1973, 'fiscalYear': 2023, 'totalPay': 854242, 'exercisedValue': 0, 'unexercisedValue': 0}, {'maxAge': 1, 'name': 'Mr. Darrell Shane Lea', 'age': 49, 'title': 'Chief Commercial Officer', 'yearBorn': 1974, 'fiscalYear': 2023, 'exercisedValue': 0, 'unexercisedValue': 0}, {'maxAge': 1, 'name': 'Dr. Andrei  Shustov M.D.', 'age': 51, 'title': 'Senior Vice President of Medical', 'yearBorn': 1972,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</si>
  <si>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</si>
  <si>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</si>
  <si>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</si>
  <si>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</si>
  <si>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</si>
  <si>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</si>
  <si>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</si>
  <si>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</si>
  <si>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</si>
  <si>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</si>
  <si>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</si>
  <si>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</si>
  <si>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</si>
  <si>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</si>
  <si>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</si>
  <si>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</si>
  <si>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</si>
  <si>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</si>
  <si>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</si>
  <si>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</si>
  <si>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</si>
  <si>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</si>
  <si>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</si>
  <si>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</si>
  <si>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</si>
  <si>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</si>
  <si>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</si>
  <si>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</si>
  <si>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</si>
  <si>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</si>
  <si>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</si>
  <si>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</si>
  <si>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</si>
  <si>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</si>
  <si>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</si>
  <si>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</si>
  <si>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</si>
  <si>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</si>
  <si>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</si>
  <si>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</si>
  <si>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</si>
  <si>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</si>
  <si>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</si>
  <si>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</si>
  <si>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</si>
  <si>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</si>
  <si>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</si>
  <si>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</si>
  <si>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</si>
  <si>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</si>
  <si>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</si>
  <si>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</si>
  <si>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</si>
  <si>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</si>
  <si>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</si>
  <si>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</si>
  <si>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</si>
  <si>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</si>
  <si>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</si>
  <si>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</si>
  <si>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</si>
  <si>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</si>
  <si>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Cellectar Biosciences,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</si>
  <si>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</si>
  <si>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</si>
  <si>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</si>
  <si>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</si>
  <si>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</si>
  <si>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</si>
  <si>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</si>
  <si>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d92a6d57-8c29-3e38-89dc-584b57cac7f0</t>
  </si>
  <si>
    <t>messageBoardId</t>
  </si>
  <si>
    <t>finmb_37613299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</si>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</sst>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ellecta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-35.82294114885389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1.1650464E7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-0.956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-0.41362637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-8.0</v>
      </c>
      <c r="C2" s="1">
        <v>-5.0</v>
      </c>
      <c r="D2" s="1">
        <v>-6.0</v>
      </c>
      <c r="E2" s="1">
        <v>-13.0</v>
      </c>
      <c r="F2" s="1">
        <v>-13.0</v>
      </c>
      <c r="G2" s="1">
        <v>-14.0</v>
      </c>
      <c r="H2" s="1">
        <v>-15.0</v>
      </c>
      <c r="I2" s="1">
        <v>-24.0</v>
      </c>
      <c r="J2" s="1">
        <v>-28.0</v>
      </c>
      <c r="K2" s="1">
        <v>-37.0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36.0</v>
      </c>
      <c r="C3" s="1">
        <v>36.0</v>
      </c>
      <c r="D3" s="1">
        <v>35.0</v>
      </c>
      <c r="E3" s="1">
        <v>1.0</v>
      </c>
      <c r="F3" s="1">
        <v>8.0</v>
      </c>
      <c r="G3" s="1">
        <v>13.0</v>
      </c>
      <c r="H3" s="1">
        <v>14.0</v>
      </c>
      <c r="I3" s="1">
        <v>15.0</v>
      </c>
      <c r="J3" s="1">
        <v>14.0</v>
      </c>
      <c r="K3" s="1">
        <v>19.0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36.0</v>
      </c>
      <c r="C4" s="1">
        <v>36.0</v>
      </c>
      <c r="D4" s="1">
        <v>35.0</v>
      </c>
      <c r="E4" s="1">
        <v>1.0</v>
      </c>
      <c r="F4" s="1">
        <v>8.0</v>
      </c>
      <c r="G4" s="1">
        <v>13.0</v>
      </c>
      <c r="H4" s="1">
        <v>14.0</v>
      </c>
      <c r="I4" s="1">
        <v>15.0</v>
      </c>
      <c r="J4" s="1">
        <v>14.0</v>
      </c>
      <c r="K4" s="1">
        <v>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42.0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-5.0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1.0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85.0</v>
      </c>
      <c r="C8" s="1">
        <v>44.0</v>
      </c>
      <c r="D8" s="1">
        <v>52.0</v>
      </c>
      <c r="E8" s="1">
        <v>75.0</v>
      </c>
      <c r="F8" s="1">
        <v>72.0</v>
      </c>
      <c r="G8" s="1">
        <v>86.0</v>
      </c>
      <c r="H8" s="1">
        <v>46.0</v>
      </c>
      <c r="I8" s="1">
        <v>1.0</v>
      </c>
      <c r="J8" s="1">
        <v>1.0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-2.0</v>
      </c>
      <c r="C9" s="1">
        <v>-3.0</v>
      </c>
      <c r="D9" s="1">
        <v>-3.0</v>
      </c>
      <c r="E9" s="1">
        <v>-2.0</v>
      </c>
      <c r="F9" s="1">
        <v>-6.0</v>
      </c>
      <c r="G9" s="1">
        <v>1.0</v>
      </c>
      <c r="H9" s="1">
        <v>-11.0</v>
      </c>
      <c r="I9" s="1">
        <v>7.0</v>
      </c>
      <c r="J9" s="1">
        <v>9.0</v>
      </c>
      <c r="K9" s="1">
        <v>-47.0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-22.0</v>
      </c>
      <c r="C10" s="1">
        <v>-25.0</v>
      </c>
      <c r="D10" s="1">
        <v>74.0</v>
      </c>
      <c r="E10" s="1">
        <v>45.0</v>
      </c>
      <c r="F10" s="1">
        <v>-25.0</v>
      </c>
      <c r="G10" s="1">
        <v>1.0</v>
      </c>
      <c r="H10" s="1">
        <v>78.0</v>
      </c>
      <c r="I10" s="1">
        <v>41.0</v>
      </c>
      <c r="J10" s="1">
        <v>1.0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7.0</v>
      </c>
      <c r="C11" s="1">
        <v>0.0</v>
      </c>
      <c r="D11" s="1">
        <v>-46.0</v>
      </c>
      <c r="E11" s="1">
        <v>-19.0</v>
      </c>
      <c r="F11" s="1">
        <v>-31.0</v>
      </c>
      <c r="G11" s="1">
        <v>26.0</v>
      </c>
      <c r="H11" s="1">
        <v>-10.0</v>
      </c>
      <c r="I11" s="1">
        <v>-21.0</v>
      </c>
      <c r="J11" s="1">
        <v>6.0</v>
      </c>
      <c r="K11" s="1">
        <v>-22.0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-8.0</v>
      </c>
      <c r="C12" s="1">
        <v>-8.0</v>
      </c>
      <c r="D12" s="1">
        <v>-8.0</v>
      </c>
      <c r="E12" s="1">
        <v>-11.0</v>
      </c>
      <c r="F12" s="1">
        <v>-11.0</v>
      </c>
      <c r="G12" s="1">
        <v>-11.0</v>
      </c>
      <c r="H12" s="1">
        <v>-13.0</v>
      </c>
      <c r="I12" s="1">
        <v>-22.0</v>
      </c>
      <c r="J12" s="1">
        <v>-25.0</v>
      </c>
      <c r="K12" s="1">
        <v>-32.0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-2.0</v>
      </c>
      <c r="C13" s="1">
        <v>-5.0</v>
      </c>
      <c r="D13" s="1">
        <v>-7.0</v>
      </c>
      <c r="E13" s="1">
        <v>-34.0</v>
      </c>
      <c r="F13" s="1">
        <v>-38.0</v>
      </c>
      <c r="G13" s="1">
        <v>-2.0</v>
      </c>
      <c r="H13" s="1">
        <v>-6.0</v>
      </c>
      <c r="I13" s="1">
        <v>-14.0</v>
      </c>
      <c r="J13" s="1">
        <v>-22.0</v>
      </c>
      <c r="K13" s="1">
        <v>-86.0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5.0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-2.0</v>
      </c>
      <c r="C15" s="1">
        <v>-5.0</v>
      </c>
      <c r="D15" s="1">
        <v>-7.0</v>
      </c>
      <c r="E15" s="1">
        <v>-34.0</v>
      </c>
      <c r="F15" s="1">
        <v>-33.0</v>
      </c>
      <c r="G15" s="1">
        <v>-2.0</v>
      </c>
      <c r="H15" s="1">
        <v>-6.0</v>
      </c>
      <c r="I15" s="1">
        <v>-14.0</v>
      </c>
      <c r="J15" s="1">
        <v>-22.0</v>
      </c>
      <c r="K15" s="1">
        <v>-86.0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61.0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4.0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18.0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4.0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18.0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-61.0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-12.0</v>
      </c>
      <c r="D20" s="1">
        <v>-24.0</v>
      </c>
      <c r="E20" s="1">
        <v>-8.0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-61.0</v>
      </c>
      <c r="C21" s="1">
        <v>-12.0</v>
      </c>
      <c r="D21" s="1">
        <v>-24.0</v>
      </c>
      <c r="E21" s="1">
        <v>-8.0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12.0</v>
      </c>
      <c r="C22" s="1">
        <v>3.0</v>
      </c>
      <c r="D22" s="1">
        <v>12.0</v>
      </c>
      <c r="E22" s="1">
        <v>7.0</v>
      </c>
      <c r="F22" s="1">
        <v>9.0</v>
      </c>
      <c r="G22" s="1">
        <v>9.0</v>
      </c>
      <c r="H22" s="1">
        <v>60.0</v>
      </c>
      <c r="I22" s="1">
        <v>1.0</v>
      </c>
      <c r="J22" s="1">
        <v>9.0</v>
      </c>
      <c r="K22" s="1">
        <v>79.0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-594.0</v>
      </c>
      <c r="E23" s="1">
        <v>0.0</v>
      </c>
      <c r="F23" s="1">
        <v>-762.0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3.0</v>
      </c>
      <c r="E24" s="1">
        <v>2.0</v>
      </c>
      <c r="F24" s="1">
        <v>5.0</v>
      </c>
      <c r="G24" s="1">
        <v>0.0</v>
      </c>
      <c r="H24" s="1">
        <v>0.0</v>
      </c>
      <c r="I24" s="1">
        <v>0.0</v>
      </c>
      <c r="J24" s="1">
        <v>0.0</v>
      </c>
      <c r="K24" s="1">
        <v>22.0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-51.0</v>
      </c>
      <c r="C25" s="1">
        <v>-47.0</v>
      </c>
      <c r="D25" s="1">
        <v>-28.0</v>
      </c>
      <c r="E25" s="1">
        <v>-11.0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15.0</v>
      </c>
      <c r="C26" s="1">
        <v>2.0</v>
      </c>
      <c r="D26" s="1">
        <v>15.0</v>
      </c>
      <c r="E26" s="1">
        <v>9.0</v>
      </c>
      <c r="F26" s="1">
        <v>15.0</v>
      </c>
      <c r="G26" s="1">
        <v>9.0</v>
      </c>
      <c r="H26" s="1">
        <v>60.0</v>
      </c>
      <c r="I26" s="1">
        <v>1.0</v>
      </c>
      <c r="J26" s="1">
        <v>9.0</v>
      </c>
      <c r="K26" s="1">
        <v>22.0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7.0</v>
      </c>
      <c r="C27" s="1">
        <v>-5.0</v>
      </c>
      <c r="D27" s="1">
        <v>7.0</v>
      </c>
      <c r="E27" s="1">
        <v>-1.0</v>
      </c>
      <c r="F27" s="1">
        <v>3.0</v>
      </c>
      <c r="G27" s="1">
        <v>-2.0</v>
      </c>
      <c r="H27" s="1">
        <v>46.0</v>
      </c>
      <c r="I27" s="1">
        <v>-21.0</v>
      </c>
      <c r="J27" s="1">
        <v>-15.0</v>
      </c>
      <c r="K27" s="1">
        <v>-10.0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4.0</v>
      </c>
      <c r="D29" s="1">
        <v>0.0</v>
      </c>
      <c r="E29" s="1">
        <v>364.0</v>
      </c>
      <c r="F29" s="1">
        <v>0.0</v>
      </c>
      <c r="G29" s="1">
        <v>880.0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-7.0</v>
      </c>
      <c r="C30" s="1">
        <v>-5.0</v>
      </c>
      <c r="D30" s="1">
        <v>-9.0</v>
      </c>
      <c r="E30" s="1">
        <v>-5.0</v>
      </c>
      <c r="F30" s="1">
        <v>-7.0</v>
      </c>
      <c r="G30" s="1">
        <v>-6.0</v>
      </c>
      <c r="H30" s="1">
        <v>-8.0</v>
      </c>
      <c r="I30" s="1">
        <v>-13.0</v>
      </c>
      <c r="J30" s="1">
        <v>-14.0</v>
      </c>
      <c r="K30" s="1">
        <v>-15.0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-7.0</v>
      </c>
      <c r="C31" s="1">
        <v>-5.0</v>
      </c>
      <c r="D31" s="1">
        <v>-9.0</v>
      </c>
      <c r="E31" s="1">
        <v>-5.0</v>
      </c>
      <c r="F31" s="1">
        <v>-7.0</v>
      </c>
      <c r="G31" s="1">
        <v>-6.0</v>
      </c>
      <c r="H31" s="1">
        <v>-8.0</v>
      </c>
      <c r="I31" s="1">
        <v>-13.0</v>
      </c>
      <c r="J31" s="1">
        <v>-14.0</v>
      </c>
      <c r="K31" s="1">
        <v>-15.0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2.0</v>
      </c>
      <c r="C32" s="1">
        <v>70.0</v>
      </c>
      <c r="D32" s="1">
        <v>4.0</v>
      </c>
      <c r="E32" s="1">
        <v>-38.0</v>
      </c>
      <c r="F32" s="1">
        <v>72.0</v>
      </c>
      <c r="G32" s="1">
        <v>-96.0</v>
      </c>
      <c r="H32" s="1">
        <v>-77.0</v>
      </c>
      <c r="I32" s="1">
        <v>-31.0</v>
      </c>
      <c r="J32" s="1">
        <v>-1.0</v>
      </c>
      <c r="K32" s="1">
        <v>-7.0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4.0</v>
      </c>
      <c r="C33" s="1">
        <v>-12.0</v>
      </c>
      <c r="D33" s="1">
        <v>-24.0</v>
      </c>
      <c r="E33" s="1">
        <v>-8.0</v>
      </c>
      <c r="F33" s="1">
        <v>0.0</v>
      </c>
      <c r="G33" s="1">
        <v>0.0</v>
      </c>
      <c r="H33" s="1">
        <v>18.0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9.0</v>
      </c>
      <c r="C3" s="1">
        <v>3.0</v>
      </c>
      <c r="D3" s="1">
        <v>11.0</v>
      </c>
      <c r="E3" s="1">
        <v>10.0</v>
      </c>
      <c r="F3" s="1">
        <v>13.0</v>
      </c>
      <c r="G3" s="1">
        <v>10.0</v>
      </c>
      <c r="H3" s="1">
        <v>57.0</v>
      </c>
      <c r="I3" s="1">
        <v>35.0</v>
      </c>
      <c r="J3" s="1">
        <v>19.0</v>
      </c>
      <c r="K3" s="1">
        <v>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9.0</v>
      </c>
      <c r="C4" s="1">
        <v>3.0</v>
      </c>
      <c r="D4" s="1">
        <v>11.0</v>
      </c>
      <c r="E4" s="1">
        <v>10.0</v>
      </c>
      <c r="F4" s="1">
        <v>13.0</v>
      </c>
      <c r="G4" s="1">
        <v>10.0</v>
      </c>
      <c r="H4" s="1">
        <v>57.0</v>
      </c>
      <c r="I4" s="1">
        <v>35.0</v>
      </c>
      <c r="J4" s="1">
        <v>19.0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22.0</v>
      </c>
      <c r="C5" s="1">
        <v>26.0</v>
      </c>
      <c r="D5" s="1">
        <v>69.0</v>
      </c>
      <c r="E5" s="1">
        <v>87.0</v>
      </c>
      <c r="F5" s="1">
        <v>64.0</v>
      </c>
      <c r="G5" s="1">
        <v>77.0</v>
      </c>
      <c r="H5" s="1">
        <v>77.0</v>
      </c>
      <c r="I5" s="1">
        <v>86.0</v>
      </c>
      <c r="J5" s="1">
        <v>66.0</v>
      </c>
      <c r="K5" s="1">
        <v>88.0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5.0</v>
      </c>
      <c r="C6" s="1">
        <v>5.0</v>
      </c>
      <c r="D6" s="1">
        <v>5.0</v>
      </c>
      <c r="E6" s="1">
        <v>5.0</v>
      </c>
      <c r="F6" s="1">
        <v>5.0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9.0</v>
      </c>
      <c r="C7" s="1">
        <v>4.0</v>
      </c>
      <c r="D7" s="1">
        <v>12.0</v>
      </c>
      <c r="E7" s="1">
        <v>10.0</v>
      </c>
      <c r="F7" s="1">
        <v>13.0</v>
      </c>
      <c r="G7" s="1">
        <v>11.0</v>
      </c>
      <c r="H7" s="1">
        <v>57.0</v>
      </c>
      <c r="I7" s="1">
        <v>36.0</v>
      </c>
      <c r="J7" s="1">
        <v>20.0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5.0</v>
      </c>
      <c r="C8" s="1">
        <v>5.0</v>
      </c>
      <c r="D8" s="1">
        <v>5.0</v>
      </c>
      <c r="E8" s="1">
        <v>6.0</v>
      </c>
      <c r="F8" s="1">
        <v>72.0</v>
      </c>
      <c r="G8" s="1">
        <v>1.0</v>
      </c>
      <c r="H8" s="1">
        <v>1.0</v>
      </c>
      <c r="I8" s="1">
        <v>1.0</v>
      </c>
      <c r="J8" s="1">
        <v>1.0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-3.0</v>
      </c>
      <c r="C9" s="1">
        <v>-3.0</v>
      </c>
      <c r="D9" s="1">
        <v>-4.0</v>
      </c>
      <c r="E9" s="1">
        <v>-5.0</v>
      </c>
      <c r="F9" s="1">
        <v>-18.0</v>
      </c>
      <c r="G9" s="1">
        <v>-30.0</v>
      </c>
      <c r="H9" s="1">
        <v>-40.0</v>
      </c>
      <c r="I9" s="1">
        <v>-54.0</v>
      </c>
      <c r="J9" s="1">
        <v>-69.0</v>
      </c>
      <c r="K9" s="1">
        <v>-88.0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2.0</v>
      </c>
      <c r="C10" s="1">
        <v>1.0</v>
      </c>
      <c r="D10" s="1">
        <v>1.0</v>
      </c>
      <c r="E10" s="1">
        <v>24.0</v>
      </c>
      <c r="F10" s="1">
        <v>54.0</v>
      </c>
      <c r="G10" s="1">
        <v>78.0</v>
      </c>
      <c r="H10" s="1">
        <v>63.0</v>
      </c>
      <c r="I10" s="1">
        <v>54.0</v>
      </c>
      <c r="J10" s="1">
        <v>97.0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1.0</v>
      </c>
      <c r="C11" s="1">
        <v>1.0</v>
      </c>
      <c r="D11" s="1">
        <v>1.0</v>
      </c>
      <c r="E11" s="1">
        <v>1.0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1.0</v>
      </c>
      <c r="C12" s="1">
        <v>1.0</v>
      </c>
      <c r="D12" s="1">
        <v>1.0</v>
      </c>
      <c r="E12" s="1">
        <v>1.0</v>
      </c>
      <c r="F12" s="1">
        <v>55.0</v>
      </c>
      <c r="G12" s="1">
        <v>8.0</v>
      </c>
      <c r="H12" s="1">
        <v>8.0</v>
      </c>
      <c r="I12" s="1">
        <v>8.0</v>
      </c>
      <c r="J12" s="1">
        <v>8.0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13.0</v>
      </c>
      <c r="C13" s="1">
        <v>7.0</v>
      </c>
      <c r="D13" s="1">
        <v>15.0</v>
      </c>
      <c r="E13" s="1">
        <v>12.0</v>
      </c>
      <c r="F13" s="1">
        <v>15.0</v>
      </c>
      <c r="G13" s="1">
        <v>12.0</v>
      </c>
      <c r="H13" s="1">
        <v>58.0</v>
      </c>
      <c r="I13" s="1">
        <v>37.0</v>
      </c>
      <c r="J13" s="1">
        <v>21.0</v>
      </c>
      <c r="K13" s="1">
        <v>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93.0</v>
      </c>
      <c r="C15" s="1">
        <v>63.0</v>
      </c>
      <c r="D15" s="1">
        <v>1.0</v>
      </c>
      <c r="E15" s="1">
        <v>1.0</v>
      </c>
      <c r="F15" s="1">
        <v>1.0</v>
      </c>
      <c r="G15" s="1">
        <v>1.0</v>
      </c>
      <c r="H15" s="1">
        <v>1.0</v>
      </c>
      <c r="I15" s="1">
        <v>1.0</v>
      </c>
      <c r="J15" s="1">
        <v>2.0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0.0</v>
      </c>
      <c r="C16" s="1">
        <v>4.0</v>
      </c>
      <c r="D16" s="1">
        <v>6.0</v>
      </c>
      <c r="E16" s="1">
        <v>0.0</v>
      </c>
      <c r="F16" s="1">
        <v>0.0</v>
      </c>
      <c r="G16" s="1">
        <v>1.0</v>
      </c>
      <c r="H16" s="1">
        <v>2.0</v>
      </c>
      <c r="I16" s="1">
        <v>2.0</v>
      </c>
      <c r="J16" s="1">
        <v>2.0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12.0</v>
      </c>
      <c r="C17" s="1">
        <v>24.0</v>
      </c>
      <c r="D17" s="1">
        <v>8.0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10.0</v>
      </c>
      <c r="H18" s="1">
        <v>12.0</v>
      </c>
      <c r="I18" s="1">
        <v>13.0</v>
      </c>
      <c r="J18" s="1">
        <v>5.0</v>
      </c>
      <c r="K18" s="1">
        <v>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1.0</v>
      </c>
      <c r="C19" s="1">
        <v>4.0</v>
      </c>
      <c r="D19" s="1">
        <v>12.0</v>
      </c>
      <c r="E19" s="1">
        <v>24.0</v>
      </c>
      <c r="F19" s="1">
        <v>7.0</v>
      </c>
      <c r="G19" s="1">
        <v>0.0</v>
      </c>
      <c r="H19" s="1">
        <v>0.0</v>
      </c>
      <c r="I19" s="1">
        <v>0.0</v>
      </c>
      <c r="J19" s="1">
        <v>0.0</v>
      </c>
      <c r="K19" s="1">
        <v>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2.0</v>
      </c>
      <c r="C20" s="1">
        <v>5.0</v>
      </c>
      <c r="D20" s="1">
        <v>1.0</v>
      </c>
      <c r="E20" s="1">
        <v>2.0</v>
      </c>
      <c r="F20" s="1">
        <v>1.0</v>
      </c>
      <c r="G20" s="1">
        <v>2.0</v>
      </c>
      <c r="H20" s="1">
        <v>3.0</v>
      </c>
      <c r="I20" s="1">
        <v>3.0</v>
      </c>
      <c r="J20" s="1">
        <v>5.0</v>
      </c>
      <c r="K20" s="1">
        <v>12.0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33.0</v>
      </c>
      <c r="C21" s="1">
        <v>8.0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1.0</v>
      </c>
      <c r="C22" s="1">
        <v>0.0</v>
      </c>
      <c r="D22" s="1">
        <v>0.0</v>
      </c>
      <c r="E22" s="1">
        <v>0.0</v>
      </c>
      <c r="F22" s="1">
        <v>0.0</v>
      </c>
      <c r="G22" s="1">
        <v>42.0</v>
      </c>
      <c r="H22" s="1">
        <v>30.0</v>
      </c>
      <c r="I22" s="1">
        <v>16.0</v>
      </c>
      <c r="J22" s="1">
        <v>55.0</v>
      </c>
      <c r="K22" s="1">
        <v>49.0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14.0</v>
      </c>
      <c r="C23" s="1">
        <v>14.0</v>
      </c>
      <c r="D23" s="1">
        <v>14.0</v>
      </c>
      <c r="E23" s="1">
        <v>0.0</v>
      </c>
      <c r="F23" s="1">
        <v>17.0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2.0</v>
      </c>
      <c r="C24" s="1">
        <v>5.0</v>
      </c>
      <c r="D24" s="1">
        <v>1.0</v>
      </c>
      <c r="E24" s="1">
        <v>2.0</v>
      </c>
      <c r="F24" s="1">
        <v>1.0</v>
      </c>
      <c r="G24" s="1">
        <v>3.0</v>
      </c>
      <c r="H24" s="1">
        <v>3.0</v>
      </c>
      <c r="I24" s="1">
        <v>4.0</v>
      </c>
      <c r="J24" s="1">
        <v>6.0</v>
      </c>
      <c r="K24" s="1">
        <v>13.0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0.0</v>
      </c>
      <c r="C25" s="1">
        <v>0.0</v>
      </c>
      <c r="D25" s="1">
        <v>87.0</v>
      </c>
      <c r="E25" s="1">
        <v>99.0</v>
      </c>
      <c r="F25" s="1">
        <v>2.0</v>
      </c>
      <c r="G25" s="1">
        <v>1.0</v>
      </c>
      <c r="H25" s="1">
        <v>20.0</v>
      </c>
      <c r="I25" s="1">
        <v>1.0</v>
      </c>
      <c r="J25" s="1">
        <v>1.0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0.0</v>
      </c>
      <c r="C26" s="1">
        <v>0.0</v>
      </c>
      <c r="D26" s="1">
        <v>87.0</v>
      </c>
      <c r="E26" s="1">
        <v>99.0</v>
      </c>
      <c r="F26" s="1">
        <v>2.0</v>
      </c>
      <c r="G26" s="1">
        <v>1.0</v>
      </c>
      <c r="H26" s="1">
        <v>20.0</v>
      </c>
      <c r="I26" s="1">
        <v>1.0</v>
      </c>
      <c r="J26" s="1">
        <v>1.0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76.0</v>
      </c>
      <c r="C27" s="1">
        <v>9.0</v>
      </c>
      <c r="D27" s="1">
        <v>104.0</v>
      </c>
      <c r="E27" s="1">
        <v>167.0</v>
      </c>
      <c r="F27" s="1">
        <v>47.0</v>
      </c>
      <c r="G27" s="1">
        <v>94.0</v>
      </c>
      <c r="H27" s="1">
        <v>454.0</v>
      </c>
      <c r="I27" s="1">
        <v>611.0</v>
      </c>
      <c r="J27" s="1">
        <v>94.0</v>
      </c>
      <c r="K27" s="1">
        <v>207.0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69.0</v>
      </c>
      <c r="C28" s="1">
        <v>66.0</v>
      </c>
      <c r="D28" s="1">
        <v>83.0</v>
      </c>
      <c r="E28" s="1">
        <v>94.0</v>
      </c>
      <c r="F28" s="1">
        <v>108.0</v>
      </c>
      <c r="G28" s="1">
        <v>120.0</v>
      </c>
      <c r="H28" s="1">
        <v>162.0</v>
      </c>
      <c r="I28" s="1">
        <v>183.0</v>
      </c>
      <c r="J28" s="1">
        <v>194.0</v>
      </c>
      <c r="K28" s="1">
        <v>210.0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-59.0</v>
      </c>
      <c r="C29" s="1">
        <v>-64.0</v>
      </c>
      <c r="D29" s="1">
        <v>-70.0</v>
      </c>
      <c r="E29" s="1">
        <v>-84.0</v>
      </c>
      <c r="F29" s="1">
        <v>-97.0</v>
      </c>
      <c r="G29" s="1">
        <v>-112.0</v>
      </c>
      <c r="H29" s="1">
        <v>-127.0</v>
      </c>
      <c r="I29" s="1">
        <v>-151.0</v>
      </c>
      <c r="J29" s="1">
        <v>-179.0</v>
      </c>
      <c r="K29" s="1">
        <v>-217.0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10.0</v>
      </c>
      <c r="C30" s="1">
        <v>1.0</v>
      </c>
      <c r="D30" s="1">
        <v>12.0</v>
      </c>
      <c r="E30" s="1">
        <v>9.0</v>
      </c>
      <c r="F30" s="1">
        <v>10.0</v>
      </c>
      <c r="G30" s="1">
        <v>7.0</v>
      </c>
      <c r="H30" s="1">
        <v>34.0</v>
      </c>
      <c r="I30" s="1">
        <v>31.0</v>
      </c>
      <c r="J30" s="1">
        <v>14.0</v>
      </c>
      <c r="K30" s="1">
        <v>-7.0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10.0</v>
      </c>
      <c r="C31" s="1">
        <v>1.0</v>
      </c>
      <c r="D31" s="1">
        <v>13.0</v>
      </c>
      <c r="E31" s="1">
        <v>10.0</v>
      </c>
      <c r="F31" s="1">
        <v>13.0</v>
      </c>
      <c r="G31" s="1">
        <v>9.0</v>
      </c>
      <c r="H31" s="1">
        <v>54.0</v>
      </c>
      <c r="I31" s="1">
        <v>33.0</v>
      </c>
      <c r="J31" s="1">
        <v>15.0</v>
      </c>
      <c r="K31" s="1">
        <v>-1.0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13.0</v>
      </c>
      <c r="C32" s="1">
        <v>7.0</v>
      </c>
      <c r="D32" s="1">
        <v>15.0</v>
      </c>
      <c r="E32" s="1">
        <v>12.0</v>
      </c>
      <c r="F32" s="1">
        <v>15.0</v>
      </c>
      <c r="G32" s="1">
        <v>12.0</v>
      </c>
      <c r="H32" s="1">
        <v>58.0</v>
      </c>
      <c r="I32" s="1">
        <v>37.0</v>
      </c>
      <c r="J32" s="1">
        <v>21.0</v>
      </c>
      <c r="K32" s="1">
        <v>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0.0</v>
      </c>
      <c r="C34" s="1">
        <v>0.0</v>
      </c>
      <c r="D34" s="1">
        <v>12.0</v>
      </c>
      <c r="E34" s="1">
        <v>16.0</v>
      </c>
      <c r="F34" s="1">
        <v>47.0</v>
      </c>
      <c r="G34" s="1">
        <v>94.0</v>
      </c>
      <c r="H34" s="1">
        <v>5.0</v>
      </c>
      <c r="I34" s="1">
        <v>6.0</v>
      </c>
      <c r="J34" s="1">
        <v>9.0</v>
      </c>
      <c r="K34" s="1">
        <v>32.0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0.0</v>
      </c>
      <c r="C35" s="1">
        <v>0.0</v>
      </c>
      <c r="D35" s="1">
        <v>10.0</v>
      </c>
      <c r="E35" s="1">
        <v>16.0</v>
      </c>
      <c r="F35" s="1">
        <v>47.0</v>
      </c>
      <c r="G35" s="1">
        <v>93.0</v>
      </c>
      <c r="H35" s="1">
        <v>4.0</v>
      </c>
      <c r="I35" s="1">
        <v>6.0</v>
      </c>
      <c r="J35" s="1">
        <v>9.0</v>
      </c>
      <c r="K35" s="1">
        <v>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0.0</v>
      </c>
      <c r="C36" s="1">
        <v>0.0</v>
      </c>
      <c r="D36" s="1" t="s">
        <v>84</v>
      </c>
      <c r="E36" s="1" t="s">
        <v>85</v>
      </c>
      <c r="F36" s="1" t="s">
        <v>86</v>
      </c>
      <c r="G36" s="1" t="s">
        <v>87</v>
      </c>
      <c r="H36" s="1" t="s">
        <v>88</v>
      </c>
      <c r="I36" s="1" t="s">
        <v>89</v>
      </c>
      <c r="J36" s="1" t="s">
        <v>90</v>
      </c>
      <c r="K36" s="1" t="s">
        <v>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9.0</v>
      </c>
      <c r="C37" s="1">
        <v>-2.0</v>
      </c>
      <c r="D37" s="1">
        <v>10.0</v>
      </c>
      <c r="E37" s="1">
        <v>8.0</v>
      </c>
      <c r="F37" s="1">
        <v>10.0</v>
      </c>
      <c r="G37" s="1">
        <v>7.0</v>
      </c>
      <c r="H37" s="1">
        <v>34.0</v>
      </c>
      <c r="I37" s="1">
        <v>31.0</v>
      </c>
      <c r="J37" s="1">
        <v>14.0</v>
      </c>
      <c r="K37" s="1">
        <v>-7.0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0.0</v>
      </c>
      <c r="D38" s="1" t="s">
        <v>94</v>
      </c>
      <c r="E38" s="1" t="s">
        <v>95</v>
      </c>
      <c r="F38" s="1" t="s">
        <v>86</v>
      </c>
      <c r="G38" s="1" t="s">
        <v>87</v>
      </c>
      <c r="H38" s="1" t="s">
        <v>88</v>
      </c>
      <c r="I38" s="1" t="s">
        <v>89</v>
      </c>
      <c r="J38" s="1" t="s">
        <v>90</v>
      </c>
      <c r="K38" s="1" t="s">
        <v>91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46.0</v>
      </c>
      <c r="C39" s="1">
        <v>34.0</v>
      </c>
      <c r="D39" s="1">
        <v>9.0</v>
      </c>
      <c r="E39" s="1">
        <v>0.0</v>
      </c>
      <c r="F39" s="1">
        <v>0.0</v>
      </c>
      <c r="G39" s="1">
        <v>52.0</v>
      </c>
      <c r="H39" s="1">
        <v>42.0</v>
      </c>
      <c r="I39" s="1">
        <v>30.0</v>
      </c>
      <c r="J39" s="1">
        <v>60.0</v>
      </c>
      <c r="K39" s="1">
        <v>55.0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-8.0</v>
      </c>
      <c r="C40" s="1">
        <v>-3.0</v>
      </c>
      <c r="D40" s="1">
        <v>-11.0</v>
      </c>
      <c r="E40" s="1">
        <v>-10.0</v>
      </c>
      <c r="F40" s="1">
        <v>-13.0</v>
      </c>
      <c r="G40" s="1">
        <v>-10.0</v>
      </c>
      <c r="H40" s="1">
        <v>-56.0</v>
      </c>
      <c r="I40" s="1">
        <v>-35.0</v>
      </c>
      <c r="J40" s="1">
        <v>-19.0</v>
      </c>
      <c r="K40" s="1">
        <v>-9.0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1.0</v>
      </c>
      <c r="C41" s="1">
        <v>1.0</v>
      </c>
      <c r="D41" s="1">
        <v>1.0</v>
      </c>
      <c r="E41" s="1">
        <v>1.0</v>
      </c>
      <c r="F41" s="1">
        <v>23.0</v>
      </c>
      <c r="G41" s="1">
        <v>90.0</v>
      </c>
      <c r="H41" s="1">
        <v>90.0</v>
      </c>
      <c r="I41" s="1">
        <v>90.0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1">
        <v>0.0</v>
      </c>
      <c r="J42" s="1">
        <v>3.0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3.0</v>
      </c>
      <c r="C43" s="1">
        <v>3.0</v>
      </c>
      <c r="D43" s="1">
        <v>3.0</v>
      </c>
      <c r="E43" s="1">
        <v>3.0</v>
      </c>
      <c r="F43" s="1">
        <v>41.0</v>
      </c>
      <c r="G43" s="1">
        <v>43.0</v>
      </c>
      <c r="H43" s="1">
        <v>44.0</v>
      </c>
      <c r="I43" s="1">
        <v>57.0</v>
      </c>
      <c r="J43" s="1">
        <v>79.0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0.0</v>
      </c>
      <c r="C44" s="1">
        <v>19.0</v>
      </c>
      <c r="D44" s="1">
        <v>15.0</v>
      </c>
      <c r="E44" s="1">
        <v>15.0</v>
      </c>
      <c r="F44" s="1">
        <v>7.0</v>
      </c>
      <c r="G44" s="1">
        <v>8.0</v>
      </c>
      <c r="H44" s="1">
        <v>11.0</v>
      </c>
      <c r="I44" s="1">
        <v>12.0</v>
      </c>
      <c r="J44" s="1">
        <v>15.0</v>
      </c>
      <c r="K44" s="1">
        <v>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3.0</v>
      </c>
      <c r="C2" s="1">
        <v>3.0</v>
      </c>
      <c r="D2" s="1">
        <v>4.0</v>
      </c>
      <c r="E2" s="1">
        <v>4.0</v>
      </c>
      <c r="F2" s="1">
        <v>4.0</v>
      </c>
      <c r="G2" s="1">
        <v>5.0</v>
      </c>
      <c r="H2" s="1">
        <v>5.0</v>
      </c>
      <c r="I2" s="1">
        <v>6.0</v>
      </c>
      <c r="J2" s="1">
        <v>9.0</v>
      </c>
      <c r="K2" s="1">
        <v>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5.0</v>
      </c>
      <c r="C3" s="1">
        <v>5.0</v>
      </c>
      <c r="D3" s="1">
        <v>4.0</v>
      </c>
      <c r="E3" s="1">
        <v>8.0</v>
      </c>
      <c r="F3" s="1">
        <v>6.0</v>
      </c>
      <c r="G3" s="1">
        <v>8.0</v>
      </c>
      <c r="H3" s="1">
        <v>10.0</v>
      </c>
      <c r="I3" s="1">
        <v>17.0</v>
      </c>
      <c r="J3" s="1">
        <v>19.0</v>
      </c>
      <c r="K3" s="1">
        <v>28.0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9.0</v>
      </c>
      <c r="C4" s="1">
        <v>8.0</v>
      </c>
      <c r="D4" s="1">
        <v>9.0</v>
      </c>
      <c r="E4" s="1">
        <v>12.0</v>
      </c>
      <c r="F4" s="1">
        <v>11.0</v>
      </c>
      <c r="G4" s="1">
        <v>14.0</v>
      </c>
      <c r="H4" s="1">
        <v>15.0</v>
      </c>
      <c r="I4" s="1">
        <v>24.0</v>
      </c>
      <c r="J4" s="1">
        <v>28.0</v>
      </c>
      <c r="K4" s="1">
        <v>38.0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-9.0</v>
      </c>
      <c r="C5" s="1">
        <v>-8.0</v>
      </c>
      <c r="D5" s="1">
        <v>-9.0</v>
      </c>
      <c r="E5" s="1">
        <v>-12.0</v>
      </c>
      <c r="F5" s="1">
        <v>-11.0</v>
      </c>
      <c r="G5" s="1">
        <v>-14.0</v>
      </c>
      <c r="H5" s="1">
        <v>-15.0</v>
      </c>
      <c r="I5" s="1">
        <v>-24.0</v>
      </c>
      <c r="J5" s="1">
        <v>-28.0</v>
      </c>
      <c r="K5" s="1">
        <v>-38.0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-44.0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0.0</v>
      </c>
      <c r="C7" s="1">
        <v>0.0</v>
      </c>
      <c r="D7" s="1">
        <v>0.0</v>
      </c>
      <c r="E7" s="1">
        <v>1.0</v>
      </c>
      <c r="F7" s="1">
        <v>2.0</v>
      </c>
      <c r="G7" s="1">
        <v>4.0</v>
      </c>
      <c r="H7" s="1">
        <v>1.0</v>
      </c>
      <c r="I7" s="1">
        <v>0.0</v>
      </c>
      <c r="J7" s="1">
        <v>15.0</v>
      </c>
      <c r="K7" s="1">
        <v>38.0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-44.0</v>
      </c>
      <c r="C8" s="1">
        <v>-841.0</v>
      </c>
      <c r="D8" s="1">
        <v>0.0</v>
      </c>
      <c r="E8" s="1">
        <v>1.0</v>
      </c>
      <c r="F8" s="1">
        <v>2.0</v>
      </c>
      <c r="G8" s="1">
        <v>4.0</v>
      </c>
      <c r="H8" s="1">
        <v>1.0</v>
      </c>
      <c r="I8" s="1">
        <v>0.0</v>
      </c>
      <c r="J8" s="1">
        <v>15.0</v>
      </c>
      <c r="K8" s="1">
        <v>38.0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2.0</v>
      </c>
      <c r="C9" s="1">
        <v>3.0</v>
      </c>
      <c r="D9" s="1">
        <v>3.0</v>
      </c>
      <c r="E9" s="1">
        <v>2.0</v>
      </c>
      <c r="F9" s="1">
        <v>6.0</v>
      </c>
      <c r="G9" s="1">
        <v>4.0</v>
      </c>
      <c r="H9" s="1">
        <v>0.0</v>
      </c>
      <c r="I9" s="1">
        <v>0.0</v>
      </c>
      <c r="J9" s="1">
        <v>0.0</v>
      </c>
      <c r="K9" s="1">
        <v>53.0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-7.0</v>
      </c>
      <c r="C10" s="1">
        <v>-5.0</v>
      </c>
      <c r="D10" s="1">
        <v>-6.0</v>
      </c>
      <c r="E10" s="1">
        <v>-12.0</v>
      </c>
      <c r="F10" s="1">
        <v>-11.0</v>
      </c>
      <c r="G10" s="1">
        <v>-14.0</v>
      </c>
      <c r="H10" s="1">
        <v>-15.0</v>
      </c>
      <c r="I10" s="1">
        <v>-24.0</v>
      </c>
      <c r="J10" s="1">
        <v>-28.0</v>
      </c>
      <c r="K10" s="1">
        <v>-38.0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-22.0</v>
      </c>
      <c r="C11" s="1">
        <v>-20.0</v>
      </c>
      <c r="D11" s="1">
        <v>0.0</v>
      </c>
      <c r="E11" s="1">
        <v>0.0</v>
      </c>
      <c r="F11" s="1">
        <v>0.0</v>
      </c>
      <c r="G11" s="1">
        <v>-8.0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0.0</v>
      </c>
      <c r="C12" s="1">
        <v>0.0</v>
      </c>
      <c r="D12" s="1">
        <v>0.0</v>
      </c>
      <c r="E12" s="1">
        <v>0.0</v>
      </c>
      <c r="F12" s="1">
        <v>-1.0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0.0</v>
      </c>
      <c r="C13" s="1">
        <v>0.0</v>
      </c>
      <c r="D13" s="1">
        <v>0.0</v>
      </c>
      <c r="E13" s="1">
        <v>-1.0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18.0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-8.0</v>
      </c>
      <c r="C15" s="1">
        <v>-5.0</v>
      </c>
      <c r="D15" s="1">
        <v>-6.0</v>
      </c>
      <c r="E15" s="1">
        <v>-13.0</v>
      </c>
      <c r="F15" s="1">
        <v>-13.0</v>
      </c>
      <c r="G15" s="1">
        <v>-14.0</v>
      </c>
      <c r="H15" s="1">
        <v>-15.0</v>
      </c>
      <c r="I15" s="1">
        <v>-24.0</v>
      </c>
      <c r="J15" s="1">
        <v>-28.0</v>
      </c>
      <c r="K15" s="1">
        <v>-38.0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-6.0</v>
      </c>
      <c r="K16" s="1">
        <v>-6.0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-8.0</v>
      </c>
      <c r="C17" s="1">
        <v>-5.0</v>
      </c>
      <c r="D17" s="1">
        <v>-6.0</v>
      </c>
      <c r="E17" s="1">
        <v>-13.0</v>
      </c>
      <c r="F17" s="1">
        <v>-13.0</v>
      </c>
      <c r="G17" s="1">
        <v>-14.0</v>
      </c>
      <c r="H17" s="1">
        <v>-15.0</v>
      </c>
      <c r="I17" s="1">
        <v>-24.0</v>
      </c>
      <c r="J17" s="1">
        <v>-28.0</v>
      </c>
      <c r="K17" s="1">
        <v>-37.0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-8.0</v>
      </c>
      <c r="C18" s="1">
        <v>-5.0</v>
      </c>
      <c r="D18" s="1">
        <v>-6.0</v>
      </c>
      <c r="E18" s="1">
        <v>-13.0</v>
      </c>
      <c r="F18" s="1">
        <v>-13.0</v>
      </c>
      <c r="G18" s="1">
        <v>-14.0</v>
      </c>
      <c r="H18" s="1">
        <v>-15.0</v>
      </c>
      <c r="I18" s="1">
        <v>-24.0</v>
      </c>
      <c r="J18" s="1">
        <v>-28.0</v>
      </c>
      <c r="K18" s="1">
        <v>-37.0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>
        <v>-8.0</v>
      </c>
      <c r="C19" s="1">
        <v>-5.0</v>
      </c>
      <c r="D19" s="1">
        <v>-6.0</v>
      </c>
      <c r="E19" s="1">
        <v>-13.0</v>
      </c>
      <c r="F19" s="1">
        <v>-13.0</v>
      </c>
      <c r="G19" s="1">
        <v>-14.0</v>
      </c>
      <c r="H19" s="1">
        <v>-15.0</v>
      </c>
      <c r="I19" s="1">
        <v>-24.0</v>
      </c>
      <c r="J19" s="1">
        <v>-28.0</v>
      </c>
      <c r="K19" s="1">
        <v>-37.0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0.0</v>
      </c>
      <c r="C20" s="1">
        <v>0.0</v>
      </c>
      <c r="D20" s="1">
        <v>0.0</v>
      </c>
      <c r="E20" s="1">
        <v>1.0</v>
      </c>
      <c r="F20" s="1">
        <v>2.0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-8.0</v>
      </c>
      <c r="C21" s="1">
        <v>-5.0</v>
      </c>
      <c r="D21" s="1">
        <v>-6.0</v>
      </c>
      <c r="E21" s="1">
        <v>-15.0</v>
      </c>
      <c r="F21" s="1">
        <v>-15.0</v>
      </c>
      <c r="G21" s="1">
        <v>-14.0</v>
      </c>
      <c r="H21" s="1">
        <v>-15.0</v>
      </c>
      <c r="I21" s="1">
        <v>-24.0</v>
      </c>
      <c r="J21" s="1">
        <v>-28.0</v>
      </c>
      <c r="K21" s="1">
        <v>-37.0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-8.0</v>
      </c>
      <c r="C22" s="1">
        <v>-5.0</v>
      </c>
      <c r="D22" s="1">
        <v>-6.0</v>
      </c>
      <c r="E22" s="1">
        <v>-15.0</v>
      </c>
      <c r="F22" s="1">
        <v>-15.0</v>
      </c>
      <c r="G22" s="1">
        <v>-14.0</v>
      </c>
      <c r="H22" s="1">
        <v>-15.0</v>
      </c>
      <c r="I22" s="1">
        <v>-24.0</v>
      </c>
      <c r="J22" s="1">
        <v>-28.0</v>
      </c>
      <c r="K22" s="1">
        <v>-37.0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>
        <v>0.0</v>
      </c>
      <c r="C24" s="1">
        <v>0.0</v>
      </c>
      <c r="D24" s="1" t="s">
        <v>125</v>
      </c>
      <c r="E24" s="1" t="s">
        <v>126</v>
      </c>
      <c r="F24" s="1" t="s">
        <v>127</v>
      </c>
      <c r="G24" s="1" t="s">
        <v>128</v>
      </c>
      <c r="H24" s="1" t="s">
        <v>129</v>
      </c>
      <c r="I24" s="1" t="s">
        <v>130</v>
      </c>
      <c r="J24" s="1" t="s">
        <v>131</v>
      </c>
      <c r="K24" s="1" t="s">
        <v>132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>
        <v>0.0</v>
      </c>
      <c r="C25" s="1">
        <v>0.0</v>
      </c>
      <c r="D25" s="1" t="s">
        <v>125</v>
      </c>
      <c r="E25" s="1" t="s">
        <v>126</v>
      </c>
      <c r="F25" s="1" t="s">
        <v>127</v>
      </c>
      <c r="G25" s="1" t="s">
        <v>128</v>
      </c>
      <c r="H25" s="1" t="s">
        <v>129</v>
      </c>
      <c r="I25" s="1" t="s">
        <v>130</v>
      </c>
      <c r="J25" s="1" t="s">
        <v>131</v>
      </c>
      <c r="K25" s="1" t="s">
        <v>132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0.0</v>
      </c>
      <c r="C26" s="1">
        <v>0.0</v>
      </c>
      <c r="D26" s="1">
        <v>4.0</v>
      </c>
      <c r="E26" s="1">
        <v>14.0</v>
      </c>
      <c r="F26" s="1">
        <v>29.0</v>
      </c>
      <c r="G26" s="1">
        <v>76.0</v>
      </c>
      <c r="H26" s="1">
        <v>1.0</v>
      </c>
      <c r="I26" s="1">
        <v>5.0</v>
      </c>
      <c r="J26" s="1">
        <v>7.0</v>
      </c>
      <c r="K26" s="1">
        <v>12.0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>
        <v>0.0</v>
      </c>
      <c r="C27" s="1">
        <v>0.0</v>
      </c>
      <c r="D27" s="1" t="s">
        <v>125</v>
      </c>
      <c r="E27" s="1" t="s">
        <v>126</v>
      </c>
      <c r="F27" s="1" t="s">
        <v>127</v>
      </c>
      <c r="G27" s="1" t="s">
        <v>128</v>
      </c>
      <c r="H27" s="1" t="s">
        <v>129</v>
      </c>
      <c r="I27" s="1" t="s">
        <v>130</v>
      </c>
      <c r="J27" s="1" t="s">
        <v>131</v>
      </c>
      <c r="K27" s="1" t="s">
        <v>132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>
        <v>0.0</v>
      </c>
      <c r="C28" s="1">
        <v>0.0</v>
      </c>
      <c r="D28" s="1" t="s">
        <v>125</v>
      </c>
      <c r="E28" s="1" t="s">
        <v>126</v>
      </c>
      <c r="F28" s="1" t="s">
        <v>127</v>
      </c>
      <c r="G28" s="1" t="s">
        <v>128</v>
      </c>
      <c r="H28" s="1" t="s">
        <v>129</v>
      </c>
      <c r="I28" s="1" t="s">
        <v>130</v>
      </c>
      <c r="J28" s="1" t="s">
        <v>131</v>
      </c>
      <c r="K28" s="1" t="s">
        <v>132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>
        <v>0.0</v>
      </c>
      <c r="C29" s="1">
        <v>0.0</v>
      </c>
      <c r="D29" s="1">
        <v>4.0</v>
      </c>
      <c r="E29" s="1">
        <v>14.0</v>
      </c>
      <c r="F29" s="1">
        <v>29.0</v>
      </c>
      <c r="G29" s="1">
        <v>76.0</v>
      </c>
      <c r="H29" s="1">
        <v>1.0</v>
      </c>
      <c r="I29" s="1">
        <v>5.0</v>
      </c>
      <c r="J29" s="1">
        <v>7.0</v>
      </c>
      <c r="K29" s="1">
        <v>12.0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138</v>
      </c>
      <c r="B30" s="1">
        <v>0.0</v>
      </c>
      <c r="C30" s="1">
        <v>0.0</v>
      </c>
      <c r="D30" s="1" t="s">
        <v>139</v>
      </c>
      <c r="E30" s="1" t="s">
        <v>140</v>
      </c>
      <c r="F30" s="1" t="s">
        <v>141</v>
      </c>
      <c r="G30" s="1" t="s">
        <v>142</v>
      </c>
      <c r="H30" s="1" t="s">
        <v>143</v>
      </c>
      <c r="I30" s="1" t="s">
        <v>144</v>
      </c>
      <c r="J30" s="1" t="s">
        <v>145</v>
      </c>
      <c r="K30" s="1" t="s">
        <v>146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>
        <v>0.0</v>
      </c>
      <c r="C31" s="1">
        <v>0.0</v>
      </c>
      <c r="D31" s="1" t="s">
        <v>139</v>
      </c>
      <c r="E31" s="1" t="s">
        <v>140</v>
      </c>
      <c r="F31" s="1" t="s">
        <v>141</v>
      </c>
      <c r="G31" s="1" t="s">
        <v>142</v>
      </c>
      <c r="H31" s="1" t="s">
        <v>143</v>
      </c>
      <c r="I31" s="1" t="s">
        <v>144</v>
      </c>
      <c r="J31" s="1" t="s">
        <v>145</v>
      </c>
      <c r="K31" s="1" t="s">
        <v>146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>
        <v>-9.0</v>
      </c>
      <c r="C33" s="1">
        <v>-8.0</v>
      </c>
      <c r="D33" s="1">
        <v>-9.0</v>
      </c>
      <c r="E33" s="1">
        <v>-10.0</v>
      </c>
      <c r="F33" s="1">
        <v>-11.0</v>
      </c>
      <c r="G33" s="1">
        <v>-13.0</v>
      </c>
      <c r="H33" s="1">
        <v>-15.0</v>
      </c>
      <c r="I33" s="1">
        <v>-23.0</v>
      </c>
      <c r="J33" s="1">
        <v>-28.0</v>
      </c>
      <c r="K33" s="1">
        <v>-38.0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>
        <v>-9.0</v>
      </c>
      <c r="C34" s="1">
        <v>-8.0</v>
      </c>
      <c r="D34" s="1">
        <v>-9.0</v>
      </c>
      <c r="E34" s="1">
        <v>-12.0</v>
      </c>
      <c r="F34" s="1">
        <v>-11.0</v>
      </c>
      <c r="G34" s="1">
        <v>-14.0</v>
      </c>
      <c r="H34" s="1">
        <v>-15.0</v>
      </c>
      <c r="I34" s="1">
        <v>-24.0</v>
      </c>
      <c r="J34" s="1">
        <v>-28.0</v>
      </c>
      <c r="K34" s="1">
        <v>-38.0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150</v>
      </c>
      <c r="B35" s="1">
        <v>-9.0</v>
      </c>
      <c r="C35" s="1">
        <v>-8.0</v>
      </c>
      <c r="D35" s="1">
        <v>-9.0</v>
      </c>
      <c r="E35" s="1">
        <v>-12.0</v>
      </c>
      <c r="F35" s="1">
        <v>-11.0</v>
      </c>
      <c r="G35" s="1">
        <v>-14.0</v>
      </c>
      <c r="H35" s="1">
        <v>-15.0</v>
      </c>
      <c r="I35" s="1">
        <v>-24.0</v>
      </c>
      <c r="J35" s="1">
        <v>-28.0</v>
      </c>
      <c r="K35" s="1">
        <v>-38.0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151</v>
      </c>
      <c r="B36" s="1">
        <v>-9.0</v>
      </c>
      <c r="C36" s="1">
        <v>-8.0</v>
      </c>
      <c r="D36" s="1">
        <v>-8.0</v>
      </c>
      <c r="E36" s="1">
        <v>-10.0</v>
      </c>
      <c r="F36" s="1">
        <v>-11.0</v>
      </c>
      <c r="G36" s="1">
        <v>-13.0</v>
      </c>
      <c r="H36" s="1">
        <v>-15.0</v>
      </c>
      <c r="I36" s="1">
        <v>-23.0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 t="s">
        <v>153</v>
      </c>
      <c r="K37" s="1" t="s">
        <v>154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155</v>
      </c>
      <c r="B38" s="1">
        <v>-4.0</v>
      </c>
      <c r="C38" s="1">
        <v>-3.0</v>
      </c>
      <c r="D38" s="1">
        <v>-3.0</v>
      </c>
      <c r="E38" s="1">
        <v>-7.0</v>
      </c>
      <c r="F38" s="1">
        <v>-7.0</v>
      </c>
      <c r="G38" s="1">
        <v>-8.0</v>
      </c>
      <c r="H38" s="1">
        <v>-9.0</v>
      </c>
      <c r="I38" s="1">
        <v>-15.0</v>
      </c>
      <c r="J38" s="1">
        <v>-17.0</v>
      </c>
      <c r="K38" s="1">
        <v>-23.0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44.0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1">
        <v>3.0</v>
      </c>
      <c r="C41" s="1">
        <v>3.0</v>
      </c>
      <c r="D41" s="1">
        <v>4.0</v>
      </c>
      <c r="E41" s="1">
        <v>4.0</v>
      </c>
      <c r="F41" s="1">
        <v>4.0</v>
      </c>
      <c r="G41" s="1">
        <v>5.0</v>
      </c>
      <c r="H41" s="1">
        <v>5.0</v>
      </c>
      <c r="I41" s="1">
        <v>6.0</v>
      </c>
      <c r="J41" s="1">
        <v>9.0</v>
      </c>
      <c r="K41" s="1">
        <v>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1">
        <v>5.0</v>
      </c>
      <c r="C42" s="1">
        <v>5.0</v>
      </c>
      <c r="D42" s="1">
        <v>4.0</v>
      </c>
      <c r="E42" s="1">
        <v>9.0</v>
      </c>
      <c r="F42" s="1">
        <v>6.0</v>
      </c>
      <c r="G42" s="1">
        <v>9.0</v>
      </c>
      <c r="H42" s="1">
        <v>10.0</v>
      </c>
      <c r="I42" s="1">
        <v>17.0</v>
      </c>
      <c r="J42" s="1">
        <v>19.0</v>
      </c>
      <c r="K42" s="1">
        <v>28.0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18.0</v>
      </c>
      <c r="C43" s="1">
        <v>14.0</v>
      </c>
      <c r="D43" s="1">
        <v>13.0</v>
      </c>
      <c r="E43" s="1">
        <v>13.0</v>
      </c>
      <c r="F43" s="1">
        <v>2.0</v>
      </c>
      <c r="G43" s="1">
        <v>11.0</v>
      </c>
      <c r="H43" s="1">
        <v>11.0</v>
      </c>
      <c r="I43" s="1">
        <v>11.0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1">
        <v>1.0</v>
      </c>
      <c r="C44" s="1">
        <v>1.0</v>
      </c>
      <c r="D44" s="1">
        <v>0.0</v>
      </c>
      <c r="E44" s="1">
        <v>2.0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1">
        <v>-1.0</v>
      </c>
      <c r="C45" s="1">
        <v>13.0</v>
      </c>
      <c r="D45" s="1">
        <v>12.0</v>
      </c>
      <c r="E45" s="1">
        <v>10.0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18.0</v>
      </c>
      <c r="C46" s="1">
        <v>13.0</v>
      </c>
      <c r="D46" s="1">
        <v>5.0</v>
      </c>
      <c r="E46" s="1">
        <v>14.0</v>
      </c>
      <c r="F46" s="1">
        <v>9.0</v>
      </c>
      <c r="G46" s="1">
        <v>6.0</v>
      </c>
      <c r="H46" s="1">
        <v>7.0</v>
      </c>
      <c r="I46" s="1">
        <v>11.0</v>
      </c>
      <c r="J46" s="1">
        <v>16.0</v>
      </c>
      <c r="K46" s="1">
        <v>50.0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62.0</v>
      </c>
      <c r="C47" s="1">
        <v>31.0</v>
      </c>
      <c r="D47" s="1">
        <v>47.0</v>
      </c>
      <c r="E47" s="1">
        <v>61.0</v>
      </c>
      <c r="F47" s="1">
        <v>62.0</v>
      </c>
      <c r="G47" s="1">
        <v>80.0</v>
      </c>
      <c r="H47" s="1">
        <v>39.0</v>
      </c>
      <c r="I47" s="1">
        <v>1.0</v>
      </c>
      <c r="J47" s="1">
        <v>1.0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1">
        <v>4.0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1.0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85.0</v>
      </c>
      <c r="C49" s="1">
        <v>44.0</v>
      </c>
      <c r="D49" s="1">
        <v>52.0</v>
      </c>
      <c r="E49" s="1">
        <v>75.0</v>
      </c>
      <c r="F49" s="1">
        <v>72.0</v>
      </c>
      <c r="G49" s="1">
        <v>86.0</v>
      </c>
      <c r="H49" s="1">
        <v>46.0</v>
      </c>
      <c r="I49" s="1">
        <v>1.0</v>
      </c>
      <c r="J49" s="1">
        <v>1.0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 t="s">
        <v>169</v>
      </c>
      <c r="C3" s="1" t="s">
        <v>170</v>
      </c>
      <c r="D3" s="1" t="s">
        <v>171</v>
      </c>
      <c r="E3" s="1" t="s">
        <v>172</v>
      </c>
      <c r="F3" s="1" t="s">
        <v>173</v>
      </c>
      <c r="G3" s="1" t="s">
        <v>174</v>
      </c>
      <c r="H3" s="1" t="s">
        <v>175</v>
      </c>
      <c r="I3" s="1" t="s">
        <v>176</v>
      </c>
      <c r="J3" s="1" t="s">
        <v>177</v>
      </c>
      <c r="K3" s="1" t="s">
        <v>178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179</v>
      </c>
      <c r="B4" s="1" t="s">
        <v>180</v>
      </c>
      <c r="C4" s="1" t="s">
        <v>181</v>
      </c>
      <c r="D4" s="1" t="s">
        <v>182</v>
      </c>
      <c r="E4" s="1" t="s">
        <v>183</v>
      </c>
      <c r="F4" s="1" t="s">
        <v>184</v>
      </c>
      <c r="G4" s="1" t="s">
        <v>185</v>
      </c>
      <c r="H4" s="1" t="s">
        <v>186</v>
      </c>
      <c r="I4" s="1" t="s">
        <v>187</v>
      </c>
      <c r="J4" s="1" t="s">
        <v>188</v>
      </c>
      <c r="K4" s="1" t="s">
        <v>189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 t="s">
        <v>191</v>
      </c>
      <c r="C5" s="1" t="s">
        <v>192</v>
      </c>
      <c r="D5" s="1" t="s">
        <v>193</v>
      </c>
      <c r="E5" s="1" t="s">
        <v>194</v>
      </c>
      <c r="F5" s="1" t="s">
        <v>195</v>
      </c>
      <c r="G5" s="1" t="s">
        <v>196</v>
      </c>
      <c r="H5" s="1" t="s">
        <v>197</v>
      </c>
      <c r="I5" s="1" t="s">
        <v>198</v>
      </c>
      <c r="J5" s="1" t="s">
        <v>199</v>
      </c>
      <c r="K5" s="1" t="s">
        <v>200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201</v>
      </c>
      <c r="B6" s="1" t="s">
        <v>191</v>
      </c>
      <c r="C6" s="1" t="s">
        <v>192</v>
      </c>
      <c r="D6" s="1" t="s">
        <v>202</v>
      </c>
      <c r="E6" s="1" t="s">
        <v>203</v>
      </c>
      <c r="F6" s="1" t="s">
        <v>204</v>
      </c>
      <c r="G6" s="1" t="s">
        <v>205</v>
      </c>
      <c r="H6" s="1" t="s">
        <v>206</v>
      </c>
      <c r="I6" s="1" t="s">
        <v>207</v>
      </c>
      <c r="J6" s="1" t="s">
        <v>208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210</v>
      </c>
      <c r="B8" s="1" t="s">
        <v>211</v>
      </c>
      <c r="C8" s="1" t="s">
        <v>212</v>
      </c>
      <c r="D8" s="1" t="s">
        <v>213</v>
      </c>
      <c r="E8" s="1" t="s">
        <v>214</v>
      </c>
      <c r="F8" s="1" t="s">
        <v>215</v>
      </c>
      <c r="G8" s="1" t="s">
        <v>216</v>
      </c>
      <c r="H8" s="1" t="s">
        <v>217</v>
      </c>
      <c r="I8" s="1" t="s">
        <v>218</v>
      </c>
      <c r="J8" s="1" t="s">
        <v>219</v>
      </c>
      <c r="K8" s="1" t="s">
        <v>220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221</v>
      </c>
      <c r="B9" s="1" t="s">
        <v>222</v>
      </c>
      <c r="C9" s="1" t="s">
        <v>223</v>
      </c>
      <c r="D9" s="1" t="s">
        <v>224</v>
      </c>
      <c r="E9" s="1" t="s">
        <v>225</v>
      </c>
      <c r="F9" s="1" t="s">
        <v>226</v>
      </c>
      <c r="G9" s="1" t="s">
        <v>227</v>
      </c>
      <c r="H9" s="1" t="s">
        <v>228</v>
      </c>
      <c r="I9" s="1" t="s">
        <v>229</v>
      </c>
      <c r="J9" s="1" t="s">
        <v>230</v>
      </c>
      <c r="K9" s="1" t="s">
        <v>231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232</v>
      </c>
      <c r="B10" s="1" t="s">
        <v>131</v>
      </c>
      <c r="C10" s="1" t="s">
        <v>233</v>
      </c>
      <c r="D10" s="1" t="s">
        <v>234</v>
      </c>
      <c r="E10" s="1" t="s">
        <v>235</v>
      </c>
      <c r="F10" s="1" t="s">
        <v>236</v>
      </c>
      <c r="G10" s="1" t="s">
        <v>237</v>
      </c>
      <c r="H10" s="1" t="s">
        <v>238</v>
      </c>
      <c r="I10" s="1" t="s">
        <v>239</v>
      </c>
      <c r="J10" s="1" t="s">
        <v>240</v>
      </c>
      <c r="K10" s="1" t="s">
        <v>241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243</v>
      </c>
      <c r="B12" s="1" t="s">
        <v>222</v>
      </c>
      <c r="C12" s="1" t="s">
        <v>244</v>
      </c>
      <c r="D12" s="1" t="s">
        <v>245</v>
      </c>
      <c r="E12" s="1" t="s">
        <v>246</v>
      </c>
      <c r="F12" s="1" t="s">
        <v>247</v>
      </c>
      <c r="G12" s="1" t="s">
        <v>248</v>
      </c>
      <c r="H12" s="1" t="s">
        <v>249</v>
      </c>
      <c r="I12" s="1" t="s">
        <v>250</v>
      </c>
      <c r="J12" s="1" t="s">
        <v>251</v>
      </c>
      <c r="K12" s="1" t="s">
        <v>252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253</v>
      </c>
      <c r="B13" s="1" t="s">
        <v>254</v>
      </c>
      <c r="C13" s="1" t="s">
        <v>255</v>
      </c>
      <c r="D13" s="1" t="s">
        <v>256</v>
      </c>
      <c r="E13" s="1" t="s">
        <v>246</v>
      </c>
      <c r="F13" s="1" t="s">
        <v>247</v>
      </c>
      <c r="G13" s="1" t="s">
        <v>257</v>
      </c>
      <c r="H13" s="1" t="s">
        <v>258</v>
      </c>
      <c r="I13" s="1" t="s">
        <v>259</v>
      </c>
      <c r="J13" s="1" t="s">
        <v>260</v>
      </c>
      <c r="K13" s="1" t="s">
        <v>261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262</v>
      </c>
      <c r="B14" s="1" t="s">
        <v>263</v>
      </c>
      <c r="C14" s="1" t="s">
        <v>264</v>
      </c>
      <c r="D14" s="1" t="s">
        <v>265</v>
      </c>
      <c r="E14" s="1" t="s">
        <v>247</v>
      </c>
      <c r="F14" s="1">
        <v>0.0</v>
      </c>
      <c r="G14" s="1" t="s">
        <v>266</v>
      </c>
      <c r="H14" s="1" t="s">
        <v>267</v>
      </c>
      <c r="I14" s="1" t="s">
        <v>268</v>
      </c>
      <c r="J14" s="1" t="s">
        <v>269</v>
      </c>
      <c r="K14" s="1" t="s">
        <v>270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271</v>
      </c>
      <c r="B15" s="1" t="s">
        <v>272</v>
      </c>
      <c r="C15" s="1" t="s">
        <v>273</v>
      </c>
      <c r="D15" s="1" t="s">
        <v>265</v>
      </c>
      <c r="E15" s="1" t="s">
        <v>247</v>
      </c>
      <c r="F15" s="1">
        <v>0.0</v>
      </c>
      <c r="G15" s="1" t="s">
        <v>274</v>
      </c>
      <c r="H15" s="1" t="s">
        <v>267</v>
      </c>
      <c r="I15" s="1" t="s">
        <v>268</v>
      </c>
      <c r="J15" s="1" t="s">
        <v>275</v>
      </c>
      <c r="K15" s="1" t="s">
        <v>276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277</v>
      </c>
      <c r="B16" s="1" t="s">
        <v>278</v>
      </c>
      <c r="C16" s="1" t="s">
        <v>279</v>
      </c>
      <c r="D16" s="1" t="s">
        <v>280</v>
      </c>
      <c r="E16" s="1" t="s">
        <v>281</v>
      </c>
      <c r="F16" s="1" t="s">
        <v>282</v>
      </c>
      <c r="G16" s="1" t="s">
        <v>283</v>
      </c>
      <c r="H16" s="1" t="s">
        <v>284</v>
      </c>
      <c r="I16" s="1" t="s">
        <v>285</v>
      </c>
      <c r="J16" s="1" t="s">
        <v>286</v>
      </c>
      <c r="K16" s="1" t="s">
        <v>287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288</v>
      </c>
      <c r="B17" s="1" t="s">
        <v>289</v>
      </c>
      <c r="C17" s="1">
        <v>0.0</v>
      </c>
      <c r="D17" s="1">
        <v>0.0</v>
      </c>
      <c r="E17" s="1">
        <v>-1.0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290</v>
      </c>
      <c r="B18" s="1" t="s">
        <v>291</v>
      </c>
      <c r="C18" s="1">
        <v>0.0</v>
      </c>
      <c r="D18" s="1">
        <v>0.0</v>
      </c>
      <c r="E18" s="1">
        <v>-1.0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292</v>
      </c>
      <c r="B19" s="1" t="s">
        <v>293</v>
      </c>
      <c r="C19" s="1">
        <v>0.0</v>
      </c>
      <c r="D19" s="1">
        <v>0.0</v>
      </c>
      <c r="E19" s="1">
        <v>-1.0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294</v>
      </c>
      <c r="B20" s="1" t="s">
        <v>295</v>
      </c>
      <c r="C20" s="1" t="s">
        <v>296</v>
      </c>
      <c r="D20" s="1" t="s">
        <v>297</v>
      </c>
      <c r="E20" s="1">
        <v>0.0</v>
      </c>
      <c r="F20" s="1">
        <v>0.0</v>
      </c>
      <c r="G20" s="1" t="s">
        <v>296</v>
      </c>
      <c r="H20" s="1" t="s">
        <v>298</v>
      </c>
      <c r="I20" s="1" t="s">
        <v>297</v>
      </c>
      <c r="J20" s="1" t="s">
        <v>299</v>
      </c>
      <c r="K20" s="1" t="s">
        <v>297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300</v>
      </c>
      <c r="B21" s="1" t="s">
        <v>301</v>
      </c>
      <c r="C21" s="1" t="s">
        <v>302</v>
      </c>
      <c r="D21" s="1" t="s">
        <v>303</v>
      </c>
      <c r="E21" s="1" t="s">
        <v>304</v>
      </c>
      <c r="F21" s="1" t="s">
        <v>305</v>
      </c>
      <c r="G21" s="1" t="s">
        <v>212</v>
      </c>
      <c r="H21" s="1" t="s">
        <v>306</v>
      </c>
      <c r="I21" s="1" t="s">
        <v>307</v>
      </c>
      <c r="J21" s="1" t="s">
        <v>308</v>
      </c>
      <c r="K21" s="1" t="s">
        <v>309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310</v>
      </c>
      <c r="B22" s="1" t="s">
        <v>295</v>
      </c>
      <c r="C22" s="1" t="s">
        <v>296</v>
      </c>
      <c r="D22" s="1" t="s">
        <v>297</v>
      </c>
      <c r="E22" s="1">
        <v>0.0</v>
      </c>
      <c r="F22" s="1">
        <v>0.0</v>
      </c>
      <c r="G22" s="1" t="s">
        <v>296</v>
      </c>
      <c r="H22" s="1" t="s">
        <v>298</v>
      </c>
      <c r="I22" s="1" t="s">
        <v>297</v>
      </c>
      <c r="J22" s="1" t="s">
        <v>299</v>
      </c>
      <c r="K22" s="1" t="s">
        <v>297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311</v>
      </c>
      <c r="B23" s="1" t="s">
        <v>301</v>
      </c>
      <c r="C23" s="1" t="s">
        <v>302</v>
      </c>
      <c r="D23" s="1" t="s">
        <v>312</v>
      </c>
      <c r="E23" s="1" t="s">
        <v>313</v>
      </c>
      <c r="F23" s="1" t="s">
        <v>314</v>
      </c>
      <c r="G23" s="1" t="s">
        <v>212</v>
      </c>
      <c r="H23" s="1" t="s">
        <v>315</v>
      </c>
      <c r="I23" s="1" t="s">
        <v>316</v>
      </c>
      <c r="J23" s="1" t="s">
        <v>308</v>
      </c>
      <c r="K23" s="1" t="s">
        <v>309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318</v>
      </c>
      <c r="B25" s="1" t="s">
        <v>319</v>
      </c>
      <c r="C25" s="1" t="s">
        <v>320</v>
      </c>
      <c r="D25" s="1">
        <v>11.0</v>
      </c>
      <c r="E25" s="1" t="s">
        <v>321</v>
      </c>
      <c r="F25" s="1">
        <v>-4.0</v>
      </c>
      <c r="G25" s="1" t="s">
        <v>322</v>
      </c>
      <c r="H25" s="1" t="s">
        <v>323</v>
      </c>
      <c r="I25" s="1" t="s">
        <v>324</v>
      </c>
      <c r="J25" s="1" t="s">
        <v>325</v>
      </c>
      <c r="K25" s="1" t="s">
        <v>326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327</v>
      </c>
      <c r="B26" s="1" t="s">
        <v>328</v>
      </c>
      <c r="C26" s="1" t="s">
        <v>329</v>
      </c>
      <c r="D26" s="1" t="s">
        <v>330</v>
      </c>
      <c r="E26" s="1" t="s">
        <v>331</v>
      </c>
      <c r="F26" s="1" t="s">
        <v>332</v>
      </c>
      <c r="G26" s="1" t="s">
        <v>333</v>
      </c>
      <c r="H26" s="1" t="s">
        <v>334</v>
      </c>
      <c r="I26" s="1" t="s">
        <v>335</v>
      </c>
      <c r="J26" s="1" t="s">
        <v>336</v>
      </c>
      <c r="K26" s="1" t="s">
        <v>337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338</v>
      </c>
      <c r="B27" s="1" t="s">
        <v>328</v>
      </c>
      <c r="C27" s="1" t="s">
        <v>329</v>
      </c>
      <c r="D27" s="1" t="s">
        <v>330</v>
      </c>
      <c r="E27" s="1" t="s">
        <v>331</v>
      </c>
      <c r="F27" s="1" t="s">
        <v>332</v>
      </c>
      <c r="G27" s="1" t="s">
        <v>333</v>
      </c>
      <c r="H27" s="1" t="s">
        <v>334</v>
      </c>
      <c r="I27" s="1" t="s">
        <v>335</v>
      </c>
      <c r="J27" s="1" t="s">
        <v>336</v>
      </c>
      <c r="K27" s="1" t="s">
        <v>337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339</v>
      </c>
      <c r="B28" s="1" t="s">
        <v>340</v>
      </c>
      <c r="C28" s="1" t="s">
        <v>341</v>
      </c>
      <c r="D28" s="1" t="s">
        <v>342</v>
      </c>
      <c r="E28" s="1" t="s">
        <v>343</v>
      </c>
      <c r="F28" s="1" t="s">
        <v>344</v>
      </c>
      <c r="G28" s="1" t="s">
        <v>345</v>
      </c>
      <c r="H28" s="1" t="s">
        <v>346</v>
      </c>
      <c r="I28" s="1" t="s">
        <v>347</v>
      </c>
      <c r="J28" s="1" t="s">
        <v>348</v>
      </c>
      <c r="K28" s="1" t="s">
        <v>349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350</v>
      </c>
      <c r="B29" s="1" t="s">
        <v>340</v>
      </c>
      <c r="C29" s="1" t="s">
        <v>341</v>
      </c>
      <c r="D29" s="1" t="s">
        <v>342</v>
      </c>
      <c r="E29" s="1" t="s">
        <v>343</v>
      </c>
      <c r="F29" s="1" t="s">
        <v>344</v>
      </c>
      <c r="G29" s="1" t="s">
        <v>345</v>
      </c>
      <c r="H29" s="1" t="s">
        <v>346</v>
      </c>
      <c r="I29" s="1" t="s">
        <v>347</v>
      </c>
      <c r="J29" s="1" t="s">
        <v>348</v>
      </c>
      <c r="K29" s="1" t="s">
        <v>349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351</v>
      </c>
      <c r="B30" s="1" t="s">
        <v>352</v>
      </c>
      <c r="C30" s="1" t="s">
        <v>353</v>
      </c>
      <c r="D30" s="1" t="s">
        <v>354</v>
      </c>
      <c r="E30" s="1" t="s">
        <v>355</v>
      </c>
      <c r="F30" s="1" t="s">
        <v>356</v>
      </c>
      <c r="G30" s="1" t="s">
        <v>357</v>
      </c>
      <c r="H30" s="1" t="s">
        <v>358</v>
      </c>
      <c r="I30" s="1" t="s">
        <v>359</v>
      </c>
      <c r="J30" s="1" t="s">
        <v>360</v>
      </c>
      <c r="K30" s="1" t="s">
        <v>361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362</v>
      </c>
      <c r="B31" s="1">
        <v>0.0</v>
      </c>
      <c r="C31" s="1">
        <v>0.0</v>
      </c>
      <c r="D31" s="1">
        <v>0.0</v>
      </c>
      <c r="E31" s="1" t="s">
        <v>363</v>
      </c>
      <c r="F31" s="1" t="s">
        <v>364</v>
      </c>
      <c r="G31" s="1" t="s">
        <v>365</v>
      </c>
      <c r="H31" s="1" t="s">
        <v>366</v>
      </c>
      <c r="I31" s="1" t="s">
        <v>367</v>
      </c>
      <c r="J31" s="1" t="s">
        <v>368</v>
      </c>
      <c r="K31" s="1" t="s">
        <v>369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370</v>
      </c>
      <c r="B32" s="1" t="s">
        <v>371</v>
      </c>
      <c r="C32" s="1" t="s">
        <v>372</v>
      </c>
      <c r="D32" s="1" t="s">
        <v>373</v>
      </c>
      <c r="E32" s="1" t="s">
        <v>374</v>
      </c>
      <c r="F32" s="1" t="s">
        <v>375</v>
      </c>
      <c r="G32" s="1" t="s">
        <v>376</v>
      </c>
      <c r="H32" s="1" t="s">
        <v>377</v>
      </c>
      <c r="I32" s="1" t="s">
        <v>378</v>
      </c>
      <c r="J32" s="1" t="s">
        <v>279</v>
      </c>
      <c r="K32" s="1" t="s">
        <v>379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380</v>
      </c>
      <c r="B33" s="1" t="s">
        <v>381</v>
      </c>
      <c r="C33" s="1" t="s">
        <v>382</v>
      </c>
      <c r="D33" s="1" t="s">
        <v>383</v>
      </c>
      <c r="E33" s="1" t="s">
        <v>384</v>
      </c>
      <c r="F33" s="1" t="s">
        <v>385</v>
      </c>
      <c r="G33" s="1" t="s">
        <v>386</v>
      </c>
      <c r="H33" s="1" t="s">
        <v>387</v>
      </c>
      <c r="I33" s="1" t="s">
        <v>388</v>
      </c>
      <c r="J33" s="1" t="s">
        <v>389</v>
      </c>
      <c r="K33" s="1" t="s">
        <v>390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391</v>
      </c>
      <c r="B34" s="1">
        <v>3.0</v>
      </c>
      <c r="C34" s="1" t="s">
        <v>392</v>
      </c>
      <c r="D34" s="1">
        <v>-4.0</v>
      </c>
      <c r="E34" s="1" t="s">
        <v>393</v>
      </c>
      <c r="F34" s="1" t="s">
        <v>349</v>
      </c>
      <c r="G34" s="1" t="s">
        <v>394</v>
      </c>
      <c r="H34" s="1" t="s">
        <v>395</v>
      </c>
      <c r="I34" s="1" t="s">
        <v>396</v>
      </c>
      <c r="J34" s="1" t="s">
        <v>397</v>
      </c>
      <c r="K34" s="1" t="s">
        <v>398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399</v>
      </c>
      <c r="B35" s="1" t="s">
        <v>400</v>
      </c>
      <c r="C35" s="1" t="s">
        <v>401</v>
      </c>
      <c r="D35" s="1" t="s">
        <v>402</v>
      </c>
      <c r="E35" s="1" t="s">
        <v>403</v>
      </c>
      <c r="F35" s="1">
        <v>10.0</v>
      </c>
      <c r="G35" s="1" t="s">
        <v>394</v>
      </c>
      <c r="H35" s="1" t="s">
        <v>395</v>
      </c>
      <c r="I35" s="1" t="s">
        <v>396</v>
      </c>
      <c r="J35" s="1" t="s">
        <v>397</v>
      </c>
      <c r="K35" s="1" t="s">
        <v>398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404</v>
      </c>
      <c r="B36" s="1" t="s">
        <v>405</v>
      </c>
      <c r="C36" s="1" t="s">
        <v>406</v>
      </c>
      <c r="D36" s="1" t="s">
        <v>407</v>
      </c>
      <c r="E36" s="1" t="s">
        <v>408</v>
      </c>
      <c r="F36" s="1" t="s">
        <v>227</v>
      </c>
      <c r="G36" s="1" t="s">
        <v>409</v>
      </c>
      <c r="H36" s="1" t="s">
        <v>410</v>
      </c>
      <c r="I36" s="1" t="s">
        <v>411</v>
      </c>
      <c r="J36" s="1" t="s">
        <v>412</v>
      </c>
      <c r="K36" s="1" t="s">
        <v>413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414</v>
      </c>
      <c r="B37" s="1">
        <v>-80.0</v>
      </c>
      <c r="C37" s="1" t="s">
        <v>415</v>
      </c>
      <c r="D37" s="1" t="s">
        <v>416</v>
      </c>
      <c r="E37" s="1" t="s">
        <v>417</v>
      </c>
      <c r="F37" s="1" t="s">
        <v>418</v>
      </c>
      <c r="G37" s="1" t="s">
        <v>419</v>
      </c>
      <c r="H37" s="1" t="s">
        <v>420</v>
      </c>
      <c r="I37" s="1" t="s">
        <v>421</v>
      </c>
      <c r="J37" s="1" t="s">
        <v>422</v>
      </c>
      <c r="K37" s="1" t="s">
        <v>423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424</v>
      </c>
      <c r="B38" s="1">
        <v>0.0</v>
      </c>
      <c r="C38" s="1" t="s">
        <v>425</v>
      </c>
      <c r="D38" s="1" t="s">
        <v>426</v>
      </c>
      <c r="E38" s="1" t="s">
        <v>427</v>
      </c>
      <c r="F38" s="1" t="s">
        <v>428</v>
      </c>
      <c r="G38" s="1" t="s">
        <v>429</v>
      </c>
      <c r="H38" s="1" t="s">
        <v>430</v>
      </c>
      <c r="I38" s="1" t="s">
        <v>431</v>
      </c>
      <c r="J38" s="1" t="s">
        <v>432</v>
      </c>
      <c r="K38" s="1" t="s">
        <v>433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434</v>
      </c>
      <c r="B39" s="1">
        <v>0.0</v>
      </c>
      <c r="C39" s="1" t="s">
        <v>435</v>
      </c>
      <c r="D39" s="1" t="s">
        <v>436</v>
      </c>
      <c r="E39" s="1" t="s">
        <v>427</v>
      </c>
      <c r="F39" s="1" t="s">
        <v>437</v>
      </c>
      <c r="G39" s="1" t="s">
        <v>429</v>
      </c>
      <c r="H39" s="1" t="s">
        <v>430</v>
      </c>
      <c r="I39" s="1" t="s">
        <v>431</v>
      </c>
      <c r="J39" s="1" t="s">
        <v>432</v>
      </c>
      <c r="K39" s="1" t="s">
        <v>433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439</v>
      </c>
      <c r="B41" s="1" t="s">
        <v>440</v>
      </c>
      <c r="C41" s="1" t="s">
        <v>441</v>
      </c>
      <c r="D41" s="1" t="s">
        <v>442</v>
      </c>
      <c r="E41" s="1" t="s">
        <v>443</v>
      </c>
      <c r="F41" s="1" t="s">
        <v>444</v>
      </c>
      <c r="G41" s="1" t="s">
        <v>445</v>
      </c>
      <c r="H41" s="1" t="s">
        <v>446</v>
      </c>
      <c r="I41" s="1" t="s">
        <v>447</v>
      </c>
      <c r="J41" s="1" t="s">
        <v>448</v>
      </c>
      <c r="K41" s="1" t="s">
        <v>449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450</v>
      </c>
      <c r="B42" s="1" t="s">
        <v>451</v>
      </c>
      <c r="C42" s="1" t="s">
        <v>452</v>
      </c>
      <c r="D42" s="1" t="s">
        <v>453</v>
      </c>
      <c r="E42" s="1" t="s">
        <v>454</v>
      </c>
      <c r="F42" s="1" t="s">
        <v>455</v>
      </c>
      <c r="G42" s="1" t="s">
        <v>456</v>
      </c>
      <c r="H42" s="1" t="s">
        <v>457</v>
      </c>
      <c r="I42" s="1" t="s">
        <v>458</v>
      </c>
      <c r="J42" s="1" t="s">
        <v>459</v>
      </c>
      <c r="K42" s="1" t="s">
        <v>460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461</v>
      </c>
      <c r="B43" s="1" t="s">
        <v>451</v>
      </c>
      <c r="C43" s="1" t="s">
        <v>452</v>
      </c>
      <c r="D43" s="1" t="s">
        <v>453</v>
      </c>
      <c r="E43" s="1" t="s">
        <v>454</v>
      </c>
      <c r="F43" s="1" t="s">
        <v>455</v>
      </c>
      <c r="G43" s="1" t="s">
        <v>456</v>
      </c>
      <c r="H43" s="1" t="s">
        <v>457</v>
      </c>
      <c r="I43" s="1" t="s">
        <v>458</v>
      </c>
      <c r="J43" s="1" t="s">
        <v>459</v>
      </c>
      <c r="K43" s="1" t="s">
        <v>460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462</v>
      </c>
      <c r="B44" s="1" t="s">
        <v>463</v>
      </c>
      <c r="C44" s="1" t="s">
        <v>464</v>
      </c>
      <c r="D44" s="1" t="s">
        <v>465</v>
      </c>
      <c r="E44" s="1" t="s">
        <v>466</v>
      </c>
      <c r="F44" s="1" t="s">
        <v>467</v>
      </c>
      <c r="G44" s="1" t="s">
        <v>468</v>
      </c>
      <c r="H44" s="1" t="s">
        <v>469</v>
      </c>
      <c r="I44" s="1" t="s">
        <v>470</v>
      </c>
      <c r="J44" s="1" t="s">
        <v>471</v>
      </c>
      <c r="K44" s="1" t="s">
        <v>472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473</v>
      </c>
      <c r="B45" s="1" t="s">
        <v>463</v>
      </c>
      <c r="C45" s="1" t="s">
        <v>464</v>
      </c>
      <c r="D45" s="1" t="s">
        <v>465</v>
      </c>
      <c r="E45" s="1" t="s">
        <v>466</v>
      </c>
      <c r="F45" s="1" t="s">
        <v>467</v>
      </c>
      <c r="G45" s="1" t="s">
        <v>468</v>
      </c>
      <c r="H45" s="1" t="s">
        <v>469</v>
      </c>
      <c r="I45" s="1" t="s">
        <v>470</v>
      </c>
      <c r="J45" s="1" t="s">
        <v>471</v>
      </c>
      <c r="K45" s="1" t="s">
        <v>472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474</v>
      </c>
      <c r="B46" s="1" t="s">
        <v>475</v>
      </c>
      <c r="C46" s="1" t="s">
        <v>476</v>
      </c>
      <c r="D46" s="1" t="s">
        <v>477</v>
      </c>
      <c r="E46" s="1" t="s">
        <v>478</v>
      </c>
      <c r="F46" s="1" t="s">
        <v>479</v>
      </c>
      <c r="G46" s="1" t="s">
        <v>480</v>
      </c>
      <c r="H46" s="1" t="s">
        <v>481</v>
      </c>
      <c r="I46" s="1" t="s">
        <v>470</v>
      </c>
      <c r="J46" s="1" t="s">
        <v>482</v>
      </c>
      <c r="K46" s="1" t="s">
        <v>483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484</v>
      </c>
      <c r="B47" s="1">
        <v>0.0</v>
      </c>
      <c r="C47" s="1">
        <v>0.0</v>
      </c>
      <c r="D47" s="1">
        <v>0.0</v>
      </c>
      <c r="E47" s="1">
        <v>0.0</v>
      </c>
      <c r="F47" s="1" t="s">
        <v>485</v>
      </c>
      <c r="G47" s="1" t="s">
        <v>486</v>
      </c>
      <c r="H47" s="1" t="s">
        <v>487</v>
      </c>
      <c r="I47" s="1" t="s">
        <v>488</v>
      </c>
      <c r="J47" s="1" t="s">
        <v>489</v>
      </c>
      <c r="K47" s="1" t="s">
        <v>490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491</v>
      </c>
      <c r="B48" s="1" t="s">
        <v>492</v>
      </c>
      <c r="C48" s="1" t="s">
        <v>493</v>
      </c>
      <c r="D48" s="1" t="s">
        <v>494</v>
      </c>
      <c r="E48" s="1" t="s">
        <v>495</v>
      </c>
      <c r="F48" s="1" t="s">
        <v>496</v>
      </c>
      <c r="G48" s="1" t="s">
        <v>497</v>
      </c>
      <c r="H48" s="1" t="s">
        <v>498</v>
      </c>
      <c r="I48" s="1" t="s">
        <v>499</v>
      </c>
      <c r="J48" s="1" t="s">
        <v>500</v>
      </c>
      <c r="K48" s="1" t="s">
        <v>501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502</v>
      </c>
      <c r="B49" s="1" t="s">
        <v>503</v>
      </c>
      <c r="C49" s="1" t="s">
        <v>504</v>
      </c>
      <c r="D49" s="1" t="s">
        <v>505</v>
      </c>
      <c r="E49" s="1" t="s">
        <v>506</v>
      </c>
      <c r="F49" s="1" t="s">
        <v>507</v>
      </c>
      <c r="G49" s="1" t="s">
        <v>508</v>
      </c>
      <c r="H49" s="1" t="s">
        <v>509</v>
      </c>
      <c r="I49" s="1" t="s">
        <v>510</v>
      </c>
      <c r="J49" s="1" t="s">
        <v>511</v>
      </c>
      <c r="K49" s="1" t="s">
        <v>512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513</v>
      </c>
      <c r="B50" s="1" t="s">
        <v>514</v>
      </c>
      <c r="C50" s="1" t="s">
        <v>515</v>
      </c>
      <c r="D50" s="1" t="s">
        <v>516</v>
      </c>
      <c r="E50" s="1">
        <v>0.0</v>
      </c>
      <c r="F50" s="1" t="s">
        <v>517</v>
      </c>
      <c r="G50" s="1" t="s">
        <v>518</v>
      </c>
      <c r="H50" s="1" t="s">
        <v>519</v>
      </c>
      <c r="I50" s="1" t="s">
        <v>520</v>
      </c>
      <c r="J50" s="1" t="s">
        <v>521</v>
      </c>
      <c r="K50" s="1" t="s">
        <v>522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523</v>
      </c>
      <c r="B51" s="1" t="s">
        <v>524</v>
      </c>
      <c r="C51" s="1" t="s">
        <v>525</v>
      </c>
      <c r="D51" s="1" t="s">
        <v>526</v>
      </c>
      <c r="E51" s="1" t="s">
        <v>527</v>
      </c>
      <c r="F51" s="1" t="s">
        <v>528</v>
      </c>
      <c r="G51" s="1" t="s">
        <v>529</v>
      </c>
      <c r="H51" s="1" t="s">
        <v>519</v>
      </c>
      <c r="I51" s="1" t="s">
        <v>520</v>
      </c>
      <c r="J51" s="1" t="s">
        <v>521</v>
      </c>
      <c r="K51" s="1" t="s">
        <v>522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530</v>
      </c>
      <c r="B52" s="1" t="s">
        <v>531</v>
      </c>
      <c r="C52" s="1" t="s">
        <v>532</v>
      </c>
      <c r="D52" s="1" t="s">
        <v>533</v>
      </c>
      <c r="E52" s="1" t="s">
        <v>534</v>
      </c>
      <c r="F52" s="1" t="s">
        <v>535</v>
      </c>
      <c r="G52" s="1" t="s">
        <v>536</v>
      </c>
      <c r="H52" s="1" t="s">
        <v>537</v>
      </c>
      <c r="I52" s="1" t="s">
        <v>538</v>
      </c>
      <c r="J52" s="1" t="s">
        <v>539</v>
      </c>
      <c r="K52" s="1" t="s">
        <v>540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541</v>
      </c>
      <c r="B53" s="1" t="s">
        <v>542</v>
      </c>
      <c r="C53" s="1" t="s">
        <v>543</v>
      </c>
      <c r="D53" s="1" t="s">
        <v>544</v>
      </c>
      <c r="E53" s="1" t="s">
        <v>545</v>
      </c>
      <c r="F53" s="1" t="s">
        <v>546</v>
      </c>
      <c r="G53" s="1" t="s">
        <v>547</v>
      </c>
      <c r="H53" s="1" t="s">
        <v>548</v>
      </c>
      <c r="I53" s="1">
        <v>140.0</v>
      </c>
      <c r="J53" s="1" t="s">
        <v>549</v>
      </c>
      <c r="K53" s="1" t="s">
        <v>550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551</v>
      </c>
      <c r="B54" s="1" t="s">
        <v>552</v>
      </c>
      <c r="C54" s="1" t="s">
        <v>553</v>
      </c>
      <c r="D54" s="1" t="s">
        <v>554</v>
      </c>
      <c r="E54" s="1" t="s">
        <v>555</v>
      </c>
      <c r="F54" s="1" t="s">
        <v>556</v>
      </c>
      <c r="G54" s="1" t="s">
        <v>557</v>
      </c>
      <c r="H54" s="1" t="s">
        <v>558</v>
      </c>
      <c r="I54" s="1" t="s">
        <v>559</v>
      </c>
      <c r="J54" s="1" t="s">
        <v>560</v>
      </c>
      <c r="K54" s="1" t="s">
        <v>561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562</v>
      </c>
      <c r="B55" s="1" t="s">
        <v>563</v>
      </c>
      <c r="C55" s="1" t="s">
        <v>564</v>
      </c>
      <c r="D55" s="1" t="s">
        <v>565</v>
      </c>
      <c r="E55" s="1" t="s">
        <v>566</v>
      </c>
      <c r="F55" s="1" t="s">
        <v>567</v>
      </c>
      <c r="G55" s="1" t="s">
        <v>568</v>
      </c>
      <c r="H55" s="1" t="s">
        <v>558</v>
      </c>
      <c r="I55" s="1" t="s">
        <v>559</v>
      </c>
      <c r="J55" s="1" t="s">
        <v>560</v>
      </c>
      <c r="K55" s="1" t="s">
        <v>561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569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570</v>
      </c>
      <c r="B57" s="1" t="s">
        <v>571</v>
      </c>
      <c r="C57" s="1" t="s">
        <v>572</v>
      </c>
      <c r="D57" s="1" t="s">
        <v>573</v>
      </c>
      <c r="E57" s="1" t="s">
        <v>574</v>
      </c>
      <c r="F57" s="1" t="s">
        <v>575</v>
      </c>
      <c r="G57" s="1" t="s">
        <v>576</v>
      </c>
      <c r="H57" s="1" t="s">
        <v>577</v>
      </c>
      <c r="I57" s="1" t="s">
        <v>578</v>
      </c>
      <c r="J57" s="1" t="s">
        <v>579</v>
      </c>
      <c r="K57" s="1" t="s">
        <v>580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581</v>
      </c>
      <c r="B58" s="1" t="s">
        <v>582</v>
      </c>
      <c r="C58" s="1" t="s">
        <v>583</v>
      </c>
      <c r="D58" s="1" t="s">
        <v>584</v>
      </c>
      <c r="E58" s="1" t="s">
        <v>585</v>
      </c>
      <c r="F58" s="1" t="s">
        <v>586</v>
      </c>
      <c r="G58" s="1" t="s">
        <v>587</v>
      </c>
      <c r="H58" s="1" t="s">
        <v>588</v>
      </c>
      <c r="I58" s="1" t="s">
        <v>589</v>
      </c>
      <c r="J58" s="1" t="s">
        <v>590</v>
      </c>
      <c r="K58" s="1" t="s">
        <v>591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592</v>
      </c>
      <c r="B59" s="1" t="s">
        <v>582</v>
      </c>
      <c r="C59" s="1" t="s">
        <v>583</v>
      </c>
      <c r="D59" s="1" t="s">
        <v>584</v>
      </c>
      <c r="E59" s="1" t="s">
        <v>585</v>
      </c>
      <c r="F59" s="1" t="s">
        <v>586</v>
      </c>
      <c r="G59" s="1" t="s">
        <v>587</v>
      </c>
      <c r="H59" s="1" t="s">
        <v>588</v>
      </c>
      <c r="I59" s="1" t="s">
        <v>589</v>
      </c>
      <c r="J59" s="1" t="s">
        <v>590</v>
      </c>
      <c r="K59" s="1" t="s">
        <v>591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593</v>
      </c>
      <c r="B60" s="1" t="s">
        <v>594</v>
      </c>
      <c r="C60" s="1" t="s">
        <v>595</v>
      </c>
      <c r="D60" s="1" t="s">
        <v>596</v>
      </c>
      <c r="E60" s="1" t="s">
        <v>597</v>
      </c>
      <c r="F60" s="1" t="s">
        <v>598</v>
      </c>
      <c r="G60" s="1" t="s">
        <v>599</v>
      </c>
      <c r="H60" s="1" t="s">
        <v>600</v>
      </c>
      <c r="I60" s="1" t="s">
        <v>601</v>
      </c>
      <c r="J60" s="1" t="s">
        <v>602</v>
      </c>
      <c r="K60" s="1" t="s">
        <v>603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604</v>
      </c>
      <c r="B61" s="1" t="s">
        <v>594</v>
      </c>
      <c r="C61" s="1" t="s">
        <v>595</v>
      </c>
      <c r="D61" s="1" t="s">
        <v>596</v>
      </c>
      <c r="E61" s="1" t="s">
        <v>597</v>
      </c>
      <c r="F61" s="1" t="s">
        <v>598</v>
      </c>
      <c r="G61" s="1" t="s">
        <v>599</v>
      </c>
      <c r="H61" s="1" t="s">
        <v>600</v>
      </c>
      <c r="I61" s="1" t="s">
        <v>601</v>
      </c>
      <c r="J61" s="1" t="s">
        <v>602</v>
      </c>
      <c r="K61" s="1" t="s">
        <v>603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605</v>
      </c>
      <c r="B62" s="1" t="s">
        <v>606</v>
      </c>
      <c r="C62" s="1" t="s">
        <v>607</v>
      </c>
      <c r="D62" s="1" t="s">
        <v>608</v>
      </c>
      <c r="E62" s="1" t="s">
        <v>609</v>
      </c>
      <c r="F62" s="1" t="s">
        <v>610</v>
      </c>
      <c r="G62" s="1" t="s">
        <v>611</v>
      </c>
      <c r="H62" s="1" t="s">
        <v>612</v>
      </c>
      <c r="I62" s="1" t="s">
        <v>613</v>
      </c>
      <c r="J62" s="1" t="s">
        <v>614</v>
      </c>
      <c r="K62" s="1" t="s">
        <v>615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616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617</v>
      </c>
      <c r="H63" s="1" t="s">
        <v>618</v>
      </c>
      <c r="I63" s="1" t="s">
        <v>619</v>
      </c>
      <c r="J63" s="1" t="s">
        <v>620</v>
      </c>
      <c r="K63" s="1" t="s">
        <v>621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622</v>
      </c>
      <c r="B64" s="1" t="s">
        <v>623</v>
      </c>
      <c r="C64" s="1" t="s">
        <v>624</v>
      </c>
      <c r="D64" s="1" t="s">
        <v>625</v>
      </c>
      <c r="E64" s="1" t="s">
        <v>626</v>
      </c>
      <c r="F64" s="1" t="s">
        <v>627</v>
      </c>
      <c r="G64" s="1" t="s">
        <v>628</v>
      </c>
      <c r="H64" s="1" t="s">
        <v>629</v>
      </c>
      <c r="I64" s="1" t="s">
        <v>630</v>
      </c>
      <c r="J64" s="1" t="s">
        <v>631</v>
      </c>
      <c r="K64" s="1" t="s">
        <v>632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633</v>
      </c>
      <c r="B65" s="1" t="s">
        <v>634</v>
      </c>
      <c r="C65" s="1" t="s">
        <v>635</v>
      </c>
      <c r="D65" s="1">
        <v>31.0</v>
      </c>
      <c r="E65" s="1" t="s">
        <v>636</v>
      </c>
      <c r="F65" s="1" t="s">
        <v>637</v>
      </c>
      <c r="G65" s="1" t="s">
        <v>638</v>
      </c>
      <c r="H65" s="1" t="s">
        <v>639</v>
      </c>
      <c r="I65" s="1" t="s">
        <v>640</v>
      </c>
      <c r="J65" s="1" t="s">
        <v>641</v>
      </c>
      <c r="K65" s="1" t="s">
        <v>642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643</v>
      </c>
      <c r="B66" s="1" t="s">
        <v>644</v>
      </c>
      <c r="C66" s="1" t="s">
        <v>645</v>
      </c>
      <c r="D66" s="1" t="s">
        <v>646</v>
      </c>
      <c r="E66" s="1" t="s">
        <v>647</v>
      </c>
      <c r="F66" s="1" t="s">
        <v>648</v>
      </c>
      <c r="G66" s="1" t="s">
        <v>649</v>
      </c>
      <c r="H66" s="1" t="s">
        <v>650</v>
      </c>
      <c r="I66" s="1" t="s">
        <v>651</v>
      </c>
      <c r="J66" s="1" t="s">
        <v>652</v>
      </c>
      <c r="K66" s="1" t="s">
        <v>653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654</v>
      </c>
      <c r="B67" s="1" t="s">
        <v>433</v>
      </c>
      <c r="C67" s="1" t="s">
        <v>655</v>
      </c>
      <c r="D67" s="1" t="s">
        <v>656</v>
      </c>
      <c r="E67" s="1" t="s">
        <v>657</v>
      </c>
      <c r="F67" s="1" t="s">
        <v>658</v>
      </c>
      <c r="G67" s="1" t="s">
        <v>659</v>
      </c>
      <c r="H67" s="1" t="s">
        <v>660</v>
      </c>
      <c r="I67" s="1" t="s">
        <v>651</v>
      </c>
      <c r="J67" s="1" t="s">
        <v>652</v>
      </c>
      <c r="K67" s="1" t="s">
        <v>653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661</v>
      </c>
      <c r="B68" s="1" t="s">
        <v>662</v>
      </c>
      <c r="C68" s="1" t="s">
        <v>663</v>
      </c>
      <c r="D68" s="1" t="s">
        <v>664</v>
      </c>
      <c r="E68" s="1" t="s">
        <v>665</v>
      </c>
      <c r="F68" s="1" t="s">
        <v>666</v>
      </c>
      <c r="G68" s="1" t="s">
        <v>667</v>
      </c>
      <c r="H68" s="1" t="s">
        <v>503</v>
      </c>
      <c r="I68" s="1" t="s">
        <v>668</v>
      </c>
      <c r="J68" s="1" t="s">
        <v>669</v>
      </c>
      <c r="K68" s="1" t="s">
        <v>670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671</v>
      </c>
      <c r="B69" s="1" t="s">
        <v>672</v>
      </c>
      <c r="C69" s="1" t="s">
        <v>673</v>
      </c>
      <c r="D69" s="1" t="s">
        <v>674</v>
      </c>
      <c r="E69" s="1" t="s">
        <v>675</v>
      </c>
      <c r="F69" s="1" t="s">
        <v>676</v>
      </c>
      <c r="G69" s="1" t="s">
        <v>677</v>
      </c>
      <c r="H69" s="1" t="s">
        <v>678</v>
      </c>
      <c r="I69" s="1" t="s">
        <v>679</v>
      </c>
      <c r="J69" s="1" t="s">
        <v>680</v>
      </c>
      <c r="K69" s="1" t="s">
        <v>681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682</v>
      </c>
      <c r="B70" s="1" t="s">
        <v>683</v>
      </c>
      <c r="C70" s="1" t="s">
        <v>684</v>
      </c>
      <c r="D70" s="1" t="s">
        <v>685</v>
      </c>
      <c r="E70" s="1" t="s">
        <v>686</v>
      </c>
      <c r="F70" s="1" t="s">
        <v>687</v>
      </c>
      <c r="G70" s="1" t="s">
        <v>688</v>
      </c>
      <c r="H70" s="1" t="s">
        <v>689</v>
      </c>
      <c r="I70" s="1" t="s">
        <v>690</v>
      </c>
      <c r="J70" s="1" t="s">
        <v>691</v>
      </c>
      <c r="K70" s="1" t="s">
        <v>692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693</v>
      </c>
      <c r="B71" s="1" t="s">
        <v>694</v>
      </c>
      <c r="C71" s="1" t="s">
        <v>695</v>
      </c>
      <c r="D71" s="1" t="s">
        <v>696</v>
      </c>
      <c r="E71" s="1" t="s">
        <v>697</v>
      </c>
      <c r="F71" s="1" t="s">
        <v>698</v>
      </c>
      <c r="G71" s="1" t="s">
        <v>688</v>
      </c>
      <c r="H71" s="1" t="s">
        <v>689</v>
      </c>
      <c r="I71" s="1" t="s">
        <v>690</v>
      </c>
      <c r="J71" s="1" t="s">
        <v>691</v>
      </c>
      <c r="K71" s="1" t="s">
        <v>692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699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700</v>
      </c>
      <c r="B73" s="1" t="s">
        <v>701</v>
      </c>
      <c r="C73" s="1" t="s">
        <v>702</v>
      </c>
      <c r="D73" s="1" t="s">
        <v>703</v>
      </c>
      <c r="E73" s="1" t="s">
        <v>704</v>
      </c>
      <c r="F73" s="1" t="s">
        <v>312</v>
      </c>
      <c r="G73" s="1" t="s">
        <v>705</v>
      </c>
      <c r="H73" s="1" t="s">
        <v>706</v>
      </c>
      <c r="I73" s="1" t="s">
        <v>707</v>
      </c>
      <c r="J73" s="1" t="s">
        <v>708</v>
      </c>
      <c r="K73" s="1" t="s">
        <v>709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710</v>
      </c>
      <c r="B74" s="1" t="s">
        <v>711</v>
      </c>
      <c r="C74" s="1" t="s">
        <v>712</v>
      </c>
      <c r="D74" s="1" t="s">
        <v>713</v>
      </c>
      <c r="E74" s="1" t="s">
        <v>714</v>
      </c>
      <c r="F74" s="1" t="s">
        <v>715</v>
      </c>
      <c r="G74" s="1" t="s">
        <v>716</v>
      </c>
      <c r="H74" s="1" t="s">
        <v>717</v>
      </c>
      <c r="I74" s="1" t="s">
        <v>718</v>
      </c>
      <c r="J74" s="1" t="s">
        <v>719</v>
      </c>
      <c r="K74" s="1" t="s">
        <v>720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721</v>
      </c>
      <c r="B75" s="1" t="s">
        <v>711</v>
      </c>
      <c r="C75" s="1" t="s">
        <v>712</v>
      </c>
      <c r="D75" s="1" t="s">
        <v>713</v>
      </c>
      <c r="E75" s="1" t="s">
        <v>714</v>
      </c>
      <c r="F75" s="1" t="s">
        <v>715</v>
      </c>
      <c r="G75" s="1" t="s">
        <v>716</v>
      </c>
      <c r="H75" s="1" t="s">
        <v>717</v>
      </c>
      <c r="I75" s="1" t="s">
        <v>718</v>
      </c>
      <c r="J75" s="1" t="s">
        <v>719</v>
      </c>
      <c r="K75" s="1" t="s">
        <v>720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722</v>
      </c>
      <c r="B76" s="1" t="s">
        <v>723</v>
      </c>
      <c r="C76" s="1" t="s">
        <v>724</v>
      </c>
      <c r="D76" s="1" t="s">
        <v>725</v>
      </c>
      <c r="E76" s="1" t="s">
        <v>726</v>
      </c>
      <c r="F76" s="1" t="s">
        <v>727</v>
      </c>
      <c r="G76" s="1" t="s">
        <v>728</v>
      </c>
      <c r="H76" s="1" t="s">
        <v>729</v>
      </c>
      <c r="I76" s="1" t="s">
        <v>730</v>
      </c>
      <c r="J76" s="1" t="s">
        <v>731</v>
      </c>
      <c r="K76" s="1" t="s">
        <v>732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733</v>
      </c>
      <c r="B77" s="1" t="s">
        <v>723</v>
      </c>
      <c r="C77" s="1" t="s">
        <v>724</v>
      </c>
      <c r="D77" s="1" t="s">
        <v>725</v>
      </c>
      <c r="E77" s="1" t="s">
        <v>726</v>
      </c>
      <c r="F77" s="1" t="s">
        <v>727</v>
      </c>
      <c r="G77" s="1" t="s">
        <v>728</v>
      </c>
      <c r="H77" s="1" t="s">
        <v>729</v>
      </c>
      <c r="I77" s="1" t="s">
        <v>730</v>
      </c>
      <c r="J77" s="1" t="s">
        <v>731</v>
      </c>
      <c r="K77" s="1" t="s">
        <v>732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734</v>
      </c>
      <c r="B78" s="1" t="s">
        <v>735</v>
      </c>
      <c r="C78" s="1" t="s">
        <v>736</v>
      </c>
      <c r="D78" s="1" t="s">
        <v>737</v>
      </c>
      <c r="E78" s="1" t="s">
        <v>738</v>
      </c>
      <c r="F78" s="1" t="s">
        <v>739</v>
      </c>
      <c r="G78" s="1" t="s">
        <v>740</v>
      </c>
      <c r="H78" s="1" t="s">
        <v>741</v>
      </c>
      <c r="I78" s="1" t="s">
        <v>730</v>
      </c>
      <c r="J78" s="1" t="s">
        <v>742</v>
      </c>
      <c r="K78" s="1" t="s">
        <v>743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744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>
        <v>0.0</v>
      </c>
      <c r="H79" s="1">
        <v>0.0</v>
      </c>
      <c r="I79" s="1" t="s">
        <v>745</v>
      </c>
      <c r="J79" s="1" t="s">
        <v>746</v>
      </c>
      <c r="K79" s="1" t="s">
        <v>747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748</v>
      </c>
      <c r="B80" s="1" t="s">
        <v>749</v>
      </c>
      <c r="C80" s="1" t="s">
        <v>750</v>
      </c>
      <c r="D80" s="1" t="s">
        <v>751</v>
      </c>
      <c r="E80" s="1" t="s">
        <v>752</v>
      </c>
      <c r="F80" s="1" t="s">
        <v>753</v>
      </c>
      <c r="G80" s="1" t="s">
        <v>754</v>
      </c>
      <c r="H80" s="1" t="s">
        <v>755</v>
      </c>
      <c r="I80" s="1" t="s">
        <v>756</v>
      </c>
      <c r="J80" s="1" t="s">
        <v>757</v>
      </c>
      <c r="K80" s="1">
        <v>24.0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758</v>
      </c>
      <c r="B81" s="1" t="s">
        <v>759</v>
      </c>
      <c r="C81" s="1" t="s">
        <v>760</v>
      </c>
      <c r="D81" s="1" t="s">
        <v>761</v>
      </c>
      <c r="E81" s="1" t="s">
        <v>762</v>
      </c>
      <c r="F81" s="1" t="s">
        <v>763</v>
      </c>
      <c r="G81" s="1" t="s">
        <v>764</v>
      </c>
      <c r="H81" s="1" t="s">
        <v>765</v>
      </c>
      <c r="I81" s="1" t="s">
        <v>766</v>
      </c>
      <c r="J81" s="1" t="s">
        <v>767</v>
      </c>
      <c r="K81" s="1" t="s">
        <v>768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769</v>
      </c>
      <c r="B82" s="1" t="s">
        <v>763</v>
      </c>
      <c r="C82" s="1" t="s">
        <v>770</v>
      </c>
      <c r="D82" s="1" t="s">
        <v>771</v>
      </c>
      <c r="E82" s="1" t="s">
        <v>772</v>
      </c>
      <c r="F82" s="1" t="s">
        <v>773</v>
      </c>
      <c r="G82" s="1" t="s">
        <v>774</v>
      </c>
      <c r="H82" s="1" t="s">
        <v>775</v>
      </c>
      <c r="I82" s="1" t="s">
        <v>776</v>
      </c>
      <c r="J82" s="1" t="s">
        <v>777</v>
      </c>
      <c r="K82" s="1" t="s">
        <v>778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779</v>
      </c>
      <c r="B83" s="1" t="s">
        <v>780</v>
      </c>
      <c r="C83" s="1" t="s">
        <v>781</v>
      </c>
      <c r="D83" s="1" t="s">
        <v>782</v>
      </c>
      <c r="E83" s="1" t="s">
        <v>783</v>
      </c>
      <c r="F83" s="1" t="s">
        <v>784</v>
      </c>
      <c r="G83" s="1" t="s">
        <v>785</v>
      </c>
      <c r="H83" s="1" t="s">
        <v>786</v>
      </c>
      <c r="I83" s="1" t="s">
        <v>787</v>
      </c>
      <c r="J83" s="1" t="s">
        <v>788</v>
      </c>
      <c r="K83" s="1" t="s">
        <v>778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789</v>
      </c>
      <c r="B84" s="1" t="s">
        <v>790</v>
      </c>
      <c r="C84" s="1" t="s">
        <v>766</v>
      </c>
      <c r="D84" s="1" t="s">
        <v>791</v>
      </c>
      <c r="E84" s="1" t="s">
        <v>792</v>
      </c>
      <c r="F84" s="1" t="s">
        <v>793</v>
      </c>
      <c r="G84" s="1" t="s">
        <v>794</v>
      </c>
      <c r="H84" s="1" t="s">
        <v>795</v>
      </c>
      <c r="I84" s="1" t="s">
        <v>796</v>
      </c>
      <c r="J84" s="1" t="s">
        <v>797</v>
      </c>
      <c r="K84" s="1" t="s">
        <v>798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799</v>
      </c>
      <c r="B85" s="1" t="s">
        <v>800</v>
      </c>
      <c r="C85" s="1" t="s">
        <v>801</v>
      </c>
      <c r="D85" s="1" t="s">
        <v>802</v>
      </c>
      <c r="E85" s="1" t="s">
        <v>803</v>
      </c>
      <c r="F85" s="1" t="s">
        <v>804</v>
      </c>
      <c r="G85" s="1" t="s">
        <v>805</v>
      </c>
      <c r="H85" s="1" t="s">
        <v>806</v>
      </c>
      <c r="I85" s="1" t="s">
        <v>807</v>
      </c>
      <c r="J85" s="1" t="s">
        <v>808</v>
      </c>
      <c r="K85" s="1" t="s">
        <v>809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810</v>
      </c>
      <c r="B86" s="1">
        <v>0.0</v>
      </c>
      <c r="C86" s="1" t="s">
        <v>811</v>
      </c>
      <c r="D86" s="1" t="s">
        <v>812</v>
      </c>
      <c r="E86" s="1" t="s">
        <v>813</v>
      </c>
      <c r="F86" s="1" t="s">
        <v>814</v>
      </c>
      <c r="G86" s="1" t="s">
        <v>815</v>
      </c>
      <c r="H86" s="1" t="s">
        <v>816</v>
      </c>
      <c r="I86" s="1" t="s">
        <v>663</v>
      </c>
      <c r="J86" s="1" t="s">
        <v>817</v>
      </c>
      <c r="K86" s="1" t="s">
        <v>818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819</v>
      </c>
      <c r="B87" s="1">
        <v>0.0</v>
      </c>
      <c r="C87" s="1" t="s">
        <v>820</v>
      </c>
      <c r="D87" s="1" t="s">
        <v>821</v>
      </c>
      <c r="E87" s="1" t="s">
        <v>822</v>
      </c>
      <c r="F87" s="1" t="s">
        <v>823</v>
      </c>
      <c r="G87" s="1" t="s">
        <v>824</v>
      </c>
      <c r="H87" s="1" t="s">
        <v>825</v>
      </c>
      <c r="I87" s="1" t="s">
        <v>663</v>
      </c>
      <c r="J87" s="1" t="s">
        <v>817</v>
      </c>
      <c r="K87" s="1" t="s">
        <v>818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826</v>
      </c>
      <c r="C1" s="1" t="s">
        <v>827</v>
      </c>
      <c r="D1" s="1" t="s">
        <v>828</v>
      </c>
      <c r="E1" s="1" t="s">
        <v>829</v>
      </c>
      <c r="F1" s="1" t="s">
        <v>830</v>
      </c>
      <c r="G1" s="1" t="s">
        <v>831</v>
      </c>
      <c r="H1" s="1" t="s">
        <v>832</v>
      </c>
      <c r="I1" s="1" t="s">
        <v>833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834</v>
      </c>
      <c r="B2" s="1" t="s">
        <v>835</v>
      </c>
      <c r="C2" s="1" t="s">
        <v>836</v>
      </c>
      <c r="D2" s="1" t="s">
        <v>837</v>
      </c>
      <c r="E2" s="1" t="s">
        <v>838</v>
      </c>
      <c r="F2" s="1" t="s">
        <v>839</v>
      </c>
      <c r="G2" s="1" t="s">
        <v>280</v>
      </c>
      <c r="H2" s="1" t="s">
        <v>280</v>
      </c>
      <c r="I2" s="1" t="s">
        <v>840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841</v>
      </c>
      <c r="B3" s="1" t="s">
        <v>840</v>
      </c>
      <c r="C3" s="1" t="s">
        <v>842</v>
      </c>
      <c r="D3" s="1" t="s">
        <v>843</v>
      </c>
      <c r="E3" s="1" t="s">
        <v>844</v>
      </c>
      <c r="F3" s="1" t="s">
        <v>845</v>
      </c>
      <c r="G3" s="1" t="s">
        <v>846</v>
      </c>
      <c r="H3" s="1" t="s">
        <v>847</v>
      </c>
      <c r="I3" s="1" t="s">
        <v>840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848</v>
      </c>
      <c r="B4" s="1" t="s">
        <v>835</v>
      </c>
      <c r="C4" s="1" t="s">
        <v>836</v>
      </c>
      <c r="D4" s="1" t="s">
        <v>837</v>
      </c>
      <c r="E4" s="1" t="s">
        <v>838</v>
      </c>
      <c r="F4" s="1" t="s">
        <v>839</v>
      </c>
      <c r="G4" s="1" t="s">
        <v>280</v>
      </c>
      <c r="H4" s="1" t="s">
        <v>280</v>
      </c>
      <c r="I4" s="1" t="s">
        <v>280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841</v>
      </c>
      <c r="B5" s="1" t="s">
        <v>840</v>
      </c>
      <c r="C5" s="1" t="s">
        <v>842</v>
      </c>
      <c r="D5" s="1" t="s">
        <v>843</v>
      </c>
      <c r="E5" s="1" t="s">
        <v>844</v>
      </c>
      <c r="F5" s="1" t="s">
        <v>845</v>
      </c>
      <c r="G5" s="1" t="s">
        <v>846</v>
      </c>
      <c r="H5" s="1" t="s">
        <v>847</v>
      </c>
      <c r="I5" s="1" t="s">
        <v>847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849</v>
      </c>
      <c r="B6" s="1" t="s">
        <v>850</v>
      </c>
      <c r="C6" s="1" t="s">
        <v>851</v>
      </c>
      <c r="D6" s="1" t="s">
        <v>852</v>
      </c>
      <c r="E6" s="1" t="s">
        <v>853</v>
      </c>
      <c r="F6" s="1" t="s">
        <v>854</v>
      </c>
      <c r="G6" s="1" t="s">
        <v>855</v>
      </c>
      <c r="H6" s="1" t="s">
        <v>856</v>
      </c>
      <c r="I6" s="1" t="s">
        <v>857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858</v>
      </c>
      <c r="B7" s="1" t="s">
        <v>840</v>
      </c>
      <c r="C7" s="1" t="s">
        <v>840</v>
      </c>
      <c r="D7" s="1" t="s">
        <v>840</v>
      </c>
      <c r="E7" s="1" t="s">
        <v>840</v>
      </c>
      <c r="F7" s="1" t="s">
        <v>840</v>
      </c>
      <c r="G7" s="1" t="s">
        <v>840</v>
      </c>
      <c r="H7" s="1" t="s">
        <v>840</v>
      </c>
      <c r="I7" s="1" t="s">
        <v>840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859</v>
      </c>
      <c r="B8" s="1" t="s">
        <v>840</v>
      </c>
      <c r="C8" s="1" t="s">
        <v>860</v>
      </c>
      <c r="D8" s="1" t="s">
        <v>860</v>
      </c>
      <c r="E8" s="1" t="s">
        <v>861</v>
      </c>
      <c r="F8" s="1" t="s">
        <v>860</v>
      </c>
      <c r="G8" s="1" t="s">
        <v>860</v>
      </c>
      <c r="H8" s="1" t="s">
        <v>860</v>
      </c>
      <c r="I8" s="1" t="s">
        <v>862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863</v>
      </c>
      <c r="B9" s="1" t="s">
        <v>840</v>
      </c>
      <c r="C9" s="1" t="s">
        <v>840</v>
      </c>
      <c r="D9" s="1" t="s">
        <v>840</v>
      </c>
      <c r="E9" s="1" t="s">
        <v>840</v>
      </c>
      <c r="F9" s="1" t="s">
        <v>840</v>
      </c>
      <c r="G9" s="1" t="s">
        <v>840</v>
      </c>
      <c r="H9" s="1" t="s">
        <v>864</v>
      </c>
      <c r="I9" s="1" t="s">
        <v>865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866</v>
      </c>
      <c r="B10" s="1" t="s">
        <v>840</v>
      </c>
      <c r="C10" s="1" t="s">
        <v>840</v>
      </c>
      <c r="D10" s="1" t="s">
        <v>840</v>
      </c>
      <c r="E10" s="1" t="s">
        <v>840</v>
      </c>
      <c r="F10" s="1" t="s">
        <v>840</v>
      </c>
      <c r="G10" s="1" t="s">
        <v>840</v>
      </c>
      <c r="H10" s="1" t="s">
        <v>864</v>
      </c>
      <c r="I10" s="1" t="s">
        <v>865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867</v>
      </c>
      <c r="B11" s="1" t="s">
        <v>840</v>
      </c>
      <c r="C11" s="1" t="s">
        <v>840</v>
      </c>
      <c r="D11" s="1" t="s">
        <v>840</v>
      </c>
      <c r="E11" s="1" t="s">
        <v>840</v>
      </c>
      <c r="F11" s="1" t="s">
        <v>840</v>
      </c>
      <c r="G11" s="1" t="s">
        <v>840</v>
      </c>
      <c r="H11" s="1" t="s">
        <v>840</v>
      </c>
      <c r="I11" s="1" t="s">
        <v>840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868</v>
      </c>
      <c r="B12" s="1" t="s">
        <v>862</v>
      </c>
      <c r="C12" s="1" t="s">
        <v>862</v>
      </c>
      <c r="D12" s="1" t="s">
        <v>862</v>
      </c>
      <c r="E12" s="1" t="s">
        <v>862</v>
      </c>
      <c r="F12" s="1" t="s">
        <v>862</v>
      </c>
      <c r="G12" s="1" t="s">
        <v>869</v>
      </c>
      <c r="H12" s="1" t="s">
        <v>870</v>
      </c>
      <c r="I12" s="1" t="s">
        <v>869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871</v>
      </c>
      <c r="B13" s="1" t="s">
        <v>840</v>
      </c>
      <c r="C13" s="1" t="s">
        <v>840</v>
      </c>
      <c r="D13" s="1" t="s">
        <v>840</v>
      </c>
      <c r="E13" s="1" t="s">
        <v>840</v>
      </c>
      <c r="F13" s="1" t="s">
        <v>840</v>
      </c>
      <c r="G13" s="1" t="s">
        <v>869</v>
      </c>
      <c r="H13" s="1" t="s">
        <v>872</v>
      </c>
      <c r="I13" s="1" t="s">
        <v>873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874</v>
      </c>
      <c r="B14" s="1" t="s">
        <v>840</v>
      </c>
      <c r="C14" s="1" t="s">
        <v>840</v>
      </c>
      <c r="D14" s="1" t="s">
        <v>840</v>
      </c>
      <c r="E14" s="1" t="s">
        <v>840</v>
      </c>
      <c r="F14" s="1" t="s">
        <v>840</v>
      </c>
      <c r="G14" s="1" t="s">
        <v>875</v>
      </c>
      <c r="H14" s="1" t="s">
        <v>876</v>
      </c>
      <c r="I14" s="1" t="s">
        <v>877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878</v>
      </c>
      <c r="B15" s="1" t="s">
        <v>840</v>
      </c>
      <c r="C15" s="1" t="s">
        <v>840</v>
      </c>
      <c r="D15" s="1" t="s">
        <v>840</v>
      </c>
      <c r="E15" s="1" t="s">
        <v>840</v>
      </c>
      <c r="F15" s="1" t="s">
        <v>840</v>
      </c>
      <c r="G15" s="1" t="s">
        <v>840</v>
      </c>
      <c r="H15" s="1" t="s">
        <v>840</v>
      </c>
      <c r="I15" s="1" t="s">
        <v>840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879</v>
      </c>
      <c r="B16" s="1" t="s">
        <v>840</v>
      </c>
      <c r="C16" s="1" t="s">
        <v>840</v>
      </c>
      <c r="D16" s="1" t="s">
        <v>840</v>
      </c>
      <c r="E16" s="1" t="s">
        <v>840</v>
      </c>
      <c r="F16" s="1" t="s">
        <v>840</v>
      </c>
      <c r="G16" s="1" t="s">
        <v>840</v>
      </c>
      <c r="H16" s="1" t="s">
        <v>840</v>
      </c>
      <c r="I16" s="1" t="s">
        <v>840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880</v>
      </c>
      <c r="B17" s="1" t="s">
        <v>881</v>
      </c>
      <c r="C17" s="1" t="s">
        <v>882</v>
      </c>
      <c r="D17" s="1" t="s">
        <v>883</v>
      </c>
      <c r="E17" s="1" t="s">
        <v>131</v>
      </c>
      <c r="F17" s="1" t="s">
        <v>132</v>
      </c>
      <c r="G17" s="1" t="s">
        <v>884</v>
      </c>
      <c r="H17" s="1" t="s">
        <v>885</v>
      </c>
      <c r="I17" s="1" t="s">
        <v>886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887</v>
      </c>
      <c r="B18" s="1" t="s">
        <v>840</v>
      </c>
      <c r="C18" s="1" t="s">
        <v>840</v>
      </c>
      <c r="D18" s="1" t="s">
        <v>840</v>
      </c>
      <c r="E18" s="1" t="s">
        <v>840</v>
      </c>
      <c r="F18" s="1" t="s">
        <v>840</v>
      </c>
      <c r="G18" s="1" t="s">
        <v>840</v>
      </c>
      <c r="H18" s="1" t="s">
        <v>840</v>
      </c>
      <c r="I18" s="1" t="s">
        <v>840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888</v>
      </c>
      <c r="B19" s="1" t="s">
        <v>840</v>
      </c>
      <c r="C19" s="1" t="s">
        <v>840</v>
      </c>
      <c r="D19" s="1" t="s">
        <v>840</v>
      </c>
      <c r="E19" s="1" t="s">
        <v>840</v>
      </c>
      <c r="F19" s="1" t="s">
        <v>840</v>
      </c>
      <c r="G19" s="1" t="s">
        <v>840</v>
      </c>
      <c r="H19" s="1" t="s">
        <v>889</v>
      </c>
      <c r="I19" s="1" t="s">
        <v>890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 t="s">
        <v>840</v>
      </c>
      <c r="C20" s="1" t="s">
        <v>840</v>
      </c>
      <c r="D20" s="1" t="s">
        <v>840</v>
      </c>
      <c r="E20" s="1" t="s">
        <v>840</v>
      </c>
      <c r="F20" s="1" t="s">
        <v>840</v>
      </c>
      <c r="G20" s="1" t="s">
        <v>840</v>
      </c>
      <c r="H20" s="1" t="s">
        <v>840</v>
      </c>
      <c r="I20" s="1" t="s">
        <v>840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891</v>
      </c>
      <c r="B21" s="1" t="s">
        <v>892</v>
      </c>
      <c r="C21" s="1" t="s">
        <v>893</v>
      </c>
      <c r="D21" s="1" t="s">
        <v>894</v>
      </c>
      <c r="E21" s="1" t="s">
        <v>895</v>
      </c>
      <c r="F21" s="1" t="s">
        <v>896</v>
      </c>
      <c r="G21" s="1" t="s">
        <v>897</v>
      </c>
      <c r="H21" s="1" t="s">
        <v>898</v>
      </c>
      <c r="I21" s="1" t="s">
        <v>899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900</v>
      </c>
      <c r="B22" s="1" t="s">
        <v>901</v>
      </c>
      <c r="C22" s="1" t="s">
        <v>902</v>
      </c>
      <c r="D22" s="1" t="s">
        <v>903</v>
      </c>
      <c r="E22" s="1" t="s">
        <v>904</v>
      </c>
      <c r="F22" s="1" t="s">
        <v>905</v>
      </c>
      <c r="G22" s="1" t="s">
        <v>906</v>
      </c>
      <c r="H22" s="1" t="s">
        <v>907</v>
      </c>
      <c r="I22" s="1" t="s">
        <v>908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97</v>
      </c>
      <c r="B23" s="1" t="s">
        <v>840</v>
      </c>
      <c r="C23" s="1" t="s">
        <v>840</v>
      </c>
      <c r="D23" s="1" t="s">
        <v>840</v>
      </c>
      <c r="E23" s="1" t="s">
        <v>840</v>
      </c>
      <c r="F23" s="1" t="s">
        <v>840</v>
      </c>
      <c r="G23" s="1" t="s">
        <v>840</v>
      </c>
      <c r="H23" s="1" t="s">
        <v>840</v>
      </c>
      <c r="I23" s="1" t="s">
        <v>840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909</v>
      </c>
      <c r="B24" s="1" t="s">
        <v>910</v>
      </c>
      <c r="C24" s="1" t="s">
        <v>911</v>
      </c>
      <c r="D24" s="1" t="s">
        <v>912</v>
      </c>
      <c r="E24" s="1" t="s">
        <v>913</v>
      </c>
      <c r="F24" s="1" t="s">
        <v>914</v>
      </c>
      <c r="G24" s="1" t="s">
        <v>915</v>
      </c>
      <c r="H24" s="1" t="s">
        <v>915</v>
      </c>
      <c r="I24" s="1" t="s">
        <v>915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916</v>
      </c>
      <c r="B25" s="1" t="s">
        <v>917</v>
      </c>
      <c r="C25" s="1" t="s">
        <v>918</v>
      </c>
      <c r="D25" s="1" t="s">
        <v>919</v>
      </c>
      <c r="E25" s="1" t="s">
        <v>920</v>
      </c>
      <c r="F25" s="1" t="s">
        <v>921</v>
      </c>
      <c r="G25" s="1" t="s">
        <v>922</v>
      </c>
      <c r="H25" s="1" t="s">
        <v>922</v>
      </c>
      <c r="I25" s="1" t="s">
        <v>840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923</v>
      </c>
      <c r="B26" s="1" t="s">
        <v>924</v>
      </c>
      <c r="C26" s="1" t="s">
        <v>925</v>
      </c>
      <c r="D26" s="1" t="s">
        <v>926</v>
      </c>
      <c r="E26" s="1" t="s">
        <v>927</v>
      </c>
      <c r="F26" s="1" t="s">
        <v>928</v>
      </c>
      <c r="G26" s="1" t="s">
        <v>840</v>
      </c>
      <c r="H26" s="1" t="s">
        <v>840</v>
      </c>
      <c r="I26" s="1" t="s">
        <v>840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929</v>
      </c>
      <c r="B2" s="1" t="s">
        <v>930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931</v>
      </c>
      <c r="B3" s="1" t="s">
        <v>932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933</v>
      </c>
      <c r="B4" s="1" t="s">
        <v>934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935</v>
      </c>
      <c r="B5" s="1" t="s">
        <v>936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937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938</v>
      </c>
      <c r="B7" s="1" t="s">
        <v>939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940</v>
      </c>
      <c r="B8" s="4" t="s">
        <v>941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942</v>
      </c>
      <c r="B9" s="1" t="s">
        <v>943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944</v>
      </c>
      <c r="B10" s="1" t="s">
        <v>945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946</v>
      </c>
      <c r="B11" s="1" t="s">
        <v>943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947</v>
      </c>
      <c r="B12" s="1" t="s">
        <v>948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949</v>
      </c>
      <c r="B13" s="1" t="s">
        <v>950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951</v>
      </c>
      <c r="B14" s="1" t="s">
        <v>948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952</v>
      </c>
      <c r="B15" s="1" t="s">
        <v>953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954</v>
      </c>
      <c r="B16" s="1">
        <v>20.0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955</v>
      </c>
      <c r="B17" s="1" t="s">
        <v>956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957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958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959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960</v>
      </c>
      <c r="B21" s="1">
        <v>0.311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961</v>
      </c>
      <c r="B22" s="1">
        <v>0.31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962</v>
      </c>
      <c r="B23" s="1">
        <v>0.2707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963</v>
      </c>
      <c r="B24" s="1">
        <v>0.3108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964</v>
      </c>
      <c r="B25" s="1">
        <v>0.311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965</v>
      </c>
      <c r="B26" s="1">
        <v>0.31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966</v>
      </c>
      <c r="B27" s="1">
        <v>0.2707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967</v>
      </c>
      <c r="B28" s="1">
        <v>0.3108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968</v>
      </c>
      <c r="B29" s="1">
        <v>1.007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969</v>
      </c>
      <c r="B30" s="1">
        <v>-0.41362637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970</v>
      </c>
      <c r="B31" s="1">
        <v>1606100.0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971</v>
      </c>
      <c r="B32" s="1">
        <v>1606100.0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972</v>
      </c>
      <c r="B33" s="1">
        <v>1963013.0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973</v>
      </c>
      <c r="B34" s="1">
        <v>2115480.0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974</v>
      </c>
      <c r="B35" s="1">
        <v>2115480.0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975</v>
      </c>
      <c r="B36" s="1">
        <v>0.217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976</v>
      </c>
      <c r="B37" s="1">
        <v>0.352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977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978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979</v>
      </c>
      <c r="B40" s="1">
        <v>1.1650464E7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980</v>
      </c>
      <c r="B41" s="1">
        <v>0.22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981</v>
      </c>
      <c r="B42" s="1">
        <v>4.45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982</v>
      </c>
      <c r="B43" s="1">
        <v>1.173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983</v>
      </c>
      <c r="B44" s="1">
        <v>2.2713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984</v>
      </c>
      <c r="B45" s="1" t="s">
        <v>985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986</v>
      </c>
      <c r="B46" s="1">
        <v>5.9341328E7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987</v>
      </c>
      <c r="B47" s="1">
        <v>2.9602617E7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988</v>
      </c>
      <c r="B48" s="1">
        <v>4.12698E7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989</v>
      </c>
      <c r="B49" s="1">
        <v>1835227.0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990</v>
      </c>
      <c r="B50" s="1">
        <v>2203374.0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991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992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993</v>
      </c>
      <c r="B53" s="1">
        <v>0.0452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994</v>
      </c>
      <c r="B54" s="1">
        <v>0.02839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995</v>
      </c>
      <c r="B55" s="1">
        <v>0.34549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996</v>
      </c>
      <c r="B56" s="1">
        <v>8.34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997</v>
      </c>
      <c r="B57" s="1">
        <v>0.0506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998</v>
      </c>
      <c r="B58" s="1">
        <v>4.54655E7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999</v>
      </c>
      <c r="B59" s="1">
        <v>-0.956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1000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1001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1002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1003</v>
      </c>
      <c r="B63" s="1">
        <v>-5.2962856E7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1004</v>
      </c>
      <c r="B64" s="1">
        <v>-1.41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1005</v>
      </c>
      <c r="B65" s="1">
        <v>-2.83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1006</v>
      </c>
      <c r="B66" s="1" t="s">
        <v>1007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1008</v>
      </c>
      <c r="B67" s="1">
        <v>1.658448E9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1009</v>
      </c>
      <c r="B68" s="1">
        <v>-1.252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1010</v>
      </c>
      <c r="B69" s="1">
        <v>-0.92432433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1011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1012</v>
      </c>
      <c r="B71" s="1" t="s">
        <v>1013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1014</v>
      </c>
      <c r="B72" s="1" t="s">
        <v>1015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1016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1017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1018</v>
      </c>
      <c r="B75" s="1" t="s">
        <v>1019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1020</v>
      </c>
      <c r="B76" s="1" t="s">
        <v>1019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1021</v>
      </c>
      <c r="B77" s="1">
        <v>1.131633E9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1022</v>
      </c>
      <c r="B78" s="1" t="s">
        <v>1023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1024</v>
      </c>
      <c r="B79" s="1" t="s">
        <v>1025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1026</v>
      </c>
      <c r="B80" s="1" t="s">
        <v>1027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1028</v>
      </c>
      <c r="B81" s="1" t="s">
        <v>1029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1030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1031</v>
      </c>
      <c r="B83" s="1">
        <v>0.2823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1032</v>
      </c>
      <c r="B84" s="1">
        <v>13.0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1033</v>
      </c>
      <c r="B85" s="1">
        <v>1.0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1034</v>
      </c>
      <c r="B86" s="1">
        <v>5.66667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1035</v>
      </c>
      <c r="B87" s="1">
        <v>3.0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1036</v>
      </c>
      <c r="B88" s="1" t="s">
        <v>1037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1038</v>
      </c>
      <c r="B89" s="1">
        <v>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1039</v>
      </c>
      <c r="B90" s="1">
        <v>2.5868908E7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1040</v>
      </c>
      <c r="B91" s="1">
        <v>0.638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1041</v>
      </c>
      <c r="B92" s="1">
        <v>-4.7400856E7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1042</v>
      </c>
      <c r="B93" s="1">
        <v>530856.0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1043</v>
      </c>
      <c r="B94" s="1">
        <v>1.705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1044</v>
      </c>
      <c r="B95" s="1">
        <v>1.84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1045</v>
      </c>
      <c r="B96" s="1">
        <v>3.857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1046</v>
      </c>
      <c r="B97" s="1">
        <v>-1.65998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1047</v>
      </c>
      <c r="B98" s="1">
        <v>-7.96674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1048</v>
      </c>
      <c r="B99" s="1">
        <v>-2.0477556E7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1049</v>
      </c>
      <c r="B100" s="1">
        <v>-4.5166224E7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1050</v>
      </c>
      <c r="B101" s="1" t="s">
        <v>985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1051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47</v>
      </c>
      <c r="B3" s="1">
        <v>-7.0</v>
      </c>
      <c r="C3" s="1">
        <v>-5.0</v>
      </c>
      <c r="D3" s="1">
        <v>-9.0</v>
      </c>
      <c r="E3" s="1">
        <v>-5.0</v>
      </c>
      <c r="F3" s="1">
        <v>-7.0</v>
      </c>
      <c r="G3" s="1">
        <v>-6.0</v>
      </c>
      <c r="H3" s="1">
        <v>-8.0</v>
      </c>
      <c r="I3" s="1">
        <v>-13.0</v>
      </c>
      <c r="J3" s="1">
        <v>-14.0</v>
      </c>
      <c r="K3" s="1">
        <v>-15.0</v>
      </c>
      <c r="L3" s="1">
        <f>IF(K3*FORECAST(L2,B3:K3,B2:K2)&gt;0,FORECAST(L2,B3:K3,B2:K2),K3)*$X$1</f>
        <v>-14.33333333</v>
      </c>
      <c r="M3" s="1">
        <f>IF(L3*FORECAST(M2,B3:L3,B2:L2)&gt;0,FORECAST(M2,B3:L3,B2:L2),L3)*$X$1</f>
        <v>-15.32121212</v>
      </c>
      <c r="N3" s="1">
        <f>IF(M3*FORECAST(N2,B3:M3,B2:M2)&gt;0,FORECAST(N2,B3:M3,B2:M2),M3)*$X$1</f>
        <v>-16.30909091</v>
      </c>
      <c r="O3" s="1">
        <f>IF(N3*FORECAST(O2,B3:N3,B2:N2)&gt;0,FORECAST(O2,B3:N3,B2:N2),N3)*$X$1</f>
        <v>-17.2969697</v>
      </c>
      <c r="P3" s="1">
        <f>IF(O3*FORECAST(P2,B3:O3,B2:O2)&gt;0,FORECAST(P2,B3:O3,B2:O2),O3)*$X$1</f>
        <v>-18.28484848</v>
      </c>
      <c r="Q3" s="1">
        <f>IF(P3*FORECAST(Q2,B3:P3,B2:P2)&gt;0,FORECAST(Q2,B3:P3,B2:P2),P3)*$X$1</f>
        <v>-19.27272727</v>
      </c>
      <c r="R3" s="1">
        <f>IF(Q3*FORECAST(R2,B3:Q3,B2:Q2)&gt;0,FORECAST(R2,B3:Q3,B2:Q2),Q3)*$X$1</f>
        <v>-20.26060606</v>
      </c>
      <c r="S3" s="5">
        <f>IF(R3*FORECAST(S2,B3:R3,B2:R2)&gt;0,FORECAST(S2,B3:R3,B2:R2),R3)*$X$1</f>
        <v>-21.24848485</v>
      </c>
      <c r="T3" s="5">
        <f>IF(S3*FORECAST(T2,B3:S3,B2:S2)&gt;0,FORECAST(T2,B3:S3,B2:S2),S3)*$X$1</f>
        <v>-22.23636364</v>
      </c>
      <c r="U3" s="5">
        <f>IF(T3*FORECAST(U2,B3:T3,B2:T2)&gt;0,FORECAST(U2,B3:T3,B2:T2),T3)*$X$1</f>
        <v>-23.22424242</v>
      </c>
      <c r="V3" s="5">
        <f>IF(U3*FORECAST(V2,B3:U3,B2:U2)&gt;0,FORECAST(V2,B3:U3,B2:U2),U3)*$X$1</f>
        <v>-24.21212121</v>
      </c>
      <c r="W3" s="5">
        <f>IF(V3*FORECAST(W2,B3:V3,B2:V2)&gt;0,FORECAST(W2,B3:V3,B2:V2),V3)*$X$1</f>
        <v>-25.2</v>
      </c>
      <c r="X3" s="2"/>
      <c r="Y3" s="2"/>
      <c r="Z3" s="2"/>
    </row>
    <row r="4">
      <c r="A4" s="3" t="s">
        <v>96</v>
      </c>
      <c r="B4" s="1">
        <v>-8.0</v>
      </c>
      <c r="C4" s="1">
        <v>-3.0</v>
      </c>
      <c r="D4" s="1">
        <v>-11.0</v>
      </c>
      <c r="E4" s="1">
        <v>-10.0</v>
      </c>
      <c r="F4" s="1">
        <v>-13.0</v>
      </c>
      <c r="G4" s="1">
        <v>-10.0</v>
      </c>
      <c r="H4" s="1">
        <v>-56.0</v>
      </c>
      <c r="I4" s="1">
        <v>-35.0</v>
      </c>
      <c r="J4" s="1">
        <v>-19.0</v>
      </c>
      <c r="K4" s="1">
        <v>-9.0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1052</v>
      </c>
      <c r="B5" s="1">
        <v>0.0</v>
      </c>
      <c r="C5" s="1">
        <v>0.0</v>
      </c>
      <c r="D5" s="1">
        <v>4.0</v>
      </c>
      <c r="E5" s="1">
        <v>14.0</v>
      </c>
      <c r="F5" s="1">
        <v>29.0</v>
      </c>
      <c r="G5" s="1">
        <v>76.0</v>
      </c>
      <c r="H5" s="1">
        <v>1.0</v>
      </c>
      <c r="I5" s="1">
        <v>5.0</v>
      </c>
      <c r="J5" s="1">
        <v>7.0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1053</v>
      </c>
      <c r="L7" s="1">
        <f>IF(W3*FORECAST(W2,B3:W3,B2:W2)&gt;0,FORECAST(W2,B3:W3,B2:W2),V3)*$X$1 * (1+0.02)/(0.0874-0.02)</f>
        <v>-381.3649852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1054</v>
      </c>
      <c r="L8" s="6">
        <f t="array" ref="L8">NPV(0.0874,M3:W3)</f>
        <v>-133.96465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1055</v>
      </c>
      <c r="L9" s="6">
        <f t="array" ref="L9">NPV(0.0874,M16:W16)</f>
        <v>-151.7253684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1056</v>
      </c>
      <c r="L10" s="6">
        <f>L8 + L9</f>
        <v>-285.6900184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1057</v>
      </c>
      <c r="L12" s="6">
        <f>L10 - L11</f>
        <v>-276.6900184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1058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-23.05750154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-381.3649852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-8.0</v>
      </c>
      <c r="C3" s="1">
        <v>-5.0</v>
      </c>
      <c r="D3" s="1">
        <v>-6.0</v>
      </c>
      <c r="E3" s="1">
        <v>-13.0</v>
      </c>
      <c r="F3" s="1">
        <v>-13.0</v>
      </c>
      <c r="G3" s="1">
        <v>-14.0</v>
      </c>
      <c r="H3" s="1">
        <v>-15.0</v>
      </c>
      <c r="I3" s="1">
        <v>-24.0</v>
      </c>
      <c r="J3" s="1">
        <v>-28.0</v>
      </c>
      <c r="K3" s="1">
        <v>-37.0</v>
      </c>
      <c r="L3" s="1">
        <f>IF(K3*FORECAST(L2,B3:K3,B2:K2)&gt;0,FORECAST(L2,B3:K3,B2:K2),K3)*$X$1</f>
        <v>-33.6</v>
      </c>
      <c r="M3" s="1">
        <f>IF(L3*FORECAST(M2,B3:L3,B2:L2)&gt;0,FORECAST(M2,B3:L3,B2:L2),L3)*$X$1</f>
        <v>-36.74545455</v>
      </c>
      <c r="N3" s="1">
        <f>IF(M3*FORECAST(N2,B3:M3,B2:M2)&gt;0,FORECAST(N2,B3:M3,B2:M2),M3)*$X$1</f>
        <v>-39.89090909</v>
      </c>
      <c r="O3" s="1">
        <f>IF(N3*FORECAST(O2,B3:N3,B2:N2)&gt;0,FORECAST(O2,B3:N3,B2:N2),N3)*$X$1</f>
        <v>-43.03636364</v>
      </c>
      <c r="P3" s="1">
        <f>IF(O3*FORECAST(P2,B3:O3,B2:O2)&gt;0,FORECAST(P2,B3:O3,B2:O2),O3)*$X$1</f>
        <v>-46.18181818</v>
      </c>
      <c r="Q3" s="1">
        <f>IF(P3*FORECAST(Q2,B3:P3,B2:P2)&gt;0,FORECAST(Q2,B3:P3,B2:P2),P3)*$X$1</f>
        <v>-49.32727273</v>
      </c>
      <c r="R3" s="1">
        <f>IF(Q3*FORECAST(R2,B3:Q3,B2:Q2)&gt;0,FORECAST(R2,B3:Q3,B2:Q2),Q3)*$X$1</f>
        <v>-52.47272727</v>
      </c>
      <c r="S3" s="5">
        <f>IF(R3*FORECAST(S2,B3:R3,B2:R2)&gt;0,FORECAST(S2,B3:R3,B2:R2),R3)*$X$1</f>
        <v>-55.61818182</v>
      </c>
      <c r="T3" s="5">
        <f>IF(S3*FORECAST(T2,B3:S3,B2:S2)&gt;0,FORECAST(T2,B3:S3,B2:S2),S3)*$X$1</f>
        <v>-58.76363636</v>
      </c>
      <c r="U3" s="5">
        <f>IF(T3*FORECAST(U2,B3:T3,B2:T2)&gt;0,FORECAST(U2,B3:T3,B2:T2),T3)*$X$1</f>
        <v>-61.90909091</v>
      </c>
      <c r="V3" s="5">
        <f>IF(U3*FORECAST(V2,B3:U3,B2:U2)&gt;0,FORECAST(V2,B3:U3,B2:U2),U3)*$X$1</f>
        <v>-65.05454545</v>
      </c>
      <c r="W3" s="5">
        <f>IF(V3*FORECAST(W2,B3:V3,B2:V2)&gt;0,FORECAST(W2,B3:V3,B2:V2),V3)*$X$1</f>
        <v>-68.2</v>
      </c>
      <c r="X3" s="2"/>
      <c r="Y3" s="2"/>
      <c r="Z3" s="2"/>
    </row>
    <row r="4">
      <c r="A4" s="3" t="s">
        <v>96</v>
      </c>
      <c r="B4" s="1">
        <v>-8.0</v>
      </c>
      <c r="C4" s="1">
        <v>-3.0</v>
      </c>
      <c r="D4" s="1">
        <v>-11.0</v>
      </c>
      <c r="E4" s="1">
        <v>-10.0</v>
      </c>
      <c r="F4" s="1">
        <v>-13.0</v>
      </c>
      <c r="G4" s="1">
        <v>-10.0</v>
      </c>
      <c r="H4" s="1">
        <v>-56.0</v>
      </c>
      <c r="I4" s="1">
        <v>-35.0</v>
      </c>
      <c r="J4" s="1">
        <v>-19.0</v>
      </c>
      <c r="K4" s="1">
        <v>-9.0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1052</v>
      </c>
      <c r="B5" s="1">
        <v>0.0</v>
      </c>
      <c r="C5" s="1">
        <v>0.0</v>
      </c>
      <c r="D5" s="1">
        <v>4.0</v>
      </c>
      <c r="E5" s="1">
        <v>14.0</v>
      </c>
      <c r="F5" s="1">
        <v>29.0</v>
      </c>
      <c r="G5" s="1">
        <v>76.0</v>
      </c>
      <c r="H5" s="1">
        <v>1.0</v>
      </c>
      <c r="I5" s="1">
        <v>5.0</v>
      </c>
      <c r="J5" s="1">
        <v>7.0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1053</v>
      </c>
      <c r="L7" s="1">
        <f>IF(W3*FORECAST(W2,B3:W3,B2:W2)&gt;0,FORECAST(W2,B3:W3,B2:W2),V3)*$X$1 * (1+0.02)/(0.0874-0.02)</f>
        <v>-1032.106825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1054</v>
      </c>
      <c r="L8" s="6">
        <f t="array" ref="L8">NPV(0.0874,M3:W3)</f>
        <v>-343.6126559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1055</v>
      </c>
      <c r="L9" s="6">
        <f t="array" ref="L9">NPV(0.0874,M16:W16)</f>
        <v>-410.6218304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1056</v>
      </c>
      <c r="L10" s="6">
        <f>L8 + L9</f>
        <v>-754.2344863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1057</v>
      </c>
      <c r="L12" s="6">
        <f>L10 - L11</f>
        <v>-745.2344863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1058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-62.10287386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-1032.106825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