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<sst xmlns="http://schemas.openxmlformats.org/spreadsheetml/2006/main" count="1073" uniqueCount="896">
  <si>
    <t>ticker</t>
  </si>
  <si>
    <t>CLNN</t>
  </si>
  <si>
    <t>nombre</t>
  </si>
  <si>
    <t>CLENE INC</t>
  </si>
  <si>
    <t>empresa</t>
  </si>
  <si>
    <t>Biotechnology &amp; Medical Research</t>
  </si>
  <si>
    <t>Open</t>
  </si>
  <si>
    <t>Target Price</t>
  </si>
  <si>
    <t>Upside</t>
  </si>
  <si>
    <t>-4285.08%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</si>
  <si>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</si>
  <si>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</si>
  <si>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</si>
  <si>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</si>
  <si>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</si>
  <si>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</si>
  <si>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</si>
  <si>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</si>
  <si>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160.00%</t>
  </si>
  <si>
    <t>Total Assets Growth</t>
  </si>
  <si>
    <t>50.00%</t>
  </si>
  <si>
    <t>Net Property, Plant and Equipment Growth</t>
  </si>
  <si>
    <t>-20.00%</t>
  </si>
  <si>
    <t>EBITDA Growth</t>
  </si>
  <si>
    <t>-50.83%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</si>
  <si>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</si>
  <si>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</si>
  <si>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</si>
  <si>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</si>
  <si>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</si>
  <si>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on Sale of Investments - (CF)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</si>
  <si>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</si>
  <si>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</si>
  <si>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</si>
  <si>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</si>
  <si>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</si>
  <si>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</si>
  <si>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Income Taxes</t>
  </si>
  <si>
    <t>Change In Deferred Taxes</t>
  </si>
  <si>
    <t>Change in Other Net Operating Assets</t>
  </si>
  <si>
    <t>Cash from Operations</t>
  </si>
  <si>
    <t>Capital Expenditure</t>
  </si>
  <si>
    <t>Investment in Marketable and Equity Securities,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</si>
  <si>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</si>
  <si>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</si>
  <si>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</si>
  <si>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</si>
  <si>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</si>
  <si>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</si>
  <si>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Issuance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</si>
  <si>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</si>
  <si>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</si>
  <si>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</si>
  <si>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</si>
  <si>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</si>
  <si>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</si>
  <si>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</si>
  <si>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</si>
  <si>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</si>
  <si>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</si>
  <si>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</si>
  <si>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</si>
  <si>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</si>
  <si>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</si>
  <si>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</si>
  <si>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</si>
  <si>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</si>
  <si>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</si>
  <si>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</si>
  <si>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</si>
  <si>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</si>
  <si>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</si>
  <si>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</si>
  <si>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</si>
  <si>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</si>
  <si>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</si>
  <si>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</si>
  <si>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</si>
  <si>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</si>
  <si>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</si>
  <si>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</si>
  <si>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</si>
  <si>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</si>
  <si>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</si>
  <si>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</si>
  <si>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</si>
  <si>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</si>
  <si>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</si>
  <si>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</si>
  <si>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</si>
  <si>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Preferred Stock Convertible</t>
  </si>
  <si>
    <t>Preferred Stock - Others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</si>
  <si>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</si>
  <si>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</si>
  <si>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</si>
  <si>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</si>
  <si>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</si>
  <si>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</si>
  <si>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</si>
  <si>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</si>
  <si>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</si>
  <si>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</si>
  <si>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</si>
  <si>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-8.34</t>
  </si>
  <si>
    <t>-0.54</t>
  </si>
  <si>
    <t>0.11</t>
  </si>
  <si>
    <t>4.04</t>
  </si>
  <si>
    <t>0.87</t>
  </si>
  <si>
    <t>2.09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</si>
  <si>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</si>
  <si>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</si>
  <si>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</si>
  <si>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</si>
  <si>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</si>
  <si>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</si>
  <si>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Inventories - Raw Materials, Total</t>
  </si>
  <si>
    <t>Inventories - Finished Goods, Total</t>
  </si>
  <si>
    <t>Inventories - Others</t>
  </si>
  <si>
    <t>Machinery, Total</t>
  </si>
  <si>
    <t>Full Time Employees</t>
  </si>
  <si>
    <t>Part Time Employees</t>
  </si>
  <si>
    <t>Assets under Capital Lease - Gross</t>
  </si>
  <si>
    <t>Assets under Capital Lease - Accumulated Depreciation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</si>
  <si>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</si>
  <si>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</si>
  <si>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</si>
  <si>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</si>
  <si>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</si>
  <si>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</si>
  <si>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</si>
  <si>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</si>
  <si>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</si>
  <si>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</si>
  <si>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</si>
  <si>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</si>
  <si>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</si>
  <si>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</si>
  <si>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</si>
  <si>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</si>
  <si>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</si>
  <si>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</si>
  <si>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</si>
  <si>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</si>
  <si>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</si>
  <si>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</si>
  <si>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</si>
  <si>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-1.87</t>
  </si>
  <si>
    <t>-2.59</t>
  </si>
  <si>
    <t>-22.03</t>
  </si>
  <si>
    <t>-3.16</t>
  </si>
  <si>
    <t>-9.18</t>
  </si>
  <si>
    <t>-9.43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</si>
  <si>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</si>
  <si>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</si>
  <si>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</si>
  <si>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</si>
  <si>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</si>
  <si>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</si>
  <si>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-1.14</t>
  </si>
  <si>
    <t>-1.62</t>
  </si>
  <si>
    <t>-23.21</t>
  </si>
  <si>
    <t>-9.82</t>
  </si>
  <si>
    <t>-9.24</t>
  </si>
  <si>
    <t>-6.19</t>
  </si>
  <si>
    <t>Normalized Diluted EPS</t>
  </si>
  <si>
    <t>EBITDA</t>
  </si>
  <si>
    <t>EBITA</t>
  </si>
  <si>
    <t>EBIT</t>
  </si>
  <si>
    <t>EBITDAR</t>
  </si>
  <si>
    <t>Total Revenues (As Reported)</t>
  </si>
  <si>
    <t>Effective Tax Rate - (Ratio)</t>
  </si>
  <si>
    <t>-2.15</t>
  </si>
  <si>
    <t>4.21</t>
  </si>
  <si>
    <t>Current Foreign Taxes</t>
  </si>
  <si>
    <t>Total Current Taxes</t>
  </si>
  <si>
    <t>Deferred Foreign Taxes</t>
  </si>
  <si>
    <t>Total Deferred Taxes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</si>
  <si>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</si>
  <si>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</si>
  <si>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</si>
  <si>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</si>
  <si>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</si>
  <si>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</si>
  <si>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</si>
  <si>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</si>
  <si>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</si>
  <si>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</si>
  <si>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</si>
  <si>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</si>
  <si>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</si>
  <si>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-56.02</t>
  </si>
  <si>
    <t>-30.4</t>
  </si>
  <si>
    <t>-47.58</t>
  </si>
  <si>
    <t>-56.26</t>
  </si>
  <si>
    <t>-52.33</t>
  </si>
  <si>
    <t>Return on Total Capital</t>
  </si>
  <si>
    <t>-68.63</t>
  </si>
  <si>
    <t>-161.53</t>
  </si>
  <si>
    <t>-151.25</t>
  </si>
  <si>
    <t>-84.4</t>
  </si>
  <si>
    <t>-62.86</t>
  </si>
  <si>
    <t>Return On Equity %</t>
  </si>
  <si>
    <t>-137.46</t>
  </si>
  <si>
    <t>-456.75</t>
  </si>
  <si>
    <t>-150.56</t>
  </si>
  <si>
    <t>-377.9</t>
  </si>
  <si>
    <t>-595.47</t>
  </si>
  <si>
    <t>Return on Common Equity</t>
  </si>
  <si>
    <t>26.97</t>
  </si>
  <si>
    <t>57.17</t>
  </si>
  <si>
    <t>Margin Analysis</t>
  </si>
  <si>
    <t>Gross Profit Margin %</t>
  </si>
  <si>
    <t>68.45</t>
  </si>
  <si>
    <t>60.03</t>
  </si>
  <si>
    <t>94.5</t>
  </si>
  <si>
    <t>81.5</t>
  </si>
  <si>
    <t>SG&amp;A Margin</t>
  </si>
  <si>
    <t>EBITDA Margin %</t>
  </si>
  <si>
    <t>EBITA Margin %</t>
  </si>
  <si>
    <t>EBIT Margin %</t>
  </si>
  <si>
    <t>Income From Continuing Operations Margin %</t>
  </si>
  <si>
    <t>Net Income Margin %</t>
  </si>
  <si>
    <t>Net Avail. For Common Margin %</t>
  </si>
  <si>
    <t>Normalized Net Income Margin</t>
  </si>
  <si>
    <t>Levered Free Cash Flow Margin</t>
  </si>
  <si>
    <t>Unlevered Free Cash Flow Margin</t>
  </si>
  <si>
    <t>Asset Turnover</t>
  </si>
  <si>
    <t>0</t>
  </si>
  <si>
    <t>0.01</t>
  </si>
  <si>
    <t>Fixed Assets Turnover</t>
  </si>
  <si>
    <t>0.04</t>
  </si>
  <si>
    <t>0.05</t>
  </si>
  <si>
    <t>Receivables Turnover (Average Receivables)</t>
  </si>
  <si>
    <t>20.66</t>
  </si>
  <si>
    <t>3.97</t>
  </si>
  <si>
    <t>3.94</t>
  </si>
  <si>
    <t>Inventory Turnover (Average Inventory)</t>
  </si>
  <si>
    <t>0.59</t>
  </si>
  <si>
    <t>2.49</t>
  </si>
  <si>
    <t>0.62</t>
  </si>
  <si>
    <t>3.02</t>
  </si>
  <si>
    <t>Short Term Liquidity</t>
  </si>
  <si>
    <t>Current Ratio</t>
  </si>
  <si>
    <t>3.21</t>
  </si>
  <si>
    <t>2.2</t>
  </si>
  <si>
    <t>5.4</t>
  </si>
  <si>
    <t>9.06</t>
  </si>
  <si>
    <t>2.11</t>
  </si>
  <si>
    <t>1.53</t>
  </si>
  <si>
    <t>Quick Ratio</t>
  </si>
  <si>
    <t>3.15</t>
  </si>
  <si>
    <t>2.04</t>
  </si>
  <si>
    <t>5.27</t>
  </si>
  <si>
    <t>8.61</t>
  </si>
  <si>
    <t>1.9</t>
  </si>
  <si>
    <t>1.43</t>
  </si>
  <si>
    <t>Operating Cash Flow to Current Liabilities</t>
  </si>
  <si>
    <t>-1.48</t>
  </si>
  <si>
    <t>-3.06</t>
  </si>
  <si>
    <t>-5.75</t>
  </si>
  <si>
    <t>-2.82</t>
  </si>
  <si>
    <t>-1.19</t>
  </si>
  <si>
    <t>Days Sales Outstanding (Average Receivables)</t>
  </si>
  <si>
    <t>17.67</t>
  </si>
  <si>
    <t>91.83</t>
  </si>
  <si>
    <t>92.65</t>
  </si>
  <si>
    <t>Days Outstanding Inventory (Average Inventory)</t>
  </si>
  <si>
    <t>616.57</t>
  </si>
  <si>
    <t>146.51</t>
  </si>
  <si>
    <t>589.62</t>
  </si>
  <si>
    <t>120.66</t>
  </si>
  <si>
    <t>Average Days Payable Outstanding</t>
  </si>
  <si>
    <t>Cash Conversion Cycle (Average Days)</t>
  </si>
  <si>
    <t>Long Term Solvency</t>
  </si>
  <si>
    <t>Total Debt/Equity</t>
  </si>
  <si>
    <t>21.82</t>
  </si>
  <si>
    <t>35.54</t>
  </si>
  <si>
    <t>190.85</t>
  </si>
  <si>
    <t>983.13</t>
  </si>
  <si>
    <t>240.19</t>
  </si>
  <si>
    <t>Total Debt / Total Capital</t>
  </si>
  <si>
    <t>17.91</t>
  </si>
  <si>
    <t>26.22</t>
  </si>
  <si>
    <t>92.69</t>
  </si>
  <si>
    <t>65.62</t>
  </si>
  <si>
    <t>90.77</t>
  </si>
  <si>
    <t>70.6</t>
  </si>
  <si>
    <t>LT Debt/Equity</t>
  </si>
  <si>
    <t>1.45</t>
  </si>
  <si>
    <t>30.41</t>
  </si>
  <si>
    <t>186.94</t>
  </si>
  <si>
    <t>767.5</t>
  </si>
  <si>
    <t>90.03</t>
  </si>
  <si>
    <t>Long-Term Debt / Total Capital</t>
  </si>
  <si>
    <t>1.19</t>
  </si>
  <si>
    <t>22.43</t>
  </si>
  <si>
    <t>84.46</t>
  </si>
  <si>
    <t>64.27</t>
  </si>
  <si>
    <t>70.86</t>
  </si>
  <si>
    <t>26.46</t>
  </si>
  <si>
    <t>Total Liabilities / Total Assets</t>
  </si>
  <si>
    <t>28.57</t>
  </si>
  <si>
    <t>45.55</t>
  </si>
  <si>
    <t>99.5</t>
  </si>
  <si>
    <t>80.02</t>
  </si>
  <si>
    <t>92.72</t>
  </si>
  <si>
    <t>74.42</t>
  </si>
  <si>
    <t>EBIT / Interest Expense</t>
  </si>
  <si>
    <t>-24.89</t>
  </si>
  <si>
    <t>-185.59</t>
  </si>
  <si>
    <t>-21.28</t>
  </si>
  <si>
    <t>-57.45</t>
  </si>
  <si>
    <t>-14.69</t>
  </si>
  <si>
    <t>-8.89</t>
  </si>
  <si>
    <t>EBITDA / Interest Expense</t>
  </si>
  <si>
    <t>-23.07</t>
  </si>
  <si>
    <t>-167.88</t>
  </si>
  <si>
    <t>-19.6</t>
  </si>
  <si>
    <t>-55.62</t>
  </si>
  <si>
    <t>-8.24</t>
  </si>
  <si>
    <t>(EBITDA - Capex) / Interest Expense</t>
  </si>
  <si>
    <t>-25.11</t>
  </si>
  <si>
    <t>-171.22</t>
  </si>
  <si>
    <t>-57.15</t>
  </si>
  <si>
    <t>-15.57</t>
  </si>
  <si>
    <t>-8.31</t>
  </si>
  <si>
    <t>Total Debt / EBITDA</t>
  </si>
  <si>
    <t>-0.4</t>
  </si>
  <si>
    <t>-0.19</t>
  </si>
  <si>
    <t>-0.23</t>
  </si>
  <si>
    <t>-0.5</t>
  </si>
  <si>
    <t>-0.69</t>
  </si>
  <si>
    <t>-0.86</t>
  </si>
  <si>
    <t>Net Debt / EBITDA</t>
  </si>
  <si>
    <t>1.58</t>
  </si>
  <si>
    <t>0.4</t>
  </si>
  <si>
    <t>2.95</t>
  </si>
  <si>
    <t>0.54</t>
  </si>
  <si>
    <t>-0.18</t>
  </si>
  <si>
    <t>0.08</t>
  </si>
  <si>
    <t>Total Debt / (EBITDA - Capex)</t>
  </si>
  <si>
    <t>-0.36</t>
  </si>
  <si>
    <t>-0.48</t>
  </si>
  <si>
    <t>-0.62</t>
  </si>
  <si>
    <t>-0.85</t>
  </si>
  <si>
    <t>Net Debt / (EBITDA - Capex)</t>
  </si>
  <si>
    <t>0.39</t>
  </si>
  <si>
    <t>2.89</t>
  </si>
  <si>
    <t>0.53</t>
  </si>
  <si>
    <t>-0.17</t>
  </si>
  <si>
    <t>0.07</t>
  </si>
  <si>
    <t>Growth Over Prior Year</t>
  </si>
  <si>
    <t>Total Revenues, 1 Yr. Growth %</t>
  </si>
  <si>
    <t>250.97</t>
  </si>
  <si>
    <t>-34.58</t>
  </si>
  <si>
    <t>38.27</t>
  </si>
  <si>
    <t>Gross Profit, 1 Yr. Growth %</t>
  </si>
  <si>
    <t>207.8</t>
  </si>
  <si>
    <t>19.24</t>
  </si>
  <si>
    <t>EBITDA, 1 Yr. Growth %</t>
  </si>
  <si>
    <t>82.42</t>
  </si>
  <si>
    <t>24.33</t>
  </si>
  <si>
    <t>154.65</t>
  </si>
  <si>
    <t>-3.33</t>
  </si>
  <si>
    <t>-18.05</t>
  </si>
  <si>
    <t>EBITA, 1 Yr. Growth %</t>
  </si>
  <si>
    <t>78.3</t>
  </si>
  <si>
    <t>23.77</t>
  </si>
  <si>
    <t>147.24</t>
  </si>
  <si>
    <t>-3.14</t>
  </si>
  <si>
    <t>-16.26</t>
  </si>
  <si>
    <t>EBIT, 1 Yr. Growth %</t>
  </si>
  <si>
    <t>Earnings From Cont. Operations, 1 Yr. Growth %</t>
  </si>
  <si>
    <t>38.62</t>
  </si>
  <si>
    <t>19.33</t>
  </si>
  <si>
    <t>-49.47</t>
  </si>
  <si>
    <t>207.17</t>
  </si>
  <si>
    <t>65.47</t>
  </si>
  <si>
    <t>Net Income, 1 Yr. Growth %</t>
  </si>
  <si>
    <t>Normalized Net Income, 1 Yr. Growth %</t>
  </si>
  <si>
    <t>42.42</t>
  </si>
  <si>
    <t>101.21</t>
  </si>
  <si>
    <t>48.77</t>
  </si>
  <si>
    <t>-0.33</t>
  </si>
  <si>
    <t>7.83</t>
  </si>
  <si>
    <t>Diluted EPS Before Extra, 1 Yr. Growth %</t>
  </si>
  <si>
    <t>38.54</t>
  </si>
  <si>
    <t>18.33</t>
  </si>
  <si>
    <t>-85.63</t>
  </si>
  <si>
    <t>189.99</t>
  </si>
  <si>
    <t>2.81</t>
  </si>
  <si>
    <t>Accounts Receivable, 1 Yr. Growth %</t>
  </si>
  <si>
    <t>133.33</t>
  </si>
  <si>
    <t>285.71</t>
  </si>
  <si>
    <t>-24.34</t>
  </si>
  <si>
    <t>Inventory, 1 Yr. Growth %</t>
  </si>
  <si>
    <t>582.14</t>
  </si>
  <si>
    <t>-78.53</t>
  </si>
  <si>
    <t>4.88</t>
  </si>
  <si>
    <t>-13.95</t>
  </si>
  <si>
    <t>Net Property, Plant and Equip., 1 Yr. Growth %</t>
  </si>
  <si>
    <t>20.75</t>
  </si>
  <si>
    <t>-2.7</t>
  </si>
  <si>
    <t>60.3</t>
  </si>
  <si>
    <t>80.95</t>
  </si>
  <si>
    <t>-11.87</t>
  </si>
  <si>
    <t>Total Assets, 1 Yr. Growth %</t>
  </si>
  <si>
    <t>-31.02</t>
  </si>
  <si>
    <t>358.71</t>
  </si>
  <si>
    <t>-7.59</t>
  </si>
  <si>
    <t>-29.45</t>
  </si>
  <si>
    <t>17.64</t>
  </si>
  <si>
    <t>Tangible Book Value, 1 Yr. Growth %</t>
  </si>
  <si>
    <t>30.24</t>
  </si>
  <si>
    <t>-100.5</t>
  </si>
  <si>
    <t>-74.3</t>
  </si>
  <si>
    <t>313.65</t>
  </si>
  <si>
    <t>Common Equity, 1 Yr. Growth %</t>
  </si>
  <si>
    <t>Cash From Operations, 1 Yr. Growth %</t>
  </si>
  <si>
    <t>67.75</t>
  </si>
  <si>
    <t>43.43</t>
  </si>
  <si>
    <t>82.92</t>
  </si>
  <si>
    <t>12.67</t>
  </si>
  <si>
    <t>-22.66</t>
  </si>
  <si>
    <t>Capital Expenditures, 1 Yr. Growth %</t>
  </si>
  <si>
    <t>-60.9</t>
  </si>
  <si>
    <t>31.63</t>
  </si>
  <si>
    <t>244.19</t>
  </si>
  <si>
    <t>288.81</t>
  </si>
  <si>
    <t>-93.63</t>
  </si>
  <si>
    <t>Levered Free Cash Flow, 1 Yr. Growth %</t>
  </si>
  <si>
    <t>-7.78</t>
  </si>
  <si>
    <t>250.57</t>
  </si>
  <si>
    <t>6.1</t>
  </si>
  <si>
    <t>-40.86</t>
  </si>
  <si>
    <t>Unlevered Free Cash Flow, 1 Yr. Growth %</t>
  </si>
  <si>
    <t>-12.38</t>
  </si>
  <si>
    <t>268.54</t>
  </si>
  <si>
    <t>2.28</t>
  </si>
  <si>
    <t>-44.65</t>
  </si>
  <si>
    <t>Compound Annual Growth Rate Over Two Years</t>
  </si>
  <si>
    <t>Total Revenues, 2 Yr. CAGR %</t>
  </si>
  <si>
    <t>51.53</t>
  </si>
  <si>
    <t>-4.89</t>
  </si>
  <si>
    <t>Gross Profit, 2 Yr. CAGR %</t>
  </si>
  <si>
    <t>78.05</t>
  </si>
  <si>
    <t>10.82</t>
  </si>
  <si>
    <t>EBITDA, 2 Yr. CAGR %</t>
  </si>
  <si>
    <t>50.6</t>
  </si>
  <si>
    <t>77.93</t>
  </si>
  <si>
    <t>56.9</t>
  </si>
  <si>
    <t>EBITA, 2 Yr. CAGR %</t>
  </si>
  <si>
    <t>48.55</t>
  </si>
  <si>
    <t>74.93</t>
  </si>
  <si>
    <t>54.75</t>
  </si>
  <si>
    <t>-9.94</t>
  </si>
  <si>
    <t>EBIT, 2 Yr. CAGR %</t>
  </si>
  <si>
    <t>Earnings From Cont. Operations, 2 Yr. CAGR %</t>
  </si>
  <si>
    <t>28.61</t>
  </si>
  <si>
    <t>-22.35</t>
  </si>
  <si>
    <t>24.58</t>
  </si>
  <si>
    <t>125.44</t>
  </si>
  <si>
    <t>Net Income, 2 Yr. CAGR %</t>
  </si>
  <si>
    <t>Normalized Net Income, 2 Yr. CAGR %</t>
  </si>
  <si>
    <t>69.28</t>
  </si>
  <si>
    <t>73.01</t>
  </si>
  <si>
    <t>21.77</t>
  </si>
  <si>
    <t>3.67</t>
  </si>
  <si>
    <t>Diluted EPS Before Extra, 2 Yr. CAGR %</t>
  </si>
  <si>
    <t>243.42</t>
  </si>
  <si>
    <t>-58.77</t>
  </si>
  <si>
    <t>-35.45</t>
  </si>
  <si>
    <t>72.67</t>
  </si>
  <si>
    <t>Accounts Receivable, 2 Yr. CAGR %</t>
  </si>
  <si>
    <t>70.83</t>
  </si>
  <si>
    <t>Inventory, 2 Yr. CAGR %</t>
  </si>
  <si>
    <t>21.01</t>
  </si>
  <si>
    <t>-52.55</t>
  </si>
  <si>
    <t>Net Property, Plant and Equip., 2 Yr. CAGR %</t>
  </si>
  <si>
    <t>8.39</t>
  </si>
  <si>
    <t>24.89</t>
  </si>
  <si>
    <t>70.31</t>
  </si>
  <si>
    <t>26.28</t>
  </si>
  <si>
    <t>Total Assets, 2 Yr. CAGR %</t>
  </si>
  <si>
    <t>77.88</t>
  </si>
  <si>
    <t>105.89</t>
  </si>
  <si>
    <t>-19.25</t>
  </si>
  <si>
    <t>-8.9</t>
  </si>
  <si>
    <t>Tangible Book Value, 2 Yr. CAGR %</t>
  </si>
  <si>
    <t>-91.91</t>
  </si>
  <si>
    <t>-56.89</t>
  </si>
  <si>
    <t>208.1</t>
  </si>
  <si>
    <t>3.1</t>
  </si>
  <si>
    <t>Common Equity, 2 Yr. CAGR %</t>
  </si>
  <si>
    <t>Cash From Operations, 2 Yr. CAGR %</t>
  </si>
  <si>
    <t>55.12</t>
  </si>
  <si>
    <t>61.98</t>
  </si>
  <si>
    <t>43.56</t>
  </si>
  <si>
    <t>-6.65</t>
  </si>
  <si>
    <t>Capital Expenditures, 2 Yr. CAGR %</t>
  </si>
  <si>
    <t>-28.26</t>
  </si>
  <si>
    <t>112.85</t>
  </si>
  <si>
    <t>265.82</t>
  </si>
  <si>
    <t>-50.23</t>
  </si>
  <si>
    <t>Levered Free Cash Flow, 2 Yr. CAGR %</t>
  </si>
  <si>
    <t>79.81</t>
  </si>
  <si>
    <t>92.86</t>
  </si>
  <si>
    <t>-20.79</t>
  </si>
  <si>
    <t>Unlevered Free Cash Flow, 2 Yr. CAGR %</t>
  </si>
  <si>
    <t>79.7</t>
  </si>
  <si>
    <t>94.15</t>
  </si>
  <si>
    <t>-24.76</t>
  </si>
  <si>
    <t>Compound Annual Growth Rate Over Three Years</t>
  </si>
  <si>
    <t>Total Revenues, 3 Yr. CAGR %</t>
  </si>
  <si>
    <t>46.97</t>
  </si>
  <si>
    <t>Gross Profit, 3 Yr. CAGR %</t>
  </si>
  <si>
    <t>55.78</t>
  </si>
  <si>
    <t>EBITDA, 3 Yr. CAGR %</t>
  </si>
  <si>
    <t>79.42</t>
  </si>
  <si>
    <t>45.19</t>
  </si>
  <si>
    <t>26.35</t>
  </si>
  <si>
    <t>EBITA, 3 Yr. CAGR %</t>
  </si>
  <si>
    <t>76.05</t>
  </si>
  <si>
    <t>43.65</t>
  </si>
  <si>
    <t>26.11</t>
  </si>
  <si>
    <t>EBIT, 3 Yr. CAGR %</t>
  </si>
  <si>
    <t>Earnings From Cont. Operations, 3 Yr. CAGR %</t>
  </si>
  <si>
    <t>-5.8</t>
  </si>
  <si>
    <t>22.8</t>
  </si>
  <si>
    <t>36.94</t>
  </si>
  <si>
    <t>Net Income, 3 Yr. CAGR %</t>
  </si>
  <si>
    <t>Normalized Net Income, 3 Yr. CAGR %</t>
  </si>
  <si>
    <t>62.15</t>
  </si>
  <si>
    <t>43.96</t>
  </si>
  <si>
    <t>16.93</t>
  </si>
  <si>
    <t>Diluted EPS Before Extra, 3 Yr. CAGR %</t>
  </si>
  <si>
    <t>19.22</t>
  </si>
  <si>
    <t>-24.62</t>
  </si>
  <si>
    <t>Accounts Receivable, 3 Yr. CAGR %</t>
  </si>
  <si>
    <t>89.54</t>
  </si>
  <si>
    <t>Inventory, 3 Yr. CAGR %</t>
  </si>
  <si>
    <t>15.37</t>
  </si>
  <si>
    <t>-42.14</t>
  </si>
  <si>
    <t>Net Property, Plant and Equip., 3 Yr. CAGR %</t>
  </si>
  <si>
    <t>23.49</t>
  </si>
  <si>
    <t>41.32</t>
  </si>
  <si>
    <t>36.73</t>
  </si>
  <si>
    <t>Total Assets, 3 Yr. CAGR %</t>
  </si>
  <si>
    <t>44.08</t>
  </si>
  <si>
    <t>-8.46</t>
  </si>
  <si>
    <t>Tangible Book Value, 3 Yr. CAGR %</t>
  </si>
  <si>
    <t>-37.68</t>
  </si>
  <si>
    <t>-63.72</t>
  </si>
  <si>
    <t>239.89</t>
  </si>
  <si>
    <t>Common Equity, 3 Yr. CAGR %</t>
  </si>
  <si>
    <t>Cash From Operations, 3 Yr. CAGR %</t>
  </si>
  <si>
    <t>63.88</t>
  </si>
  <si>
    <t>43.52</t>
  </si>
  <si>
    <t>16.81</t>
  </si>
  <si>
    <t>Capital Expenditures, 3 Yr. CAGR %</t>
  </si>
  <si>
    <t>20.99</t>
  </si>
  <si>
    <t>160.2</t>
  </si>
  <si>
    <t>-5.17</t>
  </si>
  <si>
    <t>Levered Free Cash Flow, 3 Yr. CAGR %</t>
  </si>
  <si>
    <t>50.81</t>
  </si>
  <si>
    <t>30.05</t>
  </si>
  <si>
    <t>Unlevered Free Cash Flow, 3 Yr. CAGR %</t>
  </si>
  <si>
    <t>48.92</t>
  </si>
  <si>
    <t>27.78</t>
  </si>
  <si>
    <t>Compound Annual Growth Rate Over Five Years</t>
  </si>
  <si>
    <t>EBITDA, 5 Yr. CAGR %</t>
  </si>
  <si>
    <t>EBITA, 5 Yr. CAGR %</t>
  </si>
  <si>
    <t>34.65</t>
  </si>
  <si>
    <t>EBIT, 5 Yr. CAGR %</t>
  </si>
  <si>
    <t>Earnings From Cont. Operations, 5 Yr. CAGR %</t>
  </si>
  <si>
    <t>33.55</t>
  </si>
  <si>
    <t>Net Income, 5 Yr. CAGR %</t>
  </si>
  <si>
    <t>Normalized Net Income, 5 Yr. CAGR %</t>
  </si>
  <si>
    <t>35.58</t>
  </si>
  <si>
    <t>Diluted EPS Before Extra, 5 Yr. CAGR %</t>
  </si>
  <si>
    <t>38.26</t>
  </si>
  <si>
    <t>Net Property, Plant and Equip., 5 Yr. CAGR %</t>
  </si>
  <si>
    <t>24.6</t>
  </si>
  <si>
    <t>Total Assets, 5 Yr. CAGR %</t>
  </si>
  <si>
    <t>19.4</t>
  </si>
  <si>
    <t>Tangible Book Value, 5 Yr. CAGR %</t>
  </si>
  <si>
    <t>-23.78</t>
  </si>
  <si>
    <t>Common Equity, 5 Yr. CAGR %</t>
  </si>
  <si>
    <t>Cash From Operations, 5 Yr. CAGR %</t>
  </si>
  <si>
    <t>30.84</t>
  </si>
  <si>
    <t>Capital Expenditures, 5 Yr. CAGR %</t>
  </si>
  <si>
    <t>-15.19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</si>
  <si>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</si>
  <si>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</si>
  <si>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</si>
  <si>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</si>
  <si>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</si>
  <si>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</si>
  <si>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</si>
  <si>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</si>
  <si>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</si>
  <si>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21.48</t>
  </si>
  <si>
    <t>535.1</t>
  </si>
  <si>
    <t>255</t>
  </si>
  <si>
    <t>73.82</t>
  </si>
  <si>
    <t>38.09</t>
  </si>
  <si>
    <t>41.41</t>
  </si>
  <si>
    <t>-</t>
  </si>
  <si>
    <t>Change</t>
  </si>
  <si>
    <t>2,391.42%</t>
  </si>
  <si>
    <t>-52.34%</t>
  </si>
  <si>
    <t>-71.05%</t>
  </si>
  <si>
    <t>-48.4%</t>
  </si>
  <si>
    <t>8.73%</t>
  </si>
  <si>
    <t>0%</t>
  </si>
  <si>
    <t>Enterprise Value (EV)
                                    1</t>
  </si>
  <si>
    <t>76.18</t>
  </si>
  <si>
    <t>29.74</t>
  </si>
  <si>
    <t>49.31</t>
  </si>
  <si>
    <t>16.11</t>
  </si>
  <si>
    <t>-44.19</t>
  </si>
  <si>
    <t>-70.13%</t>
  </si>
  <si>
    <t>-60.95%</t>
  </si>
  <si>
    <t>65.8%</t>
  </si>
  <si>
    <t>-67.32%</t>
  </si>
  <si>
    <t>-374.19%</t>
  </si>
  <si>
    <t>P/E ratio</t>
  </si>
  <si>
    <t>-80.6x</t>
  </si>
  <si>
    <t>-27.8x</t>
  </si>
  <si>
    <t>-25.6x</t>
  </si>
  <si>
    <t>-2.17x</t>
  </si>
  <si>
    <t>-0.63x</t>
  </si>
  <si>
    <t>-1.12x</t>
  </si>
  <si>
    <t>-1.52x</t>
  </si>
  <si>
    <t>-2.47x</t>
  </si>
  <si>
    <t>PBR</t>
  </si>
  <si>
    <t>20x</t>
  </si>
  <si>
    <t>2.84x</t>
  </si>
  <si>
    <t>-9.44x</t>
  </si>
  <si>
    <t>2.38x</t>
  </si>
  <si>
    <t>0.82x</t>
  </si>
  <si>
    <t>PEG</t>
  </si>
  <si>
    <t>-0x</t>
  </si>
  <si>
    <t>0.5x</t>
  </si>
  <si>
    <t>-0.29x</t>
  </si>
  <si>
    <t>0x</t>
  </si>
  <si>
    <t>0.1x</t>
  </si>
  <si>
    <t>Capitalization / Revenue</t>
  </si>
  <si>
    <t>2,598x</t>
  </si>
  <si>
    <t>353x</t>
  </si>
  <si>
    <t>156x</t>
  </si>
  <si>
    <t>58.2x</t>
  </si>
  <si>
    <t>114x</t>
  </si>
  <si>
    <t>138x</t>
  </si>
  <si>
    <t>1.35x</t>
  </si>
  <si>
    <t>EV / Revenue</t>
  </si>
  <si>
    <t>161x</t>
  </si>
  <si>
    <t>45.5x</t>
  </si>
  <si>
    <t>136x</t>
  </si>
  <si>
    <t>53.7x</t>
  </si>
  <si>
    <t>-1.45x</t>
  </si>
  <si>
    <t>EV / EBITDA</t>
  </si>
  <si>
    <t>-1.61x</t>
  </si>
  <si>
    <t>-0.77x</t>
  </si>
  <si>
    <t>-1.49x</t>
  </si>
  <si>
    <t>-0.42x</t>
  </si>
  <si>
    <t>1.9x</t>
  </si>
  <si>
    <t>EV / EBIT</t>
  </si>
  <si>
    <t>-1.32x</t>
  </si>
  <si>
    <t>-26.5x</t>
  </si>
  <si>
    <t>-5.1x</t>
  </si>
  <si>
    <t>-1.57x</t>
  </si>
  <si>
    <t>-0.73x</t>
  </si>
  <si>
    <t>-1.48x</t>
  </si>
  <si>
    <t>-0.41x</t>
  </si>
  <si>
    <t>1.28x</t>
  </si>
  <si>
    <t>EV / FCF</t>
  </si>
  <si>
    <t>-1.72x</t>
  </si>
  <si>
    <t>-0.98x</t>
  </si>
  <si>
    <t>-1.75x</t>
  </si>
  <si>
    <t>-0.55x</t>
  </si>
  <si>
    <t>2.99x</t>
  </si>
  <si>
    <t>FCF Yield</t>
  </si>
  <si>
    <t>-58%</t>
  </si>
  <si>
    <t>-103%</t>
  </si>
  <si>
    <t>-57.2%</t>
  </si>
  <si>
    <t>-182%</t>
  </si>
  <si>
    <t>33.5%</t>
  </si>
  <si>
    <t>Dividend per Share
                                    2</t>
  </si>
  <si>
    <t>Rate of return</t>
  </si>
  <si>
    <t>EPS
                                    2</t>
  </si>
  <si>
    <t>-2.6</t>
  </si>
  <si>
    <t>-6.476</t>
  </si>
  <si>
    <t>-3.2</t>
  </si>
  <si>
    <t>-9.2</t>
  </si>
  <si>
    <t>-9.4</t>
  </si>
  <si>
    <t>-4.617</t>
  </si>
  <si>
    <t>-3.42</t>
  </si>
  <si>
    <t>-2.1</t>
  </si>
  <si>
    <t>Distribution rate</t>
  </si>
  <si>
    <t>Net sales
                                    1</t>
  </si>
  <si>
    <t>0.206</t>
  </si>
  <si>
    <t>0.723</t>
  </si>
  <si>
    <t>0.473</t>
  </si>
  <si>
    <t>0.654</t>
  </si>
  <si>
    <t>0.3638</t>
  </si>
  <si>
    <t>0.3</t>
  </si>
  <si>
    <t>30.57</t>
  </si>
  <si>
    <t>EBITDA
                                    1</t>
  </si>
  <si>
    <t>-47.39</t>
  </si>
  <si>
    <t>-38.84</t>
  </si>
  <si>
    <t>-33.2</t>
  </si>
  <si>
    <t>-38.75</t>
  </si>
  <si>
    <t>-23.3</t>
  </si>
  <si>
    <t>EBIT
                                    1</t>
  </si>
  <si>
    <t>-16.33</t>
  </si>
  <si>
    <t>-20.21</t>
  </si>
  <si>
    <t>-49.98</t>
  </si>
  <si>
    <t>-48.41</t>
  </si>
  <si>
    <t>-40.54</t>
  </si>
  <si>
    <t>-33.41</t>
  </si>
  <si>
    <t>-39.12</t>
  </si>
  <si>
    <t>-34.63</t>
  </si>
  <si>
    <t>Net income
                                    1</t>
  </si>
  <si>
    <t>-19.28</t>
  </si>
  <si>
    <t>-9.74</t>
  </si>
  <si>
    <t>-29.92</t>
  </si>
  <si>
    <t>-49.5</t>
  </si>
  <si>
    <t>-35.39</t>
  </si>
  <si>
    <t>-40.24</t>
  </si>
  <si>
    <t>-34.69</t>
  </si>
  <si>
    <t>Net Debt
                                    1</t>
  </si>
  <si>
    <t>2.356</t>
  </si>
  <si>
    <t>-8.345</t>
  </si>
  <si>
    <t>7.9</t>
  </si>
  <si>
    <t>-25.3</t>
  </si>
  <si>
    <t>-85.6</t>
  </si>
  <si>
    <t>Reference price
                                    2</t>
  </si>
  <si>
    <t>209.688</t>
  </si>
  <si>
    <t>180.200</t>
  </si>
  <si>
    <t>82.000</t>
  </si>
  <si>
    <t>20.000</t>
  </si>
  <si>
    <t>5.932</t>
  </si>
  <si>
    <t>5.190</t>
  </si>
  <si>
    <t>Nbr of stocks (in thousands)</t>
  </si>
  <si>
    <t>102</t>
  </si>
  <si>
    <t>2,970</t>
  </si>
  <si>
    <t>3,110</t>
  </si>
  <si>
    <t>3,691</t>
  </si>
  <si>
    <t>6,421</t>
  </si>
  <si>
    <t>7,980</t>
  </si>
  <si>
    <t>Announcement Date</t>
  </si>
  <si>
    <t>9/10/20</t>
  </si>
  <si>
    <t>3/29/21</t>
  </si>
  <si>
    <t>3/11/22</t>
  </si>
  <si>
    <t>3/13/23</t>
  </si>
  <si>
    <t>3/13/24</t>
  </si>
  <si>
    <t>address1</t>
  </si>
  <si>
    <t>6550 South Millrock Drive</t>
  </si>
  <si>
    <t>address2</t>
  </si>
  <si>
    <t>Suite G50</t>
  </si>
  <si>
    <t>city</t>
  </si>
  <si>
    <t>Salt Lake City</t>
  </si>
  <si>
    <t>state</t>
  </si>
  <si>
    <t>UT</t>
  </si>
  <si>
    <t>zip</t>
  </si>
  <si>
    <t>84121</t>
  </si>
  <si>
    <t>country</t>
  </si>
  <si>
    <t>phone</t>
  </si>
  <si>
    <t>801 676 9695</t>
  </si>
  <si>
    <t>website</t>
  </si>
  <si>
    <t>https://clene.com</t>
  </si>
  <si>
    <t>industry</t>
  </si>
  <si>
    <t>Packaged Foods</t>
  </si>
  <si>
    <t>industryKey</t>
  </si>
  <si>
    <t>packaged-foods</t>
  </si>
  <si>
    <t>industryDisp</t>
  </si>
  <si>
    <t>sector</t>
  </si>
  <si>
    <t>Consumer Defensive</t>
  </si>
  <si>
    <t>sectorKey</t>
  </si>
  <si>
    <t>consumer-defensive</t>
  </si>
  <si>
    <t>sectorDisp</t>
  </si>
  <si>
    <t>longBusinessSummary</t>
  </si>
  <si>
    <t>Clene Inc., a clinical-stage pharmaceutical company, focuses on the discovery, development, and commercialization of novel clean-surfaced nanotechnology (CSN) therapeutics. Its lead drug candidate is CNM-Au8, which is being studied in various clinical trials, including a completed Phase 2 platform trial to evaluate the safety and efficacy of CNM-Au8 in patients with amyotrophic lateral sclerosis (ALS); completed Phase 2 proof of concept clinical trial in patients with early symptomatic ALS; completed two open-label investigator blinded Phase 2 clinical trials on the brain's energy metabolites; completed Phase 2 clinical trial for the treatment of visual pathway deficits in chronic optic neuropathy for remyelination in stable relapsing Multiple Sclerosis; and a second Phase 2 clinical trial for the treatment of patients with Parkinson's Diseases. The company also develops CNM-AgZn17, a gel polymer suspension of silver and zinc ions that is being developed for the treatment of infectious diseases and to support wound healing; and CNM-ZnAg, a broad-spectrum antiviral and antibacterial agent to treat infection disease and to provide immune support for symptom resolution. In addition, it markets and distributes dietary supplements comprising rMetx, an aqueous zinc-silver ion dietary supplement; and KHC46, an aqueous gold dietary supplement of very low-concentration Au nanoparticles. The company is headquartered in Salt Lake City, Utah.</t>
  </si>
  <si>
    <t>fullTimeEmployees</t>
  </si>
  <si>
    <t>companyOfficers</t>
  </si>
  <si>
    <t>[{'maxAge': 1, 'name': 'Mr. Robert  Etherington MBA', 'age': 56, 'title': 'CEO, President &amp; Director', 'yearBorn': 1967, 'fiscalYear': 2023, 'totalPay': 1059310, 'exercisedValue': 0, 'unexercisedValue': 160201}, {'maxAge': 1, 'name': 'Mr. Morgan R. Brown CPA, M.B.A.', 'age': 55, 'title': 'Chief Financial Officer', 'yearBorn': 1968, 'fiscalYear': 2023, 'totalPay': 584885, 'exercisedValue': 0, 'unexercisedValue': 0}, {'maxAge': 1, 'name': 'Mr. Mark G. Mortenson ESQ.', 'age': 65, 'title': 'Chief Science Officer', 'yearBorn': 1958, 'fiscalYear': 2023, 'totalPay': 729918, 'exercisedValue': 0, 'unexercisedValue': 100803}, {'maxAge': 1, 'name': 'Mr. Jerry  Miraglia J.D.', 'title': 'General Counsel &amp; Corporate Secretary', 'fiscalYear': 2023, 'exercisedValue': 0, 'unexercisedValue': 0}, {'maxAge': 1, 'name': 'Mr. Michael T. Hotchkin', 'title': 'Chief Development Officer', 'fiscalYear': 2023, 'exercisedValue': 0, 'unexercisedValue': 0}, {'maxAge': 1, 'name': 'Ms. Mary Anne Mcneil', 'title': 'Head of Human Resources', 'fiscalYear': 2023, 'exercisedValue': 0, 'unexercisedValue': 0}, {'maxAge': 1, 'name': 'Dr. Benjamin M. Greenberg M.D., M.H.S.', 'title': 'Head of Medical',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</si>
  <si>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</si>
  <si>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</si>
  <si>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</si>
  <si>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</si>
  <si>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</si>
  <si>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</si>
  <si>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</si>
  <si>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</si>
  <si>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</si>
  <si>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</si>
  <si>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</si>
  <si>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</si>
  <si>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</si>
  <si>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</si>
  <si>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</si>
  <si>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</si>
  <si>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</si>
  <si>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</si>
  <si>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</si>
  <si>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</si>
  <si>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</si>
  <si>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</si>
  <si>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</si>
  <si>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</si>
  <si>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</si>
  <si>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</si>
  <si>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</si>
  <si>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</si>
  <si>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</si>
  <si>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</si>
  <si>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</si>
  <si>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</si>
  <si>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</si>
  <si>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</si>
  <si>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</si>
  <si>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</si>
  <si>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</si>
  <si>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</si>
  <si>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</si>
  <si>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</si>
  <si>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</si>
  <si>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</si>
  <si>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</si>
  <si>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</si>
  <si>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</si>
  <si>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</si>
  <si>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</si>
  <si>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</si>
  <si>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</si>
  <si>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</si>
  <si>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</si>
  <si>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</si>
  <si>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1:20</t>
  </si>
  <si>
    <t>lastSplitDate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</si>
  <si>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</si>
  <si>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</si>
  <si>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</si>
  <si>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</si>
  <si>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</si>
  <si>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</si>
  <si>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</si>
  <si>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</si>
  <si>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</si>
  <si>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</si>
  <si>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</si>
  <si>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Clene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</si>
  <si>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</si>
  <si>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</si>
  <si>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</si>
  <si>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</si>
  <si>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</si>
  <si>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</si>
  <si>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</si>
  <si>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c8c1753f-e5d6-313a-977a-f2458bf9394b</t>
  </si>
  <si>
    <t>messageBoardId</t>
  </si>
  <si>
    <t>finmb_339429732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</si>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</sst>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clene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5.3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-221.8093342230293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4.14148E7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2.085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-1.5131196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-11.0</v>
      </c>
      <c r="C2" s="1">
        <v>-16.0</v>
      </c>
      <c r="D2" s="1">
        <v>-19.0</v>
      </c>
      <c r="E2" s="1">
        <v>-9.0</v>
      </c>
      <c r="F2" s="1">
        <v>-29.0</v>
      </c>
      <c r="G2" s="1">
        <v>-49.0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67.0</v>
      </c>
      <c r="C3" s="1">
        <v>84.0</v>
      </c>
      <c r="D3" s="1">
        <v>96.0</v>
      </c>
      <c r="E3" s="1">
        <v>95.0</v>
      </c>
      <c r="F3" s="1">
        <v>1.0</v>
      </c>
      <c r="G3" s="1">
        <v>1.0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67.0</v>
      </c>
      <c r="C4" s="1">
        <v>84.0</v>
      </c>
      <c r="D4" s="1">
        <v>96.0</v>
      </c>
      <c r="E4" s="1">
        <v>95.0</v>
      </c>
      <c r="F4" s="1">
        <v>1.0</v>
      </c>
      <c r="G4" s="1">
        <v>1.0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13.0</v>
      </c>
      <c r="C5" s="1">
        <v>0.0</v>
      </c>
      <c r="D5" s="1">
        <v>17.0</v>
      </c>
      <c r="E5" s="1">
        <v>33.0</v>
      </c>
      <c r="F5" s="1">
        <v>86.0</v>
      </c>
      <c r="G5" s="1">
        <v>1.0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26.0</v>
      </c>
      <c r="C7" s="1">
        <v>39.0</v>
      </c>
      <c r="D7" s="1">
        <v>76.0</v>
      </c>
      <c r="E7" s="1">
        <v>12.0</v>
      </c>
      <c r="F7" s="1">
        <v>8.0</v>
      </c>
      <c r="G7" s="1">
        <v>9.0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2.0</v>
      </c>
      <c r="C8" s="1">
        <v>55.0</v>
      </c>
      <c r="D8" s="1">
        <v>1.0</v>
      </c>
      <c r="E8" s="1">
        <v>-39.0</v>
      </c>
      <c r="F8" s="1">
        <v>-17.0</v>
      </c>
      <c r="G8" s="1">
        <v>7.0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0.0</v>
      </c>
      <c r="C9" s="1">
        <v>0.0</v>
      </c>
      <c r="D9" s="1">
        <v>0.0</v>
      </c>
      <c r="E9" s="1">
        <v>-2.0</v>
      </c>
      <c r="F9" s="1">
        <v>-14.0</v>
      </c>
      <c r="G9" s="1">
        <v>4.0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0.0</v>
      </c>
      <c r="C10" s="1">
        <v>0.0</v>
      </c>
      <c r="D10" s="1">
        <v>-16.0</v>
      </c>
      <c r="E10" s="1">
        <v>15.0</v>
      </c>
      <c r="F10" s="1">
        <v>0.0</v>
      </c>
      <c r="G10" s="1">
        <v>0.0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25.0</v>
      </c>
      <c r="C11" s="1">
        <v>-7.0</v>
      </c>
      <c r="D11" s="1">
        <v>-31.0</v>
      </c>
      <c r="E11" s="1">
        <v>1.0</v>
      </c>
      <c r="F11" s="1">
        <v>28.0</v>
      </c>
      <c r="G11" s="1">
        <v>-1.0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0.0</v>
      </c>
      <c r="C12" s="1">
        <v>0.0</v>
      </c>
      <c r="D12" s="1">
        <v>11.0</v>
      </c>
      <c r="E12" s="1">
        <v>0.0</v>
      </c>
      <c r="F12" s="1">
        <v>0.0</v>
      </c>
      <c r="G12" s="1">
        <v>0.0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0.0</v>
      </c>
      <c r="C13" s="1">
        <v>0.0</v>
      </c>
      <c r="D13" s="1">
        <v>16.0</v>
      </c>
      <c r="E13" s="1">
        <v>-16.0</v>
      </c>
      <c r="F13" s="1">
        <v>0.0</v>
      </c>
      <c r="G13" s="1">
        <v>0.0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0.0</v>
      </c>
      <c r="C14" s="1">
        <v>0.0</v>
      </c>
      <c r="D14" s="1">
        <v>26.0</v>
      </c>
      <c r="E14" s="1">
        <v>-26.0</v>
      </c>
      <c r="F14" s="1">
        <v>0.0</v>
      </c>
      <c r="G14" s="1">
        <v>0.0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25.0</v>
      </c>
      <c r="C15" s="1">
        <v>1.0</v>
      </c>
      <c r="D15" s="1">
        <v>-3.0</v>
      </c>
      <c r="E15" s="1">
        <v>3.0</v>
      </c>
      <c r="F15" s="1">
        <v>-1.0</v>
      </c>
      <c r="G15" s="1">
        <v>1.0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-7.0</v>
      </c>
      <c r="C16" s="1">
        <v>-13.0</v>
      </c>
      <c r="D16" s="1">
        <v>-18.0</v>
      </c>
      <c r="E16" s="1">
        <v>-34.0</v>
      </c>
      <c r="F16" s="1">
        <v>-39.0</v>
      </c>
      <c r="G16" s="1">
        <v>-30.0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-75.0</v>
      </c>
      <c r="C17" s="1">
        <v>-29.0</v>
      </c>
      <c r="D17" s="1">
        <v>-38.0</v>
      </c>
      <c r="E17" s="1">
        <v>-1.0</v>
      </c>
      <c r="F17" s="1">
        <v>-5.0</v>
      </c>
      <c r="G17" s="1">
        <v>-33.0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0.0</v>
      </c>
      <c r="C18" s="1">
        <v>0.0</v>
      </c>
      <c r="D18" s="1">
        <v>0.0</v>
      </c>
      <c r="E18" s="1">
        <v>0.0</v>
      </c>
      <c r="F18" s="1">
        <v>-4.0</v>
      </c>
      <c r="G18" s="1">
        <v>-1.0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-75.0</v>
      </c>
      <c r="C19" s="1">
        <v>-29.0</v>
      </c>
      <c r="D19" s="1">
        <v>-38.0</v>
      </c>
      <c r="E19" s="1">
        <v>-1.0</v>
      </c>
      <c r="F19" s="1">
        <v>-10.0</v>
      </c>
      <c r="G19" s="1">
        <v>-1.0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4.0</v>
      </c>
      <c r="C20" s="1">
        <v>60.0</v>
      </c>
      <c r="D20" s="1">
        <v>6.0</v>
      </c>
      <c r="E20" s="1">
        <v>20.0</v>
      </c>
      <c r="F20" s="1">
        <v>5.0</v>
      </c>
      <c r="G20" s="1">
        <v>35.0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4.0</v>
      </c>
      <c r="C21" s="1">
        <v>60.0</v>
      </c>
      <c r="D21" s="1">
        <v>6.0</v>
      </c>
      <c r="E21" s="1">
        <v>20.0</v>
      </c>
      <c r="F21" s="1">
        <v>5.0</v>
      </c>
      <c r="G21" s="1">
        <v>35.0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-12.0</v>
      </c>
      <c r="C22" s="1">
        <v>-3.0</v>
      </c>
      <c r="D22" s="1">
        <v>-19.0</v>
      </c>
      <c r="E22" s="1">
        <v>-15.0</v>
      </c>
      <c r="F22" s="1">
        <v>-13.0</v>
      </c>
      <c r="G22" s="1">
        <v>-8.0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-12.0</v>
      </c>
      <c r="C23" s="1">
        <v>-3.0</v>
      </c>
      <c r="D23" s="1">
        <v>-19.0</v>
      </c>
      <c r="E23" s="1">
        <v>-15.0</v>
      </c>
      <c r="F23" s="1">
        <v>-13.0</v>
      </c>
      <c r="G23" s="1">
        <v>-8.0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1.0</v>
      </c>
      <c r="D24" s="1">
        <v>31.0</v>
      </c>
      <c r="E24" s="1">
        <v>9.0</v>
      </c>
      <c r="F24" s="1">
        <v>11.0</v>
      </c>
      <c r="G24" s="1">
        <v>42.0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14.0</v>
      </c>
      <c r="C25" s="1">
        <v>8.0</v>
      </c>
      <c r="D25" s="1">
        <v>35.0</v>
      </c>
      <c r="E25" s="1">
        <v>0.0</v>
      </c>
      <c r="F25" s="1">
        <v>0.0</v>
      </c>
      <c r="G25" s="1">
        <v>0.0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1.0</v>
      </c>
      <c r="C26" s="1">
        <v>0.0</v>
      </c>
      <c r="D26" s="1">
        <v>-4.0</v>
      </c>
      <c r="E26" s="1">
        <v>-2.0</v>
      </c>
      <c r="F26" s="1">
        <v>-8.0</v>
      </c>
      <c r="G26" s="1">
        <v>-20.0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19.0</v>
      </c>
      <c r="C27" s="1">
        <v>5.0</v>
      </c>
      <c r="D27" s="1">
        <v>69.0</v>
      </c>
      <c r="E27" s="1">
        <v>27.0</v>
      </c>
      <c r="F27" s="1">
        <v>17.0</v>
      </c>
      <c r="G27" s="1">
        <v>42.0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4.0</v>
      </c>
      <c r="C28" s="1">
        <v>0.0</v>
      </c>
      <c r="D28" s="1">
        <v>26.0</v>
      </c>
      <c r="E28" s="1">
        <v>-8.0</v>
      </c>
      <c r="F28" s="1">
        <v>-3.0</v>
      </c>
      <c r="G28" s="1">
        <v>0.0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11.0</v>
      </c>
      <c r="C29" s="1">
        <v>-7.0</v>
      </c>
      <c r="D29" s="1">
        <v>50.0</v>
      </c>
      <c r="E29" s="1">
        <v>-8.0</v>
      </c>
      <c r="F29" s="1">
        <v>-31.0</v>
      </c>
      <c r="G29" s="1">
        <v>10.0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17.0</v>
      </c>
      <c r="C31" s="1">
        <v>4.0</v>
      </c>
      <c r="D31" s="1">
        <v>3.0</v>
      </c>
      <c r="E31" s="1">
        <v>1.0</v>
      </c>
      <c r="F31" s="1">
        <v>2.0</v>
      </c>
      <c r="G31" s="1">
        <v>3.0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0.0</v>
      </c>
      <c r="C32" s="1">
        <v>-7.0</v>
      </c>
      <c r="D32" s="1">
        <v>-7.0</v>
      </c>
      <c r="E32" s="1">
        <v>-25.0</v>
      </c>
      <c r="F32" s="1">
        <v>-27.0</v>
      </c>
      <c r="G32" s="1">
        <v>-16.0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0.0</v>
      </c>
      <c r="C33" s="1">
        <v>-7.0</v>
      </c>
      <c r="D33" s="1">
        <v>-6.0</v>
      </c>
      <c r="E33" s="1">
        <v>-25.0</v>
      </c>
      <c r="F33" s="1">
        <v>-26.0</v>
      </c>
      <c r="G33" s="1">
        <v>-14.0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0.0</v>
      </c>
      <c r="C34" s="1">
        <v>-1.0</v>
      </c>
      <c r="D34" s="1">
        <v>-4.0</v>
      </c>
      <c r="E34" s="1">
        <v>6.0</v>
      </c>
      <c r="F34" s="1">
        <v>24.0</v>
      </c>
      <c r="G34" s="1">
        <v>-37.0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3.0</v>
      </c>
      <c r="C35" s="1">
        <v>-2.0</v>
      </c>
      <c r="D35" s="1">
        <v>6.0</v>
      </c>
      <c r="E35" s="1">
        <v>19.0</v>
      </c>
      <c r="F35" s="1">
        <v>5.0</v>
      </c>
      <c r="G35" s="1">
        <v>26.0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61</v>
      </c>
      <c r="B3" s="1">
        <v>16.0</v>
      </c>
      <c r="C3" s="1">
        <v>8.0</v>
      </c>
      <c r="D3" s="1">
        <v>59.0</v>
      </c>
      <c r="E3" s="1">
        <v>50.0</v>
      </c>
      <c r="F3" s="1">
        <v>18.0</v>
      </c>
      <c r="G3" s="1">
        <v>28.0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62</v>
      </c>
      <c r="B4" s="1">
        <v>0.0</v>
      </c>
      <c r="C4" s="1">
        <v>0.0</v>
      </c>
      <c r="D4" s="1">
        <v>0.0</v>
      </c>
      <c r="E4" s="1">
        <v>0.0</v>
      </c>
      <c r="F4" s="1">
        <v>4.0</v>
      </c>
      <c r="G4" s="1">
        <v>6.0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63</v>
      </c>
      <c r="B5" s="1">
        <v>16.0</v>
      </c>
      <c r="C5" s="1">
        <v>8.0</v>
      </c>
      <c r="D5" s="1">
        <v>59.0</v>
      </c>
      <c r="E5" s="1">
        <v>50.0</v>
      </c>
      <c r="F5" s="1">
        <v>23.0</v>
      </c>
      <c r="G5" s="1">
        <v>35.0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64</v>
      </c>
      <c r="B6" s="1">
        <v>0.0</v>
      </c>
      <c r="C6" s="1">
        <v>0.0</v>
      </c>
      <c r="D6" s="1">
        <v>2.0</v>
      </c>
      <c r="E6" s="1">
        <v>4.0</v>
      </c>
      <c r="F6" s="1">
        <v>18.0</v>
      </c>
      <c r="G6" s="1">
        <v>14.0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65</v>
      </c>
      <c r="B7" s="1">
        <v>0.0</v>
      </c>
      <c r="C7" s="1">
        <v>0.0</v>
      </c>
      <c r="D7" s="1">
        <v>2.0</v>
      </c>
      <c r="E7" s="1">
        <v>1.0</v>
      </c>
      <c r="F7" s="1">
        <v>2.0</v>
      </c>
      <c r="G7" s="1">
        <v>1.0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66</v>
      </c>
      <c r="B8" s="1">
        <v>0.0</v>
      </c>
      <c r="C8" s="1">
        <v>0.0</v>
      </c>
      <c r="D8" s="1">
        <v>2.0</v>
      </c>
      <c r="E8" s="1">
        <v>1.0</v>
      </c>
      <c r="F8" s="1">
        <v>2.0</v>
      </c>
      <c r="G8" s="1">
        <v>1.0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67</v>
      </c>
      <c r="B9" s="1">
        <v>0.0</v>
      </c>
      <c r="C9" s="1">
        <v>0.0</v>
      </c>
      <c r="D9" s="1">
        <v>19.0</v>
      </c>
      <c r="E9" s="1">
        <v>4.0</v>
      </c>
      <c r="F9" s="1">
        <v>4.0</v>
      </c>
      <c r="G9" s="1">
        <v>3.0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68</v>
      </c>
      <c r="B10" s="1">
        <v>31.0</v>
      </c>
      <c r="C10" s="1">
        <v>68.0</v>
      </c>
      <c r="D10" s="1">
        <v>1.0</v>
      </c>
      <c r="E10" s="1">
        <v>19.0</v>
      </c>
      <c r="F10" s="1">
        <v>0.0</v>
      </c>
      <c r="G10" s="1">
        <v>0.0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69</v>
      </c>
      <c r="B11" s="1">
        <v>0.0</v>
      </c>
      <c r="C11" s="1">
        <v>0.0</v>
      </c>
      <c r="D11" s="1">
        <v>14.0</v>
      </c>
      <c r="E11" s="1">
        <v>2.0</v>
      </c>
      <c r="F11" s="1">
        <v>2.0</v>
      </c>
      <c r="G11" s="1">
        <v>2.0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70</v>
      </c>
      <c r="B12" s="1">
        <v>17.0</v>
      </c>
      <c r="C12" s="1">
        <v>9.0</v>
      </c>
      <c r="D12" s="1">
        <v>62.0</v>
      </c>
      <c r="E12" s="1">
        <v>54.0</v>
      </c>
      <c r="F12" s="1">
        <v>29.0</v>
      </c>
      <c r="G12" s="1">
        <v>38.0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71</v>
      </c>
      <c r="B13" s="1">
        <v>6.0</v>
      </c>
      <c r="C13" s="1">
        <v>7.0</v>
      </c>
      <c r="D13" s="1">
        <v>8.0</v>
      </c>
      <c r="E13" s="1">
        <v>12.0</v>
      </c>
      <c r="F13" s="1">
        <v>20.0</v>
      </c>
      <c r="G13" s="1">
        <v>20.0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72</v>
      </c>
      <c r="B14" s="1">
        <v>-1.0</v>
      </c>
      <c r="C14" s="1">
        <v>-2.0</v>
      </c>
      <c r="D14" s="1">
        <v>-3.0</v>
      </c>
      <c r="E14" s="1">
        <v>-4.0</v>
      </c>
      <c r="F14" s="1">
        <v>-5.0</v>
      </c>
      <c r="G14" s="1">
        <v>-6.0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73</v>
      </c>
      <c r="B15" s="1">
        <v>4.0</v>
      </c>
      <c r="C15" s="1">
        <v>5.0</v>
      </c>
      <c r="D15" s="1">
        <v>5.0</v>
      </c>
      <c r="E15" s="1">
        <v>8.0</v>
      </c>
      <c r="F15" s="1">
        <v>15.0</v>
      </c>
      <c r="G15" s="1">
        <v>13.0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74</v>
      </c>
      <c r="B16" s="1">
        <v>0.0</v>
      </c>
      <c r="C16" s="1">
        <v>0.0</v>
      </c>
      <c r="D16" s="1">
        <v>0.0</v>
      </c>
      <c r="E16" s="1">
        <v>5.0</v>
      </c>
      <c r="F16" s="1">
        <v>5.0</v>
      </c>
      <c r="G16" s="1">
        <v>5.0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75</v>
      </c>
      <c r="B17" s="1">
        <v>21.0</v>
      </c>
      <c r="C17" s="1">
        <v>14.0</v>
      </c>
      <c r="D17" s="1">
        <v>68.0</v>
      </c>
      <c r="E17" s="1">
        <v>63.0</v>
      </c>
      <c r="F17" s="1">
        <v>44.0</v>
      </c>
      <c r="G17" s="1">
        <v>52.0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76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77</v>
      </c>
      <c r="B19" s="1">
        <v>1.0</v>
      </c>
      <c r="C19" s="1">
        <v>88.0</v>
      </c>
      <c r="D19" s="1">
        <v>1.0</v>
      </c>
      <c r="E19" s="1">
        <v>1.0</v>
      </c>
      <c r="F19" s="1">
        <v>3.0</v>
      </c>
      <c r="G19" s="1">
        <v>1.0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78</v>
      </c>
      <c r="B20" s="1">
        <v>1.0</v>
      </c>
      <c r="C20" s="1">
        <v>2.0</v>
      </c>
      <c r="D20" s="1">
        <v>2.0</v>
      </c>
      <c r="E20" s="1">
        <v>3.0</v>
      </c>
      <c r="F20" s="1">
        <v>3.0</v>
      </c>
      <c r="G20" s="1">
        <v>3.0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79</v>
      </c>
      <c r="B21" s="1">
        <v>3.0</v>
      </c>
      <c r="C21" s="1">
        <v>0.0</v>
      </c>
      <c r="D21" s="1">
        <v>0.0</v>
      </c>
      <c r="E21" s="1">
        <v>0.0</v>
      </c>
      <c r="F21" s="1">
        <v>6.0</v>
      </c>
      <c r="G21" s="1">
        <v>19.0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80</v>
      </c>
      <c r="B22" s="1">
        <v>13.0</v>
      </c>
      <c r="C22" s="1">
        <v>41.0</v>
      </c>
      <c r="D22" s="1">
        <v>38.0</v>
      </c>
      <c r="E22" s="1">
        <v>49.0</v>
      </c>
      <c r="F22" s="1">
        <v>56.0</v>
      </c>
      <c r="G22" s="1">
        <v>60.0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81</v>
      </c>
      <c r="B23" s="1">
        <v>0.0</v>
      </c>
      <c r="C23" s="1">
        <v>0.0</v>
      </c>
      <c r="D23" s="1">
        <v>16.0</v>
      </c>
      <c r="E23" s="1">
        <v>0.0</v>
      </c>
      <c r="F23" s="1">
        <v>0.0</v>
      </c>
      <c r="G23" s="1">
        <v>0.0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82</v>
      </c>
      <c r="B24" s="1">
        <v>0.0</v>
      </c>
      <c r="C24" s="1">
        <v>8.0</v>
      </c>
      <c r="D24" s="1">
        <v>41.0</v>
      </c>
      <c r="E24" s="1">
        <v>52.0</v>
      </c>
      <c r="F24" s="1">
        <v>52.0</v>
      </c>
      <c r="G24" s="1">
        <v>0.0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83</v>
      </c>
      <c r="B25" s="1">
        <v>6.0</v>
      </c>
      <c r="C25" s="1">
        <v>0.0</v>
      </c>
      <c r="D25" s="1">
        <v>7.0</v>
      </c>
      <c r="E25" s="1">
        <v>0.0</v>
      </c>
      <c r="F25" s="1">
        <v>0.0</v>
      </c>
      <c r="G25" s="1">
        <v>0.0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84</v>
      </c>
      <c r="B26" s="1">
        <v>5.0</v>
      </c>
      <c r="C26" s="1">
        <v>4.0</v>
      </c>
      <c r="D26" s="1">
        <v>11.0</v>
      </c>
      <c r="E26" s="1">
        <v>6.0</v>
      </c>
      <c r="F26" s="1">
        <v>13.0</v>
      </c>
      <c r="G26" s="1">
        <v>25.0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85</v>
      </c>
      <c r="B27" s="1">
        <v>0.0</v>
      </c>
      <c r="C27" s="1">
        <v>64.0</v>
      </c>
      <c r="D27" s="1">
        <v>1.0</v>
      </c>
      <c r="E27" s="1">
        <v>19.0</v>
      </c>
      <c r="F27" s="1">
        <v>19.0</v>
      </c>
      <c r="G27" s="1">
        <v>7.0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86</v>
      </c>
      <c r="B28" s="1">
        <v>22.0</v>
      </c>
      <c r="C28" s="1">
        <v>1.0</v>
      </c>
      <c r="D28" s="1">
        <v>1.0</v>
      </c>
      <c r="E28" s="1">
        <v>4.0</v>
      </c>
      <c r="F28" s="1">
        <v>5.0</v>
      </c>
      <c r="G28" s="1">
        <v>4.0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87</v>
      </c>
      <c r="B29" s="1">
        <v>0.0</v>
      </c>
      <c r="C29" s="1">
        <v>0.0</v>
      </c>
      <c r="D29" s="1">
        <v>26.0</v>
      </c>
      <c r="E29" s="1">
        <v>0.0</v>
      </c>
      <c r="F29" s="1">
        <v>0.0</v>
      </c>
      <c r="G29" s="1">
        <v>0.0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88</v>
      </c>
      <c r="B30" s="1">
        <v>61.0</v>
      </c>
      <c r="C30" s="1">
        <v>0.0</v>
      </c>
      <c r="D30" s="1">
        <v>52.0</v>
      </c>
      <c r="E30" s="1">
        <v>20.0</v>
      </c>
      <c r="F30" s="1">
        <v>2.0</v>
      </c>
      <c r="G30" s="1">
        <v>1.0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89</v>
      </c>
      <c r="B31" s="1">
        <v>6.0</v>
      </c>
      <c r="C31" s="1">
        <v>6.0</v>
      </c>
      <c r="D31" s="1">
        <v>67.0</v>
      </c>
      <c r="E31" s="1">
        <v>50.0</v>
      </c>
      <c r="F31" s="1">
        <v>41.0</v>
      </c>
      <c r="G31" s="1">
        <v>38.0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90</v>
      </c>
      <c r="B32" s="1">
        <v>62.0</v>
      </c>
      <c r="C32" s="1">
        <v>72.0</v>
      </c>
      <c r="D32" s="1">
        <v>0.0</v>
      </c>
      <c r="E32" s="1">
        <v>0.0</v>
      </c>
      <c r="F32" s="1">
        <v>0.0</v>
      </c>
      <c r="G32" s="1">
        <v>0.0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91</v>
      </c>
      <c r="B33" s="1">
        <v>4.0</v>
      </c>
      <c r="C33" s="1">
        <v>3.0</v>
      </c>
      <c r="D33" s="1">
        <v>0.0</v>
      </c>
      <c r="E33" s="1">
        <v>0.0</v>
      </c>
      <c r="F33" s="1">
        <v>0.0</v>
      </c>
      <c r="G33" s="1">
        <v>0.0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92</v>
      </c>
      <c r="B34" s="1">
        <v>67.0</v>
      </c>
      <c r="C34" s="1">
        <v>75.0</v>
      </c>
      <c r="D34" s="1">
        <v>0.0</v>
      </c>
      <c r="E34" s="1">
        <v>0.0</v>
      </c>
      <c r="F34" s="1">
        <v>0.0</v>
      </c>
      <c r="G34" s="1">
        <v>0.0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93</v>
      </c>
      <c r="B35" s="1">
        <v>1.0</v>
      </c>
      <c r="C35" s="1">
        <v>1.0</v>
      </c>
      <c r="D35" s="1">
        <v>0.0</v>
      </c>
      <c r="E35" s="1">
        <v>0.0</v>
      </c>
      <c r="F35" s="1">
        <v>0.0</v>
      </c>
      <c r="G35" s="1">
        <v>1.0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94</v>
      </c>
      <c r="B36" s="1">
        <v>1.0</v>
      </c>
      <c r="C36" s="1">
        <v>1.0</v>
      </c>
      <c r="D36" s="1">
        <v>154.0</v>
      </c>
      <c r="E36" s="1">
        <v>176.0</v>
      </c>
      <c r="F36" s="1">
        <v>196.0</v>
      </c>
      <c r="G36" s="1">
        <v>256.0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95</v>
      </c>
      <c r="B37" s="1">
        <v>-53.0</v>
      </c>
      <c r="C37" s="1">
        <v>-69.0</v>
      </c>
      <c r="D37" s="1">
        <v>-154.0</v>
      </c>
      <c r="E37" s="1">
        <v>-163.0</v>
      </c>
      <c r="F37" s="1">
        <v>-193.0</v>
      </c>
      <c r="G37" s="1">
        <v>-243.0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96</v>
      </c>
      <c r="B38" s="1">
        <v>4.0</v>
      </c>
      <c r="C38" s="1">
        <v>4.0</v>
      </c>
      <c r="D38" s="1">
        <v>32.0</v>
      </c>
      <c r="E38" s="1">
        <v>23.0</v>
      </c>
      <c r="F38" s="1">
        <v>20.0</v>
      </c>
      <c r="G38" s="1">
        <v>19.0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97</v>
      </c>
      <c r="B39" s="1">
        <v>-52.0</v>
      </c>
      <c r="C39" s="1">
        <v>-67.0</v>
      </c>
      <c r="D39" s="1">
        <v>34.0</v>
      </c>
      <c r="E39" s="1">
        <v>12.0</v>
      </c>
      <c r="F39" s="1">
        <v>3.0</v>
      </c>
      <c r="G39" s="1">
        <v>13.0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98</v>
      </c>
      <c r="B40" s="1">
        <v>15.0</v>
      </c>
      <c r="C40" s="1">
        <v>8.0</v>
      </c>
      <c r="D40" s="1">
        <v>34.0</v>
      </c>
      <c r="E40" s="1">
        <v>12.0</v>
      </c>
      <c r="F40" s="1">
        <v>3.0</v>
      </c>
      <c r="G40" s="1">
        <v>13.0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99</v>
      </c>
      <c r="B41" s="1">
        <v>21.0</v>
      </c>
      <c r="C41" s="1">
        <v>14.0</v>
      </c>
      <c r="D41" s="1">
        <v>68.0</v>
      </c>
      <c r="E41" s="1">
        <v>63.0</v>
      </c>
      <c r="F41" s="1">
        <v>44.0</v>
      </c>
      <c r="G41" s="1">
        <v>52.0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54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100</v>
      </c>
      <c r="B43" s="1">
        <v>6.0</v>
      </c>
      <c r="C43" s="1">
        <v>125.0</v>
      </c>
      <c r="D43" s="1">
        <v>2.0</v>
      </c>
      <c r="E43" s="1">
        <v>3.0</v>
      </c>
      <c r="F43" s="1">
        <v>3.0</v>
      </c>
      <c r="G43" s="1">
        <v>6.0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101</v>
      </c>
      <c r="B44" s="1">
        <v>6.0</v>
      </c>
      <c r="C44" s="1">
        <v>125.0</v>
      </c>
      <c r="D44" s="1">
        <v>2.0</v>
      </c>
      <c r="E44" s="1">
        <v>3.0</v>
      </c>
      <c r="F44" s="1">
        <v>3.0</v>
      </c>
      <c r="G44" s="1">
        <v>6.0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102</v>
      </c>
      <c r="B45" s="1" t="s">
        <v>103</v>
      </c>
      <c r="C45" s="1" t="s">
        <v>104</v>
      </c>
      <c r="D45" s="1" t="s">
        <v>105</v>
      </c>
      <c r="E45" s="1" t="s">
        <v>106</v>
      </c>
      <c r="F45" s="1" t="s">
        <v>107</v>
      </c>
      <c r="G45" s="1" t="s">
        <v>108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109</v>
      </c>
      <c r="B46" s="1">
        <v>-52.0</v>
      </c>
      <c r="C46" s="1">
        <v>-67.0</v>
      </c>
      <c r="D46" s="1">
        <v>34.0</v>
      </c>
      <c r="E46" s="1">
        <v>12.0</v>
      </c>
      <c r="F46" s="1">
        <v>3.0</v>
      </c>
      <c r="G46" s="1">
        <v>13.0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110</v>
      </c>
      <c r="B47" s="1" t="s">
        <v>103</v>
      </c>
      <c r="C47" s="1" t="s">
        <v>104</v>
      </c>
      <c r="D47" s="1" t="s">
        <v>105</v>
      </c>
      <c r="E47" s="1" t="s">
        <v>106</v>
      </c>
      <c r="F47" s="1" t="s">
        <v>107</v>
      </c>
      <c r="G47" s="1" t="s">
        <v>108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111</v>
      </c>
      <c r="B48" s="1">
        <v>3.0</v>
      </c>
      <c r="C48" s="1">
        <v>2.0</v>
      </c>
      <c r="D48" s="1">
        <v>4.0</v>
      </c>
      <c r="E48" s="1">
        <v>24.0</v>
      </c>
      <c r="F48" s="1">
        <v>31.0</v>
      </c>
      <c r="G48" s="1">
        <v>32.0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112</v>
      </c>
      <c r="B49" s="1">
        <v>-13.0</v>
      </c>
      <c r="C49" s="1">
        <v>-5.0</v>
      </c>
      <c r="D49" s="1">
        <v>-54.0</v>
      </c>
      <c r="E49" s="1">
        <v>-26.0</v>
      </c>
      <c r="F49" s="1">
        <v>8.0</v>
      </c>
      <c r="G49" s="1">
        <v>-2.0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113</v>
      </c>
      <c r="B50" s="1">
        <v>3.0</v>
      </c>
      <c r="C50" s="1">
        <v>5.0</v>
      </c>
      <c r="D50" s="1">
        <v>5.0</v>
      </c>
      <c r="E50" s="1">
        <v>5.0</v>
      </c>
      <c r="F50" s="1">
        <v>10.0</v>
      </c>
      <c r="G50" s="1">
        <v>10.0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114</v>
      </c>
      <c r="B51" s="1">
        <v>0.0</v>
      </c>
      <c r="C51" s="1">
        <v>5.0</v>
      </c>
      <c r="D51" s="1">
        <v>5.0</v>
      </c>
      <c r="E51" s="1">
        <v>5.0</v>
      </c>
      <c r="F51" s="1">
        <v>5.0</v>
      </c>
      <c r="G51" s="1">
        <v>5.0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115</v>
      </c>
      <c r="B52" s="1">
        <v>0.0</v>
      </c>
      <c r="C52" s="1">
        <v>0.0</v>
      </c>
      <c r="D52" s="1">
        <v>7.0</v>
      </c>
      <c r="E52" s="1">
        <v>2.0</v>
      </c>
      <c r="F52" s="1">
        <v>2.0</v>
      </c>
      <c r="G52" s="1">
        <v>2.0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116</v>
      </c>
      <c r="B53" s="1">
        <v>0.0</v>
      </c>
      <c r="C53" s="1">
        <v>0.0</v>
      </c>
      <c r="D53" s="1">
        <v>10.0</v>
      </c>
      <c r="E53" s="1">
        <v>1.0</v>
      </c>
      <c r="F53" s="1">
        <v>1.0</v>
      </c>
      <c r="G53" s="1">
        <v>1.0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117</v>
      </c>
      <c r="B54" s="1">
        <v>0.0</v>
      </c>
      <c r="C54" s="1">
        <v>0.0</v>
      </c>
      <c r="D54" s="1">
        <v>2.0</v>
      </c>
      <c r="E54" s="1">
        <v>0.0</v>
      </c>
      <c r="F54" s="1">
        <v>0.0</v>
      </c>
      <c r="G54" s="1">
        <v>0.0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118</v>
      </c>
      <c r="B55" s="1">
        <v>1.0</v>
      </c>
      <c r="C55" s="1">
        <v>1.0</v>
      </c>
      <c r="D55" s="1">
        <v>2.0</v>
      </c>
      <c r="E55" s="1">
        <v>3.0</v>
      </c>
      <c r="F55" s="1">
        <v>3.0</v>
      </c>
      <c r="G55" s="1">
        <v>3.0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119</v>
      </c>
      <c r="B56" s="1">
        <v>0.0</v>
      </c>
      <c r="C56" s="1">
        <v>0.0</v>
      </c>
      <c r="D56" s="1">
        <v>63.0</v>
      </c>
      <c r="E56" s="1">
        <v>95.0</v>
      </c>
      <c r="F56" s="1">
        <v>75.0</v>
      </c>
      <c r="G56" s="1">
        <v>82.0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120</v>
      </c>
      <c r="B57" s="1">
        <v>0.0</v>
      </c>
      <c r="C57" s="1">
        <v>0.0</v>
      </c>
      <c r="D57" s="1">
        <v>11.0</v>
      </c>
      <c r="E57" s="1">
        <v>7.0</v>
      </c>
      <c r="F57" s="1">
        <v>11.0</v>
      </c>
      <c r="G57" s="1">
        <v>3.0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121</v>
      </c>
      <c r="B58" s="1">
        <v>79.0</v>
      </c>
      <c r="C58" s="1">
        <v>1.0</v>
      </c>
      <c r="D58" s="1">
        <v>0.0</v>
      </c>
      <c r="E58" s="1">
        <v>0.0</v>
      </c>
      <c r="F58" s="1">
        <v>0.0</v>
      </c>
      <c r="G58" s="1">
        <v>0.0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122</v>
      </c>
      <c r="B59" s="1">
        <v>-23.0</v>
      </c>
      <c r="C59" s="1">
        <v>-41.0</v>
      </c>
      <c r="D59" s="1">
        <v>0.0</v>
      </c>
      <c r="E59" s="1">
        <v>0.0</v>
      </c>
      <c r="F59" s="1">
        <v>0.0</v>
      </c>
      <c r="G59" s="1">
        <v>0.0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123</v>
      </c>
      <c r="B2" s="1">
        <v>0.0</v>
      </c>
      <c r="C2" s="1">
        <v>0.0</v>
      </c>
      <c r="D2" s="1">
        <v>20.0</v>
      </c>
      <c r="E2" s="1">
        <v>72.0</v>
      </c>
      <c r="F2" s="1">
        <v>47.0</v>
      </c>
      <c r="G2" s="1">
        <v>65.0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124</v>
      </c>
      <c r="B3" s="1">
        <v>0.0</v>
      </c>
      <c r="C3" s="1">
        <v>0.0</v>
      </c>
      <c r="D3" s="1">
        <v>20.0</v>
      </c>
      <c r="E3" s="1">
        <v>72.0</v>
      </c>
      <c r="F3" s="1">
        <v>47.0</v>
      </c>
      <c r="G3" s="1">
        <v>65.0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125</v>
      </c>
      <c r="B4" s="1">
        <v>0.0</v>
      </c>
      <c r="C4" s="1">
        <v>0.0</v>
      </c>
      <c r="D4" s="1">
        <v>6.0</v>
      </c>
      <c r="E4" s="1">
        <v>28.0</v>
      </c>
      <c r="F4" s="1">
        <v>2.0</v>
      </c>
      <c r="G4" s="1">
        <v>12.0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126</v>
      </c>
      <c r="B5" s="1">
        <v>0.0</v>
      </c>
      <c r="C5" s="1">
        <v>0.0</v>
      </c>
      <c r="D5" s="1">
        <v>14.0</v>
      </c>
      <c r="E5" s="1">
        <v>43.0</v>
      </c>
      <c r="F5" s="1">
        <v>44.0</v>
      </c>
      <c r="G5" s="1">
        <v>53.0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127</v>
      </c>
      <c r="B6" s="1">
        <v>2.0</v>
      </c>
      <c r="C6" s="1">
        <v>6.0</v>
      </c>
      <c r="D6" s="1">
        <v>5.0</v>
      </c>
      <c r="E6" s="1">
        <v>22.0</v>
      </c>
      <c r="F6" s="1">
        <v>16.0</v>
      </c>
      <c r="G6" s="1">
        <v>14.0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128</v>
      </c>
      <c r="B7" s="1">
        <v>6.0</v>
      </c>
      <c r="C7" s="1">
        <v>9.0</v>
      </c>
      <c r="D7" s="1">
        <v>15.0</v>
      </c>
      <c r="E7" s="1">
        <v>28.0</v>
      </c>
      <c r="F7" s="1">
        <v>31.0</v>
      </c>
      <c r="G7" s="1">
        <v>26.0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129</v>
      </c>
      <c r="B8" s="1">
        <v>9.0</v>
      </c>
      <c r="C8" s="1">
        <v>16.0</v>
      </c>
      <c r="D8" s="1">
        <v>20.0</v>
      </c>
      <c r="E8" s="1">
        <v>50.0</v>
      </c>
      <c r="F8" s="1">
        <v>48.0</v>
      </c>
      <c r="G8" s="1">
        <v>41.0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130</v>
      </c>
      <c r="B9" s="1">
        <v>-9.0</v>
      </c>
      <c r="C9" s="1">
        <v>-16.0</v>
      </c>
      <c r="D9" s="1">
        <v>-20.0</v>
      </c>
      <c r="E9" s="1">
        <v>-49.0</v>
      </c>
      <c r="F9" s="1">
        <v>-48.0</v>
      </c>
      <c r="G9" s="1">
        <v>-40.0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131</v>
      </c>
      <c r="B10" s="1">
        <v>-36.0</v>
      </c>
      <c r="C10" s="1">
        <v>-8.0</v>
      </c>
      <c r="D10" s="1">
        <v>-95.0</v>
      </c>
      <c r="E10" s="1">
        <v>-87.0</v>
      </c>
      <c r="F10" s="1">
        <v>-3.0</v>
      </c>
      <c r="G10" s="1">
        <v>-4.0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132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1.0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133</v>
      </c>
      <c r="B12" s="1">
        <v>-36.0</v>
      </c>
      <c r="C12" s="1">
        <v>-8.0</v>
      </c>
      <c r="D12" s="1">
        <v>-95.0</v>
      </c>
      <c r="E12" s="1">
        <v>-87.0</v>
      </c>
      <c r="F12" s="1">
        <v>-3.0</v>
      </c>
      <c r="G12" s="1">
        <v>-3.0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134</v>
      </c>
      <c r="B13" s="1">
        <v>-1.0</v>
      </c>
      <c r="C13" s="1">
        <v>26.0</v>
      </c>
      <c r="D13" s="1">
        <v>-11.0</v>
      </c>
      <c r="E13" s="1">
        <v>2.0</v>
      </c>
      <c r="F13" s="1">
        <v>3.0</v>
      </c>
      <c r="G13" s="1">
        <v>-8.0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135</v>
      </c>
      <c r="B14" s="1">
        <v>-11.0</v>
      </c>
      <c r="C14" s="1">
        <v>-16.0</v>
      </c>
      <c r="D14" s="1">
        <v>-32.0</v>
      </c>
      <c r="E14" s="1">
        <v>-48.0</v>
      </c>
      <c r="F14" s="1">
        <v>-48.0</v>
      </c>
      <c r="G14" s="1">
        <v>-51.0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136</v>
      </c>
      <c r="B15" s="1">
        <v>-31.0</v>
      </c>
      <c r="C15" s="1">
        <v>0.0</v>
      </c>
      <c r="D15" s="1">
        <v>13.0</v>
      </c>
      <c r="E15" s="1">
        <v>38.0</v>
      </c>
      <c r="F15" s="1">
        <v>18.0</v>
      </c>
      <c r="G15" s="1">
        <v>2.0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137</v>
      </c>
      <c r="B16" s="1">
        <v>-11.0</v>
      </c>
      <c r="C16" s="1">
        <v>-16.0</v>
      </c>
      <c r="D16" s="1">
        <v>-18.0</v>
      </c>
      <c r="E16" s="1">
        <v>-10.0</v>
      </c>
      <c r="F16" s="1">
        <v>-29.0</v>
      </c>
      <c r="G16" s="1">
        <v>-49.0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138</v>
      </c>
      <c r="B17" s="1">
        <v>0.0</v>
      </c>
      <c r="C17" s="1">
        <v>0.0</v>
      </c>
      <c r="D17" s="1">
        <v>40.0</v>
      </c>
      <c r="E17" s="1">
        <v>-42.0</v>
      </c>
      <c r="F17" s="1">
        <v>0.0</v>
      </c>
      <c r="G17" s="1">
        <v>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139</v>
      </c>
      <c r="B18" s="1">
        <v>-11.0</v>
      </c>
      <c r="C18" s="1">
        <v>-16.0</v>
      </c>
      <c r="D18" s="1">
        <v>-19.0</v>
      </c>
      <c r="E18" s="1">
        <v>-9.0</v>
      </c>
      <c r="F18" s="1">
        <v>-29.0</v>
      </c>
      <c r="G18" s="1">
        <v>-49.0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140</v>
      </c>
      <c r="B19" s="1">
        <v>-11.0</v>
      </c>
      <c r="C19" s="1">
        <v>-16.0</v>
      </c>
      <c r="D19" s="1">
        <v>-19.0</v>
      </c>
      <c r="E19" s="1">
        <v>-9.0</v>
      </c>
      <c r="F19" s="1">
        <v>-29.0</v>
      </c>
      <c r="G19" s="1">
        <v>-49.0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141</v>
      </c>
      <c r="B20" s="1">
        <v>-11.0</v>
      </c>
      <c r="C20" s="1">
        <v>-16.0</v>
      </c>
      <c r="D20" s="1">
        <v>-19.0</v>
      </c>
      <c r="E20" s="1">
        <v>-9.0</v>
      </c>
      <c r="F20" s="1">
        <v>-29.0</v>
      </c>
      <c r="G20" s="1">
        <v>-49.0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142</v>
      </c>
      <c r="B21" s="1">
        <v>-11.0</v>
      </c>
      <c r="C21" s="1">
        <v>-16.0</v>
      </c>
      <c r="D21" s="1">
        <v>-19.0</v>
      </c>
      <c r="E21" s="1">
        <v>-9.0</v>
      </c>
      <c r="F21" s="1">
        <v>-29.0</v>
      </c>
      <c r="G21" s="1">
        <v>-49.0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143</v>
      </c>
      <c r="B22" s="1">
        <v>-11.0</v>
      </c>
      <c r="C22" s="1">
        <v>-16.0</v>
      </c>
      <c r="D22" s="1">
        <v>-19.0</v>
      </c>
      <c r="E22" s="1">
        <v>-9.0</v>
      </c>
      <c r="F22" s="1">
        <v>-29.0</v>
      </c>
      <c r="G22" s="1">
        <v>-49.0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144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145</v>
      </c>
      <c r="B24" s="1" t="s">
        <v>146</v>
      </c>
      <c r="C24" s="1" t="s">
        <v>147</v>
      </c>
      <c r="D24" s="1" t="s">
        <v>148</v>
      </c>
      <c r="E24" s="1" t="s">
        <v>149</v>
      </c>
      <c r="F24" s="1" t="s">
        <v>150</v>
      </c>
      <c r="G24" s="1" t="s">
        <v>151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152</v>
      </c>
      <c r="B25" s="1" t="s">
        <v>146</v>
      </c>
      <c r="C25" s="1" t="s">
        <v>147</v>
      </c>
      <c r="D25" s="1" t="s">
        <v>148</v>
      </c>
      <c r="E25" s="1" t="s">
        <v>149</v>
      </c>
      <c r="F25" s="1" t="s">
        <v>150</v>
      </c>
      <c r="G25" s="1" t="s">
        <v>151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153</v>
      </c>
      <c r="B26" s="1">
        <v>6.0</v>
      </c>
      <c r="C26" s="1">
        <v>6.0</v>
      </c>
      <c r="D26" s="1">
        <v>87.0</v>
      </c>
      <c r="E26" s="1">
        <v>3.0</v>
      </c>
      <c r="F26" s="1">
        <v>3.0</v>
      </c>
      <c r="G26" s="1">
        <v>5.0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154</v>
      </c>
      <c r="B27" s="1" t="s">
        <v>146</v>
      </c>
      <c r="C27" s="1" t="s">
        <v>147</v>
      </c>
      <c r="D27" s="1" t="s">
        <v>148</v>
      </c>
      <c r="E27" s="1" t="s">
        <v>149</v>
      </c>
      <c r="F27" s="1" t="s">
        <v>150</v>
      </c>
      <c r="G27" s="1" t="s">
        <v>151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155</v>
      </c>
      <c r="B28" s="1" t="s">
        <v>146</v>
      </c>
      <c r="C28" s="1" t="s">
        <v>147</v>
      </c>
      <c r="D28" s="1" t="s">
        <v>148</v>
      </c>
      <c r="E28" s="1" t="s">
        <v>149</v>
      </c>
      <c r="F28" s="1" t="s">
        <v>150</v>
      </c>
      <c r="G28" s="1" t="s">
        <v>151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156</v>
      </c>
      <c r="B29" s="1">
        <v>6.0</v>
      </c>
      <c r="C29" s="1">
        <v>6.0</v>
      </c>
      <c r="D29" s="1">
        <v>87.0</v>
      </c>
      <c r="E29" s="1">
        <v>3.0</v>
      </c>
      <c r="F29" s="1">
        <v>3.0</v>
      </c>
      <c r="G29" s="1">
        <v>5.0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157</v>
      </c>
      <c r="B30" s="1" t="s">
        <v>158</v>
      </c>
      <c r="C30" s="1" t="s">
        <v>159</v>
      </c>
      <c r="D30" s="1" t="s">
        <v>160</v>
      </c>
      <c r="E30" s="1" t="s">
        <v>161</v>
      </c>
      <c r="F30" s="1" t="s">
        <v>162</v>
      </c>
      <c r="G30" s="1" t="s">
        <v>163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164</v>
      </c>
      <c r="B31" s="1" t="s">
        <v>158</v>
      </c>
      <c r="C31" s="1" t="s">
        <v>159</v>
      </c>
      <c r="D31" s="1" t="s">
        <v>160</v>
      </c>
      <c r="E31" s="1" t="s">
        <v>161</v>
      </c>
      <c r="F31" s="1" t="s">
        <v>162</v>
      </c>
      <c r="G31" s="1" t="s">
        <v>163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54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165</v>
      </c>
      <c r="B33" s="1">
        <v>-8.0</v>
      </c>
      <c r="C33" s="1">
        <v>-15.0</v>
      </c>
      <c r="D33" s="1">
        <v>-19.0</v>
      </c>
      <c r="E33" s="1">
        <v>-49.0</v>
      </c>
      <c r="F33" s="1">
        <v>-47.0</v>
      </c>
      <c r="G33" s="1">
        <v>-38.0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166</v>
      </c>
      <c r="B34" s="1">
        <v>-9.0</v>
      </c>
      <c r="C34" s="1">
        <v>-16.0</v>
      </c>
      <c r="D34" s="1">
        <v>-20.0</v>
      </c>
      <c r="E34" s="1">
        <v>-49.0</v>
      </c>
      <c r="F34" s="1">
        <v>-48.0</v>
      </c>
      <c r="G34" s="1">
        <v>-40.0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167</v>
      </c>
      <c r="B35" s="1">
        <v>-9.0</v>
      </c>
      <c r="C35" s="1">
        <v>-16.0</v>
      </c>
      <c r="D35" s="1">
        <v>-20.0</v>
      </c>
      <c r="E35" s="1">
        <v>-49.0</v>
      </c>
      <c r="F35" s="1">
        <v>-48.0</v>
      </c>
      <c r="G35" s="1">
        <v>-40.0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168</v>
      </c>
      <c r="B36" s="1">
        <v>-8.0</v>
      </c>
      <c r="C36" s="1">
        <v>-14.0</v>
      </c>
      <c r="D36" s="1">
        <v>-18.0</v>
      </c>
      <c r="E36" s="1">
        <v>-48.0</v>
      </c>
      <c r="F36" s="1">
        <v>-46.0</v>
      </c>
      <c r="G36" s="1">
        <v>-37.0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169</v>
      </c>
      <c r="B37" s="1">
        <v>0.0</v>
      </c>
      <c r="C37" s="1">
        <v>0.0</v>
      </c>
      <c r="D37" s="1">
        <v>20.0</v>
      </c>
      <c r="E37" s="1">
        <v>72.0</v>
      </c>
      <c r="F37" s="1">
        <v>47.0</v>
      </c>
      <c r="G37" s="1">
        <v>65.0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170</v>
      </c>
      <c r="B38" s="1">
        <v>0.0</v>
      </c>
      <c r="C38" s="1">
        <v>0.0</v>
      </c>
      <c r="D38" s="1" t="s">
        <v>171</v>
      </c>
      <c r="E38" s="1" t="s">
        <v>172</v>
      </c>
      <c r="F38" s="1">
        <v>0.0</v>
      </c>
      <c r="G38" s="1">
        <v>0.0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173</v>
      </c>
      <c r="B39" s="1">
        <v>0.0</v>
      </c>
      <c r="C39" s="1">
        <v>0.0</v>
      </c>
      <c r="D39" s="1">
        <v>14.0</v>
      </c>
      <c r="E39" s="1">
        <v>-14.0</v>
      </c>
      <c r="F39" s="1">
        <v>0.0</v>
      </c>
      <c r="G39" s="1">
        <v>0.0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174</v>
      </c>
      <c r="B40" s="1">
        <v>0.0</v>
      </c>
      <c r="C40" s="1">
        <v>0.0</v>
      </c>
      <c r="D40" s="1">
        <v>14.0</v>
      </c>
      <c r="E40" s="1">
        <v>-14.0</v>
      </c>
      <c r="F40" s="1">
        <v>0.0</v>
      </c>
      <c r="G40" s="1">
        <v>0.0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175</v>
      </c>
      <c r="B41" s="1">
        <v>0.0</v>
      </c>
      <c r="C41" s="1">
        <v>0.0</v>
      </c>
      <c r="D41" s="1">
        <v>26.0</v>
      </c>
      <c r="E41" s="1">
        <v>-28.0</v>
      </c>
      <c r="F41" s="1">
        <v>0.0</v>
      </c>
      <c r="G41" s="1">
        <v>0.0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176</v>
      </c>
      <c r="B42" s="1">
        <v>0.0</v>
      </c>
      <c r="C42" s="1">
        <v>0.0</v>
      </c>
      <c r="D42" s="1">
        <v>26.0</v>
      </c>
      <c r="E42" s="1">
        <v>-28.0</v>
      </c>
      <c r="F42" s="1">
        <v>0.0</v>
      </c>
      <c r="G42" s="1">
        <v>0.0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177</v>
      </c>
      <c r="B43" s="1">
        <v>-7.0</v>
      </c>
      <c r="C43" s="1">
        <v>-10.0</v>
      </c>
      <c r="D43" s="1">
        <v>-20.0</v>
      </c>
      <c r="E43" s="1">
        <v>-30.0</v>
      </c>
      <c r="F43" s="1">
        <v>-30.0</v>
      </c>
      <c r="G43" s="1">
        <v>-32.0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178</v>
      </c>
      <c r="B44" s="1">
        <v>36.0</v>
      </c>
      <c r="C44" s="1">
        <v>8.0</v>
      </c>
      <c r="D44" s="1">
        <v>95.0</v>
      </c>
      <c r="E44" s="1">
        <v>87.0</v>
      </c>
      <c r="F44" s="1">
        <v>3.0</v>
      </c>
      <c r="G44" s="1">
        <v>4.0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179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180</v>
      </c>
      <c r="B46" s="1">
        <v>2.0</v>
      </c>
      <c r="C46" s="1">
        <v>6.0</v>
      </c>
      <c r="D46" s="1">
        <v>5.0</v>
      </c>
      <c r="E46" s="1">
        <v>22.0</v>
      </c>
      <c r="F46" s="1">
        <v>16.0</v>
      </c>
      <c r="G46" s="1">
        <v>14.0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181</v>
      </c>
      <c r="B47" s="1">
        <v>6.0</v>
      </c>
      <c r="C47" s="1">
        <v>9.0</v>
      </c>
      <c r="D47" s="1">
        <v>15.0</v>
      </c>
      <c r="E47" s="1">
        <v>28.0</v>
      </c>
      <c r="F47" s="1">
        <v>31.0</v>
      </c>
      <c r="G47" s="1">
        <v>26.0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182</v>
      </c>
      <c r="B48" s="1">
        <v>38.0</v>
      </c>
      <c r="C48" s="1">
        <v>71.0</v>
      </c>
      <c r="D48" s="1">
        <v>63.0</v>
      </c>
      <c r="E48" s="1">
        <v>63.0</v>
      </c>
      <c r="F48" s="1">
        <v>1.0</v>
      </c>
      <c r="G48" s="1">
        <v>1.0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183</v>
      </c>
      <c r="B49" s="1">
        <v>0.0</v>
      </c>
      <c r="C49" s="1">
        <v>16.0</v>
      </c>
      <c r="D49" s="1">
        <v>1.0</v>
      </c>
      <c r="E49" s="1">
        <v>31.0</v>
      </c>
      <c r="F49" s="1">
        <v>1.0</v>
      </c>
      <c r="G49" s="1">
        <v>1.0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184</v>
      </c>
      <c r="B50" s="1">
        <v>0.0</v>
      </c>
      <c r="C50" s="1">
        <v>55.0</v>
      </c>
      <c r="D50" s="1">
        <v>-70.0</v>
      </c>
      <c r="E50" s="1">
        <v>32.0</v>
      </c>
      <c r="F50" s="1">
        <v>7.0</v>
      </c>
      <c r="G50" s="1">
        <v>-17.0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185</v>
      </c>
      <c r="B51" s="1">
        <v>11.0</v>
      </c>
      <c r="C51" s="1">
        <v>23.0</v>
      </c>
      <c r="D51" s="1">
        <v>48.0</v>
      </c>
      <c r="E51" s="1">
        <v>4.0</v>
      </c>
      <c r="F51" s="1">
        <v>3.0</v>
      </c>
      <c r="G51" s="1">
        <v>4.0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186</v>
      </c>
      <c r="B52" s="1">
        <v>15.0</v>
      </c>
      <c r="C52" s="1">
        <v>16.0</v>
      </c>
      <c r="D52" s="1">
        <v>28.0</v>
      </c>
      <c r="E52" s="1">
        <v>7.0</v>
      </c>
      <c r="F52" s="1">
        <v>5.0</v>
      </c>
      <c r="G52" s="1">
        <v>5.0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187</v>
      </c>
      <c r="B53" s="1">
        <v>26.0</v>
      </c>
      <c r="C53" s="1">
        <v>39.0</v>
      </c>
      <c r="D53" s="1">
        <v>76.0</v>
      </c>
      <c r="E53" s="1">
        <v>12.0</v>
      </c>
      <c r="F53" s="1">
        <v>8.0</v>
      </c>
      <c r="G53" s="1">
        <v>9.0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189</v>
      </c>
      <c r="B3" s="1">
        <v>0.0</v>
      </c>
      <c r="C3" s="1" t="s">
        <v>190</v>
      </c>
      <c r="D3" s="1" t="s">
        <v>191</v>
      </c>
      <c r="E3" s="1" t="s">
        <v>192</v>
      </c>
      <c r="F3" s="1" t="s">
        <v>193</v>
      </c>
      <c r="G3" s="1" t="s">
        <v>194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195</v>
      </c>
      <c r="B4" s="1">
        <v>0.0</v>
      </c>
      <c r="C4" s="1" t="s">
        <v>196</v>
      </c>
      <c r="D4" s="1" t="s">
        <v>197</v>
      </c>
      <c r="E4" s="1" t="s">
        <v>198</v>
      </c>
      <c r="F4" s="1" t="s">
        <v>199</v>
      </c>
      <c r="G4" s="1" t="s">
        <v>200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201</v>
      </c>
      <c r="B5" s="1">
        <v>0.0</v>
      </c>
      <c r="C5" s="1" t="s">
        <v>202</v>
      </c>
      <c r="D5" s="1" t="s">
        <v>203</v>
      </c>
      <c r="E5" s="1" t="s">
        <v>204</v>
      </c>
      <c r="F5" s="1" t="s">
        <v>205</v>
      </c>
      <c r="G5" s="1" t="s">
        <v>206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207</v>
      </c>
      <c r="B6" s="1">
        <v>0.0</v>
      </c>
      <c r="C6" s="1" t="s">
        <v>208</v>
      </c>
      <c r="D6" s="1" t="s">
        <v>209</v>
      </c>
      <c r="E6" s="1" t="s">
        <v>204</v>
      </c>
      <c r="F6" s="1" t="s">
        <v>205</v>
      </c>
      <c r="G6" s="1" t="s">
        <v>206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210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211</v>
      </c>
      <c r="B8" s="1">
        <v>0.0</v>
      </c>
      <c r="C8" s="1">
        <v>0.0</v>
      </c>
      <c r="D8" s="1" t="s">
        <v>212</v>
      </c>
      <c r="E8" s="1" t="s">
        <v>213</v>
      </c>
      <c r="F8" s="1" t="s">
        <v>214</v>
      </c>
      <c r="G8" s="1" t="s">
        <v>215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216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217</v>
      </c>
      <c r="B10" s="1">
        <v>0.0</v>
      </c>
      <c r="C10" s="1">
        <v>0.0</v>
      </c>
      <c r="D10" s="1">
        <v>0.0</v>
      </c>
      <c r="E10" s="1">
        <v>0.0</v>
      </c>
      <c r="F10" s="1">
        <v>-1.0</v>
      </c>
      <c r="G10" s="1">
        <v>0.0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218</v>
      </c>
      <c r="B11" s="1">
        <v>0.0</v>
      </c>
      <c r="C11" s="1">
        <v>0.0</v>
      </c>
      <c r="D11" s="1">
        <v>0.0</v>
      </c>
      <c r="E11" s="1">
        <v>0.0</v>
      </c>
      <c r="F11" s="1">
        <v>-1.0</v>
      </c>
      <c r="G11" s="1">
        <v>0.0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219</v>
      </c>
      <c r="B12" s="1">
        <v>0.0</v>
      </c>
      <c r="C12" s="1">
        <v>0.0</v>
      </c>
      <c r="D12" s="1">
        <v>0.0</v>
      </c>
      <c r="E12" s="1">
        <v>0.0</v>
      </c>
      <c r="F12" s="1">
        <v>-1.0</v>
      </c>
      <c r="G12" s="1">
        <v>0.0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220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221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222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223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224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225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226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226</v>
      </c>
      <c r="B20" s="1">
        <v>0.0</v>
      </c>
      <c r="C20" s="1">
        <v>0.0</v>
      </c>
      <c r="D20" s="1" t="s">
        <v>227</v>
      </c>
      <c r="E20" s="1" t="s">
        <v>228</v>
      </c>
      <c r="F20" s="1" t="s">
        <v>228</v>
      </c>
      <c r="G20" s="1" t="s">
        <v>228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229</v>
      </c>
      <c r="B21" s="1">
        <v>0.0</v>
      </c>
      <c r="C21" s="1">
        <v>0.0</v>
      </c>
      <c r="D21" s="1" t="s">
        <v>230</v>
      </c>
      <c r="E21" s="1" t="s">
        <v>105</v>
      </c>
      <c r="F21" s="1" t="s">
        <v>230</v>
      </c>
      <c r="G21" s="1" t="s">
        <v>231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232</v>
      </c>
      <c r="B22" s="1">
        <v>0.0</v>
      </c>
      <c r="C22" s="1">
        <v>0.0</v>
      </c>
      <c r="D22" s="1">
        <v>0.0</v>
      </c>
      <c r="E22" s="1" t="s">
        <v>233</v>
      </c>
      <c r="F22" s="1" t="s">
        <v>234</v>
      </c>
      <c r="G22" s="1" t="s">
        <v>235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236</v>
      </c>
      <c r="B23" s="1">
        <v>0.0</v>
      </c>
      <c r="C23" s="1">
        <v>0.0</v>
      </c>
      <c r="D23" s="1" t="s">
        <v>237</v>
      </c>
      <c r="E23" s="1" t="s">
        <v>238</v>
      </c>
      <c r="F23" s="1" t="s">
        <v>239</v>
      </c>
      <c r="G23" s="1" t="s">
        <v>240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241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242</v>
      </c>
      <c r="B25" s="1" t="s">
        <v>243</v>
      </c>
      <c r="C25" s="1" t="s">
        <v>244</v>
      </c>
      <c r="D25" s="1" t="s">
        <v>245</v>
      </c>
      <c r="E25" s="1" t="s">
        <v>246</v>
      </c>
      <c r="F25" s="1" t="s">
        <v>247</v>
      </c>
      <c r="G25" s="1" t="s">
        <v>248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249</v>
      </c>
      <c r="B26" s="1" t="s">
        <v>250</v>
      </c>
      <c r="C26" s="1" t="s">
        <v>251</v>
      </c>
      <c r="D26" s="1" t="s">
        <v>252</v>
      </c>
      <c r="E26" s="1" t="s">
        <v>253</v>
      </c>
      <c r="F26" s="1" t="s">
        <v>254</v>
      </c>
      <c r="G26" s="1" t="s">
        <v>255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256</v>
      </c>
      <c r="B27" s="1" t="s">
        <v>257</v>
      </c>
      <c r="C27" s="1" t="s">
        <v>258</v>
      </c>
      <c r="D27" s="1" t="s">
        <v>159</v>
      </c>
      <c r="E27" s="1" t="s">
        <v>259</v>
      </c>
      <c r="F27" s="1" t="s">
        <v>260</v>
      </c>
      <c r="G27" s="1" t="s">
        <v>261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262</v>
      </c>
      <c r="B28" s="1">
        <v>0.0</v>
      </c>
      <c r="C28" s="1">
        <v>0.0</v>
      </c>
      <c r="D28" s="1">
        <v>0.0</v>
      </c>
      <c r="E28" s="1" t="s">
        <v>263</v>
      </c>
      <c r="F28" s="1" t="s">
        <v>264</v>
      </c>
      <c r="G28" s="1" t="s">
        <v>265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266</v>
      </c>
      <c r="B29" s="1">
        <v>0.0</v>
      </c>
      <c r="C29" s="1">
        <v>0.0</v>
      </c>
      <c r="D29" s="1" t="s">
        <v>267</v>
      </c>
      <c r="E29" s="1" t="s">
        <v>268</v>
      </c>
      <c r="F29" s="1" t="s">
        <v>269</v>
      </c>
      <c r="G29" s="1" t="s">
        <v>270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271</v>
      </c>
      <c r="B30" s="1">
        <v>0.0</v>
      </c>
      <c r="C30" s="1">
        <v>0.0</v>
      </c>
      <c r="D30" s="1">
        <v>0.0</v>
      </c>
      <c r="E30" s="1">
        <v>0.0</v>
      </c>
      <c r="F30" s="1">
        <v>3.0</v>
      </c>
      <c r="G30" s="1">
        <v>0.0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272</v>
      </c>
      <c r="B31" s="1">
        <v>0.0</v>
      </c>
      <c r="C31" s="1">
        <v>0.0</v>
      </c>
      <c r="D31" s="1">
        <v>0.0</v>
      </c>
      <c r="E31" s="1">
        <v>0.0</v>
      </c>
      <c r="F31" s="1">
        <v>-3.0</v>
      </c>
      <c r="G31" s="1">
        <v>0.0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273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274</v>
      </c>
      <c r="B33" s="1" t="s">
        <v>275</v>
      </c>
      <c r="C33" s="1" t="s">
        <v>276</v>
      </c>
      <c r="D33" s="1">
        <v>0.0</v>
      </c>
      <c r="E33" s="1" t="s">
        <v>277</v>
      </c>
      <c r="F33" s="1" t="s">
        <v>278</v>
      </c>
      <c r="G33" s="1" t="s">
        <v>279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280</v>
      </c>
      <c r="B34" s="1" t="s">
        <v>281</v>
      </c>
      <c r="C34" s="1" t="s">
        <v>282</v>
      </c>
      <c r="D34" s="1" t="s">
        <v>283</v>
      </c>
      <c r="E34" s="1" t="s">
        <v>284</v>
      </c>
      <c r="F34" s="1" t="s">
        <v>285</v>
      </c>
      <c r="G34" s="1" t="s">
        <v>286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287</v>
      </c>
      <c r="B35" s="1" t="s">
        <v>288</v>
      </c>
      <c r="C35" s="1" t="s">
        <v>289</v>
      </c>
      <c r="D35" s="1">
        <v>0.0</v>
      </c>
      <c r="E35" s="1" t="s">
        <v>290</v>
      </c>
      <c r="F35" s="1" t="s">
        <v>291</v>
      </c>
      <c r="G35" s="1" t="s">
        <v>292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293</v>
      </c>
      <c r="B36" s="1" t="s">
        <v>294</v>
      </c>
      <c r="C36" s="1" t="s">
        <v>295</v>
      </c>
      <c r="D36" s="1" t="s">
        <v>296</v>
      </c>
      <c r="E36" s="1" t="s">
        <v>297</v>
      </c>
      <c r="F36" s="1" t="s">
        <v>298</v>
      </c>
      <c r="G36" s="1" t="s">
        <v>299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300</v>
      </c>
      <c r="B37" s="1" t="s">
        <v>301</v>
      </c>
      <c r="C37" s="1" t="s">
        <v>302</v>
      </c>
      <c r="D37" s="1" t="s">
        <v>303</v>
      </c>
      <c r="E37" s="1" t="s">
        <v>304</v>
      </c>
      <c r="F37" s="1" t="s">
        <v>305</v>
      </c>
      <c r="G37" s="1" t="s">
        <v>306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307</v>
      </c>
      <c r="B38" s="1" t="s">
        <v>308</v>
      </c>
      <c r="C38" s="1" t="s">
        <v>309</v>
      </c>
      <c r="D38" s="1" t="s">
        <v>310</v>
      </c>
      <c r="E38" s="1" t="s">
        <v>311</v>
      </c>
      <c r="F38" s="1" t="s">
        <v>312</v>
      </c>
      <c r="G38" s="1" t="s">
        <v>313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314</v>
      </c>
      <c r="B39" s="1" t="s">
        <v>315</v>
      </c>
      <c r="C39" s="1" t="s">
        <v>316</v>
      </c>
      <c r="D39" s="1" t="s">
        <v>317</v>
      </c>
      <c r="E39" s="1" t="s">
        <v>318</v>
      </c>
      <c r="F39" s="1">
        <v>-14.0</v>
      </c>
      <c r="G39" s="1" t="s">
        <v>319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320</v>
      </c>
      <c r="B40" s="1" t="s">
        <v>321</v>
      </c>
      <c r="C40" s="1" t="s">
        <v>322</v>
      </c>
      <c r="D40" s="1">
        <v>-20.0</v>
      </c>
      <c r="E40" s="1" t="s">
        <v>323</v>
      </c>
      <c r="F40" s="1" t="s">
        <v>324</v>
      </c>
      <c r="G40" s="1" t="s">
        <v>325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326</v>
      </c>
      <c r="B41" s="1" t="s">
        <v>327</v>
      </c>
      <c r="C41" s="1" t="s">
        <v>328</v>
      </c>
      <c r="D41" s="1" t="s">
        <v>329</v>
      </c>
      <c r="E41" s="1" t="s">
        <v>330</v>
      </c>
      <c r="F41" s="1" t="s">
        <v>331</v>
      </c>
      <c r="G41" s="1" t="s">
        <v>332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333</v>
      </c>
      <c r="B42" s="1" t="s">
        <v>334</v>
      </c>
      <c r="C42" s="1" t="s">
        <v>335</v>
      </c>
      <c r="D42" s="1" t="s">
        <v>336</v>
      </c>
      <c r="E42" s="1" t="s">
        <v>337</v>
      </c>
      <c r="F42" s="1" t="s">
        <v>338</v>
      </c>
      <c r="G42" s="1" t="s">
        <v>339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340</v>
      </c>
      <c r="B43" s="1" t="s">
        <v>341</v>
      </c>
      <c r="C43" s="1" t="s">
        <v>328</v>
      </c>
      <c r="D43" s="1" t="s">
        <v>329</v>
      </c>
      <c r="E43" s="1" t="s">
        <v>342</v>
      </c>
      <c r="F43" s="1" t="s">
        <v>343</v>
      </c>
      <c r="G43" s="1" t="s">
        <v>344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345</v>
      </c>
      <c r="B44" s="1" t="s">
        <v>288</v>
      </c>
      <c r="C44" s="1" t="s">
        <v>346</v>
      </c>
      <c r="D44" s="1" t="s">
        <v>347</v>
      </c>
      <c r="E44" s="1" t="s">
        <v>348</v>
      </c>
      <c r="F44" s="1" t="s">
        <v>349</v>
      </c>
      <c r="G44" s="1" t="s">
        <v>350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351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352</v>
      </c>
      <c r="B46" s="1">
        <v>0.0</v>
      </c>
      <c r="C46" s="1">
        <v>0.0</v>
      </c>
      <c r="D46" s="1">
        <v>0.0</v>
      </c>
      <c r="E46" s="1" t="s">
        <v>353</v>
      </c>
      <c r="F46" s="1" t="s">
        <v>354</v>
      </c>
      <c r="G46" s="1" t="s">
        <v>355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356</v>
      </c>
      <c r="B47" s="1">
        <v>0.0</v>
      </c>
      <c r="C47" s="1">
        <v>0.0</v>
      </c>
      <c r="D47" s="1">
        <v>0.0</v>
      </c>
      <c r="E47" s="1" t="s">
        <v>357</v>
      </c>
      <c r="F47" s="1">
        <v>3.0</v>
      </c>
      <c r="G47" s="1" t="s">
        <v>358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359</v>
      </c>
      <c r="B48" s="1">
        <v>0.0</v>
      </c>
      <c r="C48" s="1" t="s">
        <v>360</v>
      </c>
      <c r="D48" s="1" t="s">
        <v>361</v>
      </c>
      <c r="E48" s="1" t="s">
        <v>362</v>
      </c>
      <c r="F48" s="1" t="s">
        <v>363</v>
      </c>
      <c r="G48" s="1" t="s">
        <v>364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365</v>
      </c>
      <c r="B49" s="1">
        <v>0.0</v>
      </c>
      <c r="C49" s="1" t="s">
        <v>366</v>
      </c>
      <c r="D49" s="1" t="s">
        <v>367</v>
      </c>
      <c r="E49" s="1" t="s">
        <v>368</v>
      </c>
      <c r="F49" s="1" t="s">
        <v>369</v>
      </c>
      <c r="G49" s="1" t="s">
        <v>370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371</v>
      </c>
      <c r="B50" s="1">
        <v>0.0</v>
      </c>
      <c r="C50" s="1" t="s">
        <v>366</v>
      </c>
      <c r="D50" s="1" t="s">
        <v>367</v>
      </c>
      <c r="E50" s="1" t="s">
        <v>368</v>
      </c>
      <c r="F50" s="1" t="s">
        <v>369</v>
      </c>
      <c r="G50" s="1" t="s">
        <v>370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372</v>
      </c>
      <c r="B51" s="1">
        <v>0.0</v>
      </c>
      <c r="C51" s="1" t="s">
        <v>373</v>
      </c>
      <c r="D51" s="1" t="s">
        <v>374</v>
      </c>
      <c r="E51" s="1" t="s">
        <v>375</v>
      </c>
      <c r="F51" s="1" t="s">
        <v>376</v>
      </c>
      <c r="G51" s="1" t="s">
        <v>377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378</v>
      </c>
      <c r="B52" s="1">
        <v>0.0</v>
      </c>
      <c r="C52" s="1" t="s">
        <v>373</v>
      </c>
      <c r="D52" s="1" t="s">
        <v>374</v>
      </c>
      <c r="E52" s="1" t="s">
        <v>375</v>
      </c>
      <c r="F52" s="1" t="s">
        <v>376</v>
      </c>
      <c r="G52" s="1" t="s">
        <v>377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379</v>
      </c>
      <c r="B53" s="1">
        <v>0.0</v>
      </c>
      <c r="C53" s="1" t="s">
        <v>380</v>
      </c>
      <c r="D53" s="1" t="s">
        <v>381</v>
      </c>
      <c r="E53" s="1" t="s">
        <v>382</v>
      </c>
      <c r="F53" s="1" t="s">
        <v>383</v>
      </c>
      <c r="G53" s="1" t="s">
        <v>384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385</v>
      </c>
      <c r="B54" s="1">
        <v>0.0</v>
      </c>
      <c r="C54" s="1" t="s">
        <v>386</v>
      </c>
      <c r="D54" s="1" t="s">
        <v>387</v>
      </c>
      <c r="E54" s="1" t="s">
        <v>388</v>
      </c>
      <c r="F54" s="1" t="s">
        <v>389</v>
      </c>
      <c r="G54" s="1" t="s">
        <v>390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391</v>
      </c>
      <c r="B55" s="1">
        <v>0.0</v>
      </c>
      <c r="C55" s="1">
        <v>0.0</v>
      </c>
      <c r="D55" s="1">
        <v>0.0</v>
      </c>
      <c r="E55" s="1" t="s">
        <v>392</v>
      </c>
      <c r="F55" s="1" t="s">
        <v>393</v>
      </c>
      <c r="G55" s="1" t="s">
        <v>394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395</v>
      </c>
      <c r="B56" s="1">
        <v>0.0</v>
      </c>
      <c r="C56" s="1">
        <v>0.0</v>
      </c>
      <c r="D56" s="1" t="s">
        <v>396</v>
      </c>
      <c r="E56" s="1" t="s">
        <v>397</v>
      </c>
      <c r="F56" s="1" t="s">
        <v>398</v>
      </c>
      <c r="G56" s="1" t="s">
        <v>399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400</v>
      </c>
      <c r="B57" s="1">
        <v>0.0</v>
      </c>
      <c r="C57" s="1" t="s">
        <v>401</v>
      </c>
      <c r="D57" s="1" t="s">
        <v>402</v>
      </c>
      <c r="E57" s="1" t="s">
        <v>403</v>
      </c>
      <c r="F57" s="1" t="s">
        <v>404</v>
      </c>
      <c r="G57" s="1" t="s">
        <v>405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406</v>
      </c>
      <c r="B58" s="1">
        <v>0.0</v>
      </c>
      <c r="C58" s="1" t="s">
        <v>407</v>
      </c>
      <c r="D58" s="1" t="s">
        <v>408</v>
      </c>
      <c r="E58" s="1" t="s">
        <v>409</v>
      </c>
      <c r="F58" s="1" t="s">
        <v>410</v>
      </c>
      <c r="G58" s="1" t="s">
        <v>411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412</v>
      </c>
      <c r="B59" s="1">
        <v>0.0</v>
      </c>
      <c r="C59" s="1" t="s">
        <v>413</v>
      </c>
      <c r="D59" s="1" t="s">
        <v>414</v>
      </c>
      <c r="E59" s="1">
        <v>0.0</v>
      </c>
      <c r="F59" s="1" t="s">
        <v>415</v>
      </c>
      <c r="G59" s="1" t="s">
        <v>416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417</v>
      </c>
      <c r="B60" s="1">
        <v>0.0</v>
      </c>
      <c r="C60" s="1" t="s">
        <v>413</v>
      </c>
      <c r="D60" s="1" t="s">
        <v>414</v>
      </c>
      <c r="E60" s="1">
        <v>0.0</v>
      </c>
      <c r="F60" s="1" t="s">
        <v>415</v>
      </c>
      <c r="G60" s="1" t="s">
        <v>416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418</v>
      </c>
      <c r="B61" s="1">
        <v>0.0</v>
      </c>
      <c r="C61" s="1" t="s">
        <v>419</v>
      </c>
      <c r="D61" s="1" t="s">
        <v>420</v>
      </c>
      <c r="E61" s="1" t="s">
        <v>421</v>
      </c>
      <c r="F61" s="1" t="s">
        <v>422</v>
      </c>
      <c r="G61" s="1" t="s">
        <v>423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424</v>
      </c>
      <c r="B62" s="1">
        <v>0.0</v>
      </c>
      <c r="C62" s="1" t="s">
        <v>425</v>
      </c>
      <c r="D62" s="1" t="s">
        <v>426</v>
      </c>
      <c r="E62" s="1" t="s">
        <v>427</v>
      </c>
      <c r="F62" s="1" t="s">
        <v>428</v>
      </c>
      <c r="G62" s="1" t="s">
        <v>429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430</v>
      </c>
      <c r="B63" s="1">
        <v>0.0</v>
      </c>
      <c r="C63" s="1">
        <v>0.0</v>
      </c>
      <c r="D63" s="1" t="s">
        <v>431</v>
      </c>
      <c r="E63" s="1" t="s">
        <v>432</v>
      </c>
      <c r="F63" s="1" t="s">
        <v>433</v>
      </c>
      <c r="G63" s="1" t="s">
        <v>434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435</v>
      </c>
      <c r="B64" s="1">
        <v>0.0</v>
      </c>
      <c r="C64" s="1">
        <v>0.0</v>
      </c>
      <c r="D64" s="1" t="s">
        <v>436</v>
      </c>
      <c r="E64" s="1" t="s">
        <v>437</v>
      </c>
      <c r="F64" s="1" t="s">
        <v>438</v>
      </c>
      <c r="G64" s="1" t="s">
        <v>439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440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441</v>
      </c>
      <c r="B66" s="1">
        <v>0.0</v>
      </c>
      <c r="C66" s="1">
        <v>0.0</v>
      </c>
      <c r="D66" s="1">
        <v>0.0</v>
      </c>
      <c r="E66" s="1">
        <v>0.0</v>
      </c>
      <c r="F66" s="1" t="s">
        <v>442</v>
      </c>
      <c r="G66" s="1" t="s">
        <v>443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444</v>
      </c>
      <c r="B67" s="1">
        <v>0.0</v>
      </c>
      <c r="C67" s="1">
        <v>0.0</v>
      </c>
      <c r="D67" s="1">
        <v>0.0</v>
      </c>
      <c r="E67" s="1">
        <v>0.0</v>
      </c>
      <c r="F67" s="1" t="s">
        <v>445</v>
      </c>
      <c r="G67" s="1" t="s">
        <v>446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447</v>
      </c>
      <c r="B68" s="1">
        <v>0.0</v>
      </c>
      <c r="C68" s="1">
        <v>0.0</v>
      </c>
      <c r="D68" s="1" t="s">
        <v>448</v>
      </c>
      <c r="E68" s="1" t="s">
        <v>449</v>
      </c>
      <c r="F68" s="1" t="s">
        <v>450</v>
      </c>
      <c r="G68" s="1">
        <v>-11.0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451</v>
      </c>
      <c r="B69" s="1">
        <v>0.0</v>
      </c>
      <c r="C69" s="1">
        <v>0.0</v>
      </c>
      <c r="D69" s="1" t="s">
        <v>452</v>
      </c>
      <c r="E69" s="1" t="s">
        <v>453</v>
      </c>
      <c r="F69" s="1" t="s">
        <v>454</v>
      </c>
      <c r="G69" s="1" t="s">
        <v>455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456</v>
      </c>
      <c r="B70" s="1">
        <v>0.0</v>
      </c>
      <c r="C70" s="1">
        <v>0.0</v>
      </c>
      <c r="D70" s="1" t="s">
        <v>452</v>
      </c>
      <c r="E70" s="1" t="s">
        <v>453</v>
      </c>
      <c r="F70" s="1" t="s">
        <v>454</v>
      </c>
      <c r="G70" s="1" t="s">
        <v>455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457</v>
      </c>
      <c r="B71" s="1">
        <v>0.0</v>
      </c>
      <c r="C71" s="1">
        <v>0.0</v>
      </c>
      <c r="D71" s="1" t="s">
        <v>458</v>
      </c>
      <c r="E71" s="1" t="s">
        <v>459</v>
      </c>
      <c r="F71" s="1" t="s">
        <v>460</v>
      </c>
      <c r="G71" s="1" t="s">
        <v>461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462</v>
      </c>
      <c r="B72" s="1">
        <v>0.0</v>
      </c>
      <c r="C72" s="1">
        <v>0.0</v>
      </c>
      <c r="D72" s="1" t="s">
        <v>458</v>
      </c>
      <c r="E72" s="1" t="s">
        <v>459</v>
      </c>
      <c r="F72" s="1" t="s">
        <v>460</v>
      </c>
      <c r="G72" s="1" t="s">
        <v>461</v>
      </c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463</v>
      </c>
      <c r="B73" s="1">
        <v>0.0</v>
      </c>
      <c r="C73" s="1">
        <v>0.0</v>
      </c>
      <c r="D73" s="1" t="s">
        <v>464</v>
      </c>
      <c r="E73" s="1" t="s">
        <v>465</v>
      </c>
      <c r="F73" s="1" t="s">
        <v>466</v>
      </c>
      <c r="G73" s="1" t="s">
        <v>467</v>
      </c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468</v>
      </c>
      <c r="B74" s="1">
        <v>0.0</v>
      </c>
      <c r="C74" s="1">
        <v>0.0</v>
      </c>
      <c r="D74" s="1" t="s">
        <v>469</v>
      </c>
      <c r="E74" s="1" t="s">
        <v>470</v>
      </c>
      <c r="F74" s="1" t="s">
        <v>471</v>
      </c>
      <c r="G74" s="1" t="s">
        <v>472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473</v>
      </c>
      <c r="B75" s="1">
        <v>0.0</v>
      </c>
      <c r="C75" s="1">
        <v>0.0</v>
      </c>
      <c r="D75" s="1">
        <v>0.0</v>
      </c>
      <c r="E75" s="1">
        <v>0.0</v>
      </c>
      <c r="F75" s="1">
        <v>200.0</v>
      </c>
      <c r="G75" s="1" t="s">
        <v>474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475</v>
      </c>
      <c r="B76" s="1">
        <v>0.0</v>
      </c>
      <c r="C76" s="1">
        <v>0.0</v>
      </c>
      <c r="D76" s="1">
        <v>0.0</v>
      </c>
      <c r="E76" s="1" t="s">
        <v>476</v>
      </c>
      <c r="F76" s="1" t="s">
        <v>477</v>
      </c>
      <c r="G76" s="1">
        <v>-5.0</v>
      </c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478</v>
      </c>
      <c r="B77" s="1">
        <v>0.0</v>
      </c>
      <c r="C77" s="1">
        <v>0.0</v>
      </c>
      <c r="D77" s="1" t="s">
        <v>479</v>
      </c>
      <c r="E77" s="1" t="s">
        <v>480</v>
      </c>
      <c r="F77" s="1" t="s">
        <v>481</v>
      </c>
      <c r="G77" s="1" t="s">
        <v>482</v>
      </c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483</v>
      </c>
      <c r="B78" s="1">
        <v>0.0</v>
      </c>
      <c r="C78" s="1">
        <v>0.0</v>
      </c>
      <c r="D78" s="1" t="s">
        <v>484</v>
      </c>
      <c r="E78" s="1" t="s">
        <v>485</v>
      </c>
      <c r="F78" s="1" t="s">
        <v>486</v>
      </c>
      <c r="G78" s="1" t="s">
        <v>487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488</v>
      </c>
      <c r="B79" s="1">
        <v>0.0</v>
      </c>
      <c r="C79" s="1">
        <v>0.0</v>
      </c>
      <c r="D79" s="1" t="s">
        <v>489</v>
      </c>
      <c r="E79" s="1" t="s">
        <v>490</v>
      </c>
      <c r="F79" s="1" t="s">
        <v>491</v>
      </c>
      <c r="G79" s="1" t="s">
        <v>492</v>
      </c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493</v>
      </c>
      <c r="B80" s="1">
        <v>0.0</v>
      </c>
      <c r="C80" s="1">
        <v>0.0</v>
      </c>
      <c r="D80" s="1" t="s">
        <v>489</v>
      </c>
      <c r="E80" s="1" t="s">
        <v>490</v>
      </c>
      <c r="F80" s="1" t="s">
        <v>491</v>
      </c>
      <c r="G80" s="1" t="s">
        <v>492</v>
      </c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494</v>
      </c>
      <c r="B81" s="1">
        <v>0.0</v>
      </c>
      <c r="C81" s="1">
        <v>0.0</v>
      </c>
      <c r="D81" s="1" t="s">
        <v>495</v>
      </c>
      <c r="E81" s="1" t="s">
        <v>496</v>
      </c>
      <c r="F81" s="1" t="s">
        <v>497</v>
      </c>
      <c r="G81" s="1" t="s">
        <v>498</v>
      </c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499</v>
      </c>
      <c r="B82" s="1">
        <v>0.0</v>
      </c>
      <c r="C82" s="1">
        <v>0.0</v>
      </c>
      <c r="D82" s="1" t="s">
        <v>500</v>
      </c>
      <c r="E82" s="1" t="s">
        <v>501</v>
      </c>
      <c r="F82" s="1" t="s">
        <v>502</v>
      </c>
      <c r="G82" s="1" t="s">
        <v>503</v>
      </c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504</v>
      </c>
      <c r="B83" s="1">
        <v>0.0</v>
      </c>
      <c r="C83" s="1">
        <v>0.0</v>
      </c>
      <c r="D83" s="1">
        <v>0.0</v>
      </c>
      <c r="E83" s="1" t="s">
        <v>505</v>
      </c>
      <c r="F83" s="1" t="s">
        <v>506</v>
      </c>
      <c r="G83" s="1" t="s">
        <v>507</v>
      </c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508</v>
      </c>
      <c r="B84" s="1">
        <v>0.0</v>
      </c>
      <c r="C84" s="1">
        <v>0.0</v>
      </c>
      <c r="D84" s="1">
        <v>0.0</v>
      </c>
      <c r="E84" s="1" t="s">
        <v>509</v>
      </c>
      <c r="F84" s="1" t="s">
        <v>510</v>
      </c>
      <c r="G84" s="1" t="s">
        <v>511</v>
      </c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512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513</v>
      </c>
      <c r="B86" s="1">
        <v>0.0</v>
      </c>
      <c r="C86" s="1">
        <v>0.0</v>
      </c>
      <c r="D86" s="1">
        <v>0.0</v>
      </c>
      <c r="E86" s="1">
        <v>0.0</v>
      </c>
      <c r="F86" s="1">
        <v>0.0</v>
      </c>
      <c r="G86" s="1" t="s">
        <v>514</v>
      </c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515</v>
      </c>
      <c r="B87" s="1">
        <v>0.0</v>
      </c>
      <c r="C87" s="1">
        <v>0.0</v>
      </c>
      <c r="D87" s="1">
        <v>0.0</v>
      </c>
      <c r="E87" s="1">
        <v>0.0</v>
      </c>
      <c r="F87" s="1">
        <v>0.0</v>
      </c>
      <c r="G87" s="1" t="s">
        <v>516</v>
      </c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517</v>
      </c>
      <c r="B88" s="1">
        <v>0.0</v>
      </c>
      <c r="C88" s="1">
        <v>0.0</v>
      </c>
      <c r="D88" s="1">
        <v>0.0</v>
      </c>
      <c r="E88" s="1" t="s">
        <v>518</v>
      </c>
      <c r="F88" s="1" t="s">
        <v>519</v>
      </c>
      <c r="G88" s="1" t="s">
        <v>520</v>
      </c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521</v>
      </c>
      <c r="B89" s="1">
        <v>0.0</v>
      </c>
      <c r="C89" s="1">
        <v>0.0</v>
      </c>
      <c r="D89" s="1">
        <v>0.0</v>
      </c>
      <c r="E89" s="1" t="s">
        <v>522</v>
      </c>
      <c r="F89" s="1" t="s">
        <v>523</v>
      </c>
      <c r="G89" s="1" t="s">
        <v>524</v>
      </c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525</v>
      </c>
      <c r="B90" s="1">
        <v>0.0</v>
      </c>
      <c r="C90" s="1">
        <v>0.0</v>
      </c>
      <c r="D90" s="1">
        <v>0.0</v>
      </c>
      <c r="E90" s="1" t="s">
        <v>522</v>
      </c>
      <c r="F90" s="1" t="s">
        <v>523</v>
      </c>
      <c r="G90" s="1" t="s">
        <v>524</v>
      </c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526</v>
      </c>
      <c r="B91" s="1">
        <v>0.0</v>
      </c>
      <c r="C91" s="1">
        <v>0.0</v>
      </c>
      <c r="D91" s="1">
        <v>0.0</v>
      </c>
      <c r="E91" s="1" t="s">
        <v>527</v>
      </c>
      <c r="F91" s="1" t="s">
        <v>528</v>
      </c>
      <c r="G91" s="1" t="s">
        <v>529</v>
      </c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530</v>
      </c>
      <c r="B92" s="1">
        <v>0.0</v>
      </c>
      <c r="C92" s="1">
        <v>0.0</v>
      </c>
      <c r="D92" s="1">
        <v>0.0</v>
      </c>
      <c r="E92" s="1" t="s">
        <v>527</v>
      </c>
      <c r="F92" s="1" t="s">
        <v>528</v>
      </c>
      <c r="G92" s="1" t="s">
        <v>529</v>
      </c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531</v>
      </c>
      <c r="B93" s="1">
        <v>0.0</v>
      </c>
      <c r="C93" s="1">
        <v>0.0</v>
      </c>
      <c r="D93" s="1">
        <v>0.0</v>
      </c>
      <c r="E93" s="1" t="s">
        <v>532</v>
      </c>
      <c r="F93" s="1" t="s">
        <v>533</v>
      </c>
      <c r="G93" s="1" t="s">
        <v>534</v>
      </c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535</v>
      </c>
      <c r="B94" s="1">
        <v>0.0</v>
      </c>
      <c r="C94" s="1">
        <v>0.0</v>
      </c>
      <c r="D94" s="1">
        <v>0.0</v>
      </c>
      <c r="E94" s="1" t="s">
        <v>536</v>
      </c>
      <c r="F94" s="1">
        <v>-21.0</v>
      </c>
      <c r="G94" s="1" t="s">
        <v>537</v>
      </c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538</v>
      </c>
      <c r="B95" s="1">
        <v>0.0</v>
      </c>
      <c r="C95" s="1">
        <v>0.0</v>
      </c>
      <c r="D95" s="1">
        <v>0.0</v>
      </c>
      <c r="E95" s="1">
        <v>0.0</v>
      </c>
      <c r="F95" s="1">
        <v>0.0</v>
      </c>
      <c r="G95" s="1" t="s">
        <v>539</v>
      </c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540</v>
      </c>
      <c r="B96" s="1">
        <v>0.0</v>
      </c>
      <c r="C96" s="1">
        <v>0.0</v>
      </c>
      <c r="D96" s="1">
        <v>0.0</v>
      </c>
      <c r="E96" s="1">
        <v>0.0</v>
      </c>
      <c r="F96" s="1" t="s">
        <v>541</v>
      </c>
      <c r="G96" s="1" t="s">
        <v>542</v>
      </c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543</v>
      </c>
      <c r="B97" s="1">
        <v>0.0</v>
      </c>
      <c r="C97" s="1">
        <v>0.0</v>
      </c>
      <c r="D97" s="1">
        <v>0.0</v>
      </c>
      <c r="E97" s="1" t="s">
        <v>544</v>
      </c>
      <c r="F97" s="1" t="s">
        <v>545</v>
      </c>
      <c r="G97" s="1" t="s">
        <v>546</v>
      </c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547</v>
      </c>
      <c r="B98" s="1">
        <v>0.0</v>
      </c>
      <c r="C98" s="1">
        <v>0.0</v>
      </c>
      <c r="D98" s="1">
        <v>0.0</v>
      </c>
      <c r="E98" s="1">
        <v>43.0</v>
      </c>
      <c r="F98" s="1" t="s">
        <v>548</v>
      </c>
      <c r="G98" s="1" t="s">
        <v>549</v>
      </c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550</v>
      </c>
      <c r="B99" s="1">
        <v>0.0</v>
      </c>
      <c r="C99" s="1">
        <v>0.0</v>
      </c>
      <c r="D99" s="1">
        <v>0.0</v>
      </c>
      <c r="E99" s="1" t="s">
        <v>551</v>
      </c>
      <c r="F99" s="1" t="s">
        <v>552</v>
      </c>
      <c r="G99" s="1" t="s">
        <v>553</v>
      </c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554</v>
      </c>
      <c r="B100" s="1">
        <v>0.0</v>
      </c>
      <c r="C100" s="1">
        <v>0.0</v>
      </c>
      <c r="D100" s="1">
        <v>0.0</v>
      </c>
      <c r="E100" s="1" t="s">
        <v>551</v>
      </c>
      <c r="F100" s="1" t="s">
        <v>552</v>
      </c>
      <c r="G100" s="1" t="s">
        <v>553</v>
      </c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555</v>
      </c>
      <c r="B101" s="1">
        <v>0.0</v>
      </c>
      <c r="C101" s="1">
        <v>0.0</v>
      </c>
      <c r="D101" s="1">
        <v>0.0</v>
      </c>
      <c r="E101" s="1" t="s">
        <v>556</v>
      </c>
      <c r="F101" s="1" t="s">
        <v>557</v>
      </c>
      <c r="G101" s="1" t="s">
        <v>558</v>
      </c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559</v>
      </c>
      <c r="B102" s="1">
        <v>0.0</v>
      </c>
      <c r="C102" s="1">
        <v>0.0</v>
      </c>
      <c r="D102" s="1">
        <v>0.0</v>
      </c>
      <c r="E102" s="1" t="s">
        <v>560</v>
      </c>
      <c r="F102" s="1" t="s">
        <v>561</v>
      </c>
      <c r="G102" s="1" t="s">
        <v>562</v>
      </c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563</v>
      </c>
      <c r="B103" s="1">
        <v>0.0</v>
      </c>
      <c r="C103" s="1">
        <v>0.0</v>
      </c>
      <c r="D103" s="1">
        <v>0.0</v>
      </c>
      <c r="E103" s="1">
        <v>0.0</v>
      </c>
      <c r="F103" s="1" t="s">
        <v>564</v>
      </c>
      <c r="G103" s="1" t="s">
        <v>565</v>
      </c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566</v>
      </c>
      <c r="B104" s="1">
        <v>0.0</v>
      </c>
      <c r="C104" s="1">
        <v>0.0</v>
      </c>
      <c r="D104" s="1">
        <v>0.0</v>
      </c>
      <c r="E104" s="1">
        <v>0.0</v>
      </c>
      <c r="F104" s="1" t="s">
        <v>567</v>
      </c>
      <c r="G104" s="1" t="s">
        <v>568</v>
      </c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569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570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276</v>
      </c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571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572</v>
      </c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573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572</v>
      </c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574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575</v>
      </c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576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575</v>
      </c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577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578</v>
      </c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579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580</v>
      </c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581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582</v>
      </c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583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 t="s">
        <v>584</v>
      </c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585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 t="s">
        <v>586</v>
      </c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587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 t="s">
        <v>586</v>
      </c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588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 t="s">
        <v>589</v>
      </c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590</v>
      </c>
      <c r="B118" s="1">
        <v>0.0</v>
      </c>
      <c r="C118" s="1">
        <v>0.0</v>
      </c>
      <c r="D118" s="1">
        <v>0.0</v>
      </c>
      <c r="E118" s="1">
        <v>0.0</v>
      </c>
      <c r="F118" s="1">
        <v>0.0</v>
      </c>
      <c r="G118" s="1" t="s">
        <v>591</v>
      </c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592</v>
      </c>
      <c r="C1" s="1" t="s">
        <v>593</v>
      </c>
      <c r="D1" s="1" t="s">
        <v>594</v>
      </c>
      <c r="E1" s="1" t="s">
        <v>595</v>
      </c>
      <c r="F1" s="1" t="s">
        <v>596</v>
      </c>
      <c r="G1" s="1" t="s">
        <v>597</v>
      </c>
      <c r="H1" s="1" t="s">
        <v>598</v>
      </c>
      <c r="I1" s="1" t="s">
        <v>599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600</v>
      </c>
      <c r="B2" s="1" t="s">
        <v>601</v>
      </c>
      <c r="C2" s="1" t="s">
        <v>602</v>
      </c>
      <c r="D2" s="1" t="s">
        <v>603</v>
      </c>
      <c r="E2" s="1" t="s">
        <v>604</v>
      </c>
      <c r="F2" s="1" t="s">
        <v>605</v>
      </c>
      <c r="G2" s="1" t="s">
        <v>606</v>
      </c>
      <c r="H2" s="1" t="s">
        <v>606</v>
      </c>
      <c r="I2" s="1" t="s">
        <v>607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608</v>
      </c>
      <c r="B3" s="1" t="s">
        <v>607</v>
      </c>
      <c r="C3" s="1" t="s">
        <v>609</v>
      </c>
      <c r="D3" s="1" t="s">
        <v>610</v>
      </c>
      <c r="E3" s="1" t="s">
        <v>611</v>
      </c>
      <c r="F3" s="1" t="s">
        <v>612</v>
      </c>
      <c r="G3" s="1" t="s">
        <v>613</v>
      </c>
      <c r="H3" s="1" t="s">
        <v>614</v>
      </c>
      <c r="I3" s="1" t="s">
        <v>607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615</v>
      </c>
      <c r="B4" s="1" t="s">
        <v>601</v>
      </c>
      <c r="C4" s="1" t="s">
        <v>602</v>
      </c>
      <c r="D4" s="1" t="s">
        <v>603</v>
      </c>
      <c r="E4" s="1" t="s">
        <v>616</v>
      </c>
      <c r="F4" s="1" t="s">
        <v>617</v>
      </c>
      <c r="G4" s="1" t="s">
        <v>618</v>
      </c>
      <c r="H4" s="1" t="s">
        <v>619</v>
      </c>
      <c r="I4" s="1" t="s">
        <v>620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608</v>
      </c>
      <c r="B5" s="1" t="s">
        <v>607</v>
      </c>
      <c r="C5" s="1" t="s">
        <v>609</v>
      </c>
      <c r="D5" s="1" t="s">
        <v>610</v>
      </c>
      <c r="E5" s="1" t="s">
        <v>621</v>
      </c>
      <c r="F5" s="1" t="s">
        <v>622</v>
      </c>
      <c r="G5" s="1" t="s">
        <v>623</v>
      </c>
      <c r="H5" s="1" t="s">
        <v>624</v>
      </c>
      <c r="I5" s="1" t="s">
        <v>625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626</v>
      </c>
      <c r="B6" s="1" t="s">
        <v>627</v>
      </c>
      <c r="C6" s="1" t="s">
        <v>628</v>
      </c>
      <c r="D6" s="1" t="s">
        <v>629</v>
      </c>
      <c r="E6" s="1" t="s">
        <v>630</v>
      </c>
      <c r="F6" s="1" t="s">
        <v>631</v>
      </c>
      <c r="G6" s="1" t="s">
        <v>632</v>
      </c>
      <c r="H6" s="1" t="s">
        <v>633</v>
      </c>
      <c r="I6" s="1" t="s">
        <v>634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635</v>
      </c>
      <c r="B7" s="1" t="s">
        <v>607</v>
      </c>
      <c r="C7" s="1" t="s">
        <v>607</v>
      </c>
      <c r="D7" s="1" t="s">
        <v>607</v>
      </c>
      <c r="E7" s="1" t="s">
        <v>636</v>
      </c>
      <c r="F7" s="1" t="s">
        <v>637</v>
      </c>
      <c r="G7" s="1" t="s">
        <v>638</v>
      </c>
      <c r="H7" s="1" t="s">
        <v>639</v>
      </c>
      <c r="I7" s="1" t="s">
        <v>640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641</v>
      </c>
      <c r="B8" s="1" t="s">
        <v>607</v>
      </c>
      <c r="C8" s="1" t="s">
        <v>642</v>
      </c>
      <c r="D8" s="1" t="s">
        <v>643</v>
      </c>
      <c r="E8" s="1" t="s">
        <v>642</v>
      </c>
      <c r="F8" s="1" t="s">
        <v>644</v>
      </c>
      <c r="G8" s="1" t="s">
        <v>645</v>
      </c>
      <c r="H8" s="1" t="s">
        <v>646</v>
      </c>
      <c r="I8" s="1" t="s">
        <v>646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647</v>
      </c>
      <c r="B9" s="1" t="s">
        <v>607</v>
      </c>
      <c r="C9" s="1" t="s">
        <v>648</v>
      </c>
      <c r="D9" s="1" t="s">
        <v>649</v>
      </c>
      <c r="E9" s="1" t="s">
        <v>650</v>
      </c>
      <c r="F9" s="1" t="s">
        <v>651</v>
      </c>
      <c r="G9" s="1" t="s">
        <v>652</v>
      </c>
      <c r="H9" s="1" t="s">
        <v>653</v>
      </c>
      <c r="I9" s="1" t="s">
        <v>654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655</v>
      </c>
      <c r="B10" s="1" t="s">
        <v>607</v>
      </c>
      <c r="C10" s="1" t="s">
        <v>648</v>
      </c>
      <c r="D10" s="1" t="s">
        <v>649</v>
      </c>
      <c r="E10" s="1" t="s">
        <v>656</v>
      </c>
      <c r="F10" s="1" t="s">
        <v>657</v>
      </c>
      <c r="G10" s="1" t="s">
        <v>658</v>
      </c>
      <c r="H10" s="1" t="s">
        <v>659</v>
      </c>
      <c r="I10" s="1" t="s">
        <v>660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661</v>
      </c>
      <c r="B11" s="1" t="s">
        <v>607</v>
      </c>
      <c r="C11" s="1" t="s">
        <v>607</v>
      </c>
      <c r="D11" s="1" t="s">
        <v>607</v>
      </c>
      <c r="E11" s="1" t="s">
        <v>662</v>
      </c>
      <c r="F11" s="1" t="s">
        <v>663</v>
      </c>
      <c r="G11" s="1" t="s">
        <v>664</v>
      </c>
      <c r="H11" s="1" t="s">
        <v>665</v>
      </c>
      <c r="I11" s="1" t="s">
        <v>666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667</v>
      </c>
      <c r="B12" s="1" t="s">
        <v>668</v>
      </c>
      <c r="C12" s="1" t="s">
        <v>669</v>
      </c>
      <c r="D12" s="1" t="s">
        <v>670</v>
      </c>
      <c r="E12" s="1" t="s">
        <v>671</v>
      </c>
      <c r="F12" s="1" t="s">
        <v>672</v>
      </c>
      <c r="G12" s="1" t="s">
        <v>673</v>
      </c>
      <c r="H12" s="1" t="s">
        <v>674</v>
      </c>
      <c r="I12" s="1" t="s">
        <v>675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676</v>
      </c>
      <c r="B13" s="1" t="s">
        <v>607</v>
      </c>
      <c r="C13" s="1" t="s">
        <v>607</v>
      </c>
      <c r="D13" s="1" t="s">
        <v>607</v>
      </c>
      <c r="E13" s="1" t="s">
        <v>677</v>
      </c>
      <c r="F13" s="1" t="s">
        <v>678</v>
      </c>
      <c r="G13" s="1" t="s">
        <v>679</v>
      </c>
      <c r="H13" s="1" t="s">
        <v>680</v>
      </c>
      <c r="I13" s="1" t="s">
        <v>681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682</v>
      </c>
      <c r="B14" s="1" t="s">
        <v>607</v>
      </c>
      <c r="C14" s="1" t="s">
        <v>607</v>
      </c>
      <c r="D14" s="1" t="s">
        <v>607</v>
      </c>
      <c r="E14" s="1" t="s">
        <v>683</v>
      </c>
      <c r="F14" s="1" t="s">
        <v>684</v>
      </c>
      <c r="G14" s="1" t="s">
        <v>685</v>
      </c>
      <c r="H14" s="1" t="s">
        <v>686</v>
      </c>
      <c r="I14" s="1" t="s">
        <v>687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688</v>
      </c>
      <c r="B15" s="1" t="s">
        <v>607</v>
      </c>
      <c r="C15" s="1" t="s">
        <v>607</v>
      </c>
      <c r="D15" s="1" t="s">
        <v>607</v>
      </c>
      <c r="E15" s="1" t="s">
        <v>607</v>
      </c>
      <c r="F15" s="1" t="s">
        <v>607</v>
      </c>
      <c r="G15" s="1" t="s">
        <v>607</v>
      </c>
      <c r="H15" s="1" t="s">
        <v>607</v>
      </c>
      <c r="I15" s="1" t="s">
        <v>607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689</v>
      </c>
      <c r="B16" s="1" t="s">
        <v>607</v>
      </c>
      <c r="C16" s="1" t="s">
        <v>607</v>
      </c>
      <c r="D16" s="1" t="s">
        <v>607</v>
      </c>
      <c r="E16" s="1" t="s">
        <v>607</v>
      </c>
      <c r="F16" s="1" t="s">
        <v>607</v>
      </c>
      <c r="G16" s="1" t="s">
        <v>607</v>
      </c>
      <c r="H16" s="1" t="s">
        <v>607</v>
      </c>
      <c r="I16" s="1" t="s">
        <v>607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690</v>
      </c>
      <c r="B17" s="1" t="s">
        <v>691</v>
      </c>
      <c r="C17" s="1" t="s">
        <v>692</v>
      </c>
      <c r="D17" s="1" t="s">
        <v>693</v>
      </c>
      <c r="E17" s="1" t="s">
        <v>694</v>
      </c>
      <c r="F17" s="1" t="s">
        <v>695</v>
      </c>
      <c r="G17" s="1" t="s">
        <v>696</v>
      </c>
      <c r="H17" s="1" t="s">
        <v>697</v>
      </c>
      <c r="I17" s="1" t="s">
        <v>698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699</v>
      </c>
      <c r="B18" s="1" t="s">
        <v>607</v>
      </c>
      <c r="C18" s="1" t="s">
        <v>607</v>
      </c>
      <c r="D18" s="1" t="s">
        <v>607</v>
      </c>
      <c r="E18" s="1" t="s">
        <v>607</v>
      </c>
      <c r="F18" s="1" t="s">
        <v>607</v>
      </c>
      <c r="G18" s="1" t="s">
        <v>607</v>
      </c>
      <c r="H18" s="1" t="s">
        <v>607</v>
      </c>
      <c r="I18" s="1" t="s">
        <v>607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700</v>
      </c>
      <c r="B19" s="1" t="s">
        <v>607</v>
      </c>
      <c r="C19" s="1" t="s">
        <v>701</v>
      </c>
      <c r="D19" s="1" t="s">
        <v>702</v>
      </c>
      <c r="E19" s="1" t="s">
        <v>703</v>
      </c>
      <c r="F19" s="1" t="s">
        <v>704</v>
      </c>
      <c r="G19" s="1" t="s">
        <v>705</v>
      </c>
      <c r="H19" s="1" t="s">
        <v>706</v>
      </c>
      <c r="I19" s="1" t="s">
        <v>707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708</v>
      </c>
      <c r="B20" s="1" t="s">
        <v>607</v>
      </c>
      <c r="C20" s="1" t="s">
        <v>607</v>
      </c>
      <c r="D20" s="1" t="s">
        <v>607</v>
      </c>
      <c r="E20" s="1" t="s">
        <v>709</v>
      </c>
      <c r="F20" s="1" t="s">
        <v>710</v>
      </c>
      <c r="G20" s="1" t="s">
        <v>711</v>
      </c>
      <c r="H20" s="1" t="s">
        <v>712</v>
      </c>
      <c r="I20" s="1" t="s">
        <v>713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714</v>
      </c>
      <c r="B21" s="1" t="s">
        <v>715</v>
      </c>
      <c r="C21" s="1" t="s">
        <v>716</v>
      </c>
      <c r="D21" s="1" t="s">
        <v>717</v>
      </c>
      <c r="E21" s="1" t="s">
        <v>718</v>
      </c>
      <c r="F21" s="1" t="s">
        <v>719</v>
      </c>
      <c r="G21" s="1" t="s">
        <v>720</v>
      </c>
      <c r="H21" s="1" t="s">
        <v>721</v>
      </c>
      <c r="I21" s="1" t="s">
        <v>722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723</v>
      </c>
      <c r="B22" s="1" t="s">
        <v>607</v>
      </c>
      <c r="C22" s="1" t="s">
        <v>724</v>
      </c>
      <c r="D22" s="1" t="s">
        <v>725</v>
      </c>
      <c r="E22" s="1" t="s">
        <v>726</v>
      </c>
      <c r="F22" s="1" t="s">
        <v>727</v>
      </c>
      <c r="G22" s="1" t="s">
        <v>728</v>
      </c>
      <c r="H22" s="1" t="s">
        <v>729</v>
      </c>
      <c r="I22" s="1" t="s">
        <v>730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731</v>
      </c>
      <c r="B23" s="1" t="s">
        <v>607</v>
      </c>
      <c r="C23" s="1" t="s">
        <v>607</v>
      </c>
      <c r="D23" s="1" t="s">
        <v>607</v>
      </c>
      <c r="E23" s="1" t="s">
        <v>732</v>
      </c>
      <c r="F23" s="1" t="s">
        <v>733</v>
      </c>
      <c r="G23" s="1" t="s">
        <v>734</v>
      </c>
      <c r="H23" s="1" t="s">
        <v>735</v>
      </c>
      <c r="I23" s="1" t="s">
        <v>736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737</v>
      </c>
      <c r="B24" s="1" t="s">
        <v>738</v>
      </c>
      <c r="C24" s="1" t="s">
        <v>739</v>
      </c>
      <c r="D24" s="1" t="s">
        <v>740</v>
      </c>
      <c r="E24" s="1" t="s">
        <v>741</v>
      </c>
      <c r="F24" s="1" t="s">
        <v>742</v>
      </c>
      <c r="G24" s="1" t="s">
        <v>743</v>
      </c>
      <c r="H24" s="1" t="s">
        <v>743</v>
      </c>
      <c r="I24" s="1" t="s">
        <v>743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744</v>
      </c>
      <c r="B25" s="1" t="s">
        <v>745</v>
      </c>
      <c r="C25" s="1" t="s">
        <v>746</v>
      </c>
      <c r="D25" s="1" t="s">
        <v>747</v>
      </c>
      <c r="E25" s="1" t="s">
        <v>748</v>
      </c>
      <c r="F25" s="1" t="s">
        <v>749</v>
      </c>
      <c r="G25" s="1" t="s">
        <v>750</v>
      </c>
      <c r="H25" s="1" t="s">
        <v>750</v>
      </c>
      <c r="I25" s="1" t="s">
        <v>607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751</v>
      </c>
      <c r="B26" s="1" t="s">
        <v>752</v>
      </c>
      <c r="C26" s="1" t="s">
        <v>753</v>
      </c>
      <c r="D26" s="1" t="s">
        <v>754</v>
      </c>
      <c r="E26" s="1" t="s">
        <v>755</v>
      </c>
      <c r="F26" s="1" t="s">
        <v>756</v>
      </c>
      <c r="G26" s="1" t="s">
        <v>607</v>
      </c>
      <c r="H26" s="1" t="s">
        <v>607</v>
      </c>
      <c r="I26" s="1" t="s">
        <v>607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757</v>
      </c>
      <c r="B2" s="1" t="s">
        <v>758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759</v>
      </c>
      <c r="B3" s="1" t="s">
        <v>760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761</v>
      </c>
      <c r="B4" s="1" t="s">
        <v>762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763</v>
      </c>
      <c r="B5" s="1" t="s">
        <v>764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765</v>
      </c>
      <c r="B6" s="1" t="s">
        <v>766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767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768</v>
      </c>
      <c r="B8" s="1" t="s">
        <v>769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770</v>
      </c>
      <c r="B9" s="4" t="s">
        <v>771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772</v>
      </c>
      <c r="B10" s="1" t="s">
        <v>773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774</v>
      </c>
      <c r="B11" s="1" t="s">
        <v>775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776</v>
      </c>
      <c r="B12" s="1" t="s">
        <v>773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777</v>
      </c>
      <c r="B13" s="1" t="s">
        <v>778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779</v>
      </c>
      <c r="B14" s="1" t="s">
        <v>780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781</v>
      </c>
      <c r="B15" s="1" t="s">
        <v>778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782</v>
      </c>
      <c r="B16" s="1" t="s">
        <v>783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784</v>
      </c>
      <c r="B17" s="1">
        <v>82.0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785</v>
      </c>
      <c r="B18" s="1" t="s">
        <v>786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787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788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789</v>
      </c>
      <c r="B21" s="1">
        <v>2.0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790</v>
      </c>
      <c r="B22" s="1">
        <v>5.28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791</v>
      </c>
      <c r="B23" s="1">
        <v>5.3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792</v>
      </c>
      <c r="B24" s="1">
        <v>5.14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793</v>
      </c>
      <c r="B25" s="1">
        <v>5.3228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794</v>
      </c>
      <c r="B26" s="1">
        <v>5.28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795</v>
      </c>
      <c r="B27" s="1">
        <v>5.3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796</v>
      </c>
      <c r="B28" s="1">
        <v>5.14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797</v>
      </c>
      <c r="B29" s="1">
        <v>5.3228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798</v>
      </c>
      <c r="B30" s="1">
        <v>0.415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799</v>
      </c>
      <c r="B31" s="1">
        <v>-1.5131196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800</v>
      </c>
      <c r="B32" s="1">
        <v>41784.0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801</v>
      </c>
      <c r="B33" s="1">
        <v>41784.0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802</v>
      </c>
      <c r="B34" s="1">
        <v>83111.0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803</v>
      </c>
      <c r="B35" s="1">
        <v>94810.0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804</v>
      </c>
      <c r="B36" s="1">
        <v>94810.0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805</v>
      </c>
      <c r="B37" s="1">
        <v>5.07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806</v>
      </c>
      <c r="B38" s="1">
        <v>5.26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807</v>
      </c>
      <c r="B39" s="1">
        <v>100.0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808</v>
      </c>
      <c r="B40" s="1">
        <v>100.0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809</v>
      </c>
      <c r="B41" s="1">
        <v>4.14148E7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810</v>
      </c>
      <c r="B42" s="1">
        <v>3.82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811</v>
      </c>
      <c r="B43" s="1">
        <v>11.0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812</v>
      </c>
      <c r="B44" s="1">
        <v>93.69864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813</v>
      </c>
      <c r="B45" s="1">
        <v>4.9218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814</v>
      </c>
      <c r="B46" s="1">
        <v>5.94135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815</v>
      </c>
      <c r="B47" s="1" t="s">
        <v>816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817</v>
      </c>
      <c r="B48" s="1">
        <v>4.1281616E7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818</v>
      </c>
      <c r="B49" s="1">
        <v>3835585.0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819</v>
      </c>
      <c r="B50" s="1">
        <v>7979730.0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820</v>
      </c>
      <c r="B51" s="1">
        <v>127257.0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821</v>
      </c>
      <c r="B52" s="1">
        <v>176188.0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822</v>
      </c>
      <c r="B53" s="1">
        <v>1.7276544E9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823</v>
      </c>
      <c r="B54" s="1">
        <v>1.7303328E9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824</v>
      </c>
      <c r="B55" s="1">
        <v>0.016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825</v>
      </c>
      <c r="B56" s="1">
        <v>0.28282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826</v>
      </c>
      <c r="B57" s="1">
        <v>0.12911001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827</v>
      </c>
      <c r="B58" s="1">
        <v>1.9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828</v>
      </c>
      <c r="B59" s="1">
        <v>0.0224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829</v>
      </c>
      <c r="B60" s="1">
        <v>7979730.0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830</v>
      </c>
      <c r="B61" s="1">
        <v>2.085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831</v>
      </c>
      <c r="B62" s="1">
        <v>2.4892087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832</v>
      </c>
      <c r="B63" s="1">
        <v>1.7039808E9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833</v>
      </c>
      <c r="B64" s="1">
        <v>1.7356032E9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834</v>
      </c>
      <c r="B65" s="1">
        <v>1.7197056E9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835</v>
      </c>
      <c r="B66" s="1">
        <v>-3.0456E7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836</v>
      </c>
      <c r="B67" s="1">
        <v>-5.29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837</v>
      </c>
      <c r="B68" s="1">
        <v>-3.53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838</v>
      </c>
      <c r="B69" s="1" t="s">
        <v>839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840</v>
      </c>
      <c r="B70" s="1">
        <v>1.720656E9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841</v>
      </c>
      <c r="B71" s="1">
        <v>93.397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842</v>
      </c>
      <c r="B72" s="1">
        <v>-1.2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843</v>
      </c>
      <c r="B73" s="1">
        <v>-0.4911765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844</v>
      </c>
      <c r="B74" s="1">
        <v>0.22263205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845</v>
      </c>
      <c r="B75" s="1" t="s">
        <v>846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847</v>
      </c>
      <c r="B76" s="1" t="s">
        <v>848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849</v>
      </c>
      <c r="B77" s="1" t="s">
        <v>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850</v>
      </c>
      <c r="B78" s="1" t="s">
        <v>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851</v>
      </c>
      <c r="B79" s="1" t="s">
        <v>852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853</v>
      </c>
      <c r="B80" s="1" t="s">
        <v>852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854</v>
      </c>
      <c r="B81" s="1">
        <v>1.5398694E9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855</v>
      </c>
      <c r="B82" s="1" t="s">
        <v>856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857</v>
      </c>
      <c r="B83" s="1" t="s">
        <v>858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859</v>
      </c>
      <c r="B84" s="1" t="s">
        <v>860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861</v>
      </c>
      <c r="B85" s="1" t="s">
        <v>862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863</v>
      </c>
      <c r="B86" s="1">
        <v>-1.8E7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864</v>
      </c>
      <c r="B87" s="1">
        <v>5.19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865</v>
      </c>
      <c r="B88" s="1">
        <v>84.0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866</v>
      </c>
      <c r="B89" s="1">
        <v>20.0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867</v>
      </c>
      <c r="B90" s="1">
        <v>45.16667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868</v>
      </c>
      <c r="B91" s="1">
        <v>30.5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869</v>
      </c>
      <c r="B92" s="1" t="s">
        <v>870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871</v>
      </c>
      <c r="B93" s="1">
        <v>6.0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872</v>
      </c>
      <c r="B94" s="1">
        <v>2.1682E7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873</v>
      </c>
      <c r="B95" s="1">
        <v>3.351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874</v>
      </c>
      <c r="B96" s="1">
        <v>-3.44E7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875</v>
      </c>
      <c r="B97" s="1">
        <v>3.2619E7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876</v>
      </c>
      <c r="B98" s="1">
        <v>0.816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877</v>
      </c>
      <c r="B99" s="1">
        <v>0.994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878</v>
      </c>
      <c r="B100" s="1">
        <v>442000.0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879</v>
      </c>
      <c r="B101" s="1">
        <v>0.069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880</v>
      </c>
      <c r="B102" s="1">
        <v>-0.41709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881</v>
      </c>
      <c r="B103" s="1">
        <v>-2.8965702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882</v>
      </c>
      <c r="B104" s="1">
        <v>-1.4459625E7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883</v>
      </c>
      <c r="B105" s="1">
        <v>-2.737E7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884</v>
      </c>
      <c r="B106" s="1">
        <v>-0.662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885</v>
      </c>
      <c r="B107" s="1">
        <v>0.80995005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886</v>
      </c>
      <c r="B108" s="1">
        <v>-81.21978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887</v>
      </c>
      <c r="B109" s="1" t="s">
        <v>816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888</v>
      </c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57</v>
      </c>
      <c r="B3" s="1">
        <v>0.0</v>
      </c>
      <c r="C3" s="1">
        <v>-7.0</v>
      </c>
      <c r="D3" s="1">
        <v>-6.0</v>
      </c>
      <c r="E3" s="1">
        <v>-25.0</v>
      </c>
      <c r="F3" s="1">
        <v>-26.0</v>
      </c>
      <c r="G3" s="1">
        <v>-14.0</v>
      </c>
      <c r="H3" s="1">
        <f>IF(G3*FORECAST(H2,B3:G3,B2:G2)&gt;0,FORECAST(H2,B3:G3,B2:G2),G3)*$X$1</f>
        <v>-27.6</v>
      </c>
      <c r="I3" s="1">
        <f>IF(H3*FORECAST(I2,B3:H3,B2:H2)&gt;0,FORECAST(I2,B3:H3,B2:H2),H3)*$X$1</f>
        <v>-31.77142857</v>
      </c>
      <c r="J3" s="1">
        <f>IF(I3*FORECAST(J2,B3:I3,B2:I2)&gt;0,FORECAST(J2,B3:I3,B2:I2),I3)*$X$1</f>
        <v>-35.94285714</v>
      </c>
      <c r="K3" s="1">
        <f>IF(J3*FORECAST(K2,B3:J3,B2:J2)&gt;0,FORECAST(K2,B3:J3,B2:J2),J3)*$X$1</f>
        <v>-40.11428571</v>
      </c>
      <c r="L3" s="1">
        <f>IF(K3*FORECAST(L2,B3:K3,B2:K2)&gt;0,FORECAST(L2,B3:K3,B2:K2),K3)*$X$1</f>
        <v>-44.28571429</v>
      </c>
      <c r="M3" s="1">
        <f>IF(L3*FORECAST(M2,B3:L3,B2:L2)&gt;0,FORECAST(M2,B3:L3,B2:L2),L3)*$X$1</f>
        <v>-48.45714286</v>
      </c>
      <c r="N3" s="1">
        <f>IF(M3*FORECAST(N2,B3:M3,B2:M2)&gt;0,FORECAST(N2,B3:M3,B2:M2),M3)*$X$1</f>
        <v>-52.62857143</v>
      </c>
      <c r="O3" s="5">
        <f>IF(N3*FORECAST(O2,B3:N3,B2:N2)&gt;0,FORECAST(O2,B3:N3,B2:N2),N3)*$X$1</f>
        <v>-56.8</v>
      </c>
      <c r="P3" s="5">
        <f>IF(O3*FORECAST(P2,B3:O3,B2:O2)&gt;0,FORECAST(P2,B3:O3,B2:O2),O3)*$X$1</f>
        <v>-60.97142857</v>
      </c>
      <c r="Q3" s="5">
        <f>IF(P3*FORECAST(Q2,B3:P3,B2:P2)&gt;0,FORECAST(Q2,B3:P3,B2:P2),P3)*$X$1</f>
        <v>-65.14285714</v>
      </c>
      <c r="R3" s="5">
        <f>IF(Q3*FORECAST(R2,B3:Q3,B2:Q2)&gt;0,FORECAST(R2,B3:Q3,B2:Q2),Q3)*$X$1</f>
        <v>-69.31428571</v>
      </c>
      <c r="S3" s="5">
        <f>IF(R3*FORECAST(S2,B3:R3,B2:R2)&gt;0,FORECAST(S2,B3:R3,B2:R2),R3)*$X$1</f>
        <v>-73.48571429</v>
      </c>
      <c r="T3" s="2"/>
      <c r="U3" s="2"/>
      <c r="V3" s="2"/>
      <c r="W3" s="2"/>
      <c r="X3" s="2"/>
      <c r="Y3" s="2"/>
      <c r="Z3" s="2"/>
    </row>
    <row r="4">
      <c r="A4" s="3" t="s">
        <v>111</v>
      </c>
      <c r="B4" s="1">
        <v>-13.0</v>
      </c>
      <c r="C4" s="1">
        <v>-5.0</v>
      </c>
      <c r="D4" s="1">
        <v>-54.0</v>
      </c>
      <c r="E4" s="1">
        <v>-26.0</v>
      </c>
      <c r="F4" s="1">
        <v>8.0</v>
      </c>
      <c r="G4" s="1">
        <v>-2.0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889</v>
      </c>
      <c r="B5" s="1">
        <v>6.0</v>
      </c>
      <c r="C5" s="1">
        <v>6.0</v>
      </c>
      <c r="D5" s="1">
        <v>87.0</v>
      </c>
      <c r="E5" s="1">
        <v>3.0</v>
      </c>
      <c r="F5" s="1">
        <v>3.0</v>
      </c>
      <c r="G5" s="1">
        <v>5.0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890</v>
      </c>
      <c r="L7" s="1">
        <f>IF(S3*FORECAST(S2,B3:S3,B2:S2)&gt;0,FORECAST(S2,B3:S3,B2:S2),R3)*$X$1 * (1+0.02)/(0.0874-0.02)</f>
        <v>-1112.098347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891</v>
      </c>
      <c r="L8" s="6">
        <f t="array" ref="L8">NPV(0.0874,I3:S3)</f>
        <v>-338.8465229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892</v>
      </c>
      <c r="L9" s="6">
        <f t="array" ref="L9">NPV(0.0874,I16:S16)</f>
        <v>-442.4463124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893</v>
      </c>
      <c r="L10" s="6">
        <f>L8 + L9</f>
        <v>-781.2928353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112</v>
      </c>
      <c r="L11" s="1">
        <v>-2.0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894</v>
      </c>
      <c r="L12" s="6">
        <f>L10 - L11</f>
        <v>-779.2928353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895</v>
      </c>
      <c r="L13" s="1">
        <v>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-155.8585671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(1+0.02)/(0.0874-0.02)</f>
        <v>-1112.098347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-11.0</v>
      </c>
      <c r="C3" s="1">
        <v>-16.0</v>
      </c>
      <c r="D3" s="1">
        <v>-19.0</v>
      </c>
      <c r="E3" s="1">
        <v>-9.0</v>
      </c>
      <c r="F3" s="1">
        <v>-29.0</v>
      </c>
      <c r="G3" s="1">
        <v>-49.0</v>
      </c>
      <c r="H3" s="1">
        <f>IF(G3*FORECAST(H2,B3:G3,B2:G2)&gt;0,FORECAST(H2,B3:G3,B2:G2),G3)*$X$1</f>
        <v>-44.06666667</v>
      </c>
      <c r="I3" s="1">
        <f>IF(H3*FORECAST(I2,B3:H3,B2:H2)&gt;0,FORECAST(I2,B3:H3,B2:H2),H3)*$X$1</f>
        <v>-50.32380952</v>
      </c>
      <c r="J3" s="1">
        <f>IF(I3*FORECAST(J2,B3:I3,B2:I2)&gt;0,FORECAST(J2,B3:I3,B2:I2),I3)*$X$1</f>
        <v>-56.58095238</v>
      </c>
      <c r="K3" s="1">
        <f>IF(J3*FORECAST(K2,B3:J3,B2:J2)&gt;0,FORECAST(K2,B3:J3,B2:J2),J3)*$X$1</f>
        <v>-62.83809524</v>
      </c>
      <c r="L3" s="1">
        <f>IF(K3*FORECAST(L2,B3:K3,B2:K2)&gt;0,FORECAST(L2,B3:K3,B2:K2),K3)*$X$1</f>
        <v>-69.0952381</v>
      </c>
      <c r="M3" s="1">
        <f>IF(L3*FORECAST(M2,B3:L3,B2:L2)&gt;0,FORECAST(M2,B3:L3,B2:L2),L3)*$X$1</f>
        <v>-75.35238095</v>
      </c>
      <c r="N3" s="1">
        <f>IF(M3*FORECAST(N2,B3:M3,B2:M2)&gt;0,FORECAST(N2,B3:M3,B2:M2),M3)*$X$1</f>
        <v>-81.60952381</v>
      </c>
      <c r="O3" s="5">
        <f>IF(N3*FORECAST(O2,B3:N3,B2:N2)&gt;0,FORECAST(O2,B3:N3,B2:N2),N3)*$X$1</f>
        <v>-87.86666667</v>
      </c>
      <c r="P3" s="5">
        <f>IF(O3*FORECAST(P2,B3:O3,B2:O2)&gt;0,FORECAST(P2,B3:O3,B2:O2),O3)*$X$1</f>
        <v>-94.12380952</v>
      </c>
      <c r="Q3" s="5">
        <f>IF(P3*FORECAST(Q2,B3:P3,B2:P2)&gt;0,FORECAST(Q2,B3:P3,B2:P2),P3)*$X$1</f>
        <v>-100.3809524</v>
      </c>
      <c r="R3" s="5">
        <f>IF(Q3*FORECAST(R2,B3:Q3,B2:Q2)&gt;0,FORECAST(R2,B3:Q3,B2:Q2),Q3)*$X$1</f>
        <v>-106.6380952</v>
      </c>
      <c r="S3" s="5">
        <f>IF(R3*FORECAST(S2,B3:R3,B2:R2)&gt;0,FORECAST(S2,B3:R3,B2:R2),R3)*$X$1</f>
        <v>-112.8952381</v>
      </c>
      <c r="T3" s="2"/>
      <c r="U3" s="2"/>
      <c r="V3" s="2"/>
      <c r="W3" s="2"/>
      <c r="X3" s="2"/>
      <c r="Y3" s="2"/>
      <c r="Z3" s="2"/>
    </row>
    <row r="4">
      <c r="A4" s="3" t="s">
        <v>111</v>
      </c>
      <c r="B4" s="1">
        <v>-13.0</v>
      </c>
      <c r="C4" s="1">
        <v>-5.0</v>
      </c>
      <c r="D4" s="1">
        <v>-54.0</v>
      </c>
      <c r="E4" s="1">
        <v>-26.0</v>
      </c>
      <c r="F4" s="1">
        <v>8.0</v>
      </c>
      <c r="G4" s="1">
        <v>-2.0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889</v>
      </c>
      <c r="B5" s="1">
        <v>6.0</v>
      </c>
      <c r="C5" s="1">
        <v>6.0</v>
      </c>
      <c r="D5" s="1">
        <v>87.0</v>
      </c>
      <c r="E5" s="1">
        <v>3.0</v>
      </c>
      <c r="F5" s="1">
        <v>3.0</v>
      </c>
      <c r="G5" s="1">
        <v>5.0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890</v>
      </c>
      <c r="L7" s="1">
        <f>IF(S3*FORECAST(S2,B3:S3,B2:S2)&gt;0,FORECAST(S2,B3:S3,B2:S2),R3)*$X$1 * (1+0.02)/(0.0874-0.02)</f>
        <v>-1708.503603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891</v>
      </c>
      <c r="L8" s="6">
        <f t="array" ref="L8">NPV(0.0874,I3:S3)</f>
        <v>-526.6420746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892</v>
      </c>
      <c r="L9" s="6">
        <f t="array" ref="L9">NPV(0.0874,I16:S16)</f>
        <v>-679.7250632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893</v>
      </c>
      <c r="L10" s="6">
        <f>L8 + L9</f>
        <v>-1206.367138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112</v>
      </c>
      <c r="L11" s="1">
        <v>-2.0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894</v>
      </c>
      <c r="L12" s="6">
        <f>L10 - L11</f>
        <v>-1204.367138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895</v>
      </c>
      <c r="L13" s="1">
        <v>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-240.8734275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(1+0.02)/(0.0874-0.02)</f>
        <v>-1708.503603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