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<sst xmlns="http://schemas.openxmlformats.org/spreadsheetml/2006/main" count="1672" uniqueCount="1259">
  <si>
    <t>ticker</t>
  </si>
  <si>
    <t>CKX</t>
  </si>
  <si>
    <t>nombre</t>
  </si>
  <si>
    <t>CKX LANDS INC</t>
  </si>
  <si>
    <t>empresa</t>
  </si>
  <si>
    <t>Real Estate Development &amp; Operations</t>
  </si>
  <si>
    <t>Open</t>
  </si>
  <si>
    <t>Target Price</t>
  </si>
  <si>
    <t>Upside</t>
  </si>
  <si>
    <t>5272.36%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</si>
  <si>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</si>
  <si>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</si>
  <si>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</si>
  <si>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</si>
  <si>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</si>
  <si>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</si>
  <si>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</si>
  <si>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</si>
  <si>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</si>
  <si>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</si>
  <si>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</si>
  <si>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</si>
  <si>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</si>
  <si>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</si>
  <si>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</si>
  <si>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Other Net Operating Assets</t>
  </si>
  <si>
    <t>Cash from Operations</t>
  </si>
  <si>
    <t>Capital Expenditure</t>
  </si>
  <si>
    <t>Sale of Property, Plant, and Equipment</t>
  </si>
  <si>
    <t>Sale (Purchase) of Real Estate properties</t>
  </si>
  <si>
    <t>Investment in Marketable and Equity Securities, Total</t>
  </si>
  <si>
    <t>Cash from Investing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</si>
  <si>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</si>
  <si>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</si>
  <si>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</si>
  <si>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</si>
  <si>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</si>
  <si>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</si>
  <si>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</si>
  <si>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</si>
  <si>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</si>
  <si>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</si>
  <si>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</si>
  <si>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</si>
  <si>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</si>
  <si>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</si>
  <si>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</si>
  <si>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</si>
  <si>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</si>
  <si>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</si>
  <si>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</si>
  <si>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</si>
  <si>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</si>
  <si>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</si>
  <si>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</si>
  <si>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</si>
  <si>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</si>
  <si>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</si>
  <si>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Total Assets</t>
  </si>
  <si>
    <t>Liabilities</t>
  </si>
  <si>
    <t>Accounts Payable, Total</t>
  </si>
  <si>
    <t>Current Income Taxes Payable</t>
  </si>
  <si>
    <t>Unearned Revenue Current, Total</t>
  </si>
  <si>
    <t>Total Current Liabilities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</si>
  <si>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</si>
  <si>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</si>
  <si>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</si>
  <si>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</si>
  <si>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</si>
  <si>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</si>
  <si>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</si>
  <si>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</si>
  <si>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</si>
  <si>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</si>
  <si>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</si>
  <si>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</si>
  <si>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6.97</t>
  </si>
  <si>
    <t>7.11</t>
  </si>
  <si>
    <t>7.2</t>
  </si>
  <si>
    <t>7.37</t>
  </si>
  <si>
    <t>7.82</t>
  </si>
  <si>
    <t>7.95</t>
  </si>
  <si>
    <t>8.13</t>
  </si>
  <si>
    <t>8.55</t>
  </si>
  <si>
    <t>8.82</t>
  </si>
  <si>
    <t>9.2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</si>
  <si>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</si>
  <si>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</si>
  <si>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</si>
  <si>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</si>
  <si>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</si>
  <si>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</si>
  <si>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</si>
  <si>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</si>
  <si>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</si>
  <si>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</si>
  <si>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</si>
  <si>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</si>
  <si>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</si>
  <si>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</si>
  <si>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</si>
  <si>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</si>
  <si>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</si>
  <si>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</si>
  <si>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</si>
  <si>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</si>
  <si>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</si>
  <si>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</si>
  <si>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</si>
  <si>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</si>
  <si>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</si>
  <si>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</si>
  <si>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</si>
  <si>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</si>
  <si>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</si>
  <si>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</si>
  <si>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</si>
  <si>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</si>
  <si>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</si>
  <si>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</si>
  <si>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0.66</t>
  </si>
  <si>
    <t>0.24</t>
  </si>
  <si>
    <t>0.09</t>
  </si>
  <si>
    <t>0.27</t>
  </si>
  <si>
    <t>0.57</t>
  </si>
  <si>
    <t>0.13</t>
  </si>
  <si>
    <t>0.17</t>
  </si>
  <si>
    <t>0.42</t>
  </si>
  <si>
    <t>-0.67</t>
  </si>
  <si>
    <t>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</si>
  <si>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</si>
  <si>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</si>
  <si>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</si>
  <si>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</si>
  <si>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</si>
  <si>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</si>
  <si>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0.62</t>
  </si>
  <si>
    <t>0.16</t>
  </si>
  <si>
    <t>0.18</t>
  </si>
  <si>
    <t>0.19</t>
  </si>
  <si>
    <t>0.02</t>
  </si>
  <si>
    <t>-0.58</t>
  </si>
  <si>
    <t>0.04</t>
  </si>
  <si>
    <t>Normalized Diluted EPS</t>
  </si>
  <si>
    <t>Dividend Per Share</t>
  </si>
  <si>
    <t>0.28</t>
  </si>
  <si>
    <t>0.1</t>
  </si>
  <si>
    <t>0.12</t>
  </si>
  <si>
    <t>Payout Ratio</t>
  </si>
  <si>
    <t>42.33</t>
  </si>
  <si>
    <t>41.95</t>
  </si>
  <si>
    <t>37.15</t>
  </si>
  <si>
    <t>20.9</t>
  </si>
  <si>
    <t>EBITDA</t>
  </si>
  <si>
    <t>EBITA</t>
  </si>
  <si>
    <t>EBIT</t>
  </si>
  <si>
    <t>EBITDAR</t>
  </si>
  <si>
    <t>Total Revenues (As Reported)</t>
  </si>
  <si>
    <t>Effective Tax Rate - (Ratio)</t>
  </si>
  <si>
    <t>33.29</t>
  </si>
  <si>
    <t>31.28</t>
  </si>
  <si>
    <t>23.23</t>
  </si>
  <si>
    <t>10.79</t>
  </si>
  <si>
    <t>23.93</t>
  </si>
  <si>
    <t>17.02</t>
  </si>
  <si>
    <t>22.55</t>
  </si>
  <si>
    <t>24.37</t>
  </si>
  <si>
    <t>27.01</t>
  </si>
  <si>
    <t>49.34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</si>
  <si>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</si>
  <si>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</si>
  <si>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</si>
  <si>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</si>
  <si>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</si>
  <si>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</si>
  <si>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</si>
  <si>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Net Rental Expense, Total</t>
  </si>
  <si>
    <t>Stock-Based Comp., G&amp;A Exp. (Total)</t>
  </si>
  <si>
    <t>Total Stock-Based Compensation</t>
  </si>
  <si>
    <t>Profitability</t>
  </si>
  <si>
    <t>Return on Assets</t>
  </si>
  <si>
    <t>8.88</t>
  </si>
  <si>
    <t>2.14</t>
  </si>
  <si>
    <t>0.82</t>
  </si>
  <si>
    <t>2.17</t>
  </si>
  <si>
    <t>2.01</t>
  </si>
  <si>
    <t>0.44</t>
  </si>
  <si>
    <t>0.14</t>
  </si>
  <si>
    <t>-6.7</t>
  </si>
  <si>
    <t>-0.1</t>
  </si>
  <si>
    <t>Return on Total Capital</t>
  </si>
  <si>
    <t>9.06</t>
  </si>
  <si>
    <t>2.19</t>
  </si>
  <si>
    <t>0.84</t>
  </si>
  <si>
    <t>2.24</t>
  </si>
  <si>
    <t>2.06</t>
  </si>
  <si>
    <t>0.45</t>
  </si>
  <si>
    <t>-6.84</t>
  </si>
  <si>
    <t>Return On Equity %</t>
  </si>
  <si>
    <t>9.76</t>
  </si>
  <si>
    <t>3.39</t>
  </si>
  <si>
    <t>1.23</t>
  </si>
  <si>
    <t>3.69</t>
  </si>
  <si>
    <t>7.56</t>
  </si>
  <si>
    <t>1.63</t>
  </si>
  <si>
    <t>5.06</t>
  </si>
  <si>
    <t>-7.75</t>
  </si>
  <si>
    <t>0.8</t>
  </si>
  <si>
    <t>Return on Common Equity</t>
  </si>
  <si>
    <t>Margin Analysis</t>
  </si>
  <si>
    <t>Gross Profit Margin %</t>
  </si>
  <si>
    <t>95.33</t>
  </si>
  <si>
    <t>92.22</t>
  </si>
  <si>
    <t>92.87</t>
  </si>
  <si>
    <t>87.6</t>
  </si>
  <si>
    <t>88.91</t>
  </si>
  <si>
    <t>90.15</t>
  </si>
  <si>
    <t>94.06</t>
  </si>
  <si>
    <t>92.83</t>
  </si>
  <si>
    <t>92.2</t>
  </si>
  <si>
    <t>96.01</t>
  </si>
  <si>
    <t>SG&amp;A Margin</t>
  </si>
  <si>
    <t>19.88</t>
  </si>
  <si>
    <t>47.19</t>
  </si>
  <si>
    <t>71.11</t>
  </si>
  <si>
    <t>43.25</t>
  </si>
  <si>
    <t>76.29</t>
  </si>
  <si>
    <t>90.07</t>
  </si>
  <si>
    <t>87.51</t>
  </si>
  <si>
    <t>260.13</t>
  </si>
  <si>
    <t>97.62</t>
  </si>
  <si>
    <t>EBITDA Margin %</t>
  </si>
  <si>
    <t>75.45</t>
  </si>
  <si>
    <t>45.31</t>
  </si>
  <si>
    <t>21.96</t>
  </si>
  <si>
    <t>45.72</t>
  </si>
  <si>
    <t>41.06</t>
  </si>
  <si>
    <t>13.94</t>
  </si>
  <si>
    <t>4.13</t>
  </si>
  <si>
    <t>5.39</t>
  </si>
  <si>
    <t>-167.85</t>
  </si>
  <si>
    <t>-1.56</t>
  </si>
  <si>
    <t>EBITA Margin %</t>
  </si>
  <si>
    <t>72.89</t>
  </si>
  <si>
    <t>45.04</t>
  </si>
  <si>
    <t>21.7</t>
  </si>
  <si>
    <t>44.24</t>
  </si>
  <si>
    <t>40.74</t>
  </si>
  <si>
    <t>13.65</t>
  </si>
  <si>
    <t>3.64</t>
  </si>
  <si>
    <t>5.05</t>
  </si>
  <si>
    <t>-168.39</t>
  </si>
  <si>
    <t>-1.9</t>
  </si>
  <si>
    <t>EBIT Margin %</t>
  </si>
  <si>
    <t>Income From Continuing Operations Margin %</t>
  </si>
  <si>
    <t>49.06</t>
  </si>
  <si>
    <t>43.6</t>
  </si>
  <si>
    <t>19.77</t>
  </si>
  <si>
    <t>45.68</t>
  </si>
  <si>
    <t>93.33</t>
  </si>
  <si>
    <t>30.81</t>
  </si>
  <si>
    <t>50.51</t>
  </si>
  <si>
    <t>110.05</t>
  </si>
  <si>
    <t>-119.2</t>
  </si>
  <si>
    <t>9.62</t>
  </si>
  <si>
    <t>Net Income Margin %</t>
  </si>
  <si>
    <t>Net Avail. For Common Margin %</t>
  </si>
  <si>
    <t>Normalized Net Income Margin</t>
  </si>
  <si>
    <t>45.96</t>
  </si>
  <si>
    <t>29.51</t>
  </si>
  <si>
    <t>16.09</t>
  </si>
  <si>
    <t>30.11</t>
  </si>
  <si>
    <t>30.56</t>
  </si>
  <si>
    <t>16.97</t>
  </si>
  <si>
    <t>6.39</t>
  </si>
  <si>
    <t>4.83</t>
  </si>
  <si>
    <t>-103.14</t>
  </si>
  <si>
    <t>5.56</t>
  </si>
  <si>
    <t>Levered Free Cash Flow Margin</t>
  </si>
  <si>
    <t>38.93</t>
  </si>
  <si>
    <t>33.93</t>
  </si>
  <si>
    <t>-37.18</t>
  </si>
  <si>
    <t>20.2</t>
  </si>
  <si>
    <t>24.33</t>
  </si>
  <si>
    <t>8.42</t>
  </si>
  <si>
    <t>23.71</t>
  </si>
  <si>
    <t>-7.04</t>
  </si>
  <si>
    <t>95.82</t>
  </si>
  <si>
    <t>58.88</t>
  </si>
  <si>
    <t>Unlevered Free Cash Flow Margin</t>
  </si>
  <si>
    <t>Asset Turnover</t>
  </si>
  <si>
    <t>0.08</t>
  </si>
  <si>
    <t>0.06</t>
  </si>
  <si>
    <t>0.05</t>
  </si>
  <si>
    <t>Fixed Assets Turnover</t>
  </si>
  <si>
    <t>0.11</t>
  </si>
  <si>
    <t>Receivables Turnover (Average Receivables)</t>
  </si>
  <si>
    <t>13.99</t>
  </si>
  <si>
    <t>10.06</t>
  </si>
  <si>
    <t>13.58</t>
  </si>
  <si>
    <t>13.05</t>
  </si>
  <si>
    <t>10.32</t>
  </si>
  <si>
    <t>7.33</t>
  </si>
  <si>
    <t>6.68</t>
  </si>
  <si>
    <t>9.98</t>
  </si>
  <si>
    <t>12.48</t>
  </si>
  <si>
    <t>12.85</t>
  </si>
  <si>
    <t>Short Term Liquidity</t>
  </si>
  <si>
    <t>Current Ratio</t>
  </si>
  <si>
    <t>115.98</t>
  </si>
  <si>
    <t>113.98</t>
  </si>
  <si>
    <t>34.25</t>
  </si>
  <si>
    <t>20.31</t>
  </si>
  <si>
    <t>25.97</t>
  </si>
  <si>
    <t>29.11</t>
  </si>
  <si>
    <t>20.67</t>
  </si>
  <si>
    <t>30.62</t>
  </si>
  <si>
    <t>31.1</t>
  </si>
  <si>
    <t>18.95</t>
  </si>
  <si>
    <t>Quick Ratio</t>
  </si>
  <si>
    <t>115.16</t>
  </si>
  <si>
    <t>113.16</t>
  </si>
  <si>
    <t>34.08</t>
  </si>
  <si>
    <t>19.93</t>
  </si>
  <si>
    <t>25.8</t>
  </si>
  <si>
    <t>28.94</t>
  </si>
  <si>
    <t>20.64</t>
  </si>
  <si>
    <t>30.48</t>
  </si>
  <si>
    <t>30.99</t>
  </si>
  <si>
    <t>18.53</t>
  </si>
  <si>
    <t>Operating Cash Flow to Current Liabilities</t>
  </si>
  <si>
    <t>23.52</t>
  </si>
  <si>
    <t>8.12</t>
  </si>
  <si>
    <t>2.12</t>
  </si>
  <si>
    <t>1.83</t>
  </si>
  <si>
    <t>1.11</t>
  </si>
  <si>
    <t>0.86</t>
  </si>
  <si>
    <t>0.41</t>
  </si>
  <si>
    <t>-1.01</t>
  </si>
  <si>
    <t>1.55</t>
  </si>
  <si>
    <t>1.77</t>
  </si>
  <si>
    <t>Days Sales Outstanding (Average Receivables)</t>
  </si>
  <si>
    <t>26.09</t>
  </si>
  <si>
    <t>36.28</t>
  </si>
  <si>
    <t>26.95</t>
  </si>
  <si>
    <t>27.98</t>
  </si>
  <si>
    <t>35.37</t>
  </si>
  <si>
    <t>49.77</t>
  </si>
  <si>
    <t>54.82</t>
  </si>
  <si>
    <t>36.58</t>
  </si>
  <si>
    <t>29.25</t>
  </si>
  <si>
    <t>28.4</t>
  </si>
  <si>
    <t>Average Days Payable Outstanding</t>
  </si>
  <si>
    <t>205.12</t>
  </si>
  <si>
    <t>255.51</t>
  </si>
  <si>
    <t>525.66</t>
  </si>
  <si>
    <t>173.68</t>
  </si>
  <si>
    <t>251.47</t>
  </si>
  <si>
    <t>352.38</t>
  </si>
  <si>
    <t>792.8</t>
  </si>
  <si>
    <t>758.83</t>
  </si>
  <si>
    <t>314.75</t>
  </si>
  <si>
    <t>606.6</t>
  </si>
  <si>
    <t>Long Term Solvency</t>
  </si>
  <si>
    <t>Total Liabilities / Total Assets</t>
  </si>
  <si>
    <t>2.07</t>
  </si>
  <si>
    <t>2.45</t>
  </si>
  <si>
    <t>2.99</t>
  </si>
  <si>
    <t>2.77</t>
  </si>
  <si>
    <t>2.59</t>
  </si>
  <si>
    <t>2.62</t>
  </si>
  <si>
    <t>3.25</t>
  </si>
  <si>
    <t>2.63</t>
  </si>
  <si>
    <t>1.51</t>
  </si>
  <si>
    <t>Net Debt / EBITDA</t>
  </si>
  <si>
    <t>-3.49</t>
  </si>
  <si>
    <t>-12.66</t>
  </si>
  <si>
    <t>-23.48</t>
  </si>
  <si>
    <t>-8.18</t>
  </si>
  <si>
    <t>-11.16</t>
  </si>
  <si>
    <t>-57.28</t>
  </si>
  <si>
    <t>-250.99</t>
  </si>
  <si>
    <t>4.39</t>
  </si>
  <si>
    <t>390.66</t>
  </si>
  <si>
    <t>Net Debt / (EBITDA - Capex)</t>
  </si>
  <si>
    <t>-4.09</t>
  </si>
  <si>
    <t>-13.25</t>
  </si>
  <si>
    <t>12.63</t>
  </si>
  <si>
    <t>-9.63</t>
  </si>
  <si>
    <t>-12.58</t>
  </si>
  <si>
    <t>-75.08</t>
  </si>
  <si>
    <t>-377.92</t>
  </si>
  <si>
    <t>-367.03</t>
  </si>
  <si>
    <t>4.33</t>
  </si>
  <si>
    <t>206.37</t>
  </si>
  <si>
    <t>Growth Over Prior Year</t>
  </si>
  <si>
    <t>Total Revenues, 1 Yr. Growth %</t>
  </si>
  <si>
    <t>23.89</t>
  </si>
  <si>
    <t>-59.44</t>
  </si>
  <si>
    <t>-18.71</t>
  </si>
  <si>
    <t>32.57</t>
  </si>
  <si>
    <t>4.38</t>
  </si>
  <si>
    <t>-32.1</t>
  </si>
  <si>
    <t>-17.17</t>
  </si>
  <si>
    <t>10.8</t>
  </si>
  <si>
    <t>48.48</t>
  </si>
  <si>
    <t>34.38</t>
  </si>
  <si>
    <t>Gross Profit, 1 Yr. Growth %</t>
  </si>
  <si>
    <t>26.48</t>
  </si>
  <si>
    <t>-59.78</t>
  </si>
  <si>
    <t>-18.14</t>
  </si>
  <si>
    <t>44.01</t>
  </si>
  <si>
    <t>5.94</t>
  </si>
  <si>
    <t>-31.15</t>
  </si>
  <si>
    <t>-13.59</t>
  </si>
  <si>
    <t>9.36</t>
  </si>
  <si>
    <t>47.47</t>
  </si>
  <si>
    <t>39.95</t>
  </si>
  <si>
    <t>EBITDA, 1 Yr. Growth %</t>
  </si>
  <si>
    <t>34.37</t>
  </si>
  <si>
    <t>-75.65</t>
  </si>
  <si>
    <t>-60.6</t>
  </si>
  <si>
    <t>176.02</t>
  </si>
  <si>
    <t>-6.25</t>
  </si>
  <si>
    <t>-76.95</t>
  </si>
  <si>
    <t>-75.46</t>
  </si>
  <si>
    <t>44.72</t>
  </si>
  <si>
    <t>-98.75</t>
  </si>
  <si>
    <t>EBITA, 1 Yr. Growth %</t>
  </si>
  <si>
    <t>39.46</t>
  </si>
  <si>
    <t>-74.94</t>
  </si>
  <si>
    <t>-60.83</t>
  </si>
  <si>
    <t>170.29</t>
  </si>
  <si>
    <t>-3.89</t>
  </si>
  <si>
    <t>-77.25</t>
  </si>
  <si>
    <t>-77.9</t>
  </si>
  <si>
    <t>53.52</t>
  </si>
  <si>
    <t>-98.49</t>
  </si>
  <si>
    <t>EBIT, 1 Yr. Growth %</t>
  </si>
  <si>
    <t>Earnings From Cont. Operations, 1 Yr. Growth %</t>
  </si>
  <si>
    <t>32.49</t>
  </si>
  <si>
    <t>-63.96</t>
  </si>
  <si>
    <t>-63.14</t>
  </si>
  <si>
    <t>206.35</t>
  </si>
  <si>
    <t>113.26</t>
  </si>
  <si>
    <t>-77.59</t>
  </si>
  <si>
    <t>35.79</t>
  </si>
  <si>
    <t>141.42</t>
  </si>
  <si>
    <t>-260.82</t>
  </si>
  <si>
    <t>-110.85</t>
  </si>
  <si>
    <t>Net Income, 1 Yr. Growth %</t>
  </si>
  <si>
    <t>Normalized Net Income, 1 Yr. Growth %</t>
  </si>
  <si>
    <t>38.97</t>
  </si>
  <si>
    <t>-73.96</t>
  </si>
  <si>
    <t>-55.67</t>
  </si>
  <si>
    <t>148.02</t>
  </si>
  <si>
    <t>5.95</t>
  </si>
  <si>
    <t>-62.29</t>
  </si>
  <si>
    <t>-68.84</t>
  </si>
  <si>
    <t>-31.16</t>
  </si>
  <si>
    <t>-107.25</t>
  </si>
  <si>
    <t>Diluted EPS Before Extra, 1 Yr. Growth %</t>
  </si>
  <si>
    <t>-259.48</t>
  </si>
  <si>
    <t>-110.41</t>
  </si>
  <si>
    <t>Accounts Receivable, 1 Yr. Growth %</t>
  </si>
  <si>
    <t>-35.79</t>
  </si>
  <si>
    <t>-55.77</t>
  </si>
  <si>
    <t>-3.63</t>
  </si>
  <si>
    <t>81.19</t>
  </si>
  <si>
    <t>4.77</t>
  </si>
  <si>
    <t>-13.23</t>
  </si>
  <si>
    <t>-4.16</t>
  </si>
  <si>
    <t>-48.5</t>
  </si>
  <si>
    <t>149.16</t>
  </si>
  <si>
    <t>-17.15</t>
  </si>
  <si>
    <t>Net Property, Plant and Equip., 1 Yr. Growth %</t>
  </si>
  <si>
    <t>11.05</t>
  </si>
  <si>
    <t>4.18</t>
  </si>
  <si>
    <t>35.6</t>
  </si>
  <si>
    <t>1.46</t>
  </si>
  <si>
    <t>-0.53</t>
  </si>
  <si>
    <t>-0.04</t>
  </si>
  <si>
    <t>-2.03</t>
  </si>
  <si>
    <t>0.26</t>
  </si>
  <si>
    <t>Total Assets, 1 Yr. Growth %</t>
  </si>
  <si>
    <t>5.98</t>
  </si>
  <si>
    <t>2.39</t>
  </si>
  <si>
    <t>1.85</t>
  </si>
  <si>
    <t>5.96</t>
  </si>
  <si>
    <t>1.67</t>
  </si>
  <si>
    <t>2.86</t>
  </si>
  <si>
    <t>4.53</t>
  </si>
  <si>
    <t>3.71</t>
  </si>
  <si>
    <t>6.36</t>
  </si>
  <si>
    <t>Tangible Book Value, 1 Yr. Growth %</t>
  </si>
  <si>
    <t>5.88</t>
  </si>
  <si>
    <t>1.98</t>
  </si>
  <si>
    <t>1.28</t>
  </si>
  <si>
    <t>2.35</t>
  </si>
  <si>
    <t>6.16</t>
  </si>
  <si>
    <t>1.64</t>
  </si>
  <si>
    <t>2.2</t>
  </si>
  <si>
    <t>5.19</t>
  </si>
  <si>
    <t>4.9</t>
  </si>
  <si>
    <t>5.15</t>
  </si>
  <si>
    <t>Common Equity, 1 Yr. Growth %</t>
  </si>
  <si>
    <t>Cash From Operations, 1 Yr. Growth %</t>
  </si>
  <si>
    <t>22.22</t>
  </si>
  <si>
    <t>-69.32</t>
  </si>
  <si>
    <t>-36.47</t>
  </si>
  <si>
    <t>43.96</t>
  </si>
  <si>
    <t>-40.24</t>
  </si>
  <si>
    <t>-19.4</t>
  </si>
  <si>
    <t>-28.01</t>
  </si>
  <si>
    <t>-288.12</t>
  </si>
  <si>
    <t>-256.9</t>
  </si>
  <si>
    <t>111.98</t>
  </si>
  <si>
    <t>Capital Expenditures, 1 Yr. Growth %</t>
  </si>
  <si>
    <t>78.09</t>
  </si>
  <si>
    <t>-92.49</t>
  </si>
  <si>
    <t>-85.45</t>
  </si>
  <si>
    <t>-64.3</t>
  </si>
  <si>
    <t>-51.63</t>
  </si>
  <si>
    <t>-65.24</t>
  </si>
  <si>
    <t>99.61</t>
  </si>
  <si>
    <t>54.42</t>
  </si>
  <si>
    <t>-27.83</t>
  </si>
  <si>
    <t>Levered Free Cash Flow, 1 Yr. Growth %</t>
  </si>
  <si>
    <t>12.88</t>
  </si>
  <si>
    <t>-64.65</t>
  </si>
  <si>
    <t>-189.06</t>
  </si>
  <si>
    <t>-172.03</t>
  </si>
  <si>
    <t>87.85</t>
  </si>
  <si>
    <t>-76.51</t>
  </si>
  <si>
    <t>133.34</t>
  </si>
  <si>
    <t>-132.89</t>
  </si>
  <si>
    <t>-17.42</t>
  </si>
  <si>
    <t>Unlevered Free Cash Flow, 1 Yr. Growth %</t>
  </si>
  <si>
    <t>Dividend Per Share, 1 Yr. Growth %</t>
  </si>
  <si>
    <t>-64.29</t>
  </si>
  <si>
    <t>Compound Annual Growth Rate Over Two Years</t>
  </si>
  <si>
    <t>Total Revenues, 2 Yr. CAGR %</t>
  </si>
  <si>
    <t>-10.41</t>
  </si>
  <si>
    <t>-29.12</t>
  </si>
  <si>
    <t>-42.58</t>
  </si>
  <si>
    <t>3.81</t>
  </si>
  <si>
    <t>17.63</t>
  </si>
  <si>
    <t>-15.81</t>
  </si>
  <si>
    <t>-25.01</t>
  </si>
  <si>
    <t>-4.2</t>
  </si>
  <si>
    <t>28.27</t>
  </si>
  <si>
    <t>41.26</t>
  </si>
  <si>
    <t>Gross Profit, 2 Yr. CAGR %</t>
  </si>
  <si>
    <t>-8.89</t>
  </si>
  <si>
    <t>-29.55</t>
  </si>
  <si>
    <t>-42.62</t>
  </si>
  <si>
    <t>1.17</t>
  </si>
  <si>
    <t>-14.59</t>
  </si>
  <si>
    <t>-22.87</t>
  </si>
  <si>
    <t>-2.79</t>
  </si>
  <si>
    <t>26.99</t>
  </si>
  <si>
    <t>43.66</t>
  </si>
  <si>
    <t>EBITDA, 2 Yr. CAGR %</t>
  </si>
  <si>
    <t>-11.57</t>
  </si>
  <si>
    <t>-42.79</t>
  </si>
  <si>
    <t>-69.03</t>
  </si>
  <si>
    <t>4.28</t>
  </si>
  <si>
    <t>60.87</t>
  </si>
  <si>
    <t>-53.51</t>
  </si>
  <si>
    <t>-76.22</t>
  </si>
  <si>
    <t>-40.4</t>
  </si>
  <si>
    <t>717.68</t>
  </si>
  <si>
    <t>-23.96</t>
  </si>
  <si>
    <t>EBITA, 2 Yr. CAGR %</t>
  </si>
  <si>
    <t>-12.81</t>
  </si>
  <si>
    <t>-40.88</t>
  </si>
  <si>
    <t>-68.67</t>
  </si>
  <si>
    <t>2.89</t>
  </si>
  <si>
    <t>61.17</t>
  </si>
  <si>
    <t>-53.24</t>
  </si>
  <si>
    <t>-77.57</t>
  </si>
  <si>
    <t>-41.75</t>
  </si>
  <si>
    <t>772.09</t>
  </si>
  <si>
    <t>-13.42</t>
  </si>
  <si>
    <t>EBIT, 2 Yr. CAGR %</t>
  </si>
  <si>
    <t>Earnings From Cont. Operations, 2 Yr. CAGR %</t>
  </si>
  <si>
    <t>-15.63</t>
  </si>
  <si>
    <t>-30.9</t>
  </si>
  <si>
    <t>-63.55</t>
  </si>
  <si>
    <t>6.26</t>
  </si>
  <si>
    <t>155.6</t>
  </si>
  <si>
    <t>-30.86</t>
  </si>
  <si>
    <t>-44.83</t>
  </si>
  <si>
    <t>81.06</t>
  </si>
  <si>
    <t>97.05</t>
  </si>
  <si>
    <t>-58.23</t>
  </si>
  <si>
    <t>Net Income, 2 Yr. CAGR %</t>
  </si>
  <si>
    <t>-24.21</t>
  </si>
  <si>
    <t>Normalized Net Income, 2 Yr. CAGR %</t>
  </si>
  <si>
    <t>-12.69</t>
  </si>
  <si>
    <t>-39.84</t>
  </si>
  <si>
    <t>-66.02</t>
  </si>
  <si>
    <t>4.86</t>
  </si>
  <si>
    <t>62.11</t>
  </si>
  <si>
    <t>-36.79</t>
  </si>
  <si>
    <t>-65.72</t>
  </si>
  <si>
    <t>-48.88</t>
  </si>
  <si>
    <t>367.02</t>
  </si>
  <si>
    <t>51.52</t>
  </si>
  <si>
    <t>Diluted EPS Before Extra, 2 Yr. CAGR %</t>
  </si>
  <si>
    <t>96.22</t>
  </si>
  <si>
    <t>-59.26</t>
  </si>
  <si>
    <t>Accounts Receivable, 2 Yr. CAGR %</t>
  </si>
  <si>
    <t>-25.1</t>
  </si>
  <si>
    <t>-46.71</t>
  </si>
  <si>
    <t>-34.72</t>
  </si>
  <si>
    <t>32.14</t>
  </si>
  <si>
    <t>37.78</t>
  </si>
  <si>
    <t>-4.65</t>
  </si>
  <si>
    <t>-8.81</t>
  </si>
  <si>
    <t>-29.74</t>
  </si>
  <si>
    <t>13.28</t>
  </si>
  <si>
    <t>43.68</t>
  </si>
  <si>
    <t>Net Property, Plant and Equip., 2 Yr. CAGR %</t>
  </si>
  <si>
    <t>6.82</t>
  </si>
  <si>
    <t>7.57</t>
  </si>
  <si>
    <t>18.86</t>
  </si>
  <si>
    <t>17.3</t>
  </si>
  <si>
    <t>0.46</t>
  </si>
  <si>
    <t>-0.29</t>
  </si>
  <si>
    <t>-0.01</t>
  </si>
  <si>
    <t>-0.89</t>
  </si>
  <si>
    <t>0.22</t>
  </si>
  <si>
    <t>Total Assets, 2 Yr. CAGR %</t>
  </si>
  <si>
    <t>4.82</t>
  </si>
  <si>
    <t>4.17</t>
  </si>
  <si>
    <t>4.02</t>
  </si>
  <si>
    <t>3.8</t>
  </si>
  <si>
    <t>2.26</t>
  </si>
  <si>
    <t>4.12</t>
  </si>
  <si>
    <t>5.03</t>
  </si>
  <si>
    <t>Tangible Book Value, 2 Yr. CAGR %</t>
  </si>
  <si>
    <t>4.66</t>
  </si>
  <si>
    <t>3.92</t>
  </si>
  <si>
    <t>1.81</t>
  </si>
  <si>
    <t>4.24</t>
  </si>
  <si>
    <t>3.88</t>
  </si>
  <si>
    <t>1.92</t>
  </si>
  <si>
    <t>3.68</t>
  </si>
  <si>
    <t>Common Equity, 2 Yr. CAGR %</t>
  </si>
  <si>
    <t>Cash From Operations, 2 Yr. CAGR %</t>
  </si>
  <si>
    <t>-14.84</t>
  </si>
  <si>
    <t>-38.76</t>
  </si>
  <si>
    <t>-55.85</t>
  </si>
  <si>
    <t>-4.36</t>
  </si>
  <si>
    <t>-7.25</t>
  </si>
  <si>
    <t>-30.6</t>
  </si>
  <si>
    <t>-23.83</t>
  </si>
  <si>
    <t>16.37</t>
  </si>
  <si>
    <t>71.8</t>
  </si>
  <si>
    <t>82.37</t>
  </si>
  <si>
    <t>Capital Expenditures, 2 Yr. CAGR %</t>
  </si>
  <si>
    <t>70.9</t>
  </si>
  <si>
    <t>-63.43</t>
  </si>
  <si>
    <t>37.49</t>
  </si>
  <si>
    <t>91.35</t>
  </si>
  <si>
    <t>-68.02</t>
  </si>
  <si>
    <t>-58.44</t>
  </si>
  <si>
    <t>-16.7</t>
  </si>
  <si>
    <t>75.57</t>
  </si>
  <si>
    <t>5.57</t>
  </si>
  <si>
    <t>Levered Free Cash Flow, 2 Yr. CAGR %</t>
  </si>
  <si>
    <t>-12.92</t>
  </si>
  <si>
    <t>-36.83</t>
  </si>
  <si>
    <t>-43.89</t>
  </si>
  <si>
    <t>-19.91</t>
  </si>
  <si>
    <t>-4.83</t>
  </si>
  <si>
    <t>-33.58</t>
  </si>
  <si>
    <t>-25.97</t>
  </si>
  <si>
    <t>-12.39</t>
  </si>
  <si>
    <t>157.84</t>
  </si>
  <si>
    <t>308.54</t>
  </si>
  <si>
    <t>Unlevered Free Cash Flow, 2 Yr. CAGR %</t>
  </si>
  <si>
    <t>Dividend Per Share, 2 Yr. CAGR %</t>
  </si>
  <si>
    <t>Compound Annual Growth Rate Over Three Years</t>
  </si>
  <si>
    <t>Total Revenues, 3 Yr. CAGR %</t>
  </si>
  <si>
    <t>9.68</t>
  </si>
  <si>
    <t>-31.21</t>
  </si>
  <si>
    <t>-25.8</t>
  </si>
  <si>
    <t>-24.11</t>
  </si>
  <si>
    <t>-2.05</t>
  </si>
  <si>
    <t>-16.27</t>
  </si>
  <si>
    <t>-14.58</t>
  </si>
  <si>
    <t>10.87</t>
  </si>
  <si>
    <t>30.27</t>
  </si>
  <si>
    <t>Gross Profit, 3 Yr. CAGR %</t>
  </si>
  <si>
    <t>11.64</t>
  </si>
  <si>
    <t>-31.2</t>
  </si>
  <si>
    <t>-25.94</t>
  </si>
  <si>
    <t>-25.61</t>
  </si>
  <si>
    <t>2.74</t>
  </si>
  <si>
    <t>1.66</t>
  </si>
  <si>
    <t>-14.26</t>
  </si>
  <si>
    <t>-13.35</t>
  </si>
  <si>
    <t>11.7</t>
  </si>
  <si>
    <t>31.17</t>
  </si>
  <si>
    <t>EBITDA, 3 Yr. CAGR %</t>
  </si>
  <si>
    <t>12.79</t>
  </si>
  <si>
    <t>-42.47</t>
  </si>
  <si>
    <t>-49.48</t>
  </si>
  <si>
    <t>-35.78</t>
  </si>
  <si>
    <t>0.64</t>
  </si>
  <si>
    <t>-15.82</t>
  </si>
  <si>
    <t>-62.43</t>
  </si>
  <si>
    <t>-56.58</t>
  </si>
  <si>
    <t>154.11</t>
  </si>
  <si>
    <t>-5.77</t>
  </si>
  <si>
    <t>EBITA, 3 Yr. CAGR %</t>
  </si>
  <si>
    <t>13.35</t>
  </si>
  <si>
    <t>-42.46</t>
  </si>
  <si>
    <t>-48.46</t>
  </si>
  <si>
    <t>-35.74</t>
  </si>
  <si>
    <t>0.58</t>
  </si>
  <si>
    <t>-16.08</t>
  </si>
  <si>
    <t>-63.57</t>
  </si>
  <si>
    <t>-57.42</t>
  </si>
  <si>
    <t>156.17</t>
  </si>
  <si>
    <t>4.79</t>
  </si>
  <si>
    <t>EBIT, 3 Yr. CAGR %</t>
  </si>
  <si>
    <t>Earnings From Cont. Operations, 3 Yr. CAGR %</t>
  </si>
  <si>
    <t>10.52</t>
  </si>
  <si>
    <t>-36.46</t>
  </si>
  <si>
    <t>-43.96</t>
  </si>
  <si>
    <t>-25.9</t>
  </si>
  <si>
    <t>34.04</t>
  </si>
  <si>
    <t>13.56</t>
  </si>
  <si>
    <t>-9.76</t>
  </si>
  <si>
    <t>74.05</t>
  </si>
  <si>
    <t>-25.04</t>
  </si>
  <si>
    <t>Net Income, 3 Yr. CAGR %</t>
  </si>
  <si>
    <t>-40.84</t>
  </si>
  <si>
    <t>Normalized Net Income, 3 Yr. CAGR %</t>
  </si>
  <si>
    <t>12.13</t>
  </si>
  <si>
    <t>-41.66</t>
  </si>
  <si>
    <t>-45.66</t>
  </si>
  <si>
    <t>-34.09</t>
  </si>
  <si>
    <t>5.22</t>
  </si>
  <si>
    <t>-0.3</t>
  </si>
  <si>
    <t>-50.06</t>
  </si>
  <si>
    <t>-53.81</t>
  </si>
  <si>
    <t>102.31</t>
  </si>
  <si>
    <t>16.49</t>
  </si>
  <si>
    <t>Diluted EPS Before Extra, 3 Yr. CAGR %</t>
  </si>
  <si>
    <t>73.56</t>
  </si>
  <si>
    <t>-26.28</t>
  </si>
  <si>
    <t>Accounts Receivable, 3 Yr. CAGR %</t>
  </si>
  <si>
    <t>-19.07</t>
  </si>
  <si>
    <t>-37.16</t>
  </si>
  <si>
    <t>-35.07</t>
  </si>
  <si>
    <t>-8.25</t>
  </si>
  <si>
    <t>22.3</t>
  </si>
  <si>
    <t>18.1</t>
  </si>
  <si>
    <t>-4.49</t>
  </si>
  <si>
    <t>-24.62</t>
  </si>
  <si>
    <t>7.14</t>
  </si>
  <si>
    <t>Net Property, Plant and Equip., 3 Yr. CAGR %</t>
  </si>
  <si>
    <t>16.2</t>
  </si>
  <si>
    <t>12.75</t>
  </si>
  <si>
    <t>11.03</t>
  </si>
  <si>
    <t>0.29</t>
  </si>
  <si>
    <t>-0.18</t>
  </si>
  <si>
    <t>-0.69</t>
  </si>
  <si>
    <t>-0.59</t>
  </si>
  <si>
    <t>-0.54</t>
  </si>
  <si>
    <t>Total Assets, 3 Yr. CAGR %</t>
  </si>
  <si>
    <t>7.94</t>
  </si>
  <si>
    <t>3.29</t>
  </si>
  <si>
    <t>3.23</t>
  </si>
  <si>
    <t>3.48</t>
  </si>
  <si>
    <t>3.01</t>
  </si>
  <si>
    <t>3.7</t>
  </si>
  <si>
    <t>Tangible Book Value, 3 Yr. CAGR %</t>
  </si>
  <si>
    <t>8.29</t>
  </si>
  <si>
    <t>3.76</t>
  </si>
  <si>
    <t>3.03</t>
  </si>
  <si>
    <t>1.87</t>
  </si>
  <si>
    <t>3.24</t>
  </si>
  <si>
    <t>3.37</t>
  </si>
  <si>
    <t>3.31</t>
  </si>
  <si>
    <t>4.09</t>
  </si>
  <si>
    <t>5.08</t>
  </si>
  <si>
    <t>Common Equity, 3 Yr. CAGR %</t>
  </si>
  <si>
    <t>Cash From Operations, 3 Yr. CAGR %</t>
  </si>
  <si>
    <t>12.61</t>
  </si>
  <si>
    <t>-39.4</t>
  </si>
  <si>
    <t>-34.53</t>
  </si>
  <si>
    <t>-18.24</t>
  </si>
  <si>
    <t>-11.49</t>
  </si>
  <si>
    <t>-29.75</t>
  </si>
  <si>
    <t>2.96</t>
  </si>
  <si>
    <t>28.56</t>
  </si>
  <si>
    <t>84.27</t>
  </si>
  <si>
    <t>Capital Expenditures, 3 Yr. CAGR %</t>
  </si>
  <si>
    <t>-24.2</t>
  </si>
  <si>
    <t>-39.69</t>
  </si>
  <si>
    <t>49.88</t>
  </si>
  <si>
    <t>-34.97</t>
  </si>
  <si>
    <t>37.05</t>
  </si>
  <si>
    <t>-63.29</t>
  </si>
  <si>
    <t>-60.85</t>
  </si>
  <si>
    <t>-30.51</t>
  </si>
  <si>
    <t>2.33</t>
  </si>
  <si>
    <t>30.55</t>
  </si>
  <si>
    <t>Levered Free Cash Flow, 3 Yr. CAGR %</t>
  </si>
  <si>
    <t>52.67</t>
  </si>
  <si>
    <t>-35.52</t>
  </si>
  <si>
    <t>-29.17</t>
  </si>
  <si>
    <t>-39.02</t>
  </si>
  <si>
    <t>-6.91</t>
  </si>
  <si>
    <t>-40.3</t>
  </si>
  <si>
    <t>0.97</t>
  </si>
  <si>
    <t>-43.51</t>
  </si>
  <si>
    <t>149.4</t>
  </si>
  <si>
    <t>76.41</t>
  </si>
  <si>
    <t>Unlevered Free Cash Flow, 3 Yr. CAGR %</t>
  </si>
  <si>
    <t>Dividend Per Share, 3 Yr. CAGR %</t>
  </si>
  <si>
    <t>-29.05</t>
  </si>
  <si>
    <t>6.27</t>
  </si>
  <si>
    <t>Compound Annual Growth Rate Over Five Years</t>
  </si>
  <si>
    <t>Total Revenues, 5 Yr. CAGR %</t>
  </si>
  <si>
    <t>8.74</t>
  </si>
  <si>
    <t>-8.67</t>
  </si>
  <si>
    <t>-15.34</t>
  </si>
  <si>
    <t>-18.9</t>
  </si>
  <si>
    <t>-10.78</t>
  </si>
  <si>
    <t>-20.89</t>
  </si>
  <si>
    <t>-8.75</t>
  </si>
  <si>
    <t>-2.92</t>
  </si>
  <si>
    <t>4.45</t>
  </si>
  <si>
    <t>Gross Profit, 5 Yr. CAGR %</t>
  </si>
  <si>
    <t>10.59</t>
  </si>
  <si>
    <t>-8.58</t>
  </si>
  <si>
    <t>-14.88</t>
  </si>
  <si>
    <t>-19.72</t>
  </si>
  <si>
    <t>-11.65</t>
  </si>
  <si>
    <t>-21.38</t>
  </si>
  <si>
    <t>-8.39</t>
  </si>
  <si>
    <t>-0.15</t>
  </si>
  <si>
    <t>0.33</t>
  </si>
  <si>
    <t>6.07</t>
  </si>
  <si>
    <t>EBITDA, 5 Yr. CAGR %</t>
  </si>
  <si>
    <t>11.81</t>
  </si>
  <si>
    <t>-15.59</t>
  </si>
  <si>
    <t>-32.74</t>
  </si>
  <si>
    <t>-27.01</t>
  </si>
  <si>
    <t>-19.71</t>
  </si>
  <si>
    <t>-43.57</t>
  </si>
  <si>
    <t>-43.48</t>
  </si>
  <si>
    <t>-26.68</t>
  </si>
  <si>
    <t>28.81</t>
  </si>
  <si>
    <t>-45.67</t>
  </si>
  <si>
    <t>EBITA, 5 Yr. CAGR %</t>
  </si>
  <si>
    <t>12.04</t>
  </si>
  <si>
    <t>-14.69</t>
  </si>
  <si>
    <t>-32.23</t>
  </si>
  <si>
    <t>-27.4</t>
  </si>
  <si>
    <t>-18.68</t>
  </si>
  <si>
    <t>-43.41</t>
  </si>
  <si>
    <t>-44.82</t>
  </si>
  <si>
    <t>-27.48</t>
  </si>
  <si>
    <t>29.74</t>
  </si>
  <si>
    <t>-43.44</t>
  </si>
  <si>
    <t>EBIT, 5 Yr. CAGR %</t>
  </si>
  <si>
    <t>Earnings From Cont. Operations, 5 Yr. CAGR %</t>
  </si>
  <si>
    <t>8.69</t>
  </si>
  <si>
    <t>-12.77</t>
  </si>
  <si>
    <t>-29.09</t>
  </si>
  <si>
    <t>-21.95</t>
  </si>
  <si>
    <t>2.83</t>
  </si>
  <si>
    <t>-27.92</t>
  </si>
  <si>
    <t>-6.02</t>
  </si>
  <si>
    <t>36.85</t>
  </si>
  <si>
    <t>-33.69</t>
  </si>
  <si>
    <t>Net Income, 5 Yr. CAGR %</t>
  </si>
  <si>
    <t>-25.22</t>
  </si>
  <si>
    <t>Normalized Net Income, 5 Yr. CAGR %</t>
  </si>
  <si>
    <t>11.16</t>
  </si>
  <si>
    <t>-15.15</t>
  </si>
  <si>
    <t>-30.45</t>
  </si>
  <si>
    <t>-26.24</t>
  </si>
  <si>
    <t>-15.86</t>
  </si>
  <si>
    <t>-35.18</t>
  </si>
  <si>
    <t>-32.81</t>
  </si>
  <si>
    <t>-23.67</t>
  </si>
  <si>
    <t>27.04</t>
  </si>
  <si>
    <t>-25.71</t>
  </si>
  <si>
    <t>Diluted EPS Before Extra, 5 Yr. CAGR %</t>
  </si>
  <si>
    <t>36.86</t>
  </si>
  <si>
    <t>20.1</t>
  </si>
  <si>
    <t>-34.35</t>
  </si>
  <si>
    <t>Accounts Receivable, 5 Yr. CAGR %</t>
  </si>
  <si>
    <t>-15.44</t>
  </si>
  <si>
    <t>-25.73</t>
  </si>
  <si>
    <t>-15.41</t>
  </si>
  <si>
    <t>-12.27</t>
  </si>
  <si>
    <t>-6.83</t>
  </si>
  <si>
    <t>8.76</t>
  </si>
  <si>
    <t>-4.05</t>
  </si>
  <si>
    <t>-2.43</t>
  </si>
  <si>
    <t>Net Property, Plant and Equip., 5 Yr. CAGR %</t>
  </si>
  <si>
    <t>15.06</t>
  </si>
  <si>
    <t>12.39</t>
  </si>
  <si>
    <t>10.36</t>
  </si>
  <si>
    <t>10.34</t>
  </si>
  <si>
    <t>9.63</t>
  </si>
  <si>
    <t>7.34</t>
  </si>
  <si>
    <t>6.47</t>
  </si>
  <si>
    <t>-0.23</t>
  </si>
  <si>
    <t>-0.47</t>
  </si>
  <si>
    <t>-0.33</t>
  </si>
  <si>
    <t>Total Assets, 5 Yr. CAGR %</t>
  </si>
  <si>
    <t>6.18</t>
  </si>
  <si>
    <t>3.19</t>
  </si>
  <si>
    <t>2.79</t>
  </si>
  <si>
    <t>2.88</t>
  </si>
  <si>
    <t>3.42</t>
  </si>
  <si>
    <t>3.74</t>
  </si>
  <si>
    <t>Tangible Book Value, 5 Yr. CAGR %</t>
  </si>
  <si>
    <t>6.46</t>
  </si>
  <si>
    <t>6.15</t>
  </si>
  <si>
    <t>5.58</t>
  </si>
  <si>
    <t>2.98</t>
  </si>
  <si>
    <t>3.51</t>
  </si>
  <si>
    <t>2.67</t>
  </si>
  <si>
    <t>2.71</t>
  </si>
  <si>
    <t>3.49</t>
  </si>
  <si>
    <t>Common Equity, 5 Yr. CAGR %</t>
  </si>
  <si>
    <t>Cash From Operations, 5 Yr. CAGR %</t>
  </si>
  <si>
    <t>8.2</t>
  </si>
  <si>
    <t>-10.61</t>
  </si>
  <si>
    <t>-22.56</t>
  </si>
  <si>
    <t>-27.27</t>
  </si>
  <si>
    <t>-27.17</t>
  </si>
  <si>
    <t>-32.98</t>
  </si>
  <si>
    <t>-20.52</t>
  </si>
  <si>
    <t>-1.25</t>
  </si>
  <si>
    <t>29.42</t>
  </si>
  <si>
    <t>Capital Expenditures, 5 Yr. CAGR %</t>
  </si>
  <si>
    <t>48.63</t>
  </si>
  <si>
    <t>-39.88</t>
  </si>
  <si>
    <t>-3.81</t>
  </si>
  <si>
    <t>-4.29</t>
  </si>
  <si>
    <t>-19.2</t>
  </si>
  <si>
    <t>-37.74</t>
  </si>
  <si>
    <t>-15.42</t>
  </si>
  <si>
    <t>-49.05</t>
  </si>
  <si>
    <t>-28.64</t>
  </si>
  <si>
    <t>-17.85</t>
  </si>
  <si>
    <t>Levered Free Cash Flow, 5 Yr. CAGR %</t>
  </si>
  <si>
    <t>5.04</t>
  </si>
  <si>
    <t>-1.19</t>
  </si>
  <si>
    <t>2.3</t>
  </si>
  <si>
    <t>-29.68</t>
  </si>
  <si>
    <t>-20.28</t>
  </si>
  <si>
    <t>-41.76</t>
  </si>
  <si>
    <t>-15.06</t>
  </si>
  <si>
    <t>-30.4</t>
  </si>
  <si>
    <t>46.92</t>
  </si>
  <si>
    <t>24.65</t>
  </si>
  <si>
    <t>Unlevered Free Cash Flow, 5 Yr. CAGR %</t>
  </si>
  <si>
    <t>Dividend Per Share, 5 Yr. CAGR %</t>
  </si>
  <si>
    <t>-18.61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</si>
  <si>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</si>
  <si>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</si>
  <si>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</si>
  <si>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</si>
  <si>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</si>
  <si>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</si>
  <si>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</si>
  <si>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20.03</t>
  </si>
  <si>
    <t>18.48</t>
  </si>
  <si>
    <t>21.76</t>
  </si>
  <si>
    <t>19.65</t>
  </si>
  <si>
    <t>25.6</t>
  </si>
  <si>
    <t>Change</t>
  </si>
  <si>
    <t>-</t>
  </si>
  <si>
    <t>-9.62%</t>
  </si>
  <si>
    <t>2.11%</t>
  </si>
  <si>
    <t>17.71%</t>
  </si>
  <si>
    <t>-9.7%</t>
  </si>
  <si>
    <t>30.29%</t>
  </si>
  <si>
    <t>Enterprise Value (EV)
                                    1</t>
  </si>
  <si>
    <t>14.55</t>
  </si>
  <si>
    <t>11.62</t>
  </si>
  <si>
    <t>11.52</t>
  </si>
  <si>
    <t>13.84</t>
  </si>
  <si>
    <t>11.49</t>
  </si>
  <si>
    <t>16.52</t>
  </si>
  <si>
    <t>-20.13%</t>
  </si>
  <si>
    <t>-0.91%</t>
  </si>
  <si>
    <t>20.2%</t>
  </si>
  <si>
    <t>-16.98%</t>
  </si>
  <si>
    <t>43.78%</t>
  </si>
  <si>
    <t>P/E ratio</t>
  </si>
  <si>
    <t>18x</t>
  </si>
  <si>
    <t>72.4x</t>
  </si>
  <si>
    <t>54.5x</t>
  </si>
  <si>
    <t>26.6x</t>
  </si>
  <si>
    <t>-14.8x</t>
  </si>
  <si>
    <t>185x</t>
  </si>
  <si>
    <t>PBR</t>
  </si>
  <si>
    <t>1.32x</t>
  </si>
  <si>
    <t>1.17x</t>
  </si>
  <si>
    <t>1.31x</t>
  </si>
  <si>
    <t>1.13x</t>
  </si>
  <si>
    <t>1.41x</t>
  </si>
  <si>
    <t>PEG</t>
  </si>
  <si>
    <t>-0.9x</t>
  </si>
  <si>
    <t>1.5x</t>
  </si>
  <si>
    <t>0x</t>
  </si>
  <si>
    <t>-2x</t>
  </si>
  <si>
    <t>Capitalization / Revenue</t>
  </si>
  <si>
    <t>16.8x</t>
  </si>
  <si>
    <t>22.3x</t>
  </si>
  <si>
    <t>27.5x</t>
  </si>
  <si>
    <t>29.2x</t>
  </si>
  <si>
    <t>17.8x</t>
  </si>
  <si>
    <t>17.2x</t>
  </si>
  <si>
    <t>EV / Revenue</t>
  </si>
  <si>
    <t>12.2x</t>
  </si>
  <si>
    <t>14.3x</t>
  </si>
  <si>
    <t>17.1x</t>
  </si>
  <si>
    <t>18.6x</t>
  </si>
  <si>
    <t>10.4x</t>
  </si>
  <si>
    <t>11.1x</t>
  </si>
  <si>
    <t>EV / EBITDA</t>
  </si>
  <si>
    <t>29.7x</t>
  </si>
  <si>
    <t>103x</t>
  </si>
  <si>
    <t>415x</t>
  </si>
  <si>
    <t>345x</t>
  </si>
  <si>
    <t>-6.19x</t>
  </si>
  <si>
    <t>-712x</t>
  </si>
  <si>
    <t>EV / EBIT</t>
  </si>
  <si>
    <t>29.9x</t>
  </si>
  <si>
    <t>105x</t>
  </si>
  <si>
    <t>471x</t>
  </si>
  <si>
    <t>368x</t>
  </si>
  <si>
    <t>-6.17x</t>
  </si>
  <si>
    <t>-587x</t>
  </si>
  <si>
    <t>EV / FCF</t>
  </si>
  <si>
    <t>50.1x</t>
  </si>
  <si>
    <t>170x</t>
  </si>
  <si>
    <t>72.3x</t>
  </si>
  <si>
    <t>-264x</t>
  </si>
  <si>
    <t>10.8x</t>
  </si>
  <si>
    <t>18.9x</t>
  </si>
  <si>
    <t>FCF Yield</t>
  </si>
  <si>
    <t>2%</t>
  </si>
  <si>
    <t>0.59%</t>
  </si>
  <si>
    <t>1.38%</t>
  </si>
  <si>
    <t>-0.38%</t>
  </si>
  <si>
    <t>9.22%</t>
  </si>
  <si>
    <t>5.29%</t>
  </si>
  <si>
    <t>Dividend per Share
                                    2</t>
  </si>
  <si>
    <t>Rate of return</t>
  </si>
  <si>
    <t>1.16%</t>
  </si>
  <si>
    <t>EPS
                                    2</t>
  </si>
  <si>
    <t>0.574</t>
  </si>
  <si>
    <t>0.1287</t>
  </si>
  <si>
    <t>0.1747</t>
  </si>
  <si>
    <t>0.4218</t>
  </si>
  <si>
    <t>-0.6727</t>
  </si>
  <si>
    <t>Distribution rate</t>
  </si>
  <si>
    <t>20.9%</t>
  </si>
  <si>
    <t>Net sales
                                    1</t>
  </si>
  <si>
    <t>1.195</t>
  </si>
  <si>
    <t>0.8113</t>
  </si>
  <si>
    <t>0.6719</t>
  </si>
  <si>
    <t>0.7445</t>
  </si>
  <si>
    <t>1.105</t>
  </si>
  <si>
    <t>1.486</t>
  </si>
  <si>
    <t>EBITDA
                                    1</t>
  </si>
  <si>
    <t>0.4906</t>
  </si>
  <si>
    <t>0.1131</t>
  </si>
  <si>
    <t>0.0278</t>
  </si>
  <si>
    <t>0.0402</t>
  </si>
  <si>
    <t>-1.856</t>
  </si>
  <si>
    <t>-0.0232</t>
  </si>
  <si>
    <t>EBIT
                                    1</t>
  </si>
  <si>
    <t>0.4867</t>
  </si>
  <si>
    <t>0.1107</t>
  </si>
  <si>
    <t>0.0245</t>
  </si>
  <si>
    <t>0.0376</t>
  </si>
  <si>
    <t>-1.862</t>
  </si>
  <si>
    <t>-0.0282</t>
  </si>
  <si>
    <t>Net income
                                    1</t>
  </si>
  <si>
    <t>1.115</t>
  </si>
  <si>
    <t>0.2499</t>
  </si>
  <si>
    <t>0.3394</t>
  </si>
  <si>
    <t>0.8193</t>
  </si>
  <si>
    <t>-1.318</t>
  </si>
  <si>
    <t>0.143</t>
  </si>
  <si>
    <t>Net Debt
                                    1</t>
  </si>
  <si>
    <t>-5.476</t>
  </si>
  <si>
    <t>-6.478</t>
  </si>
  <si>
    <t>-6.966</t>
  </si>
  <si>
    <t>-7.913</t>
  </si>
  <si>
    <t>-8.153</t>
  </si>
  <si>
    <t>-9.072</t>
  </si>
  <si>
    <t>Reference price
                                    2</t>
  </si>
  <si>
    <t>10.31</t>
  </si>
  <si>
    <t>9.32</t>
  </si>
  <si>
    <t>9.51</t>
  </si>
  <si>
    <t>11.20</t>
  </si>
  <si>
    <t>9.95</t>
  </si>
  <si>
    <t>12.96</t>
  </si>
  <si>
    <t>Nbr of stocks (in thousands)</t>
  </si>
  <si>
    <t>1,942</t>
  </si>
  <si>
    <t>1,974</t>
  </si>
  <si>
    <t>Announcement Date</t>
  </si>
  <si>
    <t>3/21/19</t>
  </si>
  <si>
    <t>3/16/20</t>
  </si>
  <si>
    <t>3/25/21</t>
  </si>
  <si>
    <t>3/28/22</t>
  </si>
  <si>
    <t>3/31/23</t>
  </si>
  <si>
    <t>3/27/24</t>
  </si>
  <si>
    <t>address1</t>
  </si>
  <si>
    <t>2417 Shell Beach Drive</t>
  </si>
  <si>
    <t>city</t>
  </si>
  <si>
    <t>Lake Charles</t>
  </si>
  <si>
    <t>state</t>
  </si>
  <si>
    <t>LA</t>
  </si>
  <si>
    <t>zip</t>
  </si>
  <si>
    <t>70601</t>
  </si>
  <si>
    <t>country</t>
  </si>
  <si>
    <t>phone</t>
  </si>
  <si>
    <t>337 493 2399</t>
  </si>
  <si>
    <t>website</t>
  </si>
  <si>
    <t>https://www.ckxlands.com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</si>
  <si>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</si>
  <si>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</si>
  <si>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</si>
  <si>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</si>
  <si>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</si>
  <si>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</si>
  <si>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</si>
  <si>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</si>
  <si>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</si>
  <si>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</si>
  <si>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</si>
  <si>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CKX Lands, Inc. engages in the ownership and management of land in the United States. It operates through three segments: Oil and Gas, Surface, and Timber. It leases its properties for minerals, such as oil and gas; raising and harvesting timber; and surface uses comprising agriculture, right of ways, and hunting. The company was formerly known as Calcasieu Real Estate &amp; Oil Co., Inc. and changed its name to CKX Lands, Inc. in May 2005. CKX Lands, Inc. was incorporated in 1930 and is based in Lake Charles, Louisiana.</t>
  </si>
  <si>
    <t>companyOfficers</t>
  </si>
  <si>
    <t>[{'maxAge': 1, 'name': 'Mr. William Gray Stream', 'age': 44, 'title': 'President &amp; Chairman', 'yearBorn': 1980, 'fiscalYear': 2023, 'exercisedValue': 0, 'unexercisedValue': 0}, {'maxAge': 1, 'name': 'Mr. Scott Adams Stepp', 'age': 46, 'title': 'Chief Financial Officer', 'yearBorn': 1978, 'fiscalYear': 2023, 'exercisedValue': 0, 'unexercisedValue': 0}, {'maxAge': 1, 'name': 'Mr. Lee W. Boyer', 'age': 66, 'title': 'Secretary &amp; Director', 'yearBorn': 1958, 'fiscalYear': 2023, 'totalPay': 3600,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</si>
  <si>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</si>
  <si>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</si>
  <si>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</si>
  <si>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</si>
  <si>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</si>
  <si>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</si>
  <si>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</si>
  <si>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</si>
  <si>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</si>
  <si>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</si>
  <si>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</si>
  <si>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</si>
  <si>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</si>
  <si>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</si>
  <si>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</si>
  <si>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</si>
  <si>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</si>
  <si>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</si>
  <si>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</si>
  <si>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</si>
  <si>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</si>
  <si>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</si>
  <si>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</si>
  <si>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</si>
  <si>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</si>
  <si>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</si>
  <si>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</si>
  <si>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</si>
  <si>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</si>
  <si>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</si>
  <si>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</si>
  <si>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</si>
  <si>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</si>
  <si>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</si>
  <si>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</si>
  <si>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</si>
  <si>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</si>
  <si>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</si>
  <si>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</si>
  <si>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</si>
  <si>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</si>
  <si>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</si>
  <si>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</si>
  <si>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</si>
  <si>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</si>
  <si>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</si>
  <si>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</si>
  <si>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</si>
  <si>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</si>
  <si>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</si>
  <si>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</si>
  <si>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</si>
  <si>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</si>
  <si>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</si>
  <si>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</si>
  <si>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</si>
  <si>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</si>
  <si>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</si>
  <si>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</si>
  <si>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</si>
  <si>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ASE</t>
  </si>
  <si>
    <t>quoteType</t>
  </si>
  <si>
    <t>EQUITY</t>
  </si>
  <si>
    <t>symbol</t>
  </si>
  <si>
    <t>underlyingSymbol</t>
  </si>
  <si>
    <t>shortName</t>
  </si>
  <si>
    <t>CKX Lands,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</si>
  <si>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</si>
  <si>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</si>
  <si>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</si>
  <si>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</si>
  <si>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</si>
  <si>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</si>
  <si>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</si>
  <si>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1225b6ad-a315-3bfd-96ae-221d1b3f37bc</t>
  </si>
  <si>
    <t>messageBoardId</t>
  </si>
  <si>
    <t>finmb_3103512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</si>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</sst>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kxlan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11.855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636.8927628449165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2.4040576E7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9.152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1.0</v>
      </c>
      <c r="C2" s="1">
        <v>46.0</v>
      </c>
      <c r="D2" s="1">
        <v>17.0</v>
      </c>
      <c r="E2" s="1">
        <v>52.0</v>
      </c>
      <c r="F2" s="1">
        <v>1.0</v>
      </c>
      <c r="G2" s="1">
        <v>25.0</v>
      </c>
      <c r="H2" s="1">
        <v>33.0</v>
      </c>
      <c r="I2" s="1">
        <v>81.0</v>
      </c>
      <c r="J2" s="1">
        <v>-1.0</v>
      </c>
      <c r="K2" s="1">
        <v>14.0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6.0</v>
      </c>
      <c r="C3" s="1">
        <v>0.0</v>
      </c>
      <c r="D3" s="1">
        <v>0.0</v>
      </c>
      <c r="E3" s="1">
        <v>1.0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6.0</v>
      </c>
      <c r="C4" s="1">
        <v>0.0</v>
      </c>
      <c r="D4" s="1">
        <v>0.0</v>
      </c>
      <c r="E4" s="1">
        <v>1.0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-350.0</v>
      </c>
      <c r="C5" s="1">
        <v>-17.0</v>
      </c>
      <c r="D5" s="1">
        <v>0.0</v>
      </c>
      <c r="E5" s="1">
        <v>-3.0</v>
      </c>
      <c r="F5" s="1">
        <v>-88.0</v>
      </c>
      <c r="G5" s="1">
        <v>-8.0</v>
      </c>
      <c r="H5" s="1">
        <v>-35.0</v>
      </c>
      <c r="I5" s="1">
        <v>-1.0</v>
      </c>
      <c r="J5" s="1">
        <v>-1.0</v>
      </c>
      <c r="K5" s="1">
        <v>-15.0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-240.0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2.0</v>
      </c>
      <c r="K7" s="1">
        <v>84.0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6.0</v>
      </c>
      <c r="D8" s="1">
        <v>0.0</v>
      </c>
      <c r="E8" s="1">
        <v>-11.0</v>
      </c>
      <c r="F8" s="1">
        <v>0.0</v>
      </c>
      <c r="G8" s="1">
        <v>0.0</v>
      </c>
      <c r="H8" s="1">
        <v>0.0</v>
      </c>
      <c r="I8" s="1">
        <v>0.0</v>
      </c>
      <c r="J8" s="1">
        <v>-30.0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4.0</v>
      </c>
      <c r="C9" s="1">
        <v>8.0</v>
      </c>
      <c r="D9" s="1">
        <v>10.0</v>
      </c>
      <c r="E9" s="1">
        <v>1.0</v>
      </c>
      <c r="F9" s="1">
        <v>0.0</v>
      </c>
      <c r="G9" s="1">
        <v>2.0</v>
      </c>
      <c r="H9" s="1">
        <v>15.0</v>
      </c>
      <c r="I9" s="1">
        <v>-5.0</v>
      </c>
      <c r="J9" s="1">
        <v>-25.0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44.0</v>
      </c>
      <c r="D10" s="1">
        <v>28.0</v>
      </c>
      <c r="E10" s="1">
        <v>40.0</v>
      </c>
      <c r="F10" s="1">
        <v>24.0</v>
      </c>
      <c r="G10" s="1">
        <v>19.0</v>
      </c>
      <c r="H10" s="1">
        <v>14.0</v>
      </c>
      <c r="I10" s="1">
        <v>-26.0</v>
      </c>
      <c r="J10" s="1">
        <v>41.0</v>
      </c>
      <c r="K10" s="1">
        <v>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-28.0</v>
      </c>
      <c r="C11" s="1">
        <v>-2.0</v>
      </c>
      <c r="D11" s="1">
        <v>-54.0</v>
      </c>
      <c r="E11" s="1">
        <v>-7.0</v>
      </c>
      <c r="F11" s="1">
        <v>-5.0</v>
      </c>
      <c r="G11" s="1">
        <v>-2.0</v>
      </c>
      <c r="H11" s="1">
        <v>0.0</v>
      </c>
      <c r="I11" s="1">
        <v>-1.0</v>
      </c>
      <c r="J11" s="1">
        <v>-2.0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98.0</v>
      </c>
      <c r="G12" s="1">
        <v>10.0</v>
      </c>
      <c r="H12" s="1">
        <v>35.0</v>
      </c>
      <c r="I12" s="1">
        <v>1.0</v>
      </c>
      <c r="J12" s="1">
        <v>1.0</v>
      </c>
      <c r="K12" s="1">
        <v>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-42.0</v>
      </c>
      <c r="C13" s="1">
        <v>-8.0</v>
      </c>
      <c r="D13" s="1">
        <v>-1.0</v>
      </c>
      <c r="E13" s="1">
        <v>-3.0</v>
      </c>
      <c r="F13" s="1">
        <v>0.0</v>
      </c>
      <c r="G13" s="1">
        <v>0.0</v>
      </c>
      <c r="H13" s="1">
        <v>0.0</v>
      </c>
      <c r="I13" s="1">
        <v>0.0</v>
      </c>
      <c r="J13" s="1">
        <v>-564.0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50.0</v>
      </c>
      <c r="C14" s="1">
        <v>-2.0</v>
      </c>
      <c r="D14" s="1">
        <v>43.0</v>
      </c>
      <c r="E14" s="1">
        <v>47.0</v>
      </c>
      <c r="F14" s="1">
        <v>-72.0</v>
      </c>
      <c r="G14" s="1">
        <v>1.0</v>
      </c>
      <c r="H14" s="1">
        <v>2.0</v>
      </c>
      <c r="I14" s="1">
        <v>-237.0</v>
      </c>
      <c r="J14" s="1">
        <v>-48.0</v>
      </c>
      <c r="K14" s="1">
        <v>-52.0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-21.0</v>
      </c>
      <c r="C15" s="1">
        <v>-2.0</v>
      </c>
      <c r="D15" s="1">
        <v>-1.0</v>
      </c>
      <c r="E15" s="1">
        <v>36.0</v>
      </c>
      <c r="F15" s="1">
        <v>20.0</v>
      </c>
      <c r="G15" s="1">
        <v>1.0</v>
      </c>
      <c r="H15" s="1">
        <v>3.0</v>
      </c>
      <c r="I15" s="1">
        <v>1.0</v>
      </c>
      <c r="J15" s="1">
        <v>-49.0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-17.0</v>
      </c>
      <c r="K16" s="1">
        <v>-8.0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-54.0</v>
      </c>
      <c r="C17" s="1">
        <v>-19.0</v>
      </c>
      <c r="D17" s="1">
        <v>0.0</v>
      </c>
      <c r="E17" s="1">
        <v>-19.0</v>
      </c>
      <c r="F17" s="1">
        <v>-23.0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-54.0</v>
      </c>
      <c r="C18" s="1">
        <v>-19.0</v>
      </c>
      <c r="D18" s="1">
        <v>0.0</v>
      </c>
      <c r="E18" s="1">
        <v>-19.0</v>
      </c>
      <c r="F18" s="1">
        <v>-23.0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-53.0</v>
      </c>
      <c r="C20" s="1">
        <v>-19.0</v>
      </c>
      <c r="D20" s="1">
        <v>0.0</v>
      </c>
      <c r="E20" s="1">
        <v>-19.0</v>
      </c>
      <c r="F20" s="1">
        <v>-23.0</v>
      </c>
      <c r="G20" s="1">
        <v>0.0</v>
      </c>
      <c r="H20" s="1">
        <v>0.0</v>
      </c>
      <c r="I20" s="1">
        <v>0.0</v>
      </c>
      <c r="J20" s="1">
        <v>-17.0</v>
      </c>
      <c r="K20" s="1">
        <v>-8.0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69.0</v>
      </c>
      <c r="C21" s="1">
        <v>-2.0</v>
      </c>
      <c r="D21" s="1">
        <v>-1.0</v>
      </c>
      <c r="E21" s="1">
        <v>57.0</v>
      </c>
      <c r="F21" s="1">
        <v>20.0</v>
      </c>
      <c r="G21" s="1">
        <v>1.0</v>
      </c>
      <c r="H21" s="1">
        <v>3.0</v>
      </c>
      <c r="I21" s="1">
        <v>94.0</v>
      </c>
      <c r="J21" s="1">
        <v>-26.0</v>
      </c>
      <c r="K21" s="1">
        <v>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61.0</v>
      </c>
      <c r="C23" s="1">
        <v>13.0</v>
      </c>
      <c r="D23" s="1">
        <v>1.0</v>
      </c>
      <c r="E23" s="1">
        <v>17.0</v>
      </c>
      <c r="F23" s="1">
        <v>35.0</v>
      </c>
      <c r="G23" s="1">
        <v>6.0</v>
      </c>
      <c r="H23" s="1">
        <v>9.0</v>
      </c>
      <c r="I23" s="1">
        <v>28.0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1.0</v>
      </c>
      <c r="C24" s="1">
        <v>36.0</v>
      </c>
      <c r="D24" s="1">
        <v>-32.0</v>
      </c>
      <c r="E24" s="1">
        <v>23.0</v>
      </c>
      <c r="F24" s="1">
        <v>29.0</v>
      </c>
      <c r="G24" s="1">
        <v>6.0</v>
      </c>
      <c r="H24" s="1">
        <v>15.0</v>
      </c>
      <c r="I24" s="1">
        <v>-5.0</v>
      </c>
      <c r="J24" s="1">
        <v>1.0</v>
      </c>
      <c r="K24" s="1">
        <v>87.0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1.0</v>
      </c>
      <c r="C25" s="1">
        <v>36.0</v>
      </c>
      <c r="D25" s="1">
        <v>-32.0</v>
      </c>
      <c r="E25" s="1">
        <v>23.0</v>
      </c>
      <c r="F25" s="1">
        <v>29.0</v>
      </c>
      <c r="G25" s="1">
        <v>6.0</v>
      </c>
      <c r="H25" s="1">
        <v>15.0</v>
      </c>
      <c r="I25" s="1">
        <v>-5.0</v>
      </c>
      <c r="J25" s="1">
        <v>1.0</v>
      </c>
      <c r="K25" s="1">
        <v>87.0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-4.0</v>
      </c>
      <c r="C26" s="1">
        <v>-8.0</v>
      </c>
      <c r="D26" s="1">
        <v>-10.0</v>
      </c>
      <c r="E26" s="1">
        <v>2.0</v>
      </c>
      <c r="F26" s="1">
        <v>-3.0</v>
      </c>
      <c r="G26" s="1">
        <v>-2.0</v>
      </c>
      <c r="H26" s="1">
        <v>-15.0</v>
      </c>
      <c r="I26" s="1">
        <v>5.0</v>
      </c>
      <c r="J26" s="1">
        <v>6.0</v>
      </c>
      <c r="K26" s="1">
        <v>-6.0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5.0</v>
      </c>
      <c r="C3" s="1">
        <v>2.0</v>
      </c>
      <c r="D3" s="1">
        <v>1.0</v>
      </c>
      <c r="E3" s="1">
        <v>1.0</v>
      </c>
      <c r="F3" s="1">
        <v>1.0</v>
      </c>
      <c r="G3" s="1">
        <v>3.0</v>
      </c>
      <c r="H3" s="1">
        <v>6.0</v>
      </c>
      <c r="I3" s="1">
        <v>7.0</v>
      </c>
      <c r="J3" s="1">
        <v>7.0</v>
      </c>
      <c r="K3" s="1">
        <v>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1.0</v>
      </c>
      <c r="C4" s="1">
        <v>3.0</v>
      </c>
      <c r="D4" s="1">
        <v>3.0</v>
      </c>
      <c r="E4" s="1">
        <v>2.0</v>
      </c>
      <c r="F4" s="1">
        <v>3.0</v>
      </c>
      <c r="G4" s="1">
        <v>2.0</v>
      </c>
      <c r="H4" s="1">
        <v>0.0</v>
      </c>
      <c r="I4" s="1">
        <v>0.0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0.0</v>
      </c>
      <c r="C5" s="1">
        <v>0.0</v>
      </c>
      <c r="D5" s="1">
        <v>0.0</v>
      </c>
      <c r="E5" s="1">
        <v>0.0</v>
      </c>
      <c r="F5" s="1">
        <v>24.0</v>
      </c>
      <c r="G5" s="1">
        <v>50.0</v>
      </c>
      <c r="H5" s="1">
        <v>50.0</v>
      </c>
      <c r="I5" s="1">
        <v>50.0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6.0</v>
      </c>
      <c r="C6" s="1">
        <v>6.0</v>
      </c>
      <c r="D6" s="1">
        <v>4.0</v>
      </c>
      <c r="E6" s="1">
        <v>4.0</v>
      </c>
      <c r="F6" s="1">
        <v>5.0</v>
      </c>
      <c r="G6" s="1">
        <v>6.0</v>
      </c>
      <c r="H6" s="1">
        <v>6.0</v>
      </c>
      <c r="I6" s="1">
        <v>7.0</v>
      </c>
      <c r="J6" s="1">
        <v>8.0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14.0</v>
      </c>
      <c r="C7" s="1">
        <v>6.0</v>
      </c>
      <c r="D7" s="1">
        <v>6.0</v>
      </c>
      <c r="E7" s="1">
        <v>11.0</v>
      </c>
      <c r="F7" s="1">
        <v>11.0</v>
      </c>
      <c r="G7" s="1">
        <v>10.0</v>
      </c>
      <c r="H7" s="1">
        <v>9.0</v>
      </c>
      <c r="I7" s="1">
        <v>5.0</v>
      </c>
      <c r="J7" s="1">
        <v>12.0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14.0</v>
      </c>
      <c r="C8" s="1">
        <v>6.0</v>
      </c>
      <c r="D8" s="1">
        <v>6.0</v>
      </c>
      <c r="E8" s="1">
        <v>11.0</v>
      </c>
      <c r="F8" s="1">
        <v>11.0</v>
      </c>
      <c r="G8" s="1">
        <v>10.0</v>
      </c>
      <c r="H8" s="1">
        <v>9.0</v>
      </c>
      <c r="I8" s="1">
        <v>5.0</v>
      </c>
      <c r="J8" s="1">
        <v>12.0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5.0</v>
      </c>
      <c r="C9" s="1">
        <v>4.0</v>
      </c>
      <c r="D9" s="1">
        <v>2.0</v>
      </c>
      <c r="E9" s="1">
        <v>5.0</v>
      </c>
      <c r="F9" s="1">
        <v>3.0</v>
      </c>
      <c r="G9" s="1">
        <v>3.0</v>
      </c>
      <c r="H9" s="1">
        <v>0.0</v>
      </c>
      <c r="I9" s="1">
        <v>3.0</v>
      </c>
      <c r="J9" s="1">
        <v>2.0</v>
      </c>
      <c r="K9" s="1">
        <v>21.0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0.0</v>
      </c>
      <c r="C10" s="1">
        <v>0.0</v>
      </c>
      <c r="D10" s="1">
        <v>0.0</v>
      </c>
      <c r="E10" s="1">
        <v>3.0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7.0</v>
      </c>
      <c r="C11" s="1">
        <v>6.0</v>
      </c>
      <c r="D11" s="1">
        <v>4.0</v>
      </c>
      <c r="E11" s="1">
        <v>4.0</v>
      </c>
      <c r="F11" s="1">
        <v>5.0</v>
      </c>
      <c r="G11" s="1">
        <v>6.0</v>
      </c>
      <c r="H11" s="1">
        <v>7.0</v>
      </c>
      <c r="I11" s="1">
        <v>8.0</v>
      </c>
      <c r="J11" s="1">
        <v>8.0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7.0</v>
      </c>
      <c r="C12" s="1">
        <v>6.0</v>
      </c>
      <c r="D12" s="1">
        <v>9.0</v>
      </c>
      <c r="E12" s="1">
        <v>9.0</v>
      </c>
      <c r="F12" s="1">
        <v>9.0</v>
      </c>
      <c r="G12" s="1">
        <v>9.0</v>
      </c>
      <c r="H12" s="1">
        <v>9.0</v>
      </c>
      <c r="I12" s="1">
        <v>9.0</v>
      </c>
      <c r="J12" s="1">
        <v>9.0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-89.0</v>
      </c>
      <c r="C13" s="1">
        <v>-8.0</v>
      </c>
      <c r="D13" s="1">
        <v>-7.0</v>
      </c>
      <c r="E13" s="1">
        <v>-7.0</v>
      </c>
      <c r="F13" s="1">
        <v>-7.0</v>
      </c>
      <c r="G13" s="1">
        <v>-7.0</v>
      </c>
      <c r="H13" s="1">
        <v>-8.0</v>
      </c>
      <c r="I13" s="1">
        <v>-8.0</v>
      </c>
      <c r="J13" s="1">
        <v>-8.0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6.0</v>
      </c>
      <c r="C14" s="1">
        <v>6.0</v>
      </c>
      <c r="D14" s="1">
        <v>9.0</v>
      </c>
      <c r="E14" s="1">
        <v>9.0</v>
      </c>
      <c r="F14" s="1">
        <v>9.0</v>
      </c>
      <c r="G14" s="1">
        <v>9.0</v>
      </c>
      <c r="H14" s="1">
        <v>9.0</v>
      </c>
      <c r="I14" s="1">
        <v>9.0</v>
      </c>
      <c r="J14" s="1">
        <v>9.0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24.0</v>
      </c>
      <c r="C15" s="1">
        <v>1.0</v>
      </c>
      <c r="D15" s="1">
        <v>72.0</v>
      </c>
      <c r="E15" s="1">
        <v>95.0</v>
      </c>
      <c r="F15" s="1">
        <v>72.0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30.0</v>
      </c>
      <c r="K16" s="1">
        <v>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13.0</v>
      </c>
      <c r="C17" s="1">
        <v>14.0</v>
      </c>
      <c r="D17" s="1">
        <v>14.0</v>
      </c>
      <c r="E17" s="1">
        <v>14.0</v>
      </c>
      <c r="F17" s="1">
        <v>15.0</v>
      </c>
      <c r="G17" s="1">
        <v>15.0</v>
      </c>
      <c r="H17" s="1">
        <v>16.0</v>
      </c>
      <c r="I17" s="1">
        <v>17.0</v>
      </c>
      <c r="J17" s="1">
        <v>17.0</v>
      </c>
      <c r="K17" s="1">
        <v>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6.0</v>
      </c>
      <c r="C19" s="1">
        <v>5.0</v>
      </c>
      <c r="D19" s="1">
        <v>12.0</v>
      </c>
      <c r="E19" s="1">
        <v>6.0</v>
      </c>
      <c r="F19" s="1">
        <v>11.0</v>
      </c>
      <c r="G19" s="1">
        <v>6.0</v>
      </c>
      <c r="H19" s="1">
        <v>11.0</v>
      </c>
      <c r="I19" s="1">
        <v>11.0</v>
      </c>
      <c r="J19" s="1">
        <v>3.0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0.0</v>
      </c>
      <c r="C20" s="1">
        <v>0.0</v>
      </c>
      <c r="D20" s="1">
        <v>0.0</v>
      </c>
      <c r="E20" s="1">
        <v>1.0</v>
      </c>
      <c r="F20" s="1">
        <v>1.0</v>
      </c>
      <c r="G20" s="1">
        <v>0.0</v>
      </c>
      <c r="H20" s="1">
        <v>0.0</v>
      </c>
      <c r="I20" s="1">
        <v>0.0</v>
      </c>
      <c r="J20" s="1">
        <v>0.0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0.0</v>
      </c>
      <c r="C21" s="1">
        <v>0.0</v>
      </c>
      <c r="D21" s="1">
        <v>0.0</v>
      </c>
      <c r="E21" s="1">
        <v>14.0</v>
      </c>
      <c r="F21" s="1">
        <v>8.0</v>
      </c>
      <c r="G21" s="1">
        <v>16.0</v>
      </c>
      <c r="H21" s="1">
        <v>23.0</v>
      </c>
      <c r="I21" s="1">
        <v>15.0</v>
      </c>
      <c r="J21" s="1">
        <v>23.0</v>
      </c>
      <c r="K21" s="1">
        <v>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6.0</v>
      </c>
      <c r="C22" s="1">
        <v>5.0</v>
      </c>
      <c r="D22" s="1">
        <v>13.0</v>
      </c>
      <c r="E22" s="1">
        <v>22.0</v>
      </c>
      <c r="F22" s="1">
        <v>21.0</v>
      </c>
      <c r="G22" s="1">
        <v>22.0</v>
      </c>
      <c r="H22" s="1">
        <v>34.0</v>
      </c>
      <c r="I22" s="1">
        <v>26.0</v>
      </c>
      <c r="J22" s="1">
        <v>26.0</v>
      </c>
      <c r="K22" s="1">
        <v>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22.0</v>
      </c>
      <c r="C23" s="1">
        <v>29.0</v>
      </c>
      <c r="D23" s="1">
        <v>29.0</v>
      </c>
      <c r="E23" s="1">
        <v>18.0</v>
      </c>
      <c r="F23" s="1">
        <v>18.0</v>
      </c>
      <c r="G23" s="1">
        <v>18.0</v>
      </c>
      <c r="H23" s="1">
        <v>18.0</v>
      </c>
      <c r="I23" s="1">
        <v>18.0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28.0</v>
      </c>
      <c r="C24" s="1">
        <v>34.0</v>
      </c>
      <c r="D24" s="1">
        <v>43.0</v>
      </c>
      <c r="E24" s="1">
        <v>40.0</v>
      </c>
      <c r="F24" s="1">
        <v>40.0</v>
      </c>
      <c r="G24" s="1">
        <v>41.0</v>
      </c>
      <c r="H24" s="1">
        <v>53.0</v>
      </c>
      <c r="I24" s="1">
        <v>44.0</v>
      </c>
      <c r="J24" s="1">
        <v>26.0</v>
      </c>
      <c r="K24" s="1">
        <v>49.0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7.0</v>
      </c>
      <c r="C25" s="1">
        <v>5.0</v>
      </c>
      <c r="D25" s="1">
        <v>5.0</v>
      </c>
      <c r="E25" s="1">
        <v>5.0</v>
      </c>
      <c r="F25" s="1">
        <v>5.0</v>
      </c>
      <c r="G25" s="1">
        <v>5.0</v>
      </c>
      <c r="H25" s="1">
        <v>5.0</v>
      </c>
      <c r="I25" s="1">
        <v>5.0</v>
      </c>
      <c r="J25" s="1">
        <v>5.0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2.0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13.0</v>
      </c>
      <c r="C27" s="1">
        <v>13.0</v>
      </c>
      <c r="D27" s="1">
        <v>13.0</v>
      </c>
      <c r="E27" s="1">
        <v>14.0</v>
      </c>
      <c r="F27" s="1">
        <v>15.0</v>
      </c>
      <c r="G27" s="1">
        <v>15.0</v>
      </c>
      <c r="H27" s="1">
        <v>15.0</v>
      </c>
      <c r="I27" s="1">
        <v>16.0</v>
      </c>
      <c r="J27" s="1">
        <v>15.0</v>
      </c>
      <c r="K27" s="1">
        <v>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-37.0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-17.0</v>
      </c>
      <c r="K28" s="1">
        <v>-26.0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13.0</v>
      </c>
      <c r="C29" s="1">
        <v>13.0</v>
      </c>
      <c r="D29" s="1">
        <v>13.0</v>
      </c>
      <c r="E29" s="1">
        <v>14.0</v>
      </c>
      <c r="F29" s="1">
        <v>15.0</v>
      </c>
      <c r="G29" s="1">
        <v>15.0</v>
      </c>
      <c r="H29" s="1">
        <v>15.0</v>
      </c>
      <c r="I29" s="1">
        <v>16.0</v>
      </c>
      <c r="J29" s="1">
        <v>17.0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13.0</v>
      </c>
      <c r="C30" s="1">
        <v>13.0</v>
      </c>
      <c r="D30" s="1">
        <v>13.0</v>
      </c>
      <c r="E30" s="1">
        <v>14.0</v>
      </c>
      <c r="F30" s="1">
        <v>15.0</v>
      </c>
      <c r="G30" s="1">
        <v>15.0</v>
      </c>
      <c r="H30" s="1">
        <v>15.0</v>
      </c>
      <c r="I30" s="1">
        <v>16.0</v>
      </c>
      <c r="J30" s="1">
        <v>17.0</v>
      </c>
      <c r="K30" s="1">
        <v>18.0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13.0</v>
      </c>
      <c r="C31" s="1">
        <v>14.0</v>
      </c>
      <c r="D31" s="1">
        <v>14.0</v>
      </c>
      <c r="E31" s="1">
        <v>14.0</v>
      </c>
      <c r="F31" s="1">
        <v>15.0</v>
      </c>
      <c r="G31" s="1">
        <v>15.0</v>
      </c>
      <c r="H31" s="1">
        <v>16.0</v>
      </c>
      <c r="I31" s="1">
        <v>17.0</v>
      </c>
      <c r="J31" s="1">
        <v>17.0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1.0</v>
      </c>
      <c r="C33" s="1">
        <v>1.0</v>
      </c>
      <c r="D33" s="1">
        <v>1.0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1.0</v>
      </c>
      <c r="H34" s="1">
        <v>1.0</v>
      </c>
      <c r="I34" s="1">
        <v>1.0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 t="s">
        <v>76</v>
      </c>
      <c r="C35" s="1" t="s">
        <v>77</v>
      </c>
      <c r="D35" s="1" t="s">
        <v>78</v>
      </c>
      <c r="E35" s="1" t="s">
        <v>79</v>
      </c>
      <c r="F35" s="1" t="s">
        <v>80</v>
      </c>
      <c r="G35" s="1" t="s">
        <v>81</v>
      </c>
      <c r="H35" s="1" t="s">
        <v>82</v>
      </c>
      <c r="I35" s="1" t="s">
        <v>83</v>
      </c>
      <c r="J35" s="1" t="s">
        <v>84</v>
      </c>
      <c r="K35" s="1" t="s">
        <v>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13.0</v>
      </c>
      <c r="C36" s="1">
        <v>13.0</v>
      </c>
      <c r="D36" s="1">
        <v>13.0</v>
      </c>
      <c r="E36" s="1">
        <v>14.0</v>
      </c>
      <c r="F36" s="1">
        <v>15.0</v>
      </c>
      <c r="G36" s="1">
        <v>15.0</v>
      </c>
      <c r="H36" s="1">
        <v>15.0</v>
      </c>
      <c r="I36" s="1">
        <v>16.0</v>
      </c>
      <c r="J36" s="1">
        <v>17.0</v>
      </c>
      <c r="K36" s="1">
        <v>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 t="s">
        <v>76</v>
      </c>
      <c r="C37" s="1" t="s">
        <v>77</v>
      </c>
      <c r="D37" s="1" t="s">
        <v>78</v>
      </c>
      <c r="E37" s="1" t="s">
        <v>79</v>
      </c>
      <c r="F37" s="1" t="s">
        <v>80</v>
      </c>
      <c r="G37" s="1" t="s">
        <v>81</v>
      </c>
      <c r="H37" s="1" t="s">
        <v>82</v>
      </c>
      <c r="I37" s="1" t="s">
        <v>83</v>
      </c>
      <c r="J37" s="1" t="s">
        <v>84</v>
      </c>
      <c r="K37" s="1" t="s">
        <v>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89</v>
      </c>
      <c r="C38" s="1" t="s">
        <v>89</v>
      </c>
      <c r="D38" s="1" t="s">
        <v>89</v>
      </c>
      <c r="E38" s="1" t="s">
        <v>89</v>
      </c>
      <c r="F38" s="1" t="s">
        <v>89</v>
      </c>
      <c r="G38" s="1" t="s">
        <v>89</v>
      </c>
      <c r="H38" s="1" t="s">
        <v>89</v>
      </c>
      <c r="I38" s="1" t="s">
        <v>89</v>
      </c>
      <c r="J38" s="1" t="s">
        <v>89</v>
      </c>
      <c r="K38" s="1" t="s">
        <v>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-6.0</v>
      </c>
      <c r="C39" s="1">
        <v>-6.0</v>
      </c>
      <c r="D39" s="1">
        <v>-4.0</v>
      </c>
      <c r="E39" s="1">
        <v>-4.0</v>
      </c>
      <c r="F39" s="1">
        <v>-5.0</v>
      </c>
      <c r="G39" s="1">
        <v>-6.0</v>
      </c>
      <c r="H39" s="1">
        <v>-6.0</v>
      </c>
      <c r="I39" s="1">
        <v>-7.0</v>
      </c>
      <c r="J39" s="1">
        <v>-8.0</v>
      </c>
      <c r="K39" s="1">
        <v>-9.0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3.0</v>
      </c>
      <c r="C40" s="1">
        <v>3.0</v>
      </c>
      <c r="D40" s="1">
        <v>3.0</v>
      </c>
      <c r="E40" s="1">
        <v>3.0</v>
      </c>
      <c r="F40" s="1">
        <v>2.0</v>
      </c>
      <c r="G40" s="1">
        <v>7.0</v>
      </c>
      <c r="H40" s="1">
        <v>4.0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3.0</v>
      </c>
      <c r="C41" s="1">
        <v>3.0</v>
      </c>
      <c r="D41" s="1">
        <v>3.0</v>
      </c>
      <c r="E41" s="1">
        <v>3.0</v>
      </c>
      <c r="F41" s="1">
        <v>3.0</v>
      </c>
      <c r="G41" s="1">
        <v>3.0</v>
      </c>
      <c r="H41" s="1">
        <v>3.0</v>
      </c>
      <c r="I41" s="1">
        <v>3.0</v>
      </c>
      <c r="J41" s="1">
        <v>0.0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4.0</v>
      </c>
      <c r="C42" s="1">
        <v>5.0</v>
      </c>
      <c r="D42" s="1">
        <v>7.0</v>
      </c>
      <c r="E42" s="1">
        <v>7.0</v>
      </c>
      <c r="F42" s="1">
        <v>7.0</v>
      </c>
      <c r="G42" s="1">
        <v>7.0</v>
      </c>
      <c r="H42" s="1">
        <v>7.0</v>
      </c>
      <c r="I42" s="1">
        <v>6.0</v>
      </c>
      <c r="J42" s="1">
        <v>6.0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9.0</v>
      </c>
      <c r="C43" s="1">
        <v>8.0</v>
      </c>
      <c r="D43" s="1">
        <v>8.0</v>
      </c>
      <c r="E43" s="1">
        <v>0.0</v>
      </c>
      <c r="F43" s="1">
        <v>10.0</v>
      </c>
      <c r="G43" s="1">
        <v>10.0</v>
      </c>
      <c r="H43" s="1">
        <v>10.0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10.0</v>
      </c>
      <c r="J44" s="1">
        <v>12.0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3.0</v>
      </c>
      <c r="C45" s="1">
        <v>3.0</v>
      </c>
      <c r="D45" s="1">
        <v>3.0</v>
      </c>
      <c r="E45" s="1">
        <v>3.0</v>
      </c>
      <c r="F45" s="1">
        <v>1.0</v>
      </c>
      <c r="G45" s="1">
        <v>1.0</v>
      </c>
      <c r="H45" s="1">
        <v>1.0</v>
      </c>
      <c r="I45" s="1">
        <v>1.0</v>
      </c>
      <c r="J45" s="1">
        <v>2.0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2.0</v>
      </c>
      <c r="C2" s="1">
        <v>1.0</v>
      </c>
      <c r="D2" s="1">
        <v>86.0</v>
      </c>
      <c r="E2" s="1">
        <v>1.0</v>
      </c>
      <c r="F2" s="1">
        <v>1.0</v>
      </c>
      <c r="G2" s="1">
        <v>81.0</v>
      </c>
      <c r="H2" s="1">
        <v>67.0</v>
      </c>
      <c r="I2" s="1">
        <v>74.0</v>
      </c>
      <c r="J2" s="1">
        <v>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2.0</v>
      </c>
      <c r="C3" s="1">
        <v>1.0</v>
      </c>
      <c r="D3" s="1">
        <v>86.0</v>
      </c>
      <c r="E3" s="1">
        <v>1.0</v>
      </c>
      <c r="F3" s="1">
        <v>1.0</v>
      </c>
      <c r="G3" s="1">
        <v>81.0</v>
      </c>
      <c r="H3" s="1">
        <v>67.0</v>
      </c>
      <c r="I3" s="1">
        <v>74.0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12.0</v>
      </c>
      <c r="C4" s="1">
        <v>8.0</v>
      </c>
      <c r="D4" s="1">
        <v>6.0</v>
      </c>
      <c r="E4" s="1">
        <v>14.0</v>
      </c>
      <c r="F4" s="1">
        <v>13.0</v>
      </c>
      <c r="G4" s="1">
        <v>7.0</v>
      </c>
      <c r="H4" s="1">
        <v>3.0</v>
      </c>
      <c r="I4" s="1">
        <v>5.0</v>
      </c>
      <c r="J4" s="1">
        <v>8.0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2.0</v>
      </c>
      <c r="C5" s="1">
        <v>98.0</v>
      </c>
      <c r="D5" s="1">
        <v>80.0</v>
      </c>
      <c r="E5" s="1">
        <v>1.0</v>
      </c>
      <c r="F5" s="1">
        <v>1.0</v>
      </c>
      <c r="G5" s="1">
        <v>73.0</v>
      </c>
      <c r="H5" s="1">
        <v>63.0</v>
      </c>
      <c r="I5" s="1">
        <v>69.0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52.0</v>
      </c>
      <c r="C6" s="1">
        <v>50.0</v>
      </c>
      <c r="D6" s="1">
        <v>61.0</v>
      </c>
      <c r="E6" s="1">
        <v>49.0</v>
      </c>
      <c r="F6" s="1">
        <v>57.0</v>
      </c>
      <c r="G6" s="1">
        <v>61.0</v>
      </c>
      <c r="H6" s="1">
        <v>60.0</v>
      </c>
      <c r="I6" s="1">
        <v>65.0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6.0</v>
      </c>
      <c r="C7" s="1">
        <v>0.0</v>
      </c>
      <c r="D7" s="1">
        <v>467.0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58.0</v>
      </c>
      <c r="C8" s="1">
        <v>50.0</v>
      </c>
      <c r="D8" s="1">
        <v>61.0</v>
      </c>
      <c r="E8" s="1">
        <v>49.0</v>
      </c>
      <c r="F8" s="1">
        <v>57.0</v>
      </c>
      <c r="G8" s="1">
        <v>62.0</v>
      </c>
      <c r="H8" s="1">
        <v>60.0</v>
      </c>
      <c r="I8" s="1">
        <v>65.0</v>
      </c>
      <c r="J8" s="1">
        <v>2.0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1.0</v>
      </c>
      <c r="C9" s="1">
        <v>47.0</v>
      </c>
      <c r="D9" s="1">
        <v>18.0</v>
      </c>
      <c r="E9" s="1">
        <v>50.0</v>
      </c>
      <c r="F9" s="1">
        <v>48.0</v>
      </c>
      <c r="G9" s="1">
        <v>11.0</v>
      </c>
      <c r="H9" s="1">
        <v>2.0</v>
      </c>
      <c r="I9" s="1">
        <v>3.0</v>
      </c>
      <c r="J9" s="1">
        <v>-1.0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1.0</v>
      </c>
      <c r="C10" s="1">
        <v>2.0</v>
      </c>
      <c r="D10" s="1">
        <v>3.0</v>
      </c>
      <c r="E10" s="1">
        <v>4.0</v>
      </c>
      <c r="F10" s="1">
        <v>9.0</v>
      </c>
      <c r="G10" s="1">
        <v>11.0</v>
      </c>
      <c r="H10" s="1">
        <v>4.0</v>
      </c>
      <c r="I10" s="1">
        <v>1.0</v>
      </c>
      <c r="J10" s="1">
        <v>3.0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1.0</v>
      </c>
      <c r="C11" s="1">
        <v>2.0</v>
      </c>
      <c r="D11" s="1">
        <v>3.0</v>
      </c>
      <c r="E11" s="1">
        <v>4.0</v>
      </c>
      <c r="F11" s="1">
        <v>9.0</v>
      </c>
      <c r="G11" s="1">
        <v>11.0</v>
      </c>
      <c r="H11" s="1">
        <v>4.0</v>
      </c>
      <c r="I11" s="1">
        <v>1.0</v>
      </c>
      <c r="J11" s="1">
        <v>3.0</v>
      </c>
      <c r="K11" s="1">
        <v>16.0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74.0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1.0</v>
      </c>
      <c r="C13" s="1">
        <v>50.0</v>
      </c>
      <c r="D13" s="1">
        <v>22.0</v>
      </c>
      <c r="E13" s="1">
        <v>55.0</v>
      </c>
      <c r="F13" s="1">
        <v>58.0</v>
      </c>
      <c r="G13" s="1">
        <v>22.0</v>
      </c>
      <c r="H13" s="1">
        <v>6.0</v>
      </c>
      <c r="I13" s="1">
        <v>5.0</v>
      </c>
      <c r="J13" s="1">
        <v>-1.0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350.0</v>
      </c>
      <c r="C14" s="1">
        <v>17.0</v>
      </c>
      <c r="D14" s="1">
        <v>0.0</v>
      </c>
      <c r="E14" s="1">
        <v>3.0</v>
      </c>
      <c r="F14" s="1">
        <v>88.0</v>
      </c>
      <c r="G14" s="1">
        <v>8.0</v>
      </c>
      <c r="H14" s="1">
        <v>35.0</v>
      </c>
      <c r="I14" s="1">
        <v>1.0</v>
      </c>
      <c r="J14" s="1">
        <v>1.0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1.0</v>
      </c>
      <c r="C16" s="1">
        <v>67.0</v>
      </c>
      <c r="D16" s="1">
        <v>22.0</v>
      </c>
      <c r="E16" s="1">
        <v>58.0</v>
      </c>
      <c r="F16" s="1">
        <v>1.0</v>
      </c>
      <c r="G16" s="1">
        <v>30.0</v>
      </c>
      <c r="H16" s="1">
        <v>43.0</v>
      </c>
      <c r="I16" s="1">
        <v>1.0</v>
      </c>
      <c r="J16" s="1">
        <v>-1.0</v>
      </c>
      <c r="K16" s="1">
        <v>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64.0</v>
      </c>
      <c r="C17" s="1">
        <v>21.0</v>
      </c>
      <c r="D17" s="1">
        <v>5.0</v>
      </c>
      <c r="E17" s="1">
        <v>6.0</v>
      </c>
      <c r="F17" s="1">
        <v>35.0</v>
      </c>
      <c r="G17" s="1">
        <v>5.0</v>
      </c>
      <c r="H17" s="1">
        <v>9.0</v>
      </c>
      <c r="I17" s="1">
        <v>26.0</v>
      </c>
      <c r="J17" s="1">
        <v>-48.0</v>
      </c>
      <c r="K17" s="1">
        <v>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1.0</v>
      </c>
      <c r="C18" s="1">
        <v>46.0</v>
      </c>
      <c r="D18" s="1">
        <v>17.0</v>
      </c>
      <c r="E18" s="1">
        <v>52.0</v>
      </c>
      <c r="F18" s="1">
        <v>1.0</v>
      </c>
      <c r="G18" s="1">
        <v>25.0</v>
      </c>
      <c r="H18" s="1">
        <v>33.0</v>
      </c>
      <c r="I18" s="1">
        <v>81.0</v>
      </c>
      <c r="J18" s="1">
        <v>-1.0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1.0</v>
      </c>
      <c r="C19" s="1">
        <v>46.0</v>
      </c>
      <c r="D19" s="1">
        <v>17.0</v>
      </c>
      <c r="E19" s="1">
        <v>52.0</v>
      </c>
      <c r="F19" s="1">
        <v>1.0</v>
      </c>
      <c r="G19" s="1">
        <v>25.0</v>
      </c>
      <c r="H19" s="1">
        <v>33.0</v>
      </c>
      <c r="I19" s="1">
        <v>81.0</v>
      </c>
      <c r="J19" s="1">
        <v>-1.0</v>
      </c>
      <c r="K19" s="1">
        <v>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>
        <v>1.0</v>
      </c>
      <c r="C20" s="1">
        <v>46.0</v>
      </c>
      <c r="D20" s="1">
        <v>17.0</v>
      </c>
      <c r="E20" s="1">
        <v>52.0</v>
      </c>
      <c r="F20" s="1">
        <v>1.0</v>
      </c>
      <c r="G20" s="1">
        <v>25.0</v>
      </c>
      <c r="H20" s="1">
        <v>33.0</v>
      </c>
      <c r="I20" s="1">
        <v>81.0</v>
      </c>
      <c r="J20" s="1">
        <v>-1.0</v>
      </c>
      <c r="K20" s="1">
        <v>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>
        <v>1.0</v>
      </c>
      <c r="C21" s="1">
        <v>46.0</v>
      </c>
      <c r="D21" s="1">
        <v>17.0</v>
      </c>
      <c r="E21" s="1">
        <v>52.0</v>
      </c>
      <c r="F21" s="1">
        <v>1.0</v>
      </c>
      <c r="G21" s="1">
        <v>25.0</v>
      </c>
      <c r="H21" s="1">
        <v>33.0</v>
      </c>
      <c r="I21" s="1">
        <v>81.0</v>
      </c>
      <c r="J21" s="1">
        <v>-1.0</v>
      </c>
      <c r="K21" s="1">
        <v>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>
        <v>1.0</v>
      </c>
      <c r="C22" s="1">
        <v>46.0</v>
      </c>
      <c r="D22" s="1">
        <v>17.0</v>
      </c>
      <c r="E22" s="1">
        <v>52.0</v>
      </c>
      <c r="F22" s="1">
        <v>1.0</v>
      </c>
      <c r="G22" s="1">
        <v>25.0</v>
      </c>
      <c r="H22" s="1">
        <v>33.0</v>
      </c>
      <c r="I22" s="1">
        <v>81.0</v>
      </c>
      <c r="J22" s="1">
        <v>-1.0</v>
      </c>
      <c r="K22" s="1">
        <v>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1" t="s">
        <v>125</v>
      </c>
      <c r="H24" s="1" t="s">
        <v>126</v>
      </c>
      <c r="I24" s="1" t="s">
        <v>127</v>
      </c>
      <c r="J24" s="1" t="s">
        <v>128</v>
      </c>
      <c r="K24" s="1" t="s">
        <v>129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1" t="s">
        <v>125</v>
      </c>
      <c r="H25" s="1" t="s">
        <v>126</v>
      </c>
      <c r="I25" s="1" t="s">
        <v>127</v>
      </c>
      <c r="J25" s="1" t="s">
        <v>128</v>
      </c>
      <c r="K25" s="1" t="s">
        <v>129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1.0</v>
      </c>
      <c r="C26" s="1">
        <v>1.0</v>
      </c>
      <c r="D26" s="1">
        <v>1.0</v>
      </c>
      <c r="E26" s="1">
        <v>1.0</v>
      </c>
      <c r="F26" s="1">
        <v>1.0</v>
      </c>
      <c r="G26" s="1">
        <v>1.0</v>
      </c>
      <c r="H26" s="1">
        <v>1.0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 t="s">
        <v>120</v>
      </c>
      <c r="C27" s="1" t="s">
        <v>121</v>
      </c>
      <c r="D27" s="1" t="s">
        <v>122</v>
      </c>
      <c r="E27" s="1" t="s">
        <v>123</v>
      </c>
      <c r="F27" s="1" t="s">
        <v>124</v>
      </c>
      <c r="G27" s="1" t="s">
        <v>125</v>
      </c>
      <c r="H27" s="1" t="s">
        <v>126</v>
      </c>
      <c r="I27" s="1" t="s">
        <v>127</v>
      </c>
      <c r="J27" s="1" t="s">
        <v>128</v>
      </c>
      <c r="K27" s="1" t="s">
        <v>129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 t="s">
        <v>120</v>
      </c>
      <c r="C28" s="1" t="s">
        <v>121</v>
      </c>
      <c r="D28" s="1" t="s">
        <v>122</v>
      </c>
      <c r="E28" s="1" t="s">
        <v>123</v>
      </c>
      <c r="F28" s="1" t="s">
        <v>124</v>
      </c>
      <c r="G28" s="1" t="s">
        <v>125</v>
      </c>
      <c r="H28" s="1" t="s">
        <v>126</v>
      </c>
      <c r="I28" s="1" t="s">
        <v>127</v>
      </c>
      <c r="J28" s="1" t="s">
        <v>128</v>
      </c>
      <c r="K28" s="1" t="s">
        <v>129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 t="s">
        <v>136</v>
      </c>
      <c r="C30" s="1" t="s">
        <v>137</v>
      </c>
      <c r="D30" s="1" t="s">
        <v>129</v>
      </c>
      <c r="E30" s="1" t="s">
        <v>138</v>
      </c>
      <c r="F30" s="1" t="s">
        <v>139</v>
      </c>
      <c r="G30" s="1" t="s">
        <v>129</v>
      </c>
      <c r="H30" s="1" t="s">
        <v>140</v>
      </c>
      <c r="I30" s="1" t="s">
        <v>140</v>
      </c>
      <c r="J30" s="1" t="s">
        <v>141</v>
      </c>
      <c r="K30" s="1" t="s">
        <v>142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143</v>
      </c>
      <c r="B31" s="1" t="s">
        <v>136</v>
      </c>
      <c r="C31" s="1" t="s">
        <v>137</v>
      </c>
      <c r="D31" s="1" t="s">
        <v>129</v>
      </c>
      <c r="E31" s="1" t="s">
        <v>138</v>
      </c>
      <c r="F31" s="1" t="s">
        <v>139</v>
      </c>
      <c r="G31" s="1" t="s">
        <v>129</v>
      </c>
      <c r="H31" s="1" t="s">
        <v>140</v>
      </c>
      <c r="I31" s="1" t="s">
        <v>140</v>
      </c>
      <c r="J31" s="1" t="s">
        <v>141</v>
      </c>
      <c r="K31" s="1" t="s">
        <v>142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 t="s">
        <v>145</v>
      </c>
      <c r="C32" s="1" t="s">
        <v>146</v>
      </c>
      <c r="D32" s="1">
        <v>0.0</v>
      </c>
      <c r="E32" s="1" t="s">
        <v>146</v>
      </c>
      <c r="F32" s="1" t="s">
        <v>147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149</v>
      </c>
      <c r="C33" s="1" t="s">
        <v>150</v>
      </c>
      <c r="D33" s="1">
        <v>0.0</v>
      </c>
      <c r="E33" s="1" t="s">
        <v>151</v>
      </c>
      <c r="F33" s="1" t="s">
        <v>152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1.0</v>
      </c>
      <c r="C35" s="1">
        <v>48.0</v>
      </c>
      <c r="D35" s="1">
        <v>19.0</v>
      </c>
      <c r="E35" s="1">
        <v>52.0</v>
      </c>
      <c r="F35" s="1">
        <v>49.0</v>
      </c>
      <c r="G35" s="1">
        <v>11.0</v>
      </c>
      <c r="H35" s="1">
        <v>2.0</v>
      </c>
      <c r="I35" s="1">
        <v>4.0</v>
      </c>
      <c r="J35" s="1">
        <v>-1.0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1">
        <v>1.0</v>
      </c>
      <c r="C36" s="1">
        <v>47.0</v>
      </c>
      <c r="D36" s="1">
        <v>18.0</v>
      </c>
      <c r="E36" s="1">
        <v>50.0</v>
      </c>
      <c r="F36" s="1">
        <v>48.0</v>
      </c>
      <c r="G36" s="1">
        <v>11.0</v>
      </c>
      <c r="H36" s="1">
        <v>2.0</v>
      </c>
      <c r="I36" s="1">
        <v>3.0</v>
      </c>
      <c r="J36" s="1">
        <v>-1.0</v>
      </c>
      <c r="K36" s="1">
        <v>-2.0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1.0</v>
      </c>
      <c r="C37" s="1">
        <v>47.0</v>
      </c>
      <c r="D37" s="1">
        <v>18.0</v>
      </c>
      <c r="E37" s="1">
        <v>50.0</v>
      </c>
      <c r="F37" s="1">
        <v>48.0</v>
      </c>
      <c r="G37" s="1">
        <v>11.0</v>
      </c>
      <c r="H37" s="1">
        <v>2.0</v>
      </c>
      <c r="I37" s="1">
        <v>3.0</v>
      </c>
      <c r="J37" s="1">
        <v>-1.0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1.0</v>
      </c>
      <c r="C38" s="1">
        <v>48.0</v>
      </c>
      <c r="D38" s="1">
        <v>19.0</v>
      </c>
      <c r="E38" s="1">
        <v>52.0</v>
      </c>
      <c r="F38" s="1">
        <v>49.0</v>
      </c>
      <c r="G38" s="1">
        <v>12.0</v>
      </c>
      <c r="H38" s="1">
        <v>3.0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2.0</v>
      </c>
      <c r="C39" s="1">
        <v>1.0</v>
      </c>
      <c r="D39" s="1">
        <v>86.0</v>
      </c>
      <c r="E39" s="1">
        <v>1.0</v>
      </c>
      <c r="F39" s="1">
        <v>1.0</v>
      </c>
      <c r="G39" s="1">
        <v>81.0</v>
      </c>
      <c r="H39" s="1">
        <v>67.0</v>
      </c>
      <c r="I39" s="1">
        <v>74.0</v>
      </c>
      <c r="J39" s="1">
        <v>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 t="s">
        <v>159</v>
      </c>
      <c r="C40" s="1" t="s">
        <v>160</v>
      </c>
      <c r="D40" s="1" t="s">
        <v>161</v>
      </c>
      <c r="E40" s="1" t="s">
        <v>162</v>
      </c>
      <c r="F40" s="1" t="s">
        <v>163</v>
      </c>
      <c r="G40" s="1" t="s">
        <v>164</v>
      </c>
      <c r="H40" s="1" t="s">
        <v>165</v>
      </c>
      <c r="I40" s="1" t="s">
        <v>166</v>
      </c>
      <c r="J40" s="1" t="s">
        <v>167</v>
      </c>
      <c r="K40" s="1" t="s">
        <v>168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59.0</v>
      </c>
      <c r="C41" s="1">
        <v>14.0</v>
      </c>
      <c r="D41" s="1">
        <v>4.0</v>
      </c>
      <c r="E41" s="1">
        <v>17.0</v>
      </c>
      <c r="F41" s="1">
        <v>35.0</v>
      </c>
      <c r="G41" s="1">
        <v>5.0</v>
      </c>
      <c r="H41" s="1">
        <v>9.0</v>
      </c>
      <c r="I41" s="1">
        <v>26.0</v>
      </c>
      <c r="J41" s="1">
        <v>0.0</v>
      </c>
      <c r="K41" s="1">
        <v>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59.0</v>
      </c>
      <c r="C42" s="1">
        <v>14.0</v>
      </c>
      <c r="D42" s="1">
        <v>4.0</v>
      </c>
      <c r="E42" s="1">
        <v>17.0</v>
      </c>
      <c r="F42" s="1">
        <v>35.0</v>
      </c>
      <c r="G42" s="1">
        <v>5.0</v>
      </c>
      <c r="H42" s="1">
        <v>9.0</v>
      </c>
      <c r="I42" s="1">
        <v>26.0</v>
      </c>
      <c r="J42" s="1">
        <v>0.0</v>
      </c>
      <c r="K42" s="1">
        <v>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4.0</v>
      </c>
      <c r="C43" s="1">
        <v>6.0</v>
      </c>
      <c r="D43" s="1">
        <v>0.0</v>
      </c>
      <c r="E43" s="1">
        <v>-11.0</v>
      </c>
      <c r="F43" s="1">
        <v>0.0</v>
      </c>
      <c r="G43" s="1">
        <v>0.0</v>
      </c>
      <c r="H43" s="1">
        <v>0.0</v>
      </c>
      <c r="I43" s="1">
        <v>0.0</v>
      </c>
      <c r="J43" s="1">
        <v>-48.0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4.0</v>
      </c>
      <c r="C44" s="1">
        <v>6.0</v>
      </c>
      <c r="D44" s="1">
        <v>0.0</v>
      </c>
      <c r="E44" s="1">
        <v>-11.0</v>
      </c>
      <c r="F44" s="1">
        <v>0.0</v>
      </c>
      <c r="G44" s="1">
        <v>0.0</v>
      </c>
      <c r="H44" s="1">
        <v>0.0</v>
      </c>
      <c r="I44" s="1">
        <v>0.0</v>
      </c>
      <c r="J44" s="1">
        <v>-48.0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1.0</v>
      </c>
      <c r="C45" s="1">
        <v>31.0</v>
      </c>
      <c r="D45" s="1">
        <v>13.0</v>
      </c>
      <c r="E45" s="1">
        <v>34.0</v>
      </c>
      <c r="F45" s="1">
        <v>36.0</v>
      </c>
      <c r="G45" s="1">
        <v>13.0</v>
      </c>
      <c r="H45" s="1">
        <v>4.0</v>
      </c>
      <c r="I45" s="1">
        <v>3.0</v>
      </c>
      <c r="J45" s="1">
        <v>-1.0</v>
      </c>
      <c r="K45" s="1">
        <v>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52.0</v>
      </c>
      <c r="C47" s="1">
        <v>50.0</v>
      </c>
      <c r="D47" s="1">
        <v>61.0</v>
      </c>
      <c r="E47" s="1">
        <v>49.0</v>
      </c>
      <c r="F47" s="1">
        <v>57.0</v>
      </c>
      <c r="G47" s="1">
        <v>61.0</v>
      </c>
      <c r="H47" s="1">
        <v>60.0</v>
      </c>
      <c r="I47" s="1">
        <v>65.0</v>
      </c>
      <c r="J47" s="1">
        <v>2.0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2.0</v>
      </c>
      <c r="K49" s="1">
        <v>84.0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2.0</v>
      </c>
      <c r="K50" s="1">
        <v>84.0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 t="s">
        <v>181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 t="s">
        <v>146</v>
      </c>
      <c r="I3" s="1" t="s">
        <v>187</v>
      </c>
      <c r="J3" s="1" t="s">
        <v>188</v>
      </c>
      <c r="K3" s="1" t="s">
        <v>189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1" t="s">
        <v>192</v>
      </c>
      <c r="D4" s="1" t="s">
        <v>193</v>
      </c>
      <c r="E4" s="1" t="s">
        <v>194</v>
      </c>
      <c r="F4" s="1" t="s">
        <v>195</v>
      </c>
      <c r="G4" s="1" t="s">
        <v>196</v>
      </c>
      <c r="H4" s="1" t="s">
        <v>146</v>
      </c>
      <c r="I4" s="1" t="s">
        <v>187</v>
      </c>
      <c r="J4" s="1" t="s">
        <v>197</v>
      </c>
      <c r="K4" s="1" t="s">
        <v>189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198</v>
      </c>
      <c r="B5" s="1" t="s">
        <v>199</v>
      </c>
      <c r="C5" s="1" t="s">
        <v>200</v>
      </c>
      <c r="D5" s="1" t="s">
        <v>201</v>
      </c>
      <c r="E5" s="1" t="s">
        <v>202</v>
      </c>
      <c r="F5" s="1" t="s">
        <v>203</v>
      </c>
      <c r="G5" s="1" t="s">
        <v>204</v>
      </c>
      <c r="H5" s="1" t="s">
        <v>184</v>
      </c>
      <c r="I5" s="1" t="s">
        <v>205</v>
      </c>
      <c r="J5" s="1" t="s">
        <v>206</v>
      </c>
      <c r="K5" s="1" t="s">
        <v>207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208</v>
      </c>
      <c r="B6" s="1" t="s">
        <v>199</v>
      </c>
      <c r="C6" s="1" t="s">
        <v>200</v>
      </c>
      <c r="D6" s="1" t="s">
        <v>201</v>
      </c>
      <c r="E6" s="1" t="s">
        <v>202</v>
      </c>
      <c r="F6" s="1" t="s">
        <v>203</v>
      </c>
      <c r="G6" s="1" t="s">
        <v>204</v>
      </c>
      <c r="H6" s="1" t="s">
        <v>184</v>
      </c>
      <c r="I6" s="1" t="s">
        <v>205</v>
      </c>
      <c r="J6" s="1" t="s">
        <v>206</v>
      </c>
      <c r="K6" s="1" t="s">
        <v>207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211</v>
      </c>
      <c r="C8" s="1" t="s">
        <v>212</v>
      </c>
      <c r="D8" s="1" t="s">
        <v>213</v>
      </c>
      <c r="E8" s="1" t="s">
        <v>214</v>
      </c>
      <c r="F8" s="1" t="s">
        <v>215</v>
      </c>
      <c r="G8" s="1" t="s">
        <v>216</v>
      </c>
      <c r="H8" s="1" t="s">
        <v>217</v>
      </c>
      <c r="I8" s="1" t="s">
        <v>218</v>
      </c>
      <c r="J8" s="1" t="s">
        <v>219</v>
      </c>
      <c r="K8" s="1" t="s">
        <v>220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223</v>
      </c>
      <c r="D9" s="1" t="s">
        <v>224</v>
      </c>
      <c r="E9" s="1" t="s">
        <v>225</v>
      </c>
      <c r="F9" s="1">
        <v>48.0</v>
      </c>
      <c r="G9" s="1" t="s">
        <v>226</v>
      </c>
      <c r="H9" s="1" t="s">
        <v>227</v>
      </c>
      <c r="I9" s="1" t="s">
        <v>228</v>
      </c>
      <c r="J9" s="1" t="s">
        <v>229</v>
      </c>
      <c r="K9" s="1" t="s">
        <v>230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231</v>
      </c>
      <c r="B10" s="1" t="s">
        <v>232</v>
      </c>
      <c r="C10" s="1" t="s">
        <v>233</v>
      </c>
      <c r="D10" s="1" t="s">
        <v>234</v>
      </c>
      <c r="E10" s="1" t="s">
        <v>235</v>
      </c>
      <c r="F10" s="1" t="s">
        <v>236</v>
      </c>
      <c r="G10" s="1" t="s">
        <v>237</v>
      </c>
      <c r="H10" s="1" t="s">
        <v>238</v>
      </c>
      <c r="I10" s="1" t="s">
        <v>239</v>
      </c>
      <c r="J10" s="1" t="s">
        <v>240</v>
      </c>
      <c r="K10" s="1" t="s">
        <v>241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1" t="s">
        <v>243</v>
      </c>
      <c r="C11" s="1" t="s">
        <v>244</v>
      </c>
      <c r="D11" s="1" t="s">
        <v>245</v>
      </c>
      <c r="E11" s="1" t="s">
        <v>246</v>
      </c>
      <c r="F11" s="1" t="s">
        <v>247</v>
      </c>
      <c r="G11" s="1" t="s">
        <v>248</v>
      </c>
      <c r="H11" s="1" t="s">
        <v>249</v>
      </c>
      <c r="I11" s="1" t="s">
        <v>250</v>
      </c>
      <c r="J11" s="1" t="s">
        <v>251</v>
      </c>
      <c r="K11" s="1" t="s">
        <v>252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253</v>
      </c>
      <c r="B12" s="1" t="s">
        <v>243</v>
      </c>
      <c r="C12" s="1" t="s">
        <v>244</v>
      </c>
      <c r="D12" s="1" t="s">
        <v>245</v>
      </c>
      <c r="E12" s="1" t="s">
        <v>246</v>
      </c>
      <c r="F12" s="1" t="s">
        <v>247</v>
      </c>
      <c r="G12" s="1" t="s">
        <v>248</v>
      </c>
      <c r="H12" s="1" t="s">
        <v>249</v>
      </c>
      <c r="I12" s="1" t="s">
        <v>250</v>
      </c>
      <c r="J12" s="1" t="s">
        <v>251</v>
      </c>
      <c r="K12" s="1" t="s">
        <v>252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254</v>
      </c>
      <c r="B13" s="1" t="s">
        <v>255</v>
      </c>
      <c r="C13" s="1" t="s">
        <v>256</v>
      </c>
      <c r="D13" s="1" t="s">
        <v>257</v>
      </c>
      <c r="E13" s="1" t="s">
        <v>258</v>
      </c>
      <c r="F13" s="1" t="s">
        <v>259</v>
      </c>
      <c r="G13" s="1" t="s">
        <v>260</v>
      </c>
      <c r="H13" s="1" t="s">
        <v>261</v>
      </c>
      <c r="I13" s="1" t="s">
        <v>262</v>
      </c>
      <c r="J13" s="1" t="s">
        <v>263</v>
      </c>
      <c r="K13" s="1" t="s">
        <v>264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255</v>
      </c>
      <c r="C14" s="1" t="s">
        <v>256</v>
      </c>
      <c r="D14" s="1" t="s">
        <v>257</v>
      </c>
      <c r="E14" s="1" t="s">
        <v>258</v>
      </c>
      <c r="F14" s="1" t="s">
        <v>259</v>
      </c>
      <c r="G14" s="1" t="s">
        <v>260</v>
      </c>
      <c r="H14" s="1" t="s">
        <v>261</v>
      </c>
      <c r="I14" s="1" t="s">
        <v>262</v>
      </c>
      <c r="J14" s="1" t="s">
        <v>263</v>
      </c>
      <c r="K14" s="1" t="s">
        <v>264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 t="s">
        <v>255</v>
      </c>
      <c r="C15" s="1" t="s">
        <v>256</v>
      </c>
      <c r="D15" s="1" t="s">
        <v>257</v>
      </c>
      <c r="E15" s="1" t="s">
        <v>258</v>
      </c>
      <c r="F15" s="1" t="s">
        <v>259</v>
      </c>
      <c r="G15" s="1" t="s">
        <v>260</v>
      </c>
      <c r="H15" s="1" t="s">
        <v>261</v>
      </c>
      <c r="I15" s="1" t="s">
        <v>262</v>
      </c>
      <c r="J15" s="1" t="s">
        <v>263</v>
      </c>
      <c r="K15" s="1" t="s">
        <v>264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 t="s">
        <v>268</v>
      </c>
      <c r="C16" s="1" t="s">
        <v>269</v>
      </c>
      <c r="D16" s="1" t="s">
        <v>270</v>
      </c>
      <c r="E16" s="1" t="s">
        <v>271</v>
      </c>
      <c r="F16" s="1" t="s">
        <v>272</v>
      </c>
      <c r="G16" s="1" t="s">
        <v>273</v>
      </c>
      <c r="H16" s="1" t="s">
        <v>274</v>
      </c>
      <c r="I16" s="1" t="s">
        <v>275</v>
      </c>
      <c r="J16" s="1" t="s">
        <v>276</v>
      </c>
      <c r="K16" s="1" t="s">
        <v>277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278</v>
      </c>
      <c r="B17" s="1" t="s">
        <v>279</v>
      </c>
      <c r="C17" s="1" t="s">
        <v>280</v>
      </c>
      <c r="D17" s="1" t="s">
        <v>281</v>
      </c>
      <c r="E17" s="1" t="s">
        <v>282</v>
      </c>
      <c r="F17" s="1" t="s">
        <v>283</v>
      </c>
      <c r="G17" s="1" t="s">
        <v>284</v>
      </c>
      <c r="H17" s="1" t="s">
        <v>285</v>
      </c>
      <c r="I17" s="1" t="s">
        <v>286</v>
      </c>
      <c r="J17" s="1" t="s">
        <v>287</v>
      </c>
      <c r="K17" s="1" t="s">
        <v>288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289</v>
      </c>
      <c r="B18" s="1" t="s">
        <v>279</v>
      </c>
      <c r="C18" s="1" t="s">
        <v>280</v>
      </c>
      <c r="D18" s="1" t="s">
        <v>281</v>
      </c>
      <c r="E18" s="1" t="s">
        <v>282</v>
      </c>
      <c r="F18" s="1" t="s">
        <v>283</v>
      </c>
      <c r="G18" s="1" t="s">
        <v>284</v>
      </c>
      <c r="H18" s="1" t="s">
        <v>285</v>
      </c>
      <c r="I18" s="1" t="s">
        <v>286</v>
      </c>
      <c r="J18" s="1" t="s">
        <v>287</v>
      </c>
      <c r="K18" s="1" t="s">
        <v>288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1" t="s">
        <v>139</v>
      </c>
      <c r="C20" s="1" t="s">
        <v>291</v>
      </c>
      <c r="D20" s="1" t="s">
        <v>292</v>
      </c>
      <c r="E20" s="1" t="s">
        <v>291</v>
      </c>
      <c r="F20" s="1" t="s">
        <v>291</v>
      </c>
      <c r="G20" s="1" t="s">
        <v>293</v>
      </c>
      <c r="H20" s="1" t="s">
        <v>142</v>
      </c>
      <c r="I20" s="1" t="s">
        <v>142</v>
      </c>
      <c r="J20" s="1" t="s">
        <v>292</v>
      </c>
      <c r="K20" s="1" t="s">
        <v>291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294</v>
      </c>
      <c r="B21" s="1" t="s">
        <v>127</v>
      </c>
      <c r="C21" s="1" t="s">
        <v>137</v>
      </c>
      <c r="D21" s="1" t="s">
        <v>295</v>
      </c>
      <c r="E21" s="1" t="s">
        <v>147</v>
      </c>
      <c r="F21" s="1" t="s">
        <v>125</v>
      </c>
      <c r="G21" s="1" t="s">
        <v>122</v>
      </c>
      <c r="H21" s="1" t="s">
        <v>129</v>
      </c>
      <c r="I21" s="1" t="s">
        <v>291</v>
      </c>
      <c r="J21" s="1" t="s">
        <v>147</v>
      </c>
      <c r="K21" s="1" t="s">
        <v>137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296</v>
      </c>
      <c r="B22" s="1" t="s">
        <v>297</v>
      </c>
      <c r="C22" s="1" t="s">
        <v>298</v>
      </c>
      <c r="D22" s="1" t="s">
        <v>299</v>
      </c>
      <c r="E22" s="1" t="s">
        <v>300</v>
      </c>
      <c r="F22" s="1" t="s">
        <v>301</v>
      </c>
      <c r="G22" s="1" t="s">
        <v>302</v>
      </c>
      <c r="H22" s="1" t="s">
        <v>303</v>
      </c>
      <c r="I22" s="1" t="s">
        <v>304</v>
      </c>
      <c r="J22" s="1" t="s">
        <v>305</v>
      </c>
      <c r="K22" s="1" t="s">
        <v>306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308</v>
      </c>
      <c r="B24" s="1" t="s">
        <v>309</v>
      </c>
      <c r="C24" s="1" t="s">
        <v>310</v>
      </c>
      <c r="D24" s="1" t="s">
        <v>311</v>
      </c>
      <c r="E24" s="1" t="s">
        <v>312</v>
      </c>
      <c r="F24" s="1" t="s">
        <v>313</v>
      </c>
      <c r="G24" s="1" t="s">
        <v>314</v>
      </c>
      <c r="H24" s="1" t="s">
        <v>315</v>
      </c>
      <c r="I24" s="1" t="s">
        <v>316</v>
      </c>
      <c r="J24" s="1" t="s">
        <v>317</v>
      </c>
      <c r="K24" s="1" t="s">
        <v>318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319</v>
      </c>
      <c r="B25" s="1" t="s">
        <v>320</v>
      </c>
      <c r="C25" s="1" t="s">
        <v>321</v>
      </c>
      <c r="D25" s="1" t="s">
        <v>322</v>
      </c>
      <c r="E25" s="1" t="s">
        <v>323</v>
      </c>
      <c r="F25" s="1" t="s">
        <v>324</v>
      </c>
      <c r="G25" s="1" t="s">
        <v>325</v>
      </c>
      <c r="H25" s="1" t="s">
        <v>326</v>
      </c>
      <c r="I25" s="1" t="s">
        <v>327</v>
      </c>
      <c r="J25" s="1" t="s">
        <v>328</v>
      </c>
      <c r="K25" s="1" t="s">
        <v>329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 t="s">
        <v>331</v>
      </c>
      <c r="C26" s="1" t="s">
        <v>332</v>
      </c>
      <c r="D26" s="1" t="s">
        <v>333</v>
      </c>
      <c r="E26" s="1" t="s">
        <v>334</v>
      </c>
      <c r="F26" s="1" t="s">
        <v>335</v>
      </c>
      <c r="G26" s="1" t="s">
        <v>336</v>
      </c>
      <c r="H26" s="1" t="s">
        <v>337</v>
      </c>
      <c r="I26" s="1" t="s">
        <v>338</v>
      </c>
      <c r="J26" s="1" t="s">
        <v>339</v>
      </c>
      <c r="K26" s="1" t="s">
        <v>340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341</v>
      </c>
      <c r="B27" s="1" t="s">
        <v>342</v>
      </c>
      <c r="C27" s="1" t="s">
        <v>343</v>
      </c>
      <c r="D27" s="1" t="s">
        <v>344</v>
      </c>
      <c r="E27" s="1" t="s">
        <v>345</v>
      </c>
      <c r="F27" s="1" t="s">
        <v>346</v>
      </c>
      <c r="G27" s="1" t="s">
        <v>347</v>
      </c>
      <c r="H27" s="1" t="s">
        <v>348</v>
      </c>
      <c r="I27" s="1" t="s">
        <v>349</v>
      </c>
      <c r="J27" s="1" t="s">
        <v>350</v>
      </c>
      <c r="K27" s="1" t="s">
        <v>351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352</v>
      </c>
      <c r="B28" s="1" t="s">
        <v>353</v>
      </c>
      <c r="C28" s="1" t="s">
        <v>354</v>
      </c>
      <c r="D28" s="1" t="s">
        <v>355</v>
      </c>
      <c r="E28" s="1" t="s">
        <v>356</v>
      </c>
      <c r="F28" s="1" t="s">
        <v>357</v>
      </c>
      <c r="G28" s="1" t="s">
        <v>358</v>
      </c>
      <c r="H28" s="1" t="s">
        <v>359</v>
      </c>
      <c r="I28" s="1" t="s">
        <v>360</v>
      </c>
      <c r="J28" s="1" t="s">
        <v>361</v>
      </c>
      <c r="K28" s="1" t="s">
        <v>362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364</v>
      </c>
      <c r="B30" s="1" t="s">
        <v>365</v>
      </c>
      <c r="C30" s="1" t="s">
        <v>366</v>
      </c>
      <c r="D30" s="1" t="s">
        <v>367</v>
      </c>
      <c r="E30" s="1" t="s">
        <v>368</v>
      </c>
      <c r="F30" s="1" t="s">
        <v>369</v>
      </c>
      <c r="G30" s="1" t="s">
        <v>370</v>
      </c>
      <c r="H30" s="1" t="s">
        <v>371</v>
      </c>
      <c r="I30" s="1" t="s">
        <v>372</v>
      </c>
      <c r="J30" s="1" t="s">
        <v>373</v>
      </c>
      <c r="K30" s="1" t="s">
        <v>372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374</v>
      </c>
      <c r="B31" s="1" t="s">
        <v>375</v>
      </c>
      <c r="C31" s="1" t="s">
        <v>376</v>
      </c>
      <c r="D31" s="1" t="s">
        <v>377</v>
      </c>
      <c r="E31" s="1" t="s">
        <v>378</v>
      </c>
      <c r="F31" s="1" t="s">
        <v>379</v>
      </c>
      <c r="G31" s="1" t="s">
        <v>380</v>
      </c>
      <c r="H31" s="1" t="s">
        <v>381</v>
      </c>
      <c r="I31" s="1">
        <v>-197.0</v>
      </c>
      <c r="J31" s="1" t="s">
        <v>382</v>
      </c>
      <c r="K31" s="1" t="s">
        <v>383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384</v>
      </c>
      <c r="B32" s="1" t="s">
        <v>385</v>
      </c>
      <c r="C32" s="1" t="s">
        <v>386</v>
      </c>
      <c r="D32" s="1" t="s">
        <v>387</v>
      </c>
      <c r="E32" s="1" t="s">
        <v>388</v>
      </c>
      <c r="F32" s="1" t="s">
        <v>389</v>
      </c>
      <c r="G32" s="1" t="s">
        <v>390</v>
      </c>
      <c r="H32" s="1" t="s">
        <v>391</v>
      </c>
      <c r="I32" s="1" t="s">
        <v>392</v>
      </c>
      <c r="J32" s="1" t="s">
        <v>393</v>
      </c>
      <c r="K32" s="1" t="s">
        <v>394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396</v>
      </c>
      <c r="B34" s="1" t="s">
        <v>397</v>
      </c>
      <c r="C34" s="1" t="s">
        <v>398</v>
      </c>
      <c r="D34" s="1" t="s">
        <v>399</v>
      </c>
      <c r="E34" s="1" t="s">
        <v>400</v>
      </c>
      <c r="F34" s="1" t="s">
        <v>401</v>
      </c>
      <c r="G34" s="1" t="s">
        <v>402</v>
      </c>
      <c r="H34" s="1" t="s">
        <v>403</v>
      </c>
      <c r="I34" s="1" t="s">
        <v>404</v>
      </c>
      <c r="J34" s="1" t="s">
        <v>405</v>
      </c>
      <c r="K34" s="1" t="s">
        <v>406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407</v>
      </c>
      <c r="B35" s="1" t="s">
        <v>408</v>
      </c>
      <c r="C35" s="1" t="s">
        <v>409</v>
      </c>
      <c r="D35" s="1" t="s">
        <v>410</v>
      </c>
      <c r="E35" s="1" t="s">
        <v>411</v>
      </c>
      <c r="F35" s="1" t="s">
        <v>412</v>
      </c>
      <c r="G35" s="1" t="s">
        <v>413</v>
      </c>
      <c r="H35" s="1" t="s">
        <v>414</v>
      </c>
      <c r="I35" s="1" t="s">
        <v>415</v>
      </c>
      <c r="J35" s="1" t="s">
        <v>416</v>
      </c>
      <c r="K35" s="1" t="s">
        <v>417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418</v>
      </c>
      <c r="B36" s="1" t="s">
        <v>419</v>
      </c>
      <c r="C36" s="1" t="s">
        <v>420</v>
      </c>
      <c r="D36" s="1" t="s">
        <v>421</v>
      </c>
      <c r="E36" s="1" t="s">
        <v>422</v>
      </c>
      <c r="F36" s="1" t="s">
        <v>423</v>
      </c>
      <c r="G36" s="1" t="s">
        <v>424</v>
      </c>
      <c r="H36" s="1" t="s">
        <v>425</v>
      </c>
      <c r="I36" s="1" t="s">
        <v>426</v>
      </c>
      <c r="J36" s="1">
        <v>0.0</v>
      </c>
      <c r="K36" s="1" t="s">
        <v>427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428</v>
      </c>
      <c r="B37" s="1" t="s">
        <v>429</v>
      </c>
      <c r="C37" s="1" t="s">
        <v>430</v>
      </c>
      <c r="D37" s="1" t="s">
        <v>431</v>
      </c>
      <c r="E37" s="1" t="s">
        <v>432</v>
      </c>
      <c r="F37" s="1" t="s">
        <v>433</v>
      </c>
      <c r="G37" s="1" t="s">
        <v>434</v>
      </c>
      <c r="H37" s="1" t="s">
        <v>435</v>
      </c>
      <c r="I37" s="1" t="s">
        <v>436</v>
      </c>
      <c r="J37" s="1">
        <v>0.0</v>
      </c>
      <c r="K37" s="1" t="s">
        <v>437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438</v>
      </c>
      <c r="B38" s="1" t="s">
        <v>429</v>
      </c>
      <c r="C38" s="1" t="s">
        <v>430</v>
      </c>
      <c r="D38" s="1" t="s">
        <v>431</v>
      </c>
      <c r="E38" s="1" t="s">
        <v>432</v>
      </c>
      <c r="F38" s="1" t="s">
        <v>433</v>
      </c>
      <c r="G38" s="1" t="s">
        <v>434</v>
      </c>
      <c r="H38" s="1" t="s">
        <v>435</v>
      </c>
      <c r="I38" s="1" t="s">
        <v>436</v>
      </c>
      <c r="J38" s="1">
        <v>0.0</v>
      </c>
      <c r="K38" s="1" t="s">
        <v>437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439</v>
      </c>
      <c r="B39" s="1" t="s">
        <v>440</v>
      </c>
      <c r="C39" s="1" t="s">
        <v>441</v>
      </c>
      <c r="D39" s="1" t="s">
        <v>442</v>
      </c>
      <c r="E39" s="1" t="s">
        <v>443</v>
      </c>
      <c r="F39" s="1" t="s">
        <v>444</v>
      </c>
      <c r="G39" s="1" t="s">
        <v>445</v>
      </c>
      <c r="H39" s="1" t="s">
        <v>446</v>
      </c>
      <c r="I39" s="1" t="s">
        <v>447</v>
      </c>
      <c r="J39" s="1" t="s">
        <v>448</v>
      </c>
      <c r="K39" s="1" t="s">
        <v>449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450</v>
      </c>
      <c r="B40" s="1" t="s">
        <v>440</v>
      </c>
      <c r="C40" s="1" t="s">
        <v>441</v>
      </c>
      <c r="D40" s="1" t="s">
        <v>442</v>
      </c>
      <c r="E40" s="1" t="s">
        <v>443</v>
      </c>
      <c r="F40" s="1" t="s">
        <v>444</v>
      </c>
      <c r="G40" s="1" t="s">
        <v>445</v>
      </c>
      <c r="H40" s="1" t="s">
        <v>446</v>
      </c>
      <c r="I40" s="1" t="s">
        <v>447</v>
      </c>
      <c r="J40" s="1" t="s">
        <v>448</v>
      </c>
      <c r="K40" s="1" t="s">
        <v>449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451</v>
      </c>
      <c r="B41" s="1" t="s">
        <v>452</v>
      </c>
      <c r="C41" s="1" t="s">
        <v>453</v>
      </c>
      <c r="D41" s="1" t="s">
        <v>454</v>
      </c>
      <c r="E41" s="1" t="s">
        <v>455</v>
      </c>
      <c r="F41" s="1" t="s">
        <v>456</v>
      </c>
      <c r="G41" s="1" t="s">
        <v>457</v>
      </c>
      <c r="H41" s="1" t="s">
        <v>458</v>
      </c>
      <c r="I41" s="1" t="s">
        <v>459</v>
      </c>
      <c r="J41" s="1">
        <v>0.0</v>
      </c>
      <c r="K41" s="1" t="s">
        <v>460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461</v>
      </c>
      <c r="B42" s="1" t="s">
        <v>440</v>
      </c>
      <c r="C42" s="1" t="s">
        <v>441</v>
      </c>
      <c r="D42" s="1" t="s">
        <v>442</v>
      </c>
      <c r="E42" s="1" t="s">
        <v>443</v>
      </c>
      <c r="F42" s="1" t="s">
        <v>444</v>
      </c>
      <c r="G42" s="1" t="s">
        <v>445</v>
      </c>
      <c r="H42" s="1" t="s">
        <v>446</v>
      </c>
      <c r="I42" s="1" t="s">
        <v>447</v>
      </c>
      <c r="J42" s="1" t="s">
        <v>462</v>
      </c>
      <c r="K42" s="1" t="s">
        <v>463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464</v>
      </c>
      <c r="B43" s="1" t="s">
        <v>465</v>
      </c>
      <c r="C43" s="1" t="s">
        <v>466</v>
      </c>
      <c r="D43" s="1" t="s">
        <v>467</v>
      </c>
      <c r="E43" s="1" t="s">
        <v>468</v>
      </c>
      <c r="F43" s="1" t="s">
        <v>469</v>
      </c>
      <c r="G43" s="1" t="s">
        <v>470</v>
      </c>
      <c r="H43" s="1" t="s">
        <v>471</v>
      </c>
      <c r="I43" s="1" t="s">
        <v>472</v>
      </c>
      <c r="J43" s="1" t="s">
        <v>473</v>
      </c>
      <c r="K43" s="1" t="s">
        <v>474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475</v>
      </c>
      <c r="B44" s="1" t="s">
        <v>476</v>
      </c>
      <c r="C44" s="1" t="s">
        <v>477</v>
      </c>
      <c r="D44" s="1" t="s">
        <v>478</v>
      </c>
      <c r="E44" s="1" t="s">
        <v>479</v>
      </c>
      <c r="F44" s="1" t="s">
        <v>480</v>
      </c>
      <c r="G44" s="1" t="s">
        <v>481</v>
      </c>
      <c r="H44" s="1" t="s">
        <v>140</v>
      </c>
      <c r="I44" s="1" t="s">
        <v>482</v>
      </c>
      <c r="J44" s="1" t="s">
        <v>483</v>
      </c>
      <c r="K44" s="1" t="s">
        <v>126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484</v>
      </c>
      <c r="B45" s="1" t="s">
        <v>485</v>
      </c>
      <c r="C45" s="1" t="s">
        <v>486</v>
      </c>
      <c r="D45" s="1" t="s">
        <v>487</v>
      </c>
      <c r="E45" s="1" t="s">
        <v>333</v>
      </c>
      <c r="F45" s="1" t="s">
        <v>488</v>
      </c>
      <c r="G45" s="1" t="s">
        <v>489</v>
      </c>
      <c r="H45" s="1" t="s">
        <v>490</v>
      </c>
      <c r="I45" s="1" t="s">
        <v>491</v>
      </c>
      <c r="J45" s="1" t="s">
        <v>492</v>
      </c>
      <c r="K45" s="1" t="s">
        <v>493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494</v>
      </c>
      <c r="B46" s="1" t="s">
        <v>495</v>
      </c>
      <c r="C46" s="1" t="s">
        <v>496</v>
      </c>
      <c r="D46" s="1" t="s">
        <v>497</v>
      </c>
      <c r="E46" s="1" t="s">
        <v>498</v>
      </c>
      <c r="F46" s="1" t="s">
        <v>499</v>
      </c>
      <c r="G46" s="1" t="s">
        <v>500</v>
      </c>
      <c r="H46" s="1" t="s">
        <v>501</v>
      </c>
      <c r="I46" s="1" t="s">
        <v>502</v>
      </c>
      <c r="J46" s="1" t="s">
        <v>503</v>
      </c>
      <c r="K46" s="1" t="s">
        <v>504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505</v>
      </c>
      <c r="B47" s="1" t="s">
        <v>495</v>
      </c>
      <c r="C47" s="1" t="s">
        <v>496</v>
      </c>
      <c r="D47" s="1" t="s">
        <v>497</v>
      </c>
      <c r="E47" s="1" t="s">
        <v>498</v>
      </c>
      <c r="F47" s="1" t="s">
        <v>499</v>
      </c>
      <c r="G47" s="1" t="s">
        <v>500</v>
      </c>
      <c r="H47" s="1" t="s">
        <v>501</v>
      </c>
      <c r="I47" s="1" t="s">
        <v>502</v>
      </c>
      <c r="J47" s="1" t="s">
        <v>503</v>
      </c>
      <c r="K47" s="1" t="s">
        <v>504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506</v>
      </c>
      <c r="B48" s="1" t="s">
        <v>507</v>
      </c>
      <c r="C48" s="1" t="s">
        <v>508</v>
      </c>
      <c r="D48" s="1" t="s">
        <v>509</v>
      </c>
      <c r="E48" s="1" t="s">
        <v>510</v>
      </c>
      <c r="F48" s="1" t="s">
        <v>511</v>
      </c>
      <c r="G48" s="1" t="s">
        <v>512</v>
      </c>
      <c r="H48" s="1" t="s">
        <v>513</v>
      </c>
      <c r="I48" s="1" t="s">
        <v>514</v>
      </c>
      <c r="J48" s="1" t="s">
        <v>515</v>
      </c>
      <c r="K48" s="1" t="s">
        <v>516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517</v>
      </c>
      <c r="B49" s="1" t="s">
        <v>518</v>
      </c>
      <c r="C49" s="1" t="s">
        <v>519</v>
      </c>
      <c r="D49" s="1">
        <v>0.0</v>
      </c>
      <c r="E49" s="1" t="s">
        <v>520</v>
      </c>
      <c r="F49" s="1" t="s">
        <v>521</v>
      </c>
      <c r="G49" s="1" t="s">
        <v>522</v>
      </c>
      <c r="H49" s="1" t="s">
        <v>523</v>
      </c>
      <c r="I49" s="1" t="s">
        <v>524</v>
      </c>
      <c r="J49" s="1" t="s">
        <v>525</v>
      </c>
      <c r="K49" s="1" t="s">
        <v>526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527</v>
      </c>
      <c r="B50" s="1" t="s">
        <v>528</v>
      </c>
      <c r="C50" s="1" t="s">
        <v>529</v>
      </c>
      <c r="D50" s="1" t="s">
        <v>530</v>
      </c>
      <c r="E50" s="1" t="s">
        <v>531</v>
      </c>
      <c r="F50" s="1" t="s">
        <v>532</v>
      </c>
      <c r="G50" s="1" t="s">
        <v>533</v>
      </c>
      <c r="H50" s="1" t="s">
        <v>534</v>
      </c>
      <c r="I50" s="1" t="s">
        <v>535</v>
      </c>
      <c r="J50" s="1">
        <v>0.0</v>
      </c>
      <c r="K50" s="1" t="s">
        <v>536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537</v>
      </c>
      <c r="B51" s="1" t="s">
        <v>528</v>
      </c>
      <c r="C51" s="1" t="s">
        <v>529</v>
      </c>
      <c r="D51" s="1" t="s">
        <v>530</v>
      </c>
      <c r="E51" s="1" t="s">
        <v>531</v>
      </c>
      <c r="F51" s="1" t="s">
        <v>532</v>
      </c>
      <c r="G51" s="1" t="s">
        <v>533</v>
      </c>
      <c r="H51" s="1" t="s">
        <v>534</v>
      </c>
      <c r="I51" s="1" t="s">
        <v>535</v>
      </c>
      <c r="J51" s="1">
        <v>0.0</v>
      </c>
      <c r="K51" s="1" t="s">
        <v>536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538</v>
      </c>
      <c r="B52" s="1" t="s">
        <v>89</v>
      </c>
      <c r="C52" s="1" t="s">
        <v>539</v>
      </c>
      <c r="D52" s="1">
        <v>0.0</v>
      </c>
      <c r="E52" s="1">
        <v>0.0</v>
      </c>
      <c r="F52" s="1">
        <v>20.0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540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541</v>
      </c>
      <c r="B54" s="1" t="s">
        <v>542</v>
      </c>
      <c r="C54" s="1" t="s">
        <v>543</v>
      </c>
      <c r="D54" s="1" t="s">
        <v>544</v>
      </c>
      <c r="E54" s="1" t="s">
        <v>545</v>
      </c>
      <c r="F54" s="1" t="s">
        <v>546</v>
      </c>
      <c r="G54" s="1" t="s">
        <v>547</v>
      </c>
      <c r="H54" s="1" t="s">
        <v>548</v>
      </c>
      <c r="I54" s="1" t="s">
        <v>549</v>
      </c>
      <c r="J54" s="1" t="s">
        <v>550</v>
      </c>
      <c r="K54" s="1" t="s">
        <v>551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552</v>
      </c>
      <c r="B55" s="1" t="s">
        <v>553</v>
      </c>
      <c r="C55" s="1" t="s">
        <v>554</v>
      </c>
      <c r="D55" s="1" t="s">
        <v>555</v>
      </c>
      <c r="E55" s="1" t="s">
        <v>556</v>
      </c>
      <c r="F55" s="1" t="s">
        <v>331</v>
      </c>
      <c r="G55" s="1" t="s">
        <v>557</v>
      </c>
      <c r="H55" s="1" t="s">
        <v>558</v>
      </c>
      <c r="I55" s="1" t="s">
        <v>559</v>
      </c>
      <c r="J55" s="1" t="s">
        <v>560</v>
      </c>
      <c r="K55" s="1" t="s">
        <v>561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562</v>
      </c>
      <c r="B56" s="1" t="s">
        <v>563</v>
      </c>
      <c r="C56" s="1" t="s">
        <v>564</v>
      </c>
      <c r="D56" s="1" t="s">
        <v>565</v>
      </c>
      <c r="E56" s="1" t="s">
        <v>566</v>
      </c>
      <c r="F56" s="1" t="s">
        <v>567</v>
      </c>
      <c r="G56" s="1" t="s">
        <v>568</v>
      </c>
      <c r="H56" s="1" t="s">
        <v>569</v>
      </c>
      <c r="I56" s="1" t="s">
        <v>570</v>
      </c>
      <c r="J56" s="1" t="s">
        <v>571</v>
      </c>
      <c r="K56" s="1" t="s">
        <v>572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573</v>
      </c>
      <c r="B57" s="1" t="s">
        <v>574</v>
      </c>
      <c r="C57" s="1" t="s">
        <v>575</v>
      </c>
      <c r="D57" s="1" t="s">
        <v>576</v>
      </c>
      <c r="E57" s="1" t="s">
        <v>577</v>
      </c>
      <c r="F57" s="1" t="s">
        <v>578</v>
      </c>
      <c r="G57" s="1" t="s">
        <v>579</v>
      </c>
      <c r="H57" s="1" t="s">
        <v>580</v>
      </c>
      <c r="I57" s="1" t="s">
        <v>581</v>
      </c>
      <c r="J57" s="1" t="s">
        <v>582</v>
      </c>
      <c r="K57" s="1" t="s">
        <v>583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584</v>
      </c>
      <c r="B58" s="1" t="s">
        <v>574</v>
      </c>
      <c r="C58" s="1" t="s">
        <v>575</v>
      </c>
      <c r="D58" s="1" t="s">
        <v>576</v>
      </c>
      <c r="E58" s="1" t="s">
        <v>577</v>
      </c>
      <c r="F58" s="1" t="s">
        <v>578</v>
      </c>
      <c r="G58" s="1" t="s">
        <v>579</v>
      </c>
      <c r="H58" s="1" t="s">
        <v>580</v>
      </c>
      <c r="I58" s="1" t="s">
        <v>581</v>
      </c>
      <c r="J58" s="1" t="s">
        <v>582</v>
      </c>
      <c r="K58" s="1" t="s">
        <v>583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585</v>
      </c>
      <c r="B59" s="1" t="s">
        <v>586</v>
      </c>
      <c r="C59" s="1" t="s">
        <v>587</v>
      </c>
      <c r="D59" s="1" t="s">
        <v>588</v>
      </c>
      <c r="E59" s="1" t="s">
        <v>589</v>
      </c>
      <c r="F59" s="1" t="s">
        <v>590</v>
      </c>
      <c r="G59" s="1" t="s">
        <v>591</v>
      </c>
      <c r="H59" s="1" t="s">
        <v>592</v>
      </c>
      <c r="I59" s="1" t="s">
        <v>593</v>
      </c>
      <c r="J59" s="1" t="s">
        <v>594</v>
      </c>
      <c r="K59" s="1" t="s">
        <v>595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596</v>
      </c>
      <c r="B60" s="1" t="s">
        <v>597</v>
      </c>
      <c r="C60" s="1" t="s">
        <v>587</v>
      </c>
      <c r="D60" s="1" t="s">
        <v>588</v>
      </c>
      <c r="E60" s="1" t="s">
        <v>589</v>
      </c>
      <c r="F60" s="1" t="s">
        <v>590</v>
      </c>
      <c r="G60" s="1" t="s">
        <v>591</v>
      </c>
      <c r="H60" s="1" t="s">
        <v>592</v>
      </c>
      <c r="I60" s="1" t="s">
        <v>593</v>
      </c>
      <c r="J60" s="1" t="s">
        <v>594</v>
      </c>
      <c r="K60" s="1" t="s">
        <v>595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598</v>
      </c>
      <c r="B61" s="1" t="s">
        <v>599</v>
      </c>
      <c r="C61" s="1" t="s">
        <v>600</v>
      </c>
      <c r="D61" s="1" t="s">
        <v>601</v>
      </c>
      <c r="E61" s="1" t="s">
        <v>602</v>
      </c>
      <c r="F61" s="1" t="s">
        <v>603</v>
      </c>
      <c r="G61" s="1" t="s">
        <v>604</v>
      </c>
      <c r="H61" s="1" t="s">
        <v>605</v>
      </c>
      <c r="I61" s="1" t="s">
        <v>606</v>
      </c>
      <c r="J61" s="1" t="s">
        <v>607</v>
      </c>
      <c r="K61" s="1" t="s">
        <v>608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609</v>
      </c>
      <c r="B62" s="1" t="s">
        <v>586</v>
      </c>
      <c r="C62" s="1" t="s">
        <v>587</v>
      </c>
      <c r="D62" s="1" t="s">
        <v>588</v>
      </c>
      <c r="E62" s="1" t="s">
        <v>589</v>
      </c>
      <c r="F62" s="1" t="s">
        <v>590</v>
      </c>
      <c r="G62" s="1" t="s">
        <v>591</v>
      </c>
      <c r="H62" s="1" t="s">
        <v>592</v>
      </c>
      <c r="I62" s="1" t="s">
        <v>593</v>
      </c>
      <c r="J62" s="1" t="s">
        <v>610</v>
      </c>
      <c r="K62" s="1" t="s">
        <v>611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612</v>
      </c>
      <c r="B63" s="1" t="s">
        <v>613</v>
      </c>
      <c r="C63" s="1" t="s">
        <v>614</v>
      </c>
      <c r="D63" s="1" t="s">
        <v>615</v>
      </c>
      <c r="E63" s="1" t="s">
        <v>616</v>
      </c>
      <c r="F63" s="1" t="s">
        <v>617</v>
      </c>
      <c r="G63" s="1" t="s">
        <v>618</v>
      </c>
      <c r="H63" s="1" t="s">
        <v>619</v>
      </c>
      <c r="I63" s="1" t="s">
        <v>620</v>
      </c>
      <c r="J63" s="1" t="s">
        <v>621</v>
      </c>
      <c r="K63" s="1" t="s">
        <v>622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623</v>
      </c>
      <c r="B64" s="1" t="s">
        <v>624</v>
      </c>
      <c r="C64" s="1" t="s">
        <v>625</v>
      </c>
      <c r="D64" s="1" t="s">
        <v>626</v>
      </c>
      <c r="E64" s="1" t="s">
        <v>627</v>
      </c>
      <c r="F64" s="1" t="s">
        <v>628</v>
      </c>
      <c r="G64" s="1" t="s">
        <v>629</v>
      </c>
      <c r="H64" s="1" t="s">
        <v>630</v>
      </c>
      <c r="I64" s="1" t="s">
        <v>338</v>
      </c>
      <c r="J64" s="1" t="s">
        <v>631</v>
      </c>
      <c r="K64" s="1" t="s">
        <v>632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633</v>
      </c>
      <c r="B65" s="1" t="s">
        <v>634</v>
      </c>
      <c r="C65" s="1" t="s">
        <v>635</v>
      </c>
      <c r="D65" s="1" t="s">
        <v>333</v>
      </c>
      <c r="E65" s="1" t="s">
        <v>496</v>
      </c>
      <c r="F65" s="1" t="s">
        <v>636</v>
      </c>
      <c r="G65" s="1" t="s">
        <v>637</v>
      </c>
      <c r="H65" s="1" t="s">
        <v>638</v>
      </c>
      <c r="I65" s="1" t="s">
        <v>202</v>
      </c>
      <c r="J65" s="1" t="s">
        <v>639</v>
      </c>
      <c r="K65" s="1" t="s">
        <v>640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641</v>
      </c>
      <c r="B66" s="1" t="s">
        <v>642</v>
      </c>
      <c r="C66" s="1" t="s">
        <v>643</v>
      </c>
      <c r="D66" s="1" t="s">
        <v>204</v>
      </c>
      <c r="E66" s="1" t="s">
        <v>644</v>
      </c>
      <c r="F66" s="1" t="s">
        <v>645</v>
      </c>
      <c r="G66" s="1" t="s">
        <v>646</v>
      </c>
      <c r="H66" s="1" t="s">
        <v>647</v>
      </c>
      <c r="I66" s="1" t="s">
        <v>648</v>
      </c>
      <c r="J66" s="1" t="s">
        <v>250</v>
      </c>
      <c r="K66" s="1" t="s">
        <v>640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649</v>
      </c>
      <c r="B67" s="1" t="s">
        <v>642</v>
      </c>
      <c r="C67" s="1" t="s">
        <v>643</v>
      </c>
      <c r="D67" s="1" t="s">
        <v>204</v>
      </c>
      <c r="E67" s="1" t="s">
        <v>644</v>
      </c>
      <c r="F67" s="1" t="s">
        <v>645</v>
      </c>
      <c r="G67" s="1" t="s">
        <v>646</v>
      </c>
      <c r="H67" s="1" t="s">
        <v>647</v>
      </c>
      <c r="I67" s="1" t="s">
        <v>648</v>
      </c>
      <c r="J67" s="1" t="s">
        <v>250</v>
      </c>
      <c r="K67" s="1" t="s">
        <v>640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650</v>
      </c>
      <c r="B68" s="1" t="s">
        <v>651</v>
      </c>
      <c r="C68" s="1" t="s">
        <v>652</v>
      </c>
      <c r="D68" s="1" t="s">
        <v>653</v>
      </c>
      <c r="E68" s="1" t="s">
        <v>654</v>
      </c>
      <c r="F68" s="1" t="s">
        <v>655</v>
      </c>
      <c r="G68" s="1" t="s">
        <v>656</v>
      </c>
      <c r="H68" s="1" t="s">
        <v>657</v>
      </c>
      <c r="I68" s="1" t="s">
        <v>658</v>
      </c>
      <c r="J68" s="1" t="s">
        <v>659</v>
      </c>
      <c r="K68" s="1" t="s">
        <v>660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661</v>
      </c>
      <c r="B69" s="1" t="s">
        <v>662</v>
      </c>
      <c r="C69" s="1" t="s">
        <v>663</v>
      </c>
      <c r="D69" s="1" t="s">
        <v>664</v>
      </c>
      <c r="E69" s="1" t="s">
        <v>665</v>
      </c>
      <c r="F69" s="1" t="s">
        <v>666</v>
      </c>
      <c r="G69" s="1" t="s">
        <v>667</v>
      </c>
      <c r="H69" s="1">
        <v>-59.0</v>
      </c>
      <c r="I69" s="1" t="s">
        <v>668</v>
      </c>
      <c r="J69" s="1" t="s">
        <v>669</v>
      </c>
      <c r="K69" s="1" t="s">
        <v>670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671</v>
      </c>
      <c r="B70" s="1" t="s">
        <v>672</v>
      </c>
      <c r="C70" s="1" t="s">
        <v>673</v>
      </c>
      <c r="D70" s="1" t="s">
        <v>674</v>
      </c>
      <c r="E70" s="1" t="s">
        <v>675</v>
      </c>
      <c r="F70" s="1" t="s">
        <v>676</v>
      </c>
      <c r="G70" s="1" t="s">
        <v>677</v>
      </c>
      <c r="H70" s="1" t="s">
        <v>678</v>
      </c>
      <c r="I70" s="1" t="s">
        <v>679</v>
      </c>
      <c r="J70" s="1" t="s">
        <v>680</v>
      </c>
      <c r="K70" s="1" t="s">
        <v>681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682</v>
      </c>
      <c r="B71" s="1" t="s">
        <v>672</v>
      </c>
      <c r="C71" s="1" t="s">
        <v>673</v>
      </c>
      <c r="D71" s="1" t="s">
        <v>674</v>
      </c>
      <c r="E71" s="1" t="s">
        <v>675</v>
      </c>
      <c r="F71" s="1" t="s">
        <v>676</v>
      </c>
      <c r="G71" s="1" t="s">
        <v>677</v>
      </c>
      <c r="H71" s="1" t="s">
        <v>678</v>
      </c>
      <c r="I71" s="1" t="s">
        <v>679</v>
      </c>
      <c r="J71" s="1" t="s">
        <v>680</v>
      </c>
      <c r="K71" s="1" t="s">
        <v>681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683</v>
      </c>
      <c r="B72" s="1" t="s">
        <v>89</v>
      </c>
      <c r="C72" s="1" t="s">
        <v>511</v>
      </c>
      <c r="D72" s="1">
        <v>0.0</v>
      </c>
      <c r="E72" s="1" t="s">
        <v>89</v>
      </c>
      <c r="F72" s="1">
        <v>0.0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684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685</v>
      </c>
      <c r="B74" s="1" t="s">
        <v>686</v>
      </c>
      <c r="C74" s="1" t="s">
        <v>687</v>
      </c>
      <c r="D74" s="1" t="s">
        <v>688</v>
      </c>
      <c r="E74" s="1" t="s">
        <v>689</v>
      </c>
      <c r="F74" s="1">
        <v>4.0</v>
      </c>
      <c r="G74" s="1" t="s">
        <v>690</v>
      </c>
      <c r="H74" s="1" t="s">
        <v>691</v>
      </c>
      <c r="I74" s="1" t="s">
        <v>692</v>
      </c>
      <c r="J74" s="1" t="s">
        <v>693</v>
      </c>
      <c r="K74" s="1" t="s">
        <v>694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695</v>
      </c>
      <c r="B75" s="1" t="s">
        <v>696</v>
      </c>
      <c r="C75" s="1" t="s">
        <v>697</v>
      </c>
      <c r="D75" s="1" t="s">
        <v>698</v>
      </c>
      <c r="E75" s="1" t="s">
        <v>699</v>
      </c>
      <c r="F75" s="1" t="s">
        <v>700</v>
      </c>
      <c r="G75" s="1" t="s">
        <v>701</v>
      </c>
      <c r="H75" s="1" t="s">
        <v>702</v>
      </c>
      <c r="I75" s="1" t="s">
        <v>703</v>
      </c>
      <c r="J75" s="1" t="s">
        <v>704</v>
      </c>
      <c r="K75" s="1" t="s">
        <v>705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706</v>
      </c>
      <c r="B76" s="1" t="s">
        <v>707</v>
      </c>
      <c r="C76" s="1" t="s">
        <v>708</v>
      </c>
      <c r="D76" s="1" t="s">
        <v>709</v>
      </c>
      <c r="E76" s="1" t="s">
        <v>710</v>
      </c>
      <c r="F76" s="1" t="s">
        <v>711</v>
      </c>
      <c r="G76" s="1" t="s">
        <v>712</v>
      </c>
      <c r="H76" s="1" t="s">
        <v>713</v>
      </c>
      <c r="I76" s="1" t="s">
        <v>714</v>
      </c>
      <c r="J76" s="1" t="s">
        <v>715</v>
      </c>
      <c r="K76" s="1" t="s">
        <v>716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717</v>
      </c>
      <c r="B77" s="1" t="s">
        <v>718</v>
      </c>
      <c r="C77" s="1" t="s">
        <v>719</v>
      </c>
      <c r="D77" s="1" t="s">
        <v>720</v>
      </c>
      <c r="E77" s="1" t="s">
        <v>721</v>
      </c>
      <c r="F77" s="1" t="s">
        <v>722</v>
      </c>
      <c r="G77" s="1" t="s">
        <v>723</v>
      </c>
      <c r="H77" s="1" t="s">
        <v>724</v>
      </c>
      <c r="I77" s="1" t="s">
        <v>725</v>
      </c>
      <c r="J77" s="1" t="s">
        <v>726</v>
      </c>
      <c r="K77" s="1" t="s">
        <v>727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728</v>
      </c>
      <c r="B78" s="1" t="s">
        <v>718</v>
      </c>
      <c r="C78" s="1" t="s">
        <v>719</v>
      </c>
      <c r="D78" s="1" t="s">
        <v>720</v>
      </c>
      <c r="E78" s="1" t="s">
        <v>721</v>
      </c>
      <c r="F78" s="1" t="s">
        <v>722</v>
      </c>
      <c r="G78" s="1" t="s">
        <v>723</v>
      </c>
      <c r="H78" s="1" t="s">
        <v>724</v>
      </c>
      <c r="I78" s="1" t="s">
        <v>725</v>
      </c>
      <c r="J78" s="1" t="s">
        <v>726</v>
      </c>
      <c r="K78" s="1" t="s">
        <v>727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729</v>
      </c>
      <c r="B79" s="1" t="s">
        <v>730</v>
      </c>
      <c r="C79" s="1" t="s">
        <v>731</v>
      </c>
      <c r="D79" s="1" t="s">
        <v>732</v>
      </c>
      <c r="E79" s="1" t="s">
        <v>733</v>
      </c>
      <c r="F79" s="1" t="s">
        <v>734</v>
      </c>
      <c r="G79" s="1" t="s">
        <v>735</v>
      </c>
      <c r="H79" s="1" t="s">
        <v>583</v>
      </c>
      <c r="I79" s="1" t="s">
        <v>736</v>
      </c>
      <c r="J79" s="1" t="s">
        <v>737</v>
      </c>
      <c r="K79" s="1" t="s">
        <v>738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739</v>
      </c>
      <c r="B80" s="1" t="s">
        <v>730</v>
      </c>
      <c r="C80" s="1" t="s">
        <v>740</v>
      </c>
      <c r="D80" s="1" t="s">
        <v>732</v>
      </c>
      <c r="E80" s="1" t="s">
        <v>733</v>
      </c>
      <c r="F80" s="1" t="s">
        <v>734</v>
      </c>
      <c r="G80" s="1" t="s">
        <v>735</v>
      </c>
      <c r="H80" s="1" t="s">
        <v>583</v>
      </c>
      <c r="I80" s="1" t="s">
        <v>736</v>
      </c>
      <c r="J80" s="1" t="s">
        <v>737</v>
      </c>
      <c r="K80" s="1" t="s">
        <v>738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741</v>
      </c>
      <c r="B81" s="1" t="s">
        <v>742</v>
      </c>
      <c r="C81" s="1" t="s">
        <v>743</v>
      </c>
      <c r="D81" s="1" t="s">
        <v>744</v>
      </c>
      <c r="E81" s="1" t="s">
        <v>745</v>
      </c>
      <c r="F81" s="1" t="s">
        <v>746</v>
      </c>
      <c r="G81" s="1" t="s">
        <v>747</v>
      </c>
      <c r="H81" s="1" t="s">
        <v>748</v>
      </c>
      <c r="I81" s="1" t="s">
        <v>749</v>
      </c>
      <c r="J81" s="1" t="s">
        <v>750</v>
      </c>
      <c r="K81" s="1" t="s">
        <v>751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752</v>
      </c>
      <c r="B82" s="1" t="s">
        <v>730</v>
      </c>
      <c r="C82" s="1" t="s">
        <v>731</v>
      </c>
      <c r="D82" s="1" t="s">
        <v>732</v>
      </c>
      <c r="E82" s="1" t="s">
        <v>733</v>
      </c>
      <c r="F82" s="1" t="s">
        <v>734</v>
      </c>
      <c r="G82" s="1" t="s">
        <v>735</v>
      </c>
      <c r="H82" s="1" t="s">
        <v>583</v>
      </c>
      <c r="I82" s="1" t="s">
        <v>736</v>
      </c>
      <c r="J82" s="1" t="s">
        <v>753</v>
      </c>
      <c r="K82" s="1" t="s">
        <v>754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755</v>
      </c>
      <c r="B83" s="1" t="s">
        <v>756</v>
      </c>
      <c r="C83" s="1" t="s">
        <v>757</v>
      </c>
      <c r="D83" s="1" t="s">
        <v>758</v>
      </c>
      <c r="E83" s="1" t="s">
        <v>759</v>
      </c>
      <c r="F83" s="1" t="s">
        <v>760</v>
      </c>
      <c r="G83" s="1" t="s">
        <v>761</v>
      </c>
      <c r="H83" s="1" t="s">
        <v>762</v>
      </c>
      <c r="I83" s="1" t="s">
        <v>763</v>
      </c>
      <c r="J83" s="1" t="s">
        <v>764</v>
      </c>
      <c r="K83" s="1" t="s">
        <v>195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765</v>
      </c>
      <c r="B84" s="1" t="s">
        <v>640</v>
      </c>
      <c r="C84" s="1" t="s">
        <v>412</v>
      </c>
      <c r="D84" s="1" t="s">
        <v>766</v>
      </c>
      <c r="E84" s="1" t="s">
        <v>767</v>
      </c>
      <c r="F84" s="1" t="s">
        <v>768</v>
      </c>
      <c r="G84" s="1" t="s">
        <v>769</v>
      </c>
      <c r="H84" s="1" t="s">
        <v>770</v>
      </c>
      <c r="I84" s="1" t="s">
        <v>771</v>
      </c>
      <c r="J84" s="1" t="s">
        <v>772</v>
      </c>
      <c r="K84" s="1" t="s">
        <v>773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774</v>
      </c>
      <c r="B85" s="1" t="s">
        <v>775</v>
      </c>
      <c r="C85" s="1">
        <v>4.0</v>
      </c>
      <c r="D85" s="1" t="s">
        <v>200</v>
      </c>
      <c r="E85" s="1" t="s">
        <v>333</v>
      </c>
      <c r="F85" s="1" t="s">
        <v>776</v>
      </c>
      <c r="G85" s="1" t="s">
        <v>777</v>
      </c>
      <c r="H85" s="1" t="s">
        <v>778</v>
      </c>
      <c r="I85" s="1" t="s">
        <v>779</v>
      </c>
      <c r="J85" s="1" t="s">
        <v>780</v>
      </c>
      <c r="K85" s="1" t="s">
        <v>602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781</v>
      </c>
      <c r="B86" s="1" t="s">
        <v>782</v>
      </c>
      <c r="C86" s="1" t="s">
        <v>783</v>
      </c>
      <c r="D86" s="1" t="s">
        <v>784</v>
      </c>
      <c r="E86" s="1" t="s">
        <v>785</v>
      </c>
      <c r="F86" s="1" t="s">
        <v>786</v>
      </c>
      <c r="G86" s="1" t="s">
        <v>787</v>
      </c>
      <c r="H86" s="1" t="s">
        <v>788</v>
      </c>
      <c r="I86" s="1">
        <v>3.0</v>
      </c>
      <c r="J86" s="1" t="s">
        <v>789</v>
      </c>
      <c r="K86" s="1" t="s">
        <v>790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791</v>
      </c>
      <c r="B87" s="1" t="s">
        <v>782</v>
      </c>
      <c r="C87" s="1" t="s">
        <v>783</v>
      </c>
      <c r="D87" s="1" t="s">
        <v>784</v>
      </c>
      <c r="E87" s="1" t="s">
        <v>785</v>
      </c>
      <c r="F87" s="1" t="s">
        <v>786</v>
      </c>
      <c r="G87" s="1" t="s">
        <v>787</v>
      </c>
      <c r="H87" s="1" t="s">
        <v>788</v>
      </c>
      <c r="I87" s="1">
        <v>3.0</v>
      </c>
      <c r="J87" s="1" t="s">
        <v>789</v>
      </c>
      <c r="K87" s="1" t="s">
        <v>790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792</v>
      </c>
      <c r="B88" s="1" t="s">
        <v>793</v>
      </c>
      <c r="C88" s="1" t="s">
        <v>794</v>
      </c>
      <c r="D88" s="1">
        <v>-38.0</v>
      </c>
      <c r="E88" s="1" t="s">
        <v>795</v>
      </c>
      <c r="F88" s="1" t="s">
        <v>796</v>
      </c>
      <c r="G88" s="1" t="s">
        <v>797</v>
      </c>
      <c r="H88" s="1" t="s">
        <v>798</v>
      </c>
      <c r="I88" s="1" t="s">
        <v>799</v>
      </c>
      <c r="J88" s="1" t="s">
        <v>800</v>
      </c>
      <c r="K88" s="1" t="s">
        <v>801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802</v>
      </c>
      <c r="B89" s="1" t="s">
        <v>803</v>
      </c>
      <c r="C89" s="1" t="s">
        <v>804</v>
      </c>
      <c r="D89" s="1" t="s">
        <v>805</v>
      </c>
      <c r="E89" s="1" t="s">
        <v>806</v>
      </c>
      <c r="F89" s="1" t="s">
        <v>807</v>
      </c>
      <c r="G89" s="1" t="s">
        <v>808</v>
      </c>
      <c r="H89" s="1" t="s">
        <v>809</v>
      </c>
      <c r="I89" s="1" t="s">
        <v>810</v>
      </c>
      <c r="J89" s="1" t="s">
        <v>811</v>
      </c>
      <c r="K89" s="1" t="s">
        <v>812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813</v>
      </c>
      <c r="B90" s="1" t="s">
        <v>814</v>
      </c>
      <c r="C90" s="1" t="s">
        <v>815</v>
      </c>
      <c r="D90" s="1" t="s">
        <v>816</v>
      </c>
      <c r="E90" s="1" t="s">
        <v>817</v>
      </c>
      <c r="F90" s="1" t="s">
        <v>818</v>
      </c>
      <c r="G90" s="1" t="s">
        <v>819</v>
      </c>
      <c r="H90" s="1" t="s">
        <v>820</v>
      </c>
      <c r="I90" s="1" t="s">
        <v>821</v>
      </c>
      <c r="J90" s="1" t="s">
        <v>822</v>
      </c>
      <c r="K90" s="1" t="s">
        <v>823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824</v>
      </c>
      <c r="B91" s="1" t="s">
        <v>814</v>
      </c>
      <c r="C91" s="1" t="s">
        <v>815</v>
      </c>
      <c r="D91" s="1" t="s">
        <v>816</v>
      </c>
      <c r="E91" s="1" t="s">
        <v>817</v>
      </c>
      <c r="F91" s="1" t="s">
        <v>818</v>
      </c>
      <c r="G91" s="1" t="s">
        <v>819</v>
      </c>
      <c r="H91" s="1" t="s">
        <v>820</v>
      </c>
      <c r="I91" s="1" t="s">
        <v>821</v>
      </c>
      <c r="J91" s="1" t="s">
        <v>822</v>
      </c>
      <c r="K91" s="1" t="s">
        <v>823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825</v>
      </c>
      <c r="B92" s="1" t="s">
        <v>89</v>
      </c>
      <c r="C92" s="1" t="s">
        <v>826</v>
      </c>
      <c r="D92" s="1">
        <v>0.0</v>
      </c>
      <c r="E92" s="1" t="s">
        <v>826</v>
      </c>
      <c r="F92" s="1" t="s">
        <v>827</v>
      </c>
      <c r="G92" s="1">
        <v>0.0</v>
      </c>
      <c r="H92" s="1">
        <v>0.0</v>
      </c>
      <c r="I92" s="1">
        <v>0.0</v>
      </c>
      <c r="J92" s="1">
        <v>0.0</v>
      </c>
      <c r="K92" s="1">
        <v>0.0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828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829</v>
      </c>
      <c r="B94" s="1" t="s">
        <v>830</v>
      </c>
      <c r="C94" s="1" t="s">
        <v>831</v>
      </c>
      <c r="D94" s="1" t="s">
        <v>832</v>
      </c>
      <c r="E94" s="1" t="s">
        <v>833</v>
      </c>
      <c r="F94" s="1" t="s">
        <v>834</v>
      </c>
      <c r="G94" s="1" t="s">
        <v>835</v>
      </c>
      <c r="H94" s="1" t="s">
        <v>836</v>
      </c>
      <c r="I94" s="1" t="s">
        <v>837</v>
      </c>
      <c r="J94" s="1" t="s">
        <v>771</v>
      </c>
      <c r="K94" s="1" t="s">
        <v>838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839</v>
      </c>
      <c r="B95" s="1" t="s">
        <v>840</v>
      </c>
      <c r="C95" s="1" t="s">
        <v>841</v>
      </c>
      <c r="D95" s="1" t="s">
        <v>842</v>
      </c>
      <c r="E95" s="1" t="s">
        <v>843</v>
      </c>
      <c r="F95" s="1" t="s">
        <v>844</v>
      </c>
      <c r="G95" s="1" t="s">
        <v>845</v>
      </c>
      <c r="H95" s="1" t="s">
        <v>846</v>
      </c>
      <c r="I95" s="1" t="s">
        <v>847</v>
      </c>
      <c r="J95" s="1" t="s">
        <v>848</v>
      </c>
      <c r="K95" s="1" t="s">
        <v>849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850</v>
      </c>
      <c r="B96" s="1" t="s">
        <v>851</v>
      </c>
      <c r="C96" s="1" t="s">
        <v>852</v>
      </c>
      <c r="D96" s="1" t="s">
        <v>853</v>
      </c>
      <c r="E96" s="1" t="s">
        <v>854</v>
      </c>
      <c r="F96" s="1" t="s">
        <v>855</v>
      </c>
      <c r="G96" s="1" t="s">
        <v>856</v>
      </c>
      <c r="H96" s="1" t="s">
        <v>857</v>
      </c>
      <c r="I96" s="1" t="s">
        <v>858</v>
      </c>
      <c r="J96" s="1" t="s">
        <v>859</v>
      </c>
      <c r="K96" s="1" t="s">
        <v>860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861</v>
      </c>
      <c r="B97" s="1" t="s">
        <v>862</v>
      </c>
      <c r="C97" s="1" t="s">
        <v>863</v>
      </c>
      <c r="D97" s="1" t="s">
        <v>864</v>
      </c>
      <c r="E97" s="1" t="s">
        <v>865</v>
      </c>
      <c r="F97" s="1" t="s">
        <v>866</v>
      </c>
      <c r="G97" s="1" t="s">
        <v>867</v>
      </c>
      <c r="H97" s="1" t="s">
        <v>868</v>
      </c>
      <c r="I97" s="1" t="s">
        <v>869</v>
      </c>
      <c r="J97" s="1" t="s">
        <v>870</v>
      </c>
      <c r="K97" s="1" t="s">
        <v>871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872</v>
      </c>
      <c r="B98" s="1" t="s">
        <v>862</v>
      </c>
      <c r="C98" s="1" t="s">
        <v>863</v>
      </c>
      <c r="D98" s="1" t="s">
        <v>864</v>
      </c>
      <c r="E98" s="1" t="s">
        <v>865</v>
      </c>
      <c r="F98" s="1" t="s">
        <v>866</v>
      </c>
      <c r="G98" s="1" t="s">
        <v>867</v>
      </c>
      <c r="H98" s="1" t="s">
        <v>868</v>
      </c>
      <c r="I98" s="1" t="s">
        <v>869</v>
      </c>
      <c r="J98" s="1" t="s">
        <v>870</v>
      </c>
      <c r="K98" s="1" t="s">
        <v>871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873</v>
      </c>
      <c r="B99" s="1" t="s">
        <v>874</v>
      </c>
      <c r="C99" s="1" t="s">
        <v>875</v>
      </c>
      <c r="D99" s="1" t="s">
        <v>876</v>
      </c>
      <c r="E99" s="1" t="s">
        <v>877</v>
      </c>
      <c r="F99" s="1" t="s">
        <v>878</v>
      </c>
      <c r="G99" s="1" t="s">
        <v>879</v>
      </c>
      <c r="H99" s="1" t="s">
        <v>880</v>
      </c>
      <c r="I99" s="1" t="s">
        <v>881</v>
      </c>
      <c r="J99" s="1" t="s">
        <v>312</v>
      </c>
      <c r="K99" s="1" t="s">
        <v>882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883</v>
      </c>
      <c r="B100" s="1" t="s">
        <v>874</v>
      </c>
      <c r="C100" s="1" t="s">
        <v>875</v>
      </c>
      <c r="D100" s="1" t="s">
        <v>876</v>
      </c>
      <c r="E100" s="1" t="s">
        <v>884</v>
      </c>
      <c r="F100" s="1" t="s">
        <v>878</v>
      </c>
      <c r="G100" s="1" t="s">
        <v>879</v>
      </c>
      <c r="H100" s="1" t="s">
        <v>880</v>
      </c>
      <c r="I100" s="1" t="s">
        <v>881</v>
      </c>
      <c r="J100" s="1" t="s">
        <v>312</v>
      </c>
      <c r="K100" s="1" t="s">
        <v>882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885</v>
      </c>
      <c r="B101" s="1" t="s">
        <v>886</v>
      </c>
      <c r="C101" s="1" t="s">
        <v>887</v>
      </c>
      <c r="D101" s="1" t="s">
        <v>888</v>
      </c>
      <c r="E101" s="1" t="s">
        <v>889</v>
      </c>
      <c r="F101" s="1" t="s">
        <v>890</v>
      </c>
      <c r="G101" s="1" t="s">
        <v>891</v>
      </c>
      <c r="H101" s="1" t="s">
        <v>892</v>
      </c>
      <c r="I101" s="1" t="s">
        <v>893</v>
      </c>
      <c r="J101" s="1" t="s">
        <v>894</v>
      </c>
      <c r="K101" s="1" t="s">
        <v>895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896</v>
      </c>
      <c r="B102" s="1" t="s">
        <v>874</v>
      </c>
      <c r="C102" s="1" t="s">
        <v>875</v>
      </c>
      <c r="D102" s="1" t="s">
        <v>876</v>
      </c>
      <c r="E102" s="1" t="s">
        <v>877</v>
      </c>
      <c r="F102" s="1" t="s">
        <v>878</v>
      </c>
      <c r="G102" s="1" t="s">
        <v>879</v>
      </c>
      <c r="H102" s="1" t="s">
        <v>880</v>
      </c>
      <c r="I102" s="1" t="s">
        <v>897</v>
      </c>
      <c r="J102" s="1" t="s">
        <v>898</v>
      </c>
      <c r="K102" s="1" t="s">
        <v>899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900</v>
      </c>
      <c r="B103" s="1" t="s">
        <v>690</v>
      </c>
      <c r="C103" s="1" t="s">
        <v>901</v>
      </c>
      <c r="D103" s="1" t="s">
        <v>902</v>
      </c>
      <c r="E103" s="1" t="s">
        <v>903</v>
      </c>
      <c r="F103" s="1" t="s">
        <v>904</v>
      </c>
      <c r="G103" s="1" t="s">
        <v>905</v>
      </c>
      <c r="H103" s="1" t="s">
        <v>906</v>
      </c>
      <c r="I103" s="1" t="s">
        <v>907</v>
      </c>
      <c r="J103" s="1" t="s">
        <v>638</v>
      </c>
      <c r="K103" s="1" t="s">
        <v>908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909</v>
      </c>
      <c r="B104" s="1" t="s">
        <v>910</v>
      </c>
      <c r="C104" s="1" t="s">
        <v>911</v>
      </c>
      <c r="D104" s="1" t="s">
        <v>912</v>
      </c>
      <c r="E104" s="1" t="s">
        <v>913</v>
      </c>
      <c r="F104" s="1" t="s">
        <v>914</v>
      </c>
      <c r="G104" s="1" t="s">
        <v>915</v>
      </c>
      <c r="H104" s="1" t="s">
        <v>916</v>
      </c>
      <c r="I104" s="1" t="s">
        <v>917</v>
      </c>
      <c r="J104" s="1" t="s">
        <v>918</v>
      </c>
      <c r="K104" s="1" t="s">
        <v>919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920</v>
      </c>
      <c r="B105" s="1" t="s">
        <v>274</v>
      </c>
      <c r="C105" s="1" t="s">
        <v>921</v>
      </c>
      <c r="D105" s="1" t="s">
        <v>670</v>
      </c>
      <c r="E105" s="1" t="s">
        <v>922</v>
      </c>
      <c r="F105" s="1" t="s">
        <v>249</v>
      </c>
      <c r="G105" s="1" t="s">
        <v>923</v>
      </c>
      <c r="H105" s="1" t="s">
        <v>924</v>
      </c>
      <c r="I105" s="1" t="s">
        <v>925</v>
      </c>
      <c r="J105" s="1" t="s">
        <v>926</v>
      </c>
      <c r="K105" s="1" t="s">
        <v>545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927</v>
      </c>
      <c r="B106" s="1" t="s">
        <v>928</v>
      </c>
      <c r="C106" s="1" t="s">
        <v>929</v>
      </c>
      <c r="D106" s="1" t="s">
        <v>930</v>
      </c>
      <c r="E106" s="1" t="s">
        <v>931</v>
      </c>
      <c r="F106" s="1" t="s">
        <v>932</v>
      </c>
      <c r="G106" s="1" t="s">
        <v>933</v>
      </c>
      <c r="H106" s="1" t="s">
        <v>934</v>
      </c>
      <c r="I106" s="1" t="s">
        <v>935</v>
      </c>
      <c r="J106" s="1">
        <v>4.0</v>
      </c>
      <c r="K106" s="1" t="s">
        <v>545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936</v>
      </c>
      <c r="B107" s="1" t="s">
        <v>928</v>
      </c>
      <c r="C107" s="1" t="s">
        <v>929</v>
      </c>
      <c r="D107" s="1" t="s">
        <v>930</v>
      </c>
      <c r="E107" s="1" t="s">
        <v>931</v>
      </c>
      <c r="F107" s="1" t="s">
        <v>932</v>
      </c>
      <c r="G107" s="1" t="s">
        <v>933</v>
      </c>
      <c r="H107" s="1" t="s">
        <v>934</v>
      </c>
      <c r="I107" s="1" t="s">
        <v>935</v>
      </c>
      <c r="J107" s="1">
        <v>4.0</v>
      </c>
      <c r="K107" s="1" t="s">
        <v>545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937</v>
      </c>
      <c r="B108" s="1" t="s">
        <v>938</v>
      </c>
      <c r="C108" s="1" t="s">
        <v>939</v>
      </c>
      <c r="D108" s="1" t="s">
        <v>940</v>
      </c>
      <c r="E108" s="1" t="s">
        <v>941</v>
      </c>
      <c r="F108" s="1" t="s">
        <v>942</v>
      </c>
      <c r="G108" s="1" t="s">
        <v>943</v>
      </c>
      <c r="H108" s="1" t="s">
        <v>944</v>
      </c>
      <c r="I108" s="1" t="s">
        <v>945</v>
      </c>
      <c r="J108" s="1" t="s">
        <v>628</v>
      </c>
      <c r="K108" s="1" t="s">
        <v>946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947</v>
      </c>
      <c r="B109" s="1" t="s">
        <v>948</v>
      </c>
      <c r="C109" s="1" t="s">
        <v>949</v>
      </c>
      <c r="D109" s="1" t="s">
        <v>950</v>
      </c>
      <c r="E109" s="1" t="s">
        <v>951</v>
      </c>
      <c r="F109" s="1" t="s">
        <v>952</v>
      </c>
      <c r="G109" s="1" t="s">
        <v>953</v>
      </c>
      <c r="H109" s="1" t="s">
        <v>954</v>
      </c>
      <c r="I109" s="1" t="s">
        <v>955</v>
      </c>
      <c r="J109" s="1" t="s">
        <v>956</v>
      </c>
      <c r="K109" s="1" t="s">
        <v>957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958</v>
      </c>
      <c r="B110" s="1" t="s">
        <v>959</v>
      </c>
      <c r="C110" s="1" t="s">
        <v>960</v>
      </c>
      <c r="D110" s="1" t="s">
        <v>961</v>
      </c>
      <c r="E110" s="1" t="s">
        <v>962</v>
      </c>
      <c r="F110" s="1" t="s">
        <v>963</v>
      </c>
      <c r="G110" s="1" t="s">
        <v>964</v>
      </c>
      <c r="H110" s="1" t="s">
        <v>965</v>
      </c>
      <c r="I110" s="1" t="s">
        <v>966</v>
      </c>
      <c r="J110" s="1" t="s">
        <v>967</v>
      </c>
      <c r="K110" s="1" t="s">
        <v>968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969</v>
      </c>
      <c r="B111" s="1" t="s">
        <v>959</v>
      </c>
      <c r="C111" s="1" t="s">
        <v>960</v>
      </c>
      <c r="D111" s="1" t="s">
        <v>961</v>
      </c>
      <c r="E111" s="1" t="s">
        <v>962</v>
      </c>
      <c r="F111" s="1" t="s">
        <v>963</v>
      </c>
      <c r="G111" s="1" t="s">
        <v>964</v>
      </c>
      <c r="H111" s="1" t="s">
        <v>965</v>
      </c>
      <c r="I111" s="1" t="s">
        <v>966</v>
      </c>
      <c r="J111" s="1" t="s">
        <v>967</v>
      </c>
      <c r="K111" s="1" t="s">
        <v>968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970</v>
      </c>
      <c r="B112" s="1" t="s">
        <v>89</v>
      </c>
      <c r="C112" s="1" t="s">
        <v>971</v>
      </c>
      <c r="D112" s="1">
        <v>0.0</v>
      </c>
      <c r="E112" s="1" t="s">
        <v>971</v>
      </c>
      <c r="F112" s="1" t="s">
        <v>852</v>
      </c>
      <c r="G112" s="1">
        <v>0.0</v>
      </c>
      <c r="H112" s="1">
        <v>0.0</v>
      </c>
      <c r="I112" s="1">
        <v>0.0</v>
      </c>
      <c r="J112" s="1">
        <v>0.0</v>
      </c>
      <c r="K112" s="1">
        <v>0.0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972</v>
      </c>
      <c r="C1" s="1" t="s">
        <v>973</v>
      </c>
      <c r="D1" s="1" t="s">
        <v>974</v>
      </c>
      <c r="E1" s="1" t="s">
        <v>975</v>
      </c>
      <c r="F1" s="1" t="s">
        <v>976</v>
      </c>
      <c r="G1" s="1" t="s">
        <v>977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978</v>
      </c>
      <c r="B2" s="1" t="s">
        <v>979</v>
      </c>
      <c r="C2" s="1" t="s">
        <v>761</v>
      </c>
      <c r="D2" s="1" t="s">
        <v>980</v>
      </c>
      <c r="E2" s="1" t="s">
        <v>981</v>
      </c>
      <c r="F2" s="1" t="s">
        <v>982</v>
      </c>
      <c r="G2" s="1" t="s">
        <v>983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984</v>
      </c>
      <c r="B3" s="1" t="s">
        <v>985</v>
      </c>
      <c r="C3" s="1" t="s">
        <v>986</v>
      </c>
      <c r="D3" s="1" t="s">
        <v>987</v>
      </c>
      <c r="E3" s="1" t="s">
        <v>988</v>
      </c>
      <c r="F3" s="1" t="s">
        <v>989</v>
      </c>
      <c r="G3" s="1" t="s">
        <v>990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991</v>
      </c>
      <c r="B4" s="1" t="s">
        <v>992</v>
      </c>
      <c r="C4" s="1" t="s">
        <v>993</v>
      </c>
      <c r="D4" s="1" t="s">
        <v>994</v>
      </c>
      <c r="E4" s="1" t="s">
        <v>995</v>
      </c>
      <c r="F4" s="1" t="s">
        <v>996</v>
      </c>
      <c r="G4" s="1" t="s">
        <v>997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984</v>
      </c>
      <c r="B5" s="1" t="s">
        <v>985</v>
      </c>
      <c r="C5" s="1" t="s">
        <v>998</v>
      </c>
      <c r="D5" s="1" t="s">
        <v>999</v>
      </c>
      <c r="E5" s="1" t="s">
        <v>1000</v>
      </c>
      <c r="F5" s="1" t="s">
        <v>1001</v>
      </c>
      <c r="G5" s="1" t="s">
        <v>1002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1003</v>
      </c>
      <c r="B6" s="1" t="s">
        <v>1004</v>
      </c>
      <c r="C6" s="1" t="s">
        <v>1005</v>
      </c>
      <c r="D6" s="1" t="s">
        <v>1006</v>
      </c>
      <c r="E6" s="1" t="s">
        <v>1007</v>
      </c>
      <c r="F6" s="1" t="s">
        <v>1008</v>
      </c>
      <c r="G6" s="1" t="s">
        <v>1009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1010</v>
      </c>
      <c r="B7" s="1" t="s">
        <v>1011</v>
      </c>
      <c r="C7" s="1" t="s">
        <v>1012</v>
      </c>
      <c r="D7" s="1" t="s">
        <v>1012</v>
      </c>
      <c r="E7" s="1" t="s">
        <v>1013</v>
      </c>
      <c r="F7" s="1" t="s">
        <v>1014</v>
      </c>
      <c r="G7" s="1" t="s">
        <v>1015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1016</v>
      </c>
      <c r="B8" s="1" t="s">
        <v>985</v>
      </c>
      <c r="C8" s="1" t="s">
        <v>1017</v>
      </c>
      <c r="D8" s="1" t="s">
        <v>1018</v>
      </c>
      <c r="E8" s="1" t="s">
        <v>1019</v>
      </c>
      <c r="F8" s="1" t="s">
        <v>1019</v>
      </c>
      <c r="G8" s="1" t="s">
        <v>1020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1021</v>
      </c>
      <c r="B9" s="1" t="s">
        <v>1022</v>
      </c>
      <c r="C9" s="1" t="s">
        <v>1023</v>
      </c>
      <c r="D9" s="1" t="s">
        <v>1024</v>
      </c>
      <c r="E9" s="1" t="s">
        <v>1025</v>
      </c>
      <c r="F9" s="1" t="s">
        <v>1026</v>
      </c>
      <c r="G9" s="1" t="s">
        <v>1027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1028</v>
      </c>
      <c r="B10" s="1" t="s">
        <v>1029</v>
      </c>
      <c r="C10" s="1" t="s">
        <v>1030</v>
      </c>
      <c r="D10" s="1" t="s">
        <v>1031</v>
      </c>
      <c r="E10" s="1" t="s">
        <v>1032</v>
      </c>
      <c r="F10" s="1" t="s">
        <v>1033</v>
      </c>
      <c r="G10" s="1" t="s">
        <v>1034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1035</v>
      </c>
      <c r="B11" s="1" t="s">
        <v>1036</v>
      </c>
      <c r="C11" s="1" t="s">
        <v>1037</v>
      </c>
      <c r="D11" s="1" t="s">
        <v>1038</v>
      </c>
      <c r="E11" s="1" t="s">
        <v>1039</v>
      </c>
      <c r="F11" s="1" t="s">
        <v>1040</v>
      </c>
      <c r="G11" s="1" t="s">
        <v>1041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1042</v>
      </c>
      <c r="B12" s="1" t="s">
        <v>1043</v>
      </c>
      <c r="C12" s="1" t="s">
        <v>1044</v>
      </c>
      <c r="D12" s="1" t="s">
        <v>1045</v>
      </c>
      <c r="E12" s="1" t="s">
        <v>1046</v>
      </c>
      <c r="F12" s="1" t="s">
        <v>1047</v>
      </c>
      <c r="G12" s="1" t="s">
        <v>1048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1049</v>
      </c>
      <c r="B13" s="1" t="s">
        <v>1050</v>
      </c>
      <c r="C13" s="1" t="s">
        <v>1051</v>
      </c>
      <c r="D13" s="1" t="s">
        <v>1052</v>
      </c>
      <c r="E13" s="1" t="s">
        <v>1053</v>
      </c>
      <c r="F13" s="1" t="s">
        <v>1054</v>
      </c>
      <c r="G13" s="1" t="s">
        <v>1055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1056</v>
      </c>
      <c r="B14" s="1" t="s">
        <v>1057</v>
      </c>
      <c r="C14" s="1" t="s">
        <v>1058</v>
      </c>
      <c r="D14" s="1" t="s">
        <v>1059</v>
      </c>
      <c r="E14" s="1" t="s">
        <v>1060</v>
      </c>
      <c r="F14" s="1" t="s">
        <v>1061</v>
      </c>
      <c r="G14" s="1" t="s">
        <v>1062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1063</v>
      </c>
      <c r="B15" s="1" t="s">
        <v>147</v>
      </c>
      <c r="C15" s="1" t="s">
        <v>985</v>
      </c>
      <c r="D15" s="1" t="s">
        <v>985</v>
      </c>
      <c r="E15" s="1" t="s">
        <v>985</v>
      </c>
      <c r="F15" s="1" t="s">
        <v>985</v>
      </c>
      <c r="G15" s="1" t="s">
        <v>985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1064</v>
      </c>
      <c r="B16" s="1" t="s">
        <v>1065</v>
      </c>
      <c r="C16" s="1" t="s">
        <v>985</v>
      </c>
      <c r="D16" s="1" t="s">
        <v>985</v>
      </c>
      <c r="E16" s="1" t="s">
        <v>985</v>
      </c>
      <c r="F16" s="1" t="s">
        <v>985</v>
      </c>
      <c r="G16" s="1" t="s">
        <v>985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1066</v>
      </c>
      <c r="B17" s="1" t="s">
        <v>1067</v>
      </c>
      <c r="C17" s="1" t="s">
        <v>1068</v>
      </c>
      <c r="D17" s="1" t="s">
        <v>1069</v>
      </c>
      <c r="E17" s="1" t="s">
        <v>1070</v>
      </c>
      <c r="F17" s="1" t="s">
        <v>1071</v>
      </c>
      <c r="G17" s="1" t="s">
        <v>129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1072</v>
      </c>
      <c r="B18" s="1" t="s">
        <v>1073</v>
      </c>
      <c r="C18" s="1" t="s">
        <v>985</v>
      </c>
      <c r="D18" s="1" t="s">
        <v>985</v>
      </c>
      <c r="E18" s="1" t="s">
        <v>985</v>
      </c>
      <c r="F18" s="1" t="s">
        <v>985</v>
      </c>
      <c r="G18" s="1" t="s">
        <v>985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1074</v>
      </c>
      <c r="B19" s="1" t="s">
        <v>1075</v>
      </c>
      <c r="C19" s="1" t="s">
        <v>1076</v>
      </c>
      <c r="D19" s="1" t="s">
        <v>1077</v>
      </c>
      <c r="E19" s="1" t="s">
        <v>1078</v>
      </c>
      <c r="F19" s="1" t="s">
        <v>1079</v>
      </c>
      <c r="G19" s="1" t="s">
        <v>1080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1081</v>
      </c>
      <c r="B20" s="1" t="s">
        <v>1082</v>
      </c>
      <c r="C20" s="1" t="s">
        <v>1083</v>
      </c>
      <c r="D20" s="1" t="s">
        <v>1084</v>
      </c>
      <c r="E20" s="1" t="s">
        <v>1085</v>
      </c>
      <c r="F20" s="1" t="s">
        <v>1086</v>
      </c>
      <c r="G20" s="1" t="s">
        <v>1087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1088</v>
      </c>
      <c r="B21" s="1" t="s">
        <v>1089</v>
      </c>
      <c r="C21" s="1" t="s">
        <v>1090</v>
      </c>
      <c r="D21" s="1" t="s">
        <v>1091</v>
      </c>
      <c r="E21" s="1" t="s">
        <v>1092</v>
      </c>
      <c r="F21" s="1" t="s">
        <v>1093</v>
      </c>
      <c r="G21" s="1" t="s">
        <v>1094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1095</v>
      </c>
      <c r="B22" s="1" t="s">
        <v>1096</v>
      </c>
      <c r="C22" s="1" t="s">
        <v>1097</v>
      </c>
      <c r="D22" s="1" t="s">
        <v>1098</v>
      </c>
      <c r="E22" s="1" t="s">
        <v>1099</v>
      </c>
      <c r="F22" s="1" t="s">
        <v>1100</v>
      </c>
      <c r="G22" s="1" t="s">
        <v>1101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1102</v>
      </c>
      <c r="B23" s="1" t="s">
        <v>1103</v>
      </c>
      <c r="C23" s="1" t="s">
        <v>1104</v>
      </c>
      <c r="D23" s="1" t="s">
        <v>1105</v>
      </c>
      <c r="E23" s="1" t="s">
        <v>1106</v>
      </c>
      <c r="F23" s="1" t="s">
        <v>1107</v>
      </c>
      <c r="G23" s="1" t="s">
        <v>1108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1109</v>
      </c>
      <c r="B24" s="1" t="s">
        <v>1110</v>
      </c>
      <c r="C24" s="1" t="s">
        <v>1111</v>
      </c>
      <c r="D24" s="1" t="s">
        <v>1112</v>
      </c>
      <c r="E24" s="1" t="s">
        <v>1113</v>
      </c>
      <c r="F24" s="1" t="s">
        <v>1114</v>
      </c>
      <c r="G24" s="1" t="s">
        <v>1115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1116</v>
      </c>
      <c r="B25" s="1" t="s">
        <v>1117</v>
      </c>
      <c r="C25" s="1" t="s">
        <v>1117</v>
      </c>
      <c r="D25" s="1" t="s">
        <v>1117</v>
      </c>
      <c r="E25" s="1" t="s">
        <v>1117</v>
      </c>
      <c r="F25" s="1" t="s">
        <v>1118</v>
      </c>
      <c r="G25" s="1" t="s">
        <v>1118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1119</v>
      </c>
      <c r="B26" s="1" t="s">
        <v>1120</v>
      </c>
      <c r="C26" s="1" t="s">
        <v>1121</v>
      </c>
      <c r="D26" s="1" t="s">
        <v>1122</v>
      </c>
      <c r="E26" s="1" t="s">
        <v>1123</v>
      </c>
      <c r="F26" s="1" t="s">
        <v>1124</v>
      </c>
      <c r="G26" s="1" t="s">
        <v>1125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1126</v>
      </c>
      <c r="B2" s="1" t="s">
        <v>1127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1128</v>
      </c>
      <c r="B3" s="1" t="s">
        <v>1129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1130</v>
      </c>
      <c r="B4" s="1" t="s">
        <v>1131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1132</v>
      </c>
      <c r="B5" s="1" t="s">
        <v>1133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1134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1135</v>
      </c>
      <c r="B7" s="1" t="s">
        <v>1136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1137</v>
      </c>
      <c r="B8" s="4" t="s">
        <v>1138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1139</v>
      </c>
      <c r="B9" s="1" t="s">
        <v>1140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1141</v>
      </c>
      <c r="B10" s="1" t="s">
        <v>1142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1143</v>
      </c>
      <c r="B11" s="1" t="s">
        <v>1140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1144</v>
      </c>
      <c r="B12" s="1" t="s">
        <v>1145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1146</v>
      </c>
      <c r="B13" s="1" t="s">
        <v>1147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1148</v>
      </c>
      <c r="B14" s="1" t="s">
        <v>1145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1149</v>
      </c>
      <c r="B15" s="1" t="s">
        <v>1150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1151</v>
      </c>
      <c r="B16" s="1" t="s">
        <v>1152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1153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1154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1155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1156</v>
      </c>
      <c r="B20" s="1">
        <v>11.78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1157</v>
      </c>
      <c r="B21" s="1">
        <v>11.855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1158</v>
      </c>
      <c r="B22" s="1">
        <v>11.78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1159</v>
      </c>
      <c r="B23" s="1">
        <v>11.86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1160</v>
      </c>
      <c r="B24" s="1">
        <v>11.78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1161</v>
      </c>
      <c r="B25" s="1">
        <v>11.855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1162</v>
      </c>
      <c r="B26" s="1">
        <v>11.78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1163</v>
      </c>
      <c r="B27" s="1">
        <v>11.86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1164</v>
      </c>
      <c r="B28" s="1">
        <v>1.5228E9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1165</v>
      </c>
      <c r="B29" s="1">
        <v>1.87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1166</v>
      </c>
      <c r="B30" s="1">
        <v>51.565216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1167</v>
      </c>
      <c r="B31" s="1">
        <v>12025.0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1168</v>
      </c>
      <c r="B32" s="1">
        <v>12025.0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1169</v>
      </c>
      <c r="B33" s="1">
        <v>2318.0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1170</v>
      </c>
      <c r="B34" s="1">
        <v>4820.0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1171</v>
      </c>
      <c r="B35" s="1">
        <v>4820.0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1172</v>
      </c>
      <c r="B36" s="1">
        <v>11.86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1173</v>
      </c>
      <c r="B37" s="1">
        <v>11.95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1174</v>
      </c>
      <c r="B38" s="1">
        <v>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1175</v>
      </c>
      <c r="B39" s="1">
        <v>2900.0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1176</v>
      </c>
      <c r="B40" s="1">
        <v>2.4040576E7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1177</v>
      </c>
      <c r="B41" s="1">
        <v>11.51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1178</v>
      </c>
      <c r="B42" s="1">
        <v>14.44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1179</v>
      </c>
      <c r="B43" s="1">
        <v>11.836923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1180</v>
      </c>
      <c r="B44" s="1">
        <v>12.5772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1181</v>
      </c>
      <c r="B45" s="1">
        <v>13.28515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1182</v>
      </c>
      <c r="B46" s="1" t="s">
        <v>1183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1184</v>
      </c>
      <c r="B47" s="1">
        <v>1.4852492E7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1185</v>
      </c>
      <c r="B48" s="1">
        <v>0.22635001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1186</v>
      </c>
      <c r="B49" s="1">
        <v>1354078.0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1187</v>
      </c>
      <c r="B50" s="1">
        <v>2027030.0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1188</v>
      </c>
      <c r="B51" s="1">
        <v>5638.0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1189</v>
      </c>
      <c r="B52" s="1">
        <v>3161.0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1190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1191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1192</v>
      </c>
      <c r="B55" s="1">
        <v>0.0028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1193</v>
      </c>
      <c r="B56" s="1">
        <v>0.33199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1194</v>
      </c>
      <c r="B57" s="1">
        <v>0.08692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1195</v>
      </c>
      <c r="B58" s="1">
        <v>2.36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1196</v>
      </c>
      <c r="B59" s="1">
        <v>0.0042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1197</v>
      </c>
      <c r="B60" s="1">
        <v>2027030.0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1198</v>
      </c>
      <c r="B61" s="1">
        <v>9.152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1199</v>
      </c>
      <c r="B62" s="1">
        <v>1.2958915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1200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1201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1202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1203</v>
      </c>
      <c r="B66" s="1">
        <v>0.515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1204</v>
      </c>
      <c r="B67" s="1">
        <v>459705.0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1205</v>
      </c>
      <c r="B68" s="1">
        <v>0.23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1206</v>
      </c>
      <c r="B69" s="1">
        <v>7.313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1207</v>
      </c>
      <c r="B70" s="1">
        <v>35.772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1208</v>
      </c>
      <c r="B71" s="1">
        <v>-0.093964875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1209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1210</v>
      </c>
      <c r="B73" s="1">
        <v>0.12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1211</v>
      </c>
      <c r="B74" s="1">
        <v>1.5228E9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1212</v>
      </c>
      <c r="B75" s="1" t="s">
        <v>1213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1214</v>
      </c>
      <c r="B76" s="1" t="s">
        <v>1215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1216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1217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1218</v>
      </c>
      <c r="B79" s="1" t="s">
        <v>1219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1220</v>
      </c>
      <c r="B80" s="1" t="s">
        <v>1219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1221</v>
      </c>
      <c r="B81" s="1">
        <v>9.318726E8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1222</v>
      </c>
      <c r="B82" s="1" t="s">
        <v>1223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1224</v>
      </c>
      <c r="B83" s="1" t="s">
        <v>1225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1226</v>
      </c>
      <c r="B84" s="1" t="s">
        <v>1227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1228</v>
      </c>
      <c r="B85" s="1" t="s">
        <v>1229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1230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1231</v>
      </c>
      <c r="B87" s="1">
        <v>11.86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1232</v>
      </c>
      <c r="B88" s="1" t="s">
        <v>1233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1234</v>
      </c>
      <c r="B89" s="1">
        <v>9188108.0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1235</v>
      </c>
      <c r="B90" s="1">
        <v>4.533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1236</v>
      </c>
      <c r="B91" s="1">
        <v>415199.0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1237</v>
      </c>
      <c r="B92" s="1">
        <v>53.252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1238</v>
      </c>
      <c r="B93" s="1">
        <v>54.331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1239</v>
      </c>
      <c r="B94" s="1">
        <v>2030982.0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1240</v>
      </c>
      <c r="B95" s="1">
        <v>1.013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1241</v>
      </c>
      <c r="B96" s="1">
        <v>0.01391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1242</v>
      </c>
      <c r="B97" s="1">
        <v>0.025109999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1243</v>
      </c>
      <c r="B98" s="1">
        <v>1098336.0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1244</v>
      </c>
      <c r="B99" s="1">
        <v>731939.0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1245</v>
      </c>
      <c r="B100" s="1">
        <v>0.475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1246</v>
      </c>
      <c r="B101" s="1">
        <v>-0.339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1247</v>
      </c>
      <c r="B102" s="1">
        <v>0.96059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1248</v>
      </c>
      <c r="B103" s="1">
        <v>0.20443001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1249</v>
      </c>
      <c r="B104" s="1">
        <v>-0.098850004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1250</v>
      </c>
      <c r="B105" s="1" t="s">
        <v>1183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1251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41</v>
      </c>
      <c r="B3" s="1">
        <v>1.0</v>
      </c>
      <c r="C3" s="1">
        <v>36.0</v>
      </c>
      <c r="D3" s="1">
        <v>-32.0</v>
      </c>
      <c r="E3" s="1">
        <v>23.0</v>
      </c>
      <c r="F3" s="1">
        <v>29.0</v>
      </c>
      <c r="G3" s="1">
        <v>6.0</v>
      </c>
      <c r="H3" s="1">
        <v>15.0</v>
      </c>
      <c r="I3" s="1">
        <v>-5.0</v>
      </c>
      <c r="J3" s="1">
        <v>1.0</v>
      </c>
      <c r="K3" s="1">
        <v>87.0</v>
      </c>
      <c r="L3" s="1">
        <f>IF(K3*FORECAST(L2,B3:K3,B2:K2)&gt;0,FORECAST(L2,B3:K3,B2:K2),K3)*$X$1</f>
        <v>36.66666667</v>
      </c>
      <c r="M3" s="1">
        <f>IF(L3*FORECAST(M2,B3:L3,B2:L2)&gt;0,FORECAST(M2,B3:L3,B2:L2),L3)*$X$1</f>
        <v>40.40606061</v>
      </c>
      <c r="N3" s="1">
        <f>IF(M3*FORECAST(N2,B3:M3,B2:M2)&gt;0,FORECAST(N2,B3:M3,B2:M2),M3)*$X$1</f>
        <v>44.14545455</v>
      </c>
      <c r="O3" s="1">
        <f>IF(N3*FORECAST(O2,B3:N3,B2:N2)&gt;0,FORECAST(O2,B3:N3,B2:N2),N3)*$X$1</f>
        <v>47.88484848</v>
      </c>
      <c r="P3" s="1">
        <f>IF(O3*FORECAST(P2,B3:O3,B2:O2)&gt;0,FORECAST(P2,B3:O3,B2:O2),O3)*$X$1</f>
        <v>51.62424242</v>
      </c>
      <c r="Q3" s="1">
        <f>IF(P3*FORECAST(Q2,B3:P3,B2:P2)&gt;0,FORECAST(Q2,B3:P3,B2:P2),P3)*$X$1</f>
        <v>55.36363636</v>
      </c>
      <c r="R3" s="1">
        <f>IF(Q3*FORECAST(R2,B3:Q3,B2:Q2)&gt;0,FORECAST(R2,B3:Q3,B2:Q2),Q3)*$X$1</f>
        <v>59.1030303</v>
      </c>
      <c r="S3" s="5">
        <f>IF(R3*FORECAST(S2,B3:R3,B2:R2)&gt;0,FORECAST(S2,B3:R3,B2:R2),R3)*$X$1</f>
        <v>62.84242424</v>
      </c>
      <c r="T3" s="5">
        <f>IF(S3*FORECAST(T2,B3:S3,B2:S2)&gt;0,FORECAST(T2,B3:S3,B2:S2),S3)*$X$1</f>
        <v>66.58181818</v>
      </c>
      <c r="U3" s="5">
        <f>IF(T3*FORECAST(U2,B3:T3,B2:T2)&gt;0,FORECAST(U2,B3:T3,B2:T2),T3)*$X$1</f>
        <v>70.32121212</v>
      </c>
      <c r="V3" s="5">
        <f>IF(U3*FORECAST(V2,B3:U3,B2:U2)&gt;0,FORECAST(V2,B3:U3,B2:U2),U3)*$X$1</f>
        <v>74.06060606</v>
      </c>
      <c r="W3" s="5">
        <f>IF(V3*FORECAST(W2,B3:V3,B2:V2)&gt;0,FORECAST(W2,B3:V3,B2:V2),V3)*$X$1</f>
        <v>77.8</v>
      </c>
      <c r="X3" s="2"/>
      <c r="Y3" s="2"/>
      <c r="Z3" s="2"/>
    </row>
    <row r="4">
      <c r="A4" s="3" t="s">
        <v>88</v>
      </c>
      <c r="B4" s="1">
        <v>-6.0</v>
      </c>
      <c r="C4" s="1">
        <v>-6.0</v>
      </c>
      <c r="D4" s="1">
        <v>-4.0</v>
      </c>
      <c r="E4" s="1">
        <v>-4.0</v>
      </c>
      <c r="F4" s="1">
        <v>-5.0</v>
      </c>
      <c r="G4" s="1">
        <v>-6.0</v>
      </c>
      <c r="H4" s="1">
        <v>-6.0</v>
      </c>
      <c r="I4" s="1">
        <v>-7.0</v>
      </c>
      <c r="J4" s="1">
        <v>-8.0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1252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1253</v>
      </c>
      <c r="L7" s="1">
        <f>IF(W3*FORECAST(W2,B3:W3,B2:W2)&gt;0,FORECAST(W2,B3:W3,B2:W2),V3)*$X$1 * (1+0.02)/(0.0765-0.02)</f>
        <v>1404.530973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1254</v>
      </c>
      <c r="L8" s="6">
        <f t="array" ref="L8">NPV(0.0765,M3:W3)</f>
        <v>409.39433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1255</v>
      </c>
      <c r="L9" s="6">
        <f t="array" ref="L9">NPV(0.0765,M16:W16)</f>
        <v>624.2764401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1256</v>
      </c>
      <c r="L10" s="6">
        <f>L8 + L9</f>
        <v>1033.67077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1257</v>
      </c>
      <c r="L12" s="6">
        <f>L10 - L11</f>
        <v>1042.67077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521.335385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1404.530973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1.0</v>
      </c>
      <c r="C3" s="1">
        <v>46.0</v>
      </c>
      <c r="D3" s="1">
        <v>17.0</v>
      </c>
      <c r="E3" s="1">
        <v>52.0</v>
      </c>
      <c r="F3" s="1">
        <v>1.0</v>
      </c>
      <c r="G3" s="1">
        <v>25.0</v>
      </c>
      <c r="H3" s="1">
        <v>33.0</v>
      </c>
      <c r="I3" s="1">
        <v>81.0</v>
      </c>
      <c r="J3" s="1">
        <v>-1.0</v>
      </c>
      <c r="K3" s="1">
        <v>14.0</v>
      </c>
      <c r="L3" s="1">
        <f>IF(K3*FORECAST(L2,B3:K3,B2:K2)&gt;0,FORECAST(L2,B3:K3,B2:K2),K3)*$X$1</f>
        <v>29.4</v>
      </c>
      <c r="M3" s="1">
        <f>IF(L3*FORECAST(M2,B3:L3,B2:L2)&gt;0,FORECAST(M2,B3:L3,B2:L2),L3)*$X$1</f>
        <v>29.85454545</v>
      </c>
      <c r="N3" s="1">
        <f>IF(M3*FORECAST(N2,B3:M3,B2:M2)&gt;0,FORECAST(N2,B3:M3,B2:M2),M3)*$X$1</f>
        <v>30.30909091</v>
      </c>
      <c r="O3" s="1">
        <f>IF(N3*FORECAST(O2,B3:N3,B2:N2)&gt;0,FORECAST(O2,B3:N3,B2:N2),N3)*$X$1</f>
        <v>30.76363636</v>
      </c>
      <c r="P3" s="1">
        <f>IF(O3*FORECAST(P2,B3:O3,B2:O2)&gt;0,FORECAST(P2,B3:O3,B2:O2),O3)*$X$1</f>
        <v>31.21818182</v>
      </c>
      <c r="Q3" s="1">
        <f>IF(P3*FORECAST(Q2,B3:P3,B2:P2)&gt;0,FORECAST(Q2,B3:P3,B2:P2),P3)*$X$1</f>
        <v>31.67272727</v>
      </c>
      <c r="R3" s="1">
        <f>IF(Q3*FORECAST(R2,B3:Q3,B2:Q2)&gt;0,FORECAST(R2,B3:Q3,B2:Q2),Q3)*$X$1</f>
        <v>32.12727273</v>
      </c>
      <c r="S3" s="5">
        <f>IF(R3*FORECAST(S2,B3:R3,B2:R2)&gt;0,FORECAST(S2,B3:R3,B2:R2),R3)*$X$1</f>
        <v>32.58181818</v>
      </c>
      <c r="T3" s="5">
        <f>IF(S3*FORECAST(T2,B3:S3,B2:S2)&gt;0,FORECAST(T2,B3:S3,B2:S2),S3)*$X$1</f>
        <v>33.03636364</v>
      </c>
      <c r="U3" s="5">
        <f>IF(T3*FORECAST(U2,B3:T3,B2:T2)&gt;0,FORECAST(U2,B3:T3,B2:T2),T3)*$X$1</f>
        <v>33.49090909</v>
      </c>
      <c r="V3" s="5">
        <f>IF(U3*FORECAST(V2,B3:U3,B2:U2)&gt;0,FORECAST(V2,B3:U3,B2:U2),U3)*$X$1</f>
        <v>33.94545455</v>
      </c>
      <c r="W3" s="5">
        <f>IF(V3*FORECAST(W2,B3:V3,B2:V2)&gt;0,FORECAST(W2,B3:V3,B2:V2),V3)*$X$1</f>
        <v>34.4</v>
      </c>
      <c r="X3" s="2"/>
      <c r="Y3" s="2"/>
      <c r="Z3" s="2"/>
    </row>
    <row r="4">
      <c r="A4" s="3" t="s">
        <v>88</v>
      </c>
      <c r="B4" s="1">
        <v>-6.0</v>
      </c>
      <c r="C4" s="1">
        <v>-6.0</v>
      </c>
      <c r="D4" s="1">
        <v>-4.0</v>
      </c>
      <c r="E4" s="1">
        <v>-4.0</v>
      </c>
      <c r="F4" s="1">
        <v>-5.0</v>
      </c>
      <c r="G4" s="1">
        <v>-6.0</v>
      </c>
      <c r="H4" s="1">
        <v>-6.0</v>
      </c>
      <c r="I4" s="1">
        <v>-7.0</v>
      </c>
      <c r="J4" s="1">
        <v>-8.0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1252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1253</v>
      </c>
      <c r="L7" s="1">
        <f>IF(W3*FORECAST(W2,B3:W3,B2:W2)&gt;0,FORECAST(W2,B3:W3,B2:W2),V3)*$X$1 * (1+0.02)/(0.0765-0.02)</f>
        <v>621.0265487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1254</v>
      </c>
      <c r="L8" s="6">
        <f t="array" ref="L8">NPV(0.0765,M3:W3)</f>
        <v>230.894707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1255</v>
      </c>
      <c r="L9" s="6">
        <f t="array" ref="L9">NPV(0.0765,M16:W16)</f>
        <v>276.0296856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1256</v>
      </c>
      <c r="L10" s="6">
        <f>L8 + L9</f>
        <v>506.9243926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1257</v>
      </c>
      <c r="L12" s="6">
        <f>L10 - L11</f>
        <v>515.9243926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1258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257.9621963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621.0265487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