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<sst xmlns="http://schemas.openxmlformats.org/spreadsheetml/2006/main" count="1821" uniqueCount="1619">
  <si>
    <t>ticker</t>
  </si>
  <si>
    <t>CJJD</t>
  </si>
  <si>
    <t>nombre</t>
  </si>
  <si>
    <t>CHINA JO JO DRUGSTORE</t>
  </si>
  <si>
    <t>empresa</t>
  </si>
  <si>
    <t>Drug Retailers</t>
  </si>
  <si>
    <t>Open</t>
  </si>
  <si>
    <t>Target Price</t>
  </si>
  <si>
    <t>Upside</t>
  </si>
  <si>
    <t>4321.52%</t>
  </si>
  <si>
    <t>Country</t>
  </si>
  <si>
    <t>China</t>
  </si>
  <si>
    <t>Market Cap</t>
  </si>
  <si>
    <t>Book Value</t>
  </si>
  <si>
    <t>Pe ratio</t>
  </si>
  <si>
    <t>No encontrado</t>
  </si>
  <si>
    <t>Dividend Ratio</t>
  </si>
  <si>
    <t>Net Debt Growth</t>
  </si>
  <si>
    <t>8.33%</t>
  </si>
  <si>
    <t>Total Assets Growth</t>
  </si>
  <si>
    <t>-4.84%</t>
  </si>
  <si>
    <t>Net Property, Plant and Equipment Growth</t>
  </si>
  <si>
    <t>40.00%</t>
  </si>
  <si>
    <t>EBITDA Growth</t>
  </si>
  <si>
    <t>-445.25%</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</si>
  <si>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</si>
  <si>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</si>
  <si>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</si>
  <si>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</si>
  <si>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</si>
  <si>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</si>
  <si>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</si>
  <si>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</si>
  <si>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</si>
  <si>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</si>
  <si>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</si>
  <si>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</si>
  <si>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</si>
  <si>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</si>
  <si>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</si>
  <si>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</si>
  <si>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</si>
  <si>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</si>
  <si>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</si>
  <si>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</si>
  <si>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</si>
  <si>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</si>
  <si>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</si>
  <si>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</si>
  <si>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</si>
  <si>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</si>
  <si>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</si>
  <si>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</si>
  <si>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</si>
  <si>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</si>
  <si>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</si>
  <si>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</si>
  <si>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</si>
  <si>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</si>
  <si>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</si>
  <si>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</si>
  <si>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</si>
  <si>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</si>
  <si>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</si>
  <si>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</si>
  <si>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</si>
  <si>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</si>
  <si>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</si>
  <si>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</si>
  <si>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</si>
  <si>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</si>
  <si>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</si>
  <si>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</si>
  <si>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</si>
  <si>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</si>
  <si>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</si>
  <si>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</si>
  <si>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</si>
  <si>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</si>
  <si>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</si>
  <si>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</si>
  <si>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</si>
  <si>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</si>
  <si>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</si>
  <si>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</si>
  <si>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</si>
  <si>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</si>
  <si>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</si>
  <si>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</si>
  <si>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</si>
  <si>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</si>
  <si>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</si>
  <si>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</si>
  <si>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</si>
  <si>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</si>
  <si>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</si>
  <si>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</si>
  <si>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</si>
  <si>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</si>
  <si>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</si>
  <si>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</si>
  <si>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</si>
  <si>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</si>
  <si>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</si>
  <si>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</si>
  <si>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</si>
  <si>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</si>
  <si>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</si>
  <si>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</si>
  <si>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</si>
  <si>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</si>
  <si>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263.68</t>
  </si>
  <si>
    <t>261.39</t>
  </si>
  <si>
    <t>253.8</t>
  </si>
  <si>
    <t>156.44</t>
  </si>
  <si>
    <t>150.66</t>
  </si>
  <si>
    <t>150.04</t>
  </si>
  <si>
    <t>147.98</t>
  </si>
  <si>
    <t>138.45</t>
  </si>
  <si>
    <t>15.2</t>
  </si>
  <si>
    <t>8.97</t>
  </si>
  <si>
    <t>Tangible Book Value</t>
  </si>
  <si>
    <t>Tangible Book Value Per Share</t>
  </si>
  <si>
    <t>173.56</t>
  </si>
  <si>
    <t>186.64</t>
  </si>
  <si>
    <t>216.78</t>
  </si>
  <si>
    <t>112.55</t>
  </si>
  <si>
    <t>111.67</t>
  </si>
  <si>
    <t>118.06</t>
  </si>
  <si>
    <t>123.18</t>
  </si>
  <si>
    <t>113.63</t>
  </si>
  <si>
    <t>11.92</t>
  </si>
  <si>
    <t>6.88</t>
  </si>
  <si>
    <t>Total Debt</t>
  </si>
  <si>
    <t>Net Debt</t>
  </si>
  <si>
    <t>Debt Equivalent Oper. Leases</t>
  </si>
  <si>
    <t>Minority Interest, Total (Incl. Fin. Div)</t>
  </si>
  <si>
    <t>Equity Method Investments, Total</t>
  </si>
  <si>
    <t>Account Code - Inventory Valuation</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</si>
  <si>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</si>
  <si>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</si>
  <si>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</si>
  <si>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</si>
  <si>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</si>
  <si>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</si>
  <si>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</si>
  <si>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</si>
  <si>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</si>
  <si>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</si>
  <si>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</si>
  <si>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</si>
  <si>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</si>
  <si>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</si>
  <si>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</si>
  <si>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</si>
  <si>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</si>
  <si>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</si>
  <si>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</si>
  <si>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</si>
  <si>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</si>
  <si>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</si>
  <si>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</si>
  <si>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</si>
  <si>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</si>
  <si>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</si>
  <si>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</si>
  <si>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</si>
  <si>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</si>
  <si>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</si>
  <si>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13.74</t>
  </si>
  <si>
    <t>6.67</t>
  </si>
  <si>
    <t>-66.41</t>
  </si>
  <si>
    <t>-162.21</t>
  </si>
  <si>
    <t>-7.68</t>
  </si>
  <si>
    <t>-42.52</t>
  </si>
  <si>
    <t>-47.79</t>
  </si>
  <si>
    <t>-18.35</t>
  </si>
  <si>
    <t>-41.46</t>
  </si>
  <si>
    <t>-2.93</t>
  </si>
  <si>
    <t>Basic EPS - Continuing Operations</t>
  </si>
  <si>
    <t>Basic Weighted Average Shares Outstanding</t>
  </si>
  <si>
    <t>Net EPS - Diluted</t>
  </si>
  <si>
    <t>-67.2</t>
  </si>
  <si>
    <t>-163.2</t>
  </si>
  <si>
    <t>-43.2</t>
  </si>
  <si>
    <t>-18.4</t>
  </si>
  <si>
    <t>Diluted EPS - Continuing Operations</t>
  </si>
  <si>
    <t>Diluted Weighted Average Shares Outstanding</t>
  </si>
  <si>
    <t>Normalized Basic EPS</t>
  </si>
  <si>
    <t>19.73</t>
  </si>
  <si>
    <t>5.07</t>
  </si>
  <si>
    <t>-25.32</t>
  </si>
  <si>
    <t>-91.52</t>
  </si>
  <si>
    <t>-2.89</t>
  </si>
  <si>
    <t>-21.86</t>
  </si>
  <si>
    <t>-28.35</t>
  </si>
  <si>
    <t>-6.97</t>
  </si>
  <si>
    <t>-22.59</t>
  </si>
  <si>
    <t>-1.11</t>
  </si>
  <si>
    <t>Normalized Diluted EPS</t>
  </si>
  <si>
    <t>19.48</t>
  </si>
  <si>
    <t>5.05</t>
  </si>
  <si>
    <t>EBITDA</t>
  </si>
  <si>
    <t>EBITA</t>
  </si>
  <si>
    <t>EBIT</t>
  </si>
  <si>
    <t>EBITDAR</t>
  </si>
  <si>
    <t>Effective Tax Rate - (Ratio)</t>
  </si>
  <si>
    <t>6.29</t>
  </si>
  <si>
    <t>17.79</t>
  </si>
  <si>
    <t>-1.52</t>
  </si>
  <si>
    <t>-0.45</t>
  </si>
  <si>
    <t>-11.39</t>
  </si>
  <si>
    <t>-0.25</t>
  </si>
  <si>
    <t>-0.38</t>
  </si>
  <si>
    <t>-52.4</t>
  </si>
  <si>
    <t>-1.9</t>
  </si>
  <si>
    <t>-1.51</t>
  </si>
  <si>
    <t>Total Current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</si>
  <si>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</si>
  <si>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</si>
  <si>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</si>
  <si>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</si>
  <si>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</si>
  <si>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</si>
  <si>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</si>
  <si>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</si>
  <si>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</si>
  <si>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</si>
  <si>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</si>
  <si>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</si>
  <si>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</si>
  <si>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</si>
  <si>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2.03</t>
  </si>
  <si>
    <t>-0.03</t>
  </si>
  <si>
    <t>-3.85</t>
  </si>
  <si>
    <t>-14.57</t>
  </si>
  <si>
    <t>-0.75</t>
  </si>
  <si>
    <t>-4.63</t>
  </si>
  <si>
    <t>-5.23</t>
  </si>
  <si>
    <t>-1.5</t>
  </si>
  <si>
    <t>-13.25</t>
  </si>
  <si>
    <t>-2.38</t>
  </si>
  <si>
    <t>Return on Total Capital</t>
  </si>
  <si>
    <t>3.51</t>
  </si>
  <si>
    <t>-0.04</t>
  </si>
  <si>
    <t>-6.31</t>
  </si>
  <si>
    <t>-25.95</t>
  </si>
  <si>
    <t>-1.33</t>
  </si>
  <si>
    <t>-6.79</t>
  </si>
  <si>
    <t>-7.4</t>
  </si>
  <si>
    <t>-2.23</t>
  </si>
  <si>
    <t>-20.08</t>
  </si>
  <si>
    <t>-3.79</t>
  </si>
  <si>
    <t>Return On Equity %</t>
  </si>
  <si>
    <t>5.42</t>
  </si>
  <si>
    <t>2.45</t>
  </si>
  <si>
    <t>-24.55</t>
  </si>
  <si>
    <t>-74.94</t>
  </si>
  <si>
    <t>-7.35</t>
  </si>
  <si>
    <t>-36.13</t>
  </si>
  <si>
    <t>-38.79</t>
  </si>
  <si>
    <t>-13.57</t>
  </si>
  <si>
    <t>-107.29</t>
  </si>
  <si>
    <t>-27.35</t>
  </si>
  <si>
    <t>Return on Common Equity</t>
  </si>
  <si>
    <t>5.44</t>
  </si>
  <si>
    <t>-35.05</t>
  </si>
  <si>
    <t>-12.81</t>
  </si>
  <si>
    <t>-100.42</t>
  </si>
  <si>
    <t>-25.16</t>
  </si>
  <si>
    <t>Margin Analysis</t>
  </si>
  <si>
    <t>Gross Profit Margin %</t>
  </si>
  <si>
    <t>16.18</t>
  </si>
  <si>
    <t>19.66</t>
  </si>
  <si>
    <t>20.4</t>
  </si>
  <si>
    <t>20.94</t>
  </si>
  <si>
    <t>23.35</t>
  </si>
  <si>
    <t>21.76</t>
  </si>
  <si>
    <t>21.97</t>
  </si>
  <si>
    <t>22.21</t>
  </si>
  <si>
    <t>23.04</t>
  </si>
  <si>
    <t>20.13</t>
  </si>
  <si>
    <t>SG&amp;A Margin</t>
  </si>
  <si>
    <t>13.95</t>
  </si>
  <si>
    <t>19.69</t>
  </si>
  <si>
    <t>25.29</t>
  </si>
  <si>
    <t>38.04</t>
  </si>
  <si>
    <t>24.16</t>
  </si>
  <si>
    <t>27.19</t>
  </si>
  <si>
    <t>28.43</t>
  </si>
  <si>
    <t>23.76</t>
  </si>
  <si>
    <t>37.1</t>
  </si>
  <si>
    <t>22.42</t>
  </si>
  <si>
    <t>EBITDA Margin %</t>
  </si>
  <si>
    <t>5.89</t>
  </si>
  <si>
    <t>1.61</t>
  </si>
  <si>
    <t>-3.27</t>
  </si>
  <si>
    <t>-15.66</t>
  </si>
  <si>
    <t>0.74</t>
  </si>
  <si>
    <t>-3.66</t>
  </si>
  <si>
    <t>-5.19</t>
  </si>
  <si>
    <t>-0.82</t>
  </si>
  <si>
    <t>-13.59</t>
  </si>
  <si>
    <t>-1.79</t>
  </si>
  <si>
    <t>EBITA Margin %</t>
  </si>
  <si>
    <t>2.26</t>
  </si>
  <si>
    <t>0.01</t>
  </si>
  <si>
    <t>-4.85</t>
  </si>
  <si>
    <t>-16.98</t>
  </si>
  <si>
    <t>-0.6</t>
  </si>
  <si>
    <t>-5.22</t>
  </si>
  <si>
    <t>-6.24</t>
  </si>
  <si>
    <t>-1.48</t>
  </si>
  <si>
    <t>-2.22</t>
  </si>
  <si>
    <t>EBIT Margin %</t>
  </si>
  <si>
    <t>2.22</t>
  </si>
  <si>
    <t>-4.88</t>
  </si>
  <si>
    <t>-17.1</t>
  </si>
  <si>
    <t>-0.81</t>
  </si>
  <si>
    <t>-5.43</t>
  </si>
  <si>
    <t>-6.47</t>
  </si>
  <si>
    <t>-1.55</t>
  </si>
  <si>
    <t>-14.06</t>
  </si>
  <si>
    <t>-2.29</t>
  </si>
  <si>
    <t>Income From Continuing Operations Margin %</t>
  </si>
  <si>
    <t>1.11</t>
  </si>
  <si>
    <t>0.5</t>
  </si>
  <si>
    <t>-6.93</t>
  </si>
  <si>
    <t>-17.75</t>
  </si>
  <si>
    <t>-1.23</t>
  </si>
  <si>
    <t>-5.5</t>
  </si>
  <si>
    <t>-6.29</t>
  </si>
  <si>
    <t>-1.95</t>
  </si>
  <si>
    <t>-14.2</t>
  </si>
  <si>
    <t>-2.74</t>
  </si>
  <si>
    <t>Net Income Margin %</t>
  </si>
  <si>
    <t>-0.86</t>
  </si>
  <si>
    <t>-4.95</t>
  </si>
  <si>
    <t>-6.1</t>
  </si>
  <si>
    <t>-1.94</t>
  </si>
  <si>
    <t>Net Avail. For Common Margin %</t>
  </si>
  <si>
    <t>Normalized Net Income Margin</t>
  </si>
  <si>
    <t>1.6</t>
  </si>
  <si>
    <t>0.38</t>
  </si>
  <si>
    <t>-2.64</t>
  </si>
  <si>
    <t>-10.01</t>
  </si>
  <si>
    <t>-0.32</t>
  </si>
  <si>
    <t>-2.55</t>
  </si>
  <si>
    <t>-3.62</t>
  </si>
  <si>
    <t>-0.74</t>
  </si>
  <si>
    <t>-7.74</t>
  </si>
  <si>
    <t>-1.04</t>
  </si>
  <si>
    <t>Levered Free Cash Flow Margin</t>
  </si>
  <si>
    <t>-9.64</t>
  </si>
  <si>
    <t>-1.92</t>
  </si>
  <si>
    <t>9.41</t>
  </si>
  <si>
    <t>-6.12</t>
  </si>
  <si>
    <t>-11.14</t>
  </si>
  <si>
    <t>-4.56</t>
  </si>
  <si>
    <t>2.25</t>
  </si>
  <si>
    <t>-4.72</t>
  </si>
  <si>
    <t>4.06</t>
  </si>
  <si>
    <t>2.28</t>
  </si>
  <si>
    <t>Unlevered Free Cash Flow Margin</t>
  </si>
  <si>
    <t>-4.18</t>
  </si>
  <si>
    <t>2.47</t>
  </si>
  <si>
    <t>-4.62</t>
  </si>
  <si>
    <t>4.09</t>
  </si>
  <si>
    <t>2.29</t>
  </si>
  <si>
    <t>Asset Turnover</t>
  </si>
  <si>
    <t>1.46</t>
  </si>
  <si>
    <t>1.47</t>
  </si>
  <si>
    <t>1.26</t>
  </si>
  <si>
    <t>1.36</t>
  </si>
  <si>
    <t>1.29</t>
  </si>
  <si>
    <t>1.55</t>
  </si>
  <si>
    <t>1.51</t>
  </si>
  <si>
    <t>1.66</t>
  </si>
  <si>
    <t>Fixed Assets Turnover</t>
  </si>
  <si>
    <t>9.34</t>
  </si>
  <si>
    <t>14.14</t>
  </si>
  <si>
    <t>16.62</t>
  </si>
  <si>
    <t>27.05</t>
  </si>
  <si>
    <t>18.59</t>
  </si>
  <si>
    <t>6.16</t>
  </si>
  <si>
    <t>5.06</t>
  </si>
  <si>
    <t>7.65</t>
  </si>
  <si>
    <t>7.69</t>
  </si>
  <si>
    <t>8.19</t>
  </si>
  <si>
    <t>Receivables Turnover (Average Receivables)</t>
  </si>
  <si>
    <t>9.55</t>
  </si>
  <si>
    <t>10.21</t>
  </si>
  <si>
    <t>9.65</t>
  </si>
  <si>
    <t>11.04</t>
  </si>
  <si>
    <t>12.31</t>
  </si>
  <si>
    <t>12.55</t>
  </si>
  <si>
    <t>11.43</t>
  </si>
  <si>
    <t>10.89</t>
  </si>
  <si>
    <t>10.32</t>
  </si>
  <si>
    <t>Inventory Turnover (Average Inventory)</t>
  </si>
  <si>
    <t>7.33</t>
  </si>
  <si>
    <t>6.71</t>
  </si>
  <si>
    <t>6.26</t>
  </si>
  <si>
    <t>4.7</t>
  </si>
  <si>
    <t>5.03</t>
  </si>
  <si>
    <t>6.74</t>
  </si>
  <si>
    <t>7.52</t>
  </si>
  <si>
    <t>7.15</t>
  </si>
  <si>
    <t>7.57</t>
  </si>
  <si>
    <t>Short Term Liquidity</t>
  </si>
  <si>
    <t>Current Ratio</t>
  </si>
  <si>
    <t>1.01</t>
  </si>
  <si>
    <t>1.4</t>
  </si>
  <si>
    <t>1.14</t>
  </si>
  <si>
    <t>1.02</t>
  </si>
  <si>
    <t>1.06</t>
  </si>
  <si>
    <t>0.97</t>
  </si>
  <si>
    <t>0.94</t>
  </si>
  <si>
    <t>Quick Ratio</t>
  </si>
  <si>
    <t>0.39</t>
  </si>
  <si>
    <t>0.49</t>
  </si>
  <si>
    <t>0.41</t>
  </si>
  <si>
    <t>0.54</t>
  </si>
  <si>
    <t>0.63</t>
  </si>
  <si>
    <t>0.55</t>
  </si>
  <si>
    <t>0.52</t>
  </si>
  <si>
    <t>Operating Cash Flow to Current Liabilities</t>
  </si>
  <si>
    <t>0.03</t>
  </si>
  <si>
    <t>0.06</t>
  </si>
  <si>
    <t>0.04</t>
  </si>
  <si>
    <t>-0.1</t>
  </si>
  <si>
    <t>-0.12</t>
  </si>
  <si>
    <t>-0.07</t>
  </si>
  <si>
    <t>-0.05</t>
  </si>
  <si>
    <t>Days Sales Outstanding (Average Receivables)</t>
  </si>
  <si>
    <t>38.24</t>
  </si>
  <si>
    <t>35.85</t>
  </si>
  <si>
    <t>37.81</t>
  </si>
  <si>
    <t>33.07</t>
  </si>
  <si>
    <t>29.65</t>
  </si>
  <si>
    <t>29.16</t>
  </si>
  <si>
    <t>31.93</t>
  </si>
  <si>
    <t>33.53</t>
  </si>
  <si>
    <t>37.84</t>
  </si>
  <si>
    <t>35.46</t>
  </si>
  <si>
    <t>Days Outstanding Inventory (Average Inventory)</t>
  </si>
  <si>
    <t>49.79</t>
  </si>
  <si>
    <t>54.58</t>
  </si>
  <si>
    <t>58.31</t>
  </si>
  <si>
    <t>77.59</t>
  </si>
  <si>
    <t>72.57</t>
  </si>
  <si>
    <t>58.46</t>
  </si>
  <si>
    <t>54.13</t>
  </si>
  <si>
    <t>48.51</t>
  </si>
  <si>
    <t>51.06</t>
  </si>
  <si>
    <t>48.35</t>
  </si>
  <si>
    <t>Average Days Payable Outstanding</t>
  </si>
  <si>
    <t>81.84</t>
  </si>
  <si>
    <t>83.03</t>
  </si>
  <si>
    <t>102.98</t>
  </si>
  <si>
    <t>105.35</t>
  </si>
  <si>
    <t>108.34</t>
  </si>
  <si>
    <t>91.51</t>
  </si>
  <si>
    <t>87.06</t>
  </si>
  <si>
    <t>82.19</t>
  </si>
  <si>
    <t>87.43</t>
  </si>
  <si>
    <t>85.72</t>
  </si>
  <si>
    <t>Cash Conversion Cycle (Average Days)</t>
  </si>
  <si>
    <t>6.19</t>
  </si>
  <si>
    <t>7.4</t>
  </si>
  <si>
    <t>-6.86</t>
  </si>
  <si>
    <t>5.31</t>
  </si>
  <si>
    <t>-6.13</t>
  </si>
  <si>
    <t>-3.89</t>
  </si>
  <si>
    <t>-0.16</t>
  </si>
  <si>
    <t>-1.91</t>
  </si>
  <si>
    <t>Long Term Solvency</t>
  </si>
  <si>
    <t>Total Debt/Equity</t>
  </si>
  <si>
    <t>107.44</t>
  </si>
  <si>
    <t>99.66</t>
  </si>
  <si>
    <t>51.07</t>
  </si>
  <si>
    <t>106.19</t>
  </si>
  <si>
    <t>157.6</t>
  </si>
  <si>
    <t>292.58</t>
  </si>
  <si>
    <t>193.54</t>
  </si>
  <si>
    <t>214.06</t>
  </si>
  <si>
    <t>252.92</t>
  </si>
  <si>
    <t>304.16</t>
  </si>
  <si>
    <t>Total Debt / Total Capital</t>
  </si>
  <si>
    <t>51.79</t>
  </si>
  <si>
    <t>49.91</t>
  </si>
  <si>
    <t>33.81</t>
  </si>
  <si>
    <t>51.5</t>
  </si>
  <si>
    <t>61.18</t>
  </si>
  <si>
    <t>74.53</t>
  </si>
  <si>
    <t>65.93</t>
  </si>
  <si>
    <t>68.16</t>
  </si>
  <si>
    <t>71.67</t>
  </si>
  <si>
    <t>75.26</t>
  </si>
  <si>
    <t>LT Debt/Equity</t>
  </si>
  <si>
    <t>123.36</t>
  </si>
  <si>
    <t>69.71</t>
  </si>
  <si>
    <t>40.45</t>
  </si>
  <si>
    <t>46.61</t>
  </si>
  <si>
    <t>44.8</t>
  </si>
  <si>
    <t>Long-Term Debt / Total Capital</t>
  </si>
  <si>
    <t>31.42</t>
  </si>
  <si>
    <t>23.75</t>
  </si>
  <si>
    <t>12.88</t>
  </si>
  <si>
    <t>13.21</t>
  </si>
  <si>
    <t>11.09</t>
  </si>
  <si>
    <t>Total Liabilities / Total Assets</t>
  </si>
  <si>
    <t>71.04</t>
  </si>
  <si>
    <t>68.88</t>
  </si>
  <si>
    <t>60.3</t>
  </si>
  <si>
    <t>74.45</t>
  </si>
  <si>
    <t>76.67</t>
  </si>
  <si>
    <t>81.13</t>
  </si>
  <si>
    <t>77.05</t>
  </si>
  <si>
    <t>78.63</t>
  </si>
  <si>
    <t>81.68</t>
  </si>
  <si>
    <t>84.96</t>
  </si>
  <si>
    <t>EBIT / Interest Expense</t>
  </si>
  <si>
    <t>-9.13</t>
  </si>
  <si>
    <t>-18.91</t>
  </si>
  <si>
    <t>-9.71</t>
  </si>
  <si>
    <t>-317.75</t>
  </si>
  <si>
    <t>-259.82</t>
  </si>
  <si>
    <t>EBITDA / Interest Expense</t>
  </si>
  <si>
    <t>1.73</t>
  </si>
  <si>
    <t>-1.14</t>
  </si>
  <si>
    <t>18.88</t>
  </si>
  <si>
    <t>-184.22</t>
  </si>
  <si>
    <t>348.67</t>
  </si>
  <si>
    <t>(EBITDA - Capex) / Interest Expense</t>
  </si>
  <si>
    <t>-0.3</t>
  </si>
  <si>
    <t>-2.25</t>
  </si>
  <si>
    <t>17.74</t>
  </si>
  <si>
    <t>-188.76</t>
  </si>
  <si>
    <t>285.7</t>
  </si>
  <si>
    <t>Total Debt / EBITDA</t>
  </si>
  <si>
    <t>13.45</t>
  </si>
  <si>
    <t>-5.11</t>
  </si>
  <si>
    <t>33.42</t>
  </si>
  <si>
    <t>45.58</t>
  </si>
  <si>
    <t>-91.32</t>
  </si>
  <si>
    <t>9.83</t>
  </si>
  <si>
    <t>-3.47</t>
  </si>
  <si>
    <t>9.17</t>
  </si>
  <si>
    <t>Net Debt / EBITDA</t>
  </si>
  <si>
    <t>2.91</t>
  </si>
  <si>
    <t>8.46</t>
  </si>
  <si>
    <t>1.81</t>
  </si>
  <si>
    <t>-0.31</t>
  </si>
  <si>
    <t>21.55</t>
  </si>
  <si>
    <t>32.03</t>
  </si>
  <si>
    <t>-48.51</t>
  </si>
  <si>
    <t>6.08</t>
  </si>
  <si>
    <t>4.92</t>
  </si>
  <si>
    <t>Total Debt / (EBITDA - Capex)</t>
  </si>
  <si>
    <t>6.06</t>
  </si>
  <si>
    <t>16.3</t>
  </si>
  <si>
    <t>-4.43</t>
  </si>
  <si>
    <t>-1.19</t>
  </si>
  <si>
    <t>-4.13</t>
  </si>
  <si>
    <t>-264.86</t>
  </si>
  <si>
    <t>-46.14</t>
  </si>
  <si>
    <t>10.47</t>
  </si>
  <si>
    <t>-3.39</t>
  </si>
  <si>
    <t>11.19</t>
  </si>
  <si>
    <t>Net Debt / (EBITDA - Capex)</t>
  </si>
  <si>
    <t>4.31</t>
  </si>
  <si>
    <t>10.26</t>
  </si>
  <si>
    <t>1.57</t>
  </si>
  <si>
    <t>-0.28</t>
  </si>
  <si>
    <t>-2.66</t>
  </si>
  <si>
    <t>-186.12</t>
  </si>
  <si>
    <t>-24.51</t>
  </si>
  <si>
    <t>6.48</t>
  </si>
  <si>
    <t>-1.88</t>
  </si>
  <si>
    <t>Growth Over Prior Year</t>
  </si>
  <si>
    <t>Total Revenues, 1 Yr. Growth %</t>
  </si>
  <si>
    <t>16.24</t>
  </si>
  <si>
    <t>15.83</t>
  </si>
  <si>
    <t>-8.5</t>
  </si>
  <si>
    <t>17.93</t>
  </si>
  <si>
    <t>11.9</t>
  </si>
  <si>
    <t>9.09</t>
  </si>
  <si>
    <t>13.47</t>
  </si>
  <si>
    <t>23.48</t>
  </si>
  <si>
    <t>-9.48</t>
  </si>
  <si>
    <t>3.85</t>
  </si>
  <si>
    <t>Gross Profit, 1 Yr. Growth %</t>
  </si>
  <si>
    <t>153.48</t>
  </si>
  <si>
    <t>40.79</t>
  </si>
  <si>
    <t>-5.05</t>
  </si>
  <si>
    <t>21.04</t>
  </si>
  <si>
    <t>24.76</t>
  </si>
  <si>
    <t>1.67</t>
  </si>
  <si>
    <t>14.56</t>
  </si>
  <si>
    <t>24.88</t>
  </si>
  <si>
    <t>-9.25</t>
  </si>
  <si>
    <t>EBITDA, 1 Yr. Growth %</t>
  </si>
  <si>
    <t>-126.93</t>
  </si>
  <si>
    <t>-68.4</t>
  </si>
  <si>
    <t>-286.16</t>
  </si>
  <si>
    <t>465.01</t>
  </si>
  <si>
    <t>-105.32</t>
  </si>
  <si>
    <t>-636.4</t>
  </si>
  <si>
    <t>59.96</t>
  </si>
  <si>
    <t>-80.56</t>
  </si>
  <si>
    <t>-86.34</t>
  </si>
  <si>
    <t>EBITA, 1 Yr. Growth %</t>
  </si>
  <si>
    <t>-108.73</t>
  </si>
  <si>
    <t>-99.68</t>
  </si>
  <si>
    <t>313.01</t>
  </si>
  <si>
    <t>-96.03</t>
  </si>
  <si>
    <t>844.51</t>
  </si>
  <si>
    <t>35.79</t>
  </si>
  <si>
    <t>-70.68</t>
  </si>
  <si>
    <t>754.94</t>
  </si>
  <si>
    <t>-83.5</t>
  </si>
  <si>
    <t>EBIT, 1 Yr. Growth %</t>
  </si>
  <si>
    <t>-108.52</t>
  </si>
  <si>
    <t>-101.45</t>
  </si>
  <si>
    <t>312.9</t>
  </si>
  <si>
    <t>-94.67</t>
  </si>
  <si>
    <t>627.69</t>
  </si>
  <si>
    <t>35.03</t>
  </si>
  <si>
    <t>-70.44</t>
  </si>
  <si>
    <t>722.18</t>
  </si>
  <si>
    <t>-83.11</t>
  </si>
  <si>
    <t>Earnings From Cont. Operations, 1 Yr. Growth %</t>
  </si>
  <si>
    <t>-103.37</t>
  </si>
  <si>
    <t>-47.74</t>
  </si>
  <si>
    <t>202.26</t>
  </si>
  <si>
    <t>-92.28</t>
  </si>
  <si>
    <t>390.05</t>
  </si>
  <si>
    <t>29.7</t>
  </si>
  <si>
    <t>-61.81</t>
  </si>
  <si>
    <t>560.92</t>
  </si>
  <si>
    <t>-79.97</t>
  </si>
  <si>
    <t>Net Income, 1 Yr. Growth %</t>
  </si>
  <si>
    <t>-103.38</t>
  </si>
  <si>
    <t>-47.8</t>
  </si>
  <si>
    <t>-94.57</t>
  </si>
  <si>
    <t>527.61</t>
  </si>
  <si>
    <t>39.68</t>
  </si>
  <si>
    <t>-60.69</t>
  </si>
  <si>
    <t>562.21</t>
  </si>
  <si>
    <t>Normalized Net Income, 1 Yr. Growth %</t>
  </si>
  <si>
    <t>-109.69</t>
  </si>
  <si>
    <t>-72.37</t>
  </si>
  <si>
    <t>-732.98</t>
  </si>
  <si>
    <t>347.33</t>
  </si>
  <si>
    <t>-96.39</t>
  </si>
  <si>
    <t>759.17</t>
  </si>
  <si>
    <t>61.14</t>
  </si>
  <si>
    <t>-74.83</t>
  </si>
  <si>
    <t>849.91</t>
  </si>
  <si>
    <t>-86.09</t>
  </si>
  <si>
    <t>Diluted EPS Before Extra, 1 Yr. Growth %</t>
  </si>
  <si>
    <t>-103.13</t>
  </si>
  <si>
    <t>-51.48</t>
  </si>
  <si>
    <t>142.86</t>
  </si>
  <si>
    <t>-95.29</t>
  </si>
  <si>
    <t>462.32</t>
  </si>
  <si>
    <t>11.11</t>
  </si>
  <si>
    <t>-61.51</t>
  </si>
  <si>
    <t>125.34</t>
  </si>
  <si>
    <t>-92.93</t>
  </si>
  <si>
    <t>Accounts Receivable, 1 Yr. Growth %</t>
  </si>
  <si>
    <t>39.23</t>
  </si>
  <si>
    <t>-13.93</t>
  </si>
  <si>
    <t>9.23</t>
  </si>
  <si>
    <t>-2.42</t>
  </si>
  <si>
    <t>3.12</t>
  </si>
  <si>
    <t>10.8</t>
  </si>
  <si>
    <t>36.99</t>
  </si>
  <si>
    <t>24.31</t>
  </si>
  <si>
    <t>-15.64</t>
  </si>
  <si>
    <t>12.07</t>
  </si>
  <si>
    <t>Inventory, 1 Yr. Growth %</t>
  </si>
  <si>
    <t>49.54</t>
  </si>
  <si>
    <t>2.51</t>
  </si>
  <si>
    <t>-8.14</t>
  </si>
  <si>
    <t>9.4</t>
  </si>
  <si>
    <t>-5.76</t>
  </si>
  <si>
    <t>-15.62</t>
  </si>
  <si>
    <t>29.6</t>
  </si>
  <si>
    <t>-6.87</t>
  </si>
  <si>
    <t>11.08</t>
  </si>
  <si>
    <t>Net Property, Plant and Equip., 1 Yr. Growth %</t>
  </si>
  <si>
    <t>-25.03</t>
  </si>
  <si>
    <t>-21.45</t>
  </si>
  <si>
    <t>-23.09</t>
  </si>
  <si>
    <t>-33.3</t>
  </si>
  <si>
    <t>206.91</t>
  </si>
  <si>
    <t>236.24</t>
  </si>
  <si>
    <t>-20.51</t>
  </si>
  <si>
    <t>-15.72</t>
  </si>
  <si>
    <t>-3.23</t>
  </si>
  <si>
    <t>-1.53</t>
  </si>
  <si>
    <t>Total Assets, 1 Yr. Growth %</t>
  </si>
  <si>
    <t>29.62</t>
  </si>
  <si>
    <t>8.22</t>
  </si>
  <si>
    <t>9.88</t>
  </si>
  <si>
    <t>-1.47</t>
  </si>
  <si>
    <t>36.83</t>
  </si>
  <si>
    <t>6.83</t>
  </si>
  <si>
    <t>0.07</t>
  </si>
  <si>
    <t>-14.49</t>
  </si>
  <si>
    <t>4.49</t>
  </si>
  <si>
    <t>Tangible Book Value, 1 Yr. Growth %</t>
  </si>
  <si>
    <t>14.6</t>
  </si>
  <si>
    <t>21.86</t>
  </si>
  <si>
    <t>65.13</t>
  </si>
  <si>
    <t>-40.41</t>
  </si>
  <si>
    <t>-0.78</t>
  </si>
  <si>
    <t>20.33</t>
  </si>
  <si>
    <t>32.26</t>
  </si>
  <si>
    <t>-7.75</t>
  </si>
  <si>
    <t>-28.54</t>
  </si>
  <si>
    <t>-15.12</t>
  </si>
  <si>
    <t>Common Equity, 1 Yr. Growth %</t>
  </si>
  <si>
    <t>20.04</t>
  </si>
  <si>
    <t>12.34</t>
  </si>
  <si>
    <t>-29.26</t>
  </si>
  <si>
    <t>-3.7</t>
  </si>
  <si>
    <t>13.35</t>
  </si>
  <si>
    <t>25.02</t>
  </si>
  <si>
    <t>-6.44</t>
  </si>
  <si>
    <t>-25.21</t>
  </si>
  <si>
    <t>-13.18</t>
  </si>
  <si>
    <t>Cash From Operations, 1 Yr. Growth %</t>
  </si>
  <si>
    <t>55.41</t>
  </si>
  <si>
    <t>143.2</t>
  </si>
  <si>
    <t>-39.69</t>
  </si>
  <si>
    <t>-232.74</t>
  </si>
  <si>
    <t>170.68</t>
  </si>
  <si>
    <t>23.29</t>
  </si>
  <si>
    <t>-99.1</t>
  </si>
  <si>
    <t>-39.04</t>
  </si>
  <si>
    <t>-3.9</t>
  </si>
  <si>
    <t>Capital Expenditures, 1 Yr. Growth %</t>
  </si>
  <si>
    <t>179.05</t>
  </si>
  <si>
    <t>-83.01</t>
  </si>
  <si>
    <t>64.27</t>
  </si>
  <si>
    <t>328.48</t>
  </si>
  <si>
    <t>313.15</t>
  </si>
  <si>
    <t>-80.59</t>
  </si>
  <si>
    <t>-64.16</t>
  </si>
  <si>
    <t>-40.93</t>
  </si>
  <si>
    <t>-0.06</t>
  </si>
  <si>
    <t>186.56</t>
  </si>
  <si>
    <t>Levered Free Cash Flow, 1 Yr. Growth %</t>
  </si>
  <si>
    <t>-194.3</t>
  </si>
  <si>
    <t>-74.99</t>
  </si>
  <si>
    <t>-524.79</t>
  </si>
  <si>
    <t>-176.73</t>
  </si>
  <si>
    <t>103.61</t>
  </si>
  <si>
    <t>-55.41</t>
  </si>
  <si>
    <t>-156.1</t>
  </si>
  <si>
    <t>-325.37</t>
  </si>
  <si>
    <t>-177.92</t>
  </si>
  <si>
    <t>-41.65</t>
  </si>
  <si>
    <t>Unlevered Free Cash Flow, 1 Yr. Growth %</t>
  </si>
  <si>
    <t>-549.02</t>
  </si>
  <si>
    <t>-176.72</t>
  </si>
  <si>
    <t>-59.05</t>
  </si>
  <si>
    <t>-166.88</t>
  </si>
  <si>
    <t>-303.77</t>
  </si>
  <si>
    <t>-180.14</t>
  </si>
  <si>
    <t>-41.91</t>
  </si>
  <si>
    <t>Compound Annual Growth Rate Over Two Years</t>
  </si>
  <si>
    <t>Total Revenues, 2 Yr. CAGR %</t>
  </si>
  <si>
    <t>-7.31</t>
  </si>
  <si>
    <t>16.03</t>
  </si>
  <si>
    <t>2.95</t>
  </si>
  <si>
    <t>3.88</t>
  </si>
  <si>
    <t>14.88</t>
  </si>
  <si>
    <t>10.49</t>
  </si>
  <si>
    <t>11.26</t>
  </si>
  <si>
    <t>18.37</t>
  </si>
  <si>
    <t>5.72</t>
  </si>
  <si>
    <t>-3.04</t>
  </si>
  <si>
    <t>Gross Profit, 2 Yr. CAGR %</t>
  </si>
  <si>
    <t>-7.81</t>
  </si>
  <si>
    <t>88.91</t>
  </si>
  <si>
    <t>15.62</t>
  </si>
  <si>
    <t>7.2</t>
  </si>
  <si>
    <t>22.89</t>
  </si>
  <si>
    <t>12.62</t>
  </si>
  <si>
    <t>7.92</t>
  </si>
  <si>
    <t>19.61</t>
  </si>
  <si>
    <t>8.27</t>
  </si>
  <si>
    <t>-7.7</t>
  </si>
  <si>
    <t>EBITDA, 2 Yr. CAGR %</t>
  </si>
  <si>
    <t>-32.08</t>
  </si>
  <si>
    <t>-70.83</t>
  </si>
  <si>
    <t>-23.3</t>
  </si>
  <si>
    <t>224.32</t>
  </si>
  <si>
    <t>-45.19</t>
  </si>
  <si>
    <t>-46.6</t>
  </si>
  <si>
    <t>193.84</t>
  </si>
  <si>
    <t>-44.23</t>
  </si>
  <si>
    <t>71.74</t>
  </si>
  <si>
    <t>46.42</t>
  </si>
  <si>
    <t>EBITA, 2 Yr. CAGR %</t>
  </si>
  <si>
    <t>-62.58</t>
  </si>
  <si>
    <t>-98.33</t>
  </si>
  <si>
    <t>50.7</t>
  </si>
  <si>
    <t>-59.5</t>
  </si>
  <si>
    <t>-38.76</t>
  </si>
  <si>
    <t>258.13</t>
  </si>
  <si>
    <t>-36.91</t>
  </si>
  <si>
    <t>55.56</t>
  </si>
  <si>
    <t>16.22</t>
  </si>
  <si>
    <t>EBIT, 2 Yr. CAGR %</t>
  </si>
  <si>
    <t>-63.15</t>
  </si>
  <si>
    <t>-96.49</t>
  </si>
  <si>
    <t>52.66</t>
  </si>
  <si>
    <t>-53.09</t>
  </si>
  <si>
    <t>-37.72</t>
  </si>
  <si>
    <t>213.46</t>
  </si>
  <si>
    <t>-36.82</t>
  </si>
  <si>
    <t>55.91</t>
  </si>
  <si>
    <t>17.85</t>
  </si>
  <si>
    <t>Earnings From Cont. Operations, 2 Yr. CAGR %</t>
  </si>
  <si>
    <t>-75.57</t>
  </si>
  <si>
    <t>-86.72</t>
  </si>
  <si>
    <t>156.84</t>
  </si>
  <si>
    <t>517.67</t>
  </si>
  <si>
    <t>-51.68</t>
  </si>
  <si>
    <t>-38.48</t>
  </si>
  <si>
    <t>152.11</t>
  </si>
  <si>
    <t>-29.62</t>
  </si>
  <si>
    <t>58.87</t>
  </si>
  <si>
    <t>15.06</t>
  </si>
  <si>
    <t>Net Income, 2 Yr. CAGR %</t>
  </si>
  <si>
    <t>-75.55</t>
  </si>
  <si>
    <t>156.7</t>
  </si>
  <si>
    <t>-59.49</t>
  </si>
  <si>
    <t>-41.63</t>
  </si>
  <si>
    <t>196.08</t>
  </si>
  <si>
    <t>-25.9</t>
  </si>
  <si>
    <t>61.35</t>
  </si>
  <si>
    <t>15.17</t>
  </si>
  <si>
    <t>Normalized Net Income, 2 Yr. CAGR %</t>
  </si>
  <si>
    <t>-60.33</t>
  </si>
  <si>
    <t>-83.64</t>
  </si>
  <si>
    <t>32.25</t>
  </si>
  <si>
    <t>432.12</t>
  </si>
  <si>
    <t>-59.79</t>
  </si>
  <si>
    <t>-44.27</t>
  </si>
  <si>
    <t>272.09</t>
  </si>
  <si>
    <t>-36.31</t>
  </si>
  <si>
    <t>54.63</t>
  </si>
  <si>
    <t>14.96</t>
  </si>
  <si>
    <t>Diluted EPS Before Extra, 2 Yr. CAGR %</t>
  </si>
  <si>
    <t>-76.76</t>
  </si>
  <si>
    <t>-87.68</t>
  </si>
  <si>
    <t>121.14</t>
  </si>
  <si>
    <t>394.75</t>
  </si>
  <si>
    <t>-66.19</t>
  </si>
  <si>
    <t>-48.55</t>
  </si>
  <si>
    <t>149.96</t>
  </si>
  <si>
    <t>-34.74</t>
  </si>
  <si>
    <t>-60.03</t>
  </si>
  <si>
    <t>Accounts Receivable, 2 Yr. CAGR %</t>
  </si>
  <si>
    <t>9.47</t>
  </si>
  <si>
    <t>3.24</t>
  </si>
  <si>
    <t>0.31</t>
  </si>
  <si>
    <t>6.89</t>
  </si>
  <si>
    <t>23.2</t>
  </si>
  <si>
    <t>30.5</t>
  </si>
  <si>
    <t>2.41</t>
  </si>
  <si>
    <t>-2.76</t>
  </si>
  <si>
    <t>Inventory, 2 Yr. CAGR %</t>
  </si>
  <si>
    <t>10.78</t>
  </si>
  <si>
    <t>23.81</t>
  </si>
  <si>
    <t>-2.96</t>
  </si>
  <si>
    <t>24.99</t>
  </si>
  <si>
    <t>1.54</t>
  </si>
  <si>
    <t>-10.82</t>
  </si>
  <si>
    <t>4.58</t>
  </si>
  <si>
    <t>11.18</t>
  </si>
  <si>
    <t>-5.75</t>
  </si>
  <si>
    <t>1.71</t>
  </si>
  <si>
    <t>Net Property, Plant and Equip., 2 Yr. CAGR %</t>
  </si>
  <si>
    <t>-27.13</t>
  </si>
  <si>
    <t>-23.26</t>
  </si>
  <si>
    <t>-22.27</t>
  </si>
  <si>
    <t>-28.38</t>
  </si>
  <si>
    <t>43.08</t>
  </si>
  <si>
    <t>221.24</t>
  </si>
  <si>
    <t>63.49</t>
  </si>
  <si>
    <t>-18.15</t>
  </si>
  <si>
    <t>-9.69</t>
  </si>
  <si>
    <t>Total Assets, 2 Yr. CAGR %</t>
  </si>
  <si>
    <t>-6.34</t>
  </si>
  <si>
    <t>16.28</t>
  </si>
  <si>
    <t>6.24</t>
  </si>
  <si>
    <t>9.05</t>
  </si>
  <si>
    <t>4.05</t>
  </si>
  <si>
    <t>16.11</t>
  </si>
  <si>
    <t>20.9</t>
  </si>
  <si>
    <t>3.39</t>
  </si>
  <si>
    <t>-7.5</t>
  </si>
  <si>
    <t>-5.47</t>
  </si>
  <si>
    <t>Tangible Book Value, 2 Yr. CAGR %</t>
  </si>
  <si>
    <t>-40.09</t>
  </si>
  <si>
    <t>18.18</t>
  </si>
  <si>
    <t>41.86</t>
  </si>
  <si>
    <t>-23.11</t>
  </si>
  <si>
    <t>9.27</t>
  </si>
  <si>
    <t>26.15</t>
  </si>
  <si>
    <t>10.45</t>
  </si>
  <si>
    <t>-18.81</t>
  </si>
  <si>
    <t>-22.12</t>
  </si>
  <si>
    <t>Common Equity, 2 Yr. CAGR %</t>
  </si>
  <si>
    <t>-32.87</t>
  </si>
  <si>
    <t>16.13</t>
  </si>
  <si>
    <t>24.53</t>
  </si>
  <si>
    <t>-1.18</t>
  </si>
  <si>
    <t>-17.46</t>
  </si>
  <si>
    <t>4.48</t>
  </si>
  <si>
    <t>19.04</t>
  </si>
  <si>
    <t>8.15</t>
  </si>
  <si>
    <t>-16.35</t>
  </si>
  <si>
    <t>-19.42</t>
  </si>
  <si>
    <t>Cash From Operations, 2 Yr. CAGR %</t>
  </si>
  <si>
    <t>84.21</t>
  </si>
  <si>
    <t>94.41</t>
  </si>
  <si>
    <t>21.11</t>
  </si>
  <si>
    <t>-10.52</t>
  </si>
  <si>
    <t>89.55</t>
  </si>
  <si>
    <t>82.68</t>
  </si>
  <si>
    <t>-89.46</t>
  </si>
  <si>
    <t>-11.7</t>
  </si>
  <si>
    <t>626.03</t>
  </si>
  <si>
    <t>-23.46</t>
  </si>
  <si>
    <t>Capital Expenditures, 2 Yr. CAGR %</t>
  </si>
  <si>
    <t>-21.73</t>
  </si>
  <si>
    <t>-31.14</t>
  </si>
  <si>
    <t>-47.17</t>
  </si>
  <si>
    <t>165.3</t>
  </si>
  <si>
    <t>320.74</t>
  </si>
  <si>
    <t>-10.45</t>
  </si>
  <si>
    <t>-73.62</t>
  </si>
  <si>
    <t>-53.99</t>
  </si>
  <si>
    <t>-23.17</t>
  </si>
  <si>
    <t>69.23</t>
  </si>
  <si>
    <t>Levered Free Cash Flow, 2 Yr. CAGR %</t>
  </si>
  <si>
    <t>297.85</t>
  </si>
  <si>
    <t>-53.37</t>
  </si>
  <si>
    <t>5.96</t>
  </si>
  <si>
    <t>80.54</t>
  </si>
  <si>
    <t>-49.99</t>
  </si>
  <si>
    <t>20.5</t>
  </si>
  <si>
    <t>32.52</t>
  </si>
  <si>
    <t>-32.57</t>
  </si>
  <si>
    <t>Unlevered Free Cash Flow, 2 Yr. CAGR %</t>
  </si>
  <si>
    <t>85.61</t>
  </si>
  <si>
    <t>-8.69</t>
  </si>
  <si>
    <t>-47.67</t>
  </si>
  <si>
    <t>24.41</t>
  </si>
  <si>
    <t>27.79</t>
  </si>
  <si>
    <t>-31.77</t>
  </si>
  <si>
    <t>Compound Annual Growth Rate Over Three Years</t>
  </si>
  <si>
    <t>Total Revenues, 3 Yr. CAGR %</t>
  </si>
  <si>
    <t>-6.59</t>
  </si>
  <si>
    <t>7.72</t>
  </si>
  <si>
    <t>6.49</t>
  </si>
  <si>
    <t>12.91</t>
  </si>
  <si>
    <t>11.47</t>
  </si>
  <si>
    <t>15.19</t>
  </si>
  <si>
    <t>8.25</t>
  </si>
  <si>
    <t>5.1</t>
  </si>
  <si>
    <t>Gross Profit, 3 Yr. CAGR %</t>
  </si>
  <si>
    <t>50.2</t>
  </si>
  <si>
    <t>17.4</t>
  </si>
  <si>
    <t>12.76</t>
  </si>
  <si>
    <t>15.36</t>
  </si>
  <si>
    <t>13.27</t>
  </si>
  <si>
    <t>13.3</t>
  </si>
  <si>
    <t>10.33</t>
  </si>
  <si>
    <t>2.08</t>
  </si>
  <si>
    <t>EBITDA, 3 Yr. CAGR %</t>
  </si>
  <si>
    <t>-29.32</t>
  </si>
  <si>
    <t>-47.37</t>
  </si>
  <si>
    <t>-45.89</t>
  </si>
  <si>
    <t>49.24</t>
  </si>
  <si>
    <t>-17.62</t>
  </si>
  <si>
    <t>17.23</t>
  </si>
  <si>
    <t>-22.86</t>
  </si>
  <si>
    <t>18.85</t>
  </si>
  <si>
    <t>67.3</t>
  </si>
  <si>
    <t>-26.15</t>
  </si>
  <si>
    <t>EBITA, 3 Yr. CAGR %</t>
  </si>
  <si>
    <t>-45.3</t>
  </si>
  <si>
    <t>-92.35</t>
  </si>
  <si>
    <t>-41.69</t>
  </si>
  <si>
    <t>110.89</t>
  </si>
  <si>
    <t>388.02</t>
  </si>
  <si>
    <t>15.7</t>
  </si>
  <si>
    <t>-20.14</t>
  </si>
  <si>
    <t>55.5</t>
  </si>
  <si>
    <t>50.42</t>
  </si>
  <si>
    <t>-26.36</t>
  </si>
  <si>
    <t>EBIT, 3 Yr. CAGR %</t>
  </si>
  <si>
    <t>-45.38</t>
  </si>
  <si>
    <t>-87.47</t>
  </si>
  <si>
    <t>-41.66</t>
  </si>
  <si>
    <t>112.7</t>
  </si>
  <si>
    <t>228.27</t>
  </si>
  <si>
    <t>-19.39</t>
  </si>
  <si>
    <t>42.68</t>
  </si>
  <si>
    <t>48.61</t>
  </si>
  <si>
    <t>-25.68</t>
  </si>
  <si>
    <t>Earnings From Cont. Operations, 3 Yr. CAGR %</t>
  </si>
  <si>
    <t>-52.81</t>
  </si>
  <si>
    <t>-68.52</t>
  </si>
  <si>
    <t>-39.4</t>
  </si>
  <si>
    <t>171.16</t>
  </si>
  <si>
    <t>43.37</t>
  </si>
  <si>
    <t>4.59</t>
  </si>
  <si>
    <t>-21.11</t>
  </si>
  <si>
    <t>34.39</t>
  </si>
  <si>
    <t>48.48</t>
  </si>
  <si>
    <t>-20.34</t>
  </si>
  <si>
    <t>Net Income, 3 Yr. CAGR %</t>
  </si>
  <si>
    <t>-52.79</t>
  </si>
  <si>
    <t>171.07</t>
  </si>
  <si>
    <t>27.48</t>
  </si>
  <si>
    <t>0.99</t>
  </si>
  <si>
    <t>-21.92</t>
  </si>
  <si>
    <t>51.05</t>
  </si>
  <si>
    <t>53.77</t>
  </si>
  <si>
    <t>-19.51</t>
  </si>
  <si>
    <t>Normalized Net Income, 3 Yr. CAGR %</t>
  </si>
  <si>
    <t>-43.29</t>
  </si>
  <si>
    <t>-64.83</t>
  </si>
  <si>
    <t>-44.66</t>
  </si>
  <si>
    <t>98.53</t>
  </si>
  <si>
    <t>0.77</t>
  </si>
  <si>
    <t>11.58</t>
  </si>
  <si>
    <t>-20.61</t>
  </si>
  <si>
    <t>51.61</t>
  </si>
  <si>
    <t>56.77</t>
  </si>
  <si>
    <t>-30.71</t>
  </si>
  <si>
    <t>Diluted EPS Before Extra, 3 Yr. CAGR %</t>
  </si>
  <si>
    <t>-54.3</t>
  </si>
  <si>
    <t>-70.3</t>
  </si>
  <si>
    <t>-46.51</t>
  </si>
  <si>
    <t>128.16</t>
  </si>
  <si>
    <t>4.84</t>
  </si>
  <si>
    <t>-13.69</t>
  </si>
  <si>
    <t>-33.5</t>
  </si>
  <si>
    <t>33.79</t>
  </si>
  <si>
    <t>-1.36</t>
  </si>
  <si>
    <t>-60.56</t>
  </si>
  <si>
    <t>Accounts Receivable, 3 Yr. CAGR %</t>
  </si>
  <si>
    <t>-17.2</t>
  </si>
  <si>
    <t>-14.65</t>
  </si>
  <si>
    <t>9.39</t>
  </si>
  <si>
    <t>-2.84</t>
  </si>
  <si>
    <t>3.2</t>
  </si>
  <si>
    <t>3.69</t>
  </si>
  <si>
    <t>23.57</t>
  </si>
  <si>
    <t>12.84</t>
  </si>
  <si>
    <t>5.53</t>
  </si>
  <si>
    <t>Inventory, 3 Yr. CAGR %</t>
  </si>
  <si>
    <t>15.3</t>
  </si>
  <si>
    <t>7.95</t>
  </si>
  <si>
    <t>12.08</t>
  </si>
  <si>
    <t>13.76</t>
  </si>
  <si>
    <t>-4.54</t>
  </si>
  <si>
    <t>1.42</t>
  </si>
  <si>
    <t>4.81</t>
  </si>
  <si>
    <t>Net Property, Plant and Equip., 3 Yr. CAGR %</t>
  </si>
  <si>
    <t>-23.31</t>
  </si>
  <si>
    <t>-25.28</t>
  </si>
  <si>
    <t>-23.2</t>
  </si>
  <si>
    <t>-26.14</t>
  </si>
  <si>
    <t>16.34</t>
  </si>
  <si>
    <t>90.23</t>
  </si>
  <si>
    <t>101.68</t>
  </si>
  <si>
    <t>31.09</t>
  </si>
  <si>
    <t>-13.45</t>
  </si>
  <si>
    <t>-7.05</t>
  </si>
  <si>
    <t>Total Assets, 3 Yr. CAGR %</t>
  </si>
  <si>
    <t>-7.41</t>
  </si>
  <si>
    <t>-2.92</t>
  </si>
  <si>
    <t>13.53</t>
  </si>
  <si>
    <t>7.44</t>
  </si>
  <si>
    <t>12.93</t>
  </si>
  <si>
    <t>13.52</t>
  </si>
  <si>
    <t>-2.95</t>
  </si>
  <si>
    <t>Tangible Book Value, 3 Yr. CAGR %</t>
  </si>
  <si>
    <t>-36.4</t>
  </si>
  <si>
    <t>-24.09</t>
  </si>
  <si>
    <t>32.12</t>
  </si>
  <si>
    <t>-0.8</t>
  </si>
  <si>
    <t>-10.73</t>
  </si>
  <si>
    <t>16.45</t>
  </si>
  <si>
    <t>13.65</t>
  </si>
  <si>
    <t>-4.47</t>
  </si>
  <si>
    <t>-17.6</t>
  </si>
  <si>
    <t>Common Equity, 3 Yr. CAGR %</t>
  </si>
  <si>
    <t>-31.01</t>
  </si>
  <si>
    <t>-20.3</t>
  </si>
  <si>
    <t>23.02</t>
  </si>
  <si>
    <t>3.13</t>
  </si>
  <si>
    <t>-2.03</t>
  </si>
  <si>
    <t>-8.26</t>
  </si>
  <si>
    <t>10.92</t>
  </si>
  <si>
    <t>9.86</t>
  </si>
  <si>
    <t>-4.36</t>
  </si>
  <si>
    <t>-15.3</t>
  </si>
  <si>
    <t>Cash From Operations, 3 Yr. CAGR %</t>
  </si>
  <si>
    <t>-62.38</t>
  </si>
  <si>
    <t>102.08</t>
  </si>
  <si>
    <t>31.61</t>
  </si>
  <si>
    <t>24.87</t>
  </si>
  <si>
    <t>29.41</t>
  </si>
  <si>
    <t>64.23</t>
  </si>
  <si>
    <t>-68.9</t>
  </si>
  <si>
    <t>-1.31</t>
  </si>
  <si>
    <t>-21.96</t>
  </si>
  <si>
    <t>270.01</t>
  </si>
  <si>
    <t>Capital Expenditures, 3 Yr. CAGR %</t>
  </si>
  <si>
    <t>-49.67</t>
  </si>
  <si>
    <t>-52.96</t>
  </si>
  <si>
    <t>-7.99</t>
  </si>
  <si>
    <t>6.15</t>
  </si>
  <si>
    <t>207.51</t>
  </si>
  <si>
    <t>50.89</t>
  </si>
  <si>
    <t>-34.01</t>
  </si>
  <si>
    <t>-65.49</t>
  </si>
  <si>
    <t>19.16</t>
  </si>
  <si>
    <t>Levered Free Cash Flow, 3 Yr. CAGR %</t>
  </si>
  <si>
    <t>13.13</t>
  </si>
  <si>
    <t>53.97</t>
  </si>
  <si>
    <t>87.93</t>
  </si>
  <si>
    <t>-11.35</t>
  </si>
  <si>
    <t>-13.49</t>
  </si>
  <si>
    <t>4.2</t>
  </si>
  <si>
    <t>0.81</t>
  </si>
  <si>
    <t>Unlevered Free Cash Flow, 3 Yr. CAGR %</t>
  </si>
  <si>
    <t>-0.79</t>
  </si>
  <si>
    <t>91.42</t>
  </si>
  <si>
    <t>-13.84</t>
  </si>
  <si>
    <t>-17.69</t>
  </si>
  <si>
    <t>-14.1</t>
  </si>
  <si>
    <t>7.45</t>
  </si>
  <si>
    <t>-1.74</t>
  </si>
  <si>
    <t>Compound Annual Growth Rate Over Five Years</t>
  </si>
  <si>
    <t>Total Revenues, 5 Yr. CAGR %</t>
  </si>
  <si>
    <t>6.86</t>
  </si>
  <si>
    <t>4.94</t>
  </si>
  <si>
    <t>1.44</t>
  </si>
  <si>
    <t>8.82</t>
  </si>
  <si>
    <t>8.37</t>
  </si>
  <si>
    <t>15.07</t>
  </si>
  <si>
    <t>9.14</t>
  </si>
  <si>
    <t>Gross Profit, 5 Yr. CAGR %</t>
  </si>
  <si>
    <t>-5.94</t>
  </si>
  <si>
    <t>-9.61</t>
  </si>
  <si>
    <t>6.58</t>
  </si>
  <si>
    <t>38.61</t>
  </si>
  <si>
    <t>15.46</t>
  </si>
  <si>
    <t>17.04</t>
  </si>
  <si>
    <t>11.24</t>
  </si>
  <si>
    <t>4.38</t>
  </si>
  <si>
    <t>EBITDA, 5 Yr. CAGR %</t>
  </si>
  <si>
    <t>-19.21</t>
  </si>
  <si>
    <t>-34.89</t>
  </si>
  <si>
    <t>-26.97</t>
  </si>
  <si>
    <t>8.92</t>
  </si>
  <si>
    <t>-45.61</t>
  </si>
  <si>
    <t>-1.06</t>
  </si>
  <si>
    <t>37.01</t>
  </si>
  <si>
    <t>-12.8</t>
  </si>
  <si>
    <t>28.12</t>
  </si>
  <si>
    <t>EBITA, 5 Yr. CAGR %</t>
  </si>
  <si>
    <t>-32.86</t>
  </si>
  <si>
    <t>-78.32</t>
  </si>
  <si>
    <t>-17.96</t>
  </si>
  <si>
    <t>5.6</t>
  </si>
  <si>
    <t>-49.6</t>
  </si>
  <si>
    <t>28.6</t>
  </si>
  <si>
    <t>331.2</t>
  </si>
  <si>
    <t>-9.22</t>
  </si>
  <si>
    <t>39.61</t>
  </si>
  <si>
    <t>EBIT, 5 Yr. CAGR %</t>
  </si>
  <si>
    <t>-33.11</t>
  </si>
  <si>
    <t>-70.76</t>
  </si>
  <si>
    <t>5.49</t>
  </si>
  <si>
    <t>-46.53</t>
  </si>
  <si>
    <t>30.14</t>
  </si>
  <si>
    <t>222.27</t>
  </si>
  <si>
    <t>-8.56</t>
  </si>
  <si>
    <t>4.95</t>
  </si>
  <si>
    <t>32.18</t>
  </si>
  <si>
    <t>Earnings From Cont. Operations, 5 Yr. CAGR %</t>
  </si>
  <si>
    <t>-38.62</t>
  </si>
  <si>
    <t>-44.42</t>
  </si>
  <si>
    <t>-7.06</t>
  </si>
  <si>
    <t>3.54</t>
  </si>
  <si>
    <t>-44.65</t>
  </si>
  <si>
    <t>49.82</t>
  </si>
  <si>
    <t>79.68</t>
  </si>
  <si>
    <t>-10.74</t>
  </si>
  <si>
    <t>26.3</t>
  </si>
  <si>
    <t>Net Income, 5 Yr. CAGR %</t>
  </si>
  <si>
    <t>-38.61</t>
  </si>
  <si>
    <t>-7.07</t>
  </si>
  <si>
    <t>-48.41</t>
  </si>
  <si>
    <t>46.67</t>
  </si>
  <si>
    <t>78.57</t>
  </si>
  <si>
    <t>-10.77</t>
  </si>
  <si>
    <t>35.52</t>
  </si>
  <si>
    <t>Normalized Net Income, 5 Yr. CAGR %</t>
  </si>
  <si>
    <t>-31.13</t>
  </si>
  <si>
    <t>-45.87</t>
  </si>
  <si>
    <t>-20.43</t>
  </si>
  <si>
    <t>4.25</t>
  </si>
  <si>
    <t>-51.3</t>
  </si>
  <si>
    <t>19.43</t>
  </si>
  <si>
    <t>69.93</t>
  </si>
  <si>
    <t>-10.84</t>
  </si>
  <si>
    <t>3.65</t>
  </si>
  <si>
    <t>35.73</t>
  </si>
  <si>
    <t>Diluted EPS Before Extra, 5 Yr. CAGR %</t>
  </si>
  <si>
    <t>-44.51</t>
  </si>
  <si>
    <t>-46.54</t>
  </si>
  <si>
    <t>-14.14</t>
  </si>
  <si>
    <t>-55.48</t>
  </si>
  <si>
    <t>25.75</t>
  </si>
  <si>
    <t>48.41</t>
  </si>
  <si>
    <t>-22.82</t>
  </si>
  <si>
    <t>-23.97</t>
  </si>
  <si>
    <t>-17.52</t>
  </si>
  <si>
    <t>Accounts Receivable, 5 Yr. CAGR %</t>
  </si>
  <si>
    <t>50.16</t>
  </si>
  <si>
    <t>40.29</t>
  </si>
  <si>
    <t>-11.8</t>
  </si>
  <si>
    <t>-7.9</t>
  </si>
  <si>
    <t>5.66</t>
  </si>
  <si>
    <t>13.68</t>
  </si>
  <si>
    <t>10.42</t>
  </si>
  <si>
    <t>12.27</t>
  </si>
  <si>
    <t>Inventory, 5 Yr. CAGR %</t>
  </si>
  <si>
    <t>22.82</t>
  </si>
  <si>
    <t>18.53</t>
  </si>
  <si>
    <t>7.61</t>
  </si>
  <si>
    <t>14.47</t>
  </si>
  <si>
    <t>17.68</t>
  </si>
  <si>
    <t>4.96</t>
  </si>
  <si>
    <t>-1.75</t>
  </si>
  <si>
    <t>1.53</t>
  </si>
  <si>
    <t>Net Property, Plant and Equip., 5 Yr. CAGR %</t>
  </si>
  <si>
    <t>42.85</t>
  </si>
  <si>
    <t>0.26</t>
  </si>
  <si>
    <t>-22.9</t>
  </si>
  <si>
    <t>-26.54</t>
  </si>
  <si>
    <t>32.98</t>
  </si>
  <si>
    <t>33.3</t>
  </si>
  <si>
    <t>35.76</t>
  </si>
  <si>
    <t>46.25</t>
  </si>
  <si>
    <t>16.51</t>
  </si>
  <si>
    <t>Total Assets, 5 Yr. CAGR %</t>
  </si>
  <si>
    <t>19.9</t>
  </si>
  <si>
    <t>2.85</t>
  </si>
  <si>
    <t>-2.17</t>
  </si>
  <si>
    <t>1.7</t>
  </si>
  <si>
    <t>9.64</t>
  </si>
  <si>
    <t>10.83</t>
  </si>
  <si>
    <t>11.36</t>
  </si>
  <si>
    <t>9.63</t>
  </si>
  <si>
    <t>4.27</t>
  </si>
  <si>
    <t>5.5</t>
  </si>
  <si>
    <t>Tangible Book Value, 5 Yr. CAGR %</t>
  </si>
  <si>
    <t>-17.54</t>
  </si>
  <si>
    <t>-12.34</t>
  </si>
  <si>
    <t>-15.51</t>
  </si>
  <si>
    <t>6.4</t>
  </si>
  <si>
    <t>9.21</t>
  </si>
  <si>
    <t>-2.79</t>
  </si>
  <si>
    <t>Common Equity, 5 Yr. CAGR %</t>
  </si>
  <si>
    <t>0.6</t>
  </si>
  <si>
    <t>-14.41</t>
  </si>
  <si>
    <t>-12.62</t>
  </si>
  <si>
    <t>-13.14</t>
  </si>
  <si>
    <t>4.87</t>
  </si>
  <si>
    <t>3.67</t>
  </si>
  <si>
    <t>5.91</t>
  </si>
  <si>
    <t>-2.01</t>
  </si>
  <si>
    <t>-0.92</t>
  </si>
  <si>
    <t>Cash From Operations, 5 Yr. CAGR %</t>
  </si>
  <si>
    <t>-12.99</t>
  </si>
  <si>
    <t>-39.95</t>
  </si>
  <si>
    <t>45.88</t>
  </si>
  <si>
    <t>52.29</t>
  </si>
  <si>
    <t>45.39</t>
  </si>
  <si>
    <t>-52.54</t>
  </si>
  <si>
    <t>28.13</t>
  </si>
  <si>
    <t>9.67</t>
  </si>
  <si>
    <t>-10.85</t>
  </si>
  <si>
    <t>Capital Expenditures, 5 Yr. CAGR %</t>
  </si>
  <si>
    <t>19.59</t>
  </si>
  <si>
    <t>-44.24</t>
  </si>
  <si>
    <t>-48.68</t>
  </si>
  <si>
    <t>-6.03</t>
  </si>
  <si>
    <t>69.01</t>
  </si>
  <si>
    <t>-0.83</t>
  </si>
  <si>
    <t>15.13</t>
  </si>
  <si>
    <t>-6.17</t>
  </si>
  <si>
    <t>-29.87</t>
  </si>
  <si>
    <t>-34.82</t>
  </si>
  <si>
    <t>Levered Free Cash Flow, 5 Yr. CAGR %</t>
  </si>
  <si>
    <t>31.75</t>
  </si>
  <si>
    <t>-30.09</t>
  </si>
  <si>
    <t>8.43</t>
  </si>
  <si>
    <t>65.92</t>
  </si>
  <si>
    <t>8.81</t>
  </si>
  <si>
    <t>-4.8</t>
  </si>
  <si>
    <t>10.67</t>
  </si>
  <si>
    <t>0.23</t>
  </si>
  <si>
    <t>-21.7</t>
  </si>
  <si>
    <t>Unlevered Free Cash Flow, 5 Yr. CAGR %</t>
  </si>
  <si>
    <t>8.44</t>
  </si>
  <si>
    <t>-6.4</t>
  </si>
  <si>
    <t>-0.2</t>
  </si>
  <si>
    <t>0.68</t>
  </si>
  <si>
    <t>-21.66</t>
  </si>
  <si>
    <t>2019</t>
  </si>
  <si>
    <t>2020</t>
  </si>
  <si>
    <t>2021</t>
  </si>
  <si>
    <t>2022</t>
  </si>
  <si>
    <t>2023</t>
  </si>
  <si>
    <t>2024</t>
  </si>
  <si>
    <t>Capitalization
                                    1</t>
  </si>
  <si>
    <t>75.81</t>
  </si>
  <si>
    <t>59.62</t>
  </si>
  <si>
    <t>46.76</t>
  </si>
  <si>
    <t>13.24</t>
  </si>
  <si>
    <t>91.24</t>
  </si>
  <si>
    <t>5.301</t>
  </si>
  <si>
    <t>Change</t>
  </si>
  <si>
    <t>-</t>
  </si>
  <si>
    <t>-21.37%</t>
  </si>
  <si>
    <t>-21.56%</t>
  </si>
  <si>
    <t>-71.68%</t>
  </si>
  <si>
    <t>588.94%</t>
  </si>
  <si>
    <t>-94.19%</t>
  </si>
  <si>
    <t>Enterprise Value (EV)
                                    1</t>
  </si>
  <si>
    <t>93.06</t>
  </si>
  <si>
    <t>98.22</t>
  </si>
  <si>
    <t>71.85</t>
  </si>
  <si>
    <t>43.36</t>
  </si>
  <si>
    <t>114.6</t>
  </si>
  <si>
    <t>28.62</t>
  </si>
  <si>
    <t>5.55%</t>
  </si>
  <si>
    <t>-26.85%</t>
  </si>
  <si>
    <t>-39.65%</t>
  </si>
  <si>
    <t>164.25%</t>
  </si>
  <si>
    <t>-75.02%</t>
  </si>
  <si>
    <t>P/E ratio</t>
  </si>
  <si>
    <t>-81.8x</t>
  </si>
  <si>
    <t>-10.1x</t>
  </si>
  <si>
    <t>-5.6x</t>
  </si>
  <si>
    <t>-4.14x</t>
  </si>
  <si>
    <t>-2.16x</t>
  </si>
  <si>
    <t>-1.07x</t>
  </si>
  <si>
    <t>PBR</t>
  </si>
  <si>
    <t>4.17x</t>
  </si>
  <si>
    <t>2.9x</t>
  </si>
  <si>
    <t>1.82x</t>
  </si>
  <si>
    <t>0.55x</t>
  </si>
  <si>
    <t>5.89x</t>
  </si>
  <si>
    <t>0.35x</t>
  </si>
  <si>
    <t>PEG</t>
  </si>
  <si>
    <t>-0x</t>
  </si>
  <si>
    <t>-0.5x</t>
  </si>
  <si>
    <t>0.1x</t>
  </si>
  <si>
    <t>0x</t>
  </si>
  <si>
    <t>Capitalization / Revenue</t>
  </si>
  <si>
    <t>0.7x</t>
  </si>
  <si>
    <t>0.51x</t>
  </si>
  <si>
    <t>0.08x</t>
  </si>
  <si>
    <t>0.61x</t>
  </si>
  <si>
    <t>0.03x</t>
  </si>
  <si>
    <t>EV / Revenue</t>
  </si>
  <si>
    <t>0.87x</t>
  </si>
  <si>
    <t>0.84x</t>
  </si>
  <si>
    <t>0.54x</t>
  </si>
  <si>
    <t>0.26x</t>
  </si>
  <si>
    <t>0.77x</t>
  </si>
  <si>
    <t>0.19x</t>
  </si>
  <si>
    <t>EV / EBITDA</t>
  </si>
  <si>
    <t>116x</t>
  </si>
  <si>
    <t>-22.9x</t>
  </si>
  <si>
    <t>-10.4x</t>
  </si>
  <si>
    <t>-32.3x</t>
  </si>
  <si>
    <t>-5.67x</t>
  </si>
  <si>
    <t>EV / EBIT</t>
  </si>
  <si>
    <t>-106x</t>
  </si>
  <si>
    <t>-15.4x</t>
  </si>
  <si>
    <t>-8.35x</t>
  </si>
  <si>
    <t>-17x</t>
  </si>
  <si>
    <t>-5.48x</t>
  </si>
  <si>
    <t>-8.1x</t>
  </si>
  <si>
    <t>EV / FCF</t>
  </si>
  <si>
    <t>-7.76x</t>
  </si>
  <si>
    <t>-18.4x</t>
  </si>
  <si>
    <t>24x</t>
  </si>
  <si>
    <t>-5.59x</t>
  </si>
  <si>
    <t>18.9x</t>
  </si>
  <si>
    <t>8.11x</t>
  </si>
  <si>
    <t>FCF Yield</t>
  </si>
  <si>
    <t>-12.9%</t>
  </si>
  <si>
    <t>-5.44%</t>
  </si>
  <si>
    <t>4.17%</t>
  </si>
  <si>
    <t>-17.9%</t>
  </si>
  <si>
    <t>5.28%</t>
  </si>
  <si>
    <t>12.3%</t>
  </si>
  <si>
    <t>Dividend per Share
                                    2</t>
  </si>
  <si>
    <t>Rate of return</t>
  </si>
  <si>
    <t>EPS
                                    2</t>
  </si>
  <si>
    <t>-7.682</t>
  </si>
  <si>
    <t>-48</t>
  </si>
  <si>
    <t>-2.932</t>
  </si>
  <si>
    <t>Distribution rate</t>
  </si>
  <si>
    <t>Net sales
                                    1</t>
  </si>
  <si>
    <t>107.6</t>
  </si>
  <si>
    <t>117.3</t>
  </si>
  <si>
    <t>133.1</t>
  </si>
  <si>
    <t>164.4</t>
  </si>
  <si>
    <t>148.8</t>
  </si>
  <si>
    <t>154.5</t>
  </si>
  <si>
    <t>EBITDA
                                    1</t>
  </si>
  <si>
    <t>0.8003</t>
  </si>
  <si>
    <t>-4.293</t>
  </si>
  <si>
    <t>-6.91</t>
  </si>
  <si>
    <t>-1.344</t>
  </si>
  <si>
    <t>-20.23</t>
  </si>
  <si>
    <t>-2.763</t>
  </si>
  <si>
    <t>EBIT
                                    1</t>
  </si>
  <si>
    <t>-0.8761</t>
  </si>
  <si>
    <t>-6.376</t>
  </si>
  <si>
    <t>-8.609</t>
  </si>
  <si>
    <t>-2.545</t>
  </si>
  <si>
    <t>-20.93</t>
  </si>
  <si>
    <t>-3.535</t>
  </si>
  <si>
    <t>Net income
                                    1</t>
  </si>
  <si>
    <t>-0.9263</t>
  </si>
  <si>
    <t>-5.813</t>
  </si>
  <si>
    <t>-8.12</t>
  </si>
  <si>
    <t>-3.192</t>
  </si>
  <si>
    <t>-21.14</t>
  </si>
  <si>
    <t>-4.234</t>
  </si>
  <si>
    <t>Net Debt
                                    1</t>
  </si>
  <si>
    <t>17.24</t>
  </si>
  <si>
    <t>25.09</t>
  </si>
  <si>
    <t>30.12</t>
  </si>
  <si>
    <t>23.32</t>
  </si>
  <si>
    <t>Reference price
                                    2</t>
  </si>
  <si>
    <t>628.800</t>
  </si>
  <si>
    <t>434.400</t>
  </si>
  <si>
    <t>268.800</t>
  </si>
  <si>
    <t>76.128</t>
  </si>
  <si>
    <t>89.600</t>
  </si>
  <si>
    <t>3.150</t>
  </si>
  <si>
    <t>Nbr of stocks (in thousands)</t>
  </si>
  <si>
    <t>121</t>
  </si>
  <si>
    <t>137</t>
  </si>
  <si>
    <t>174</t>
  </si>
  <si>
    <t>1,018</t>
  </si>
  <si>
    <t>1,683</t>
  </si>
  <si>
    <t>Announcement Date</t>
  </si>
  <si>
    <t>7/1/19</t>
  </si>
  <si>
    <t>7/10/20</t>
  </si>
  <si>
    <t>6/29/21</t>
  </si>
  <si>
    <t>7/28/22</t>
  </si>
  <si>
    <t>6/15/23</t>
  </si>
  <si>
    <t>7/30/24</t>
  </si>
  <si>
    <t>address1</t>
  </si>
  <si>
    <t>Building 5</t>
  </si>
  <si>
    <t>address2</t>
  </si>
  <si>
    <t>4th Floor Renxin Yaju Gong Shu District</t>
  </si>
  <si>
    <t>city</t>
  </si>
  <si>
    <t>Hangzhou</t>
  </si>
  <si>
    <t>zip</t>
  </si>
  <si>
    <t>310008</t>
  </si>
  <si>
    <t>country</t>
  </si>
  <si>
    <t>phone</t>
  </si>
  <si>
    <t>86 57 1882 19579</t>
  </si>
  <si>
    <t>website</t>
  </si>
  <si>
    <t>https://www.jiuzhou360.com</t>
  </si>
  <si>
    <t>industry</t>
  </si>
  <si>
    <t>Pharmaceutical Retailers</t>
  </si>
  <si>
    <t>industryKey</t>
  </si>
  <si>
    <t>pharmaceutical-retailers</t>
  </si>
  <si>
    <t>industryDisp</t>
  </si>
  <si>
    <t>sector</t>
  </si>
  <si>
    <t>Healthcare</t>
  </si>
  <si>
    <t>sectorKey</t>
  </si>
  <si>
    <t>healthcare</t>
  </si>
  <si>
    <t>sectorDisp</t>
  </si>
  <si>
    <t>longBusinessSummary</t>
  </si>
  <si>
    <t>China Jo-Jo Drugstores, Inc. operates as a retailer and wholesale distributor of pharmaceutical and other healthcare products in the People's Republic of China. The company operates through three segments: Retail Drugstores, Online Pharmacy, and Drug Wholesale. Its stores provide various pharmaceutical products, including prescription and over-the-counter drugs, nutritional supplements, traditional Chinese medicines (TCM), personal and family care products, and medical devices, as well as convenience products, such as consumable, seasonal, and promotional items. The company offers consultation, examination, and treatment of common ailments by licensed doctors in western medicine and TCM at scheduled hours. In addition, it provides treatment for minor ailments, such as sprains, minor lacerations, and dizziness; acupuncture, therapeutic massage, and cupping services; and minor outpatient surgical treatments, including suturing. Further, it offers OTC drugs and nutritional supplements through its website www.dada360.com, as well as sells products through third-party platforms. Additionally, the company distributes third-party pharmaceutical products to trading companies, as well as cultivates and wholesales herbs used for TCM. It operates pharmacies under the Jiuzhou Grand Pharmacy name. China Jo-Jo Drugstores, Inc. is headquartered in Hangzhou, the People's Republic of China.</t>
  </si>
  <si>
    <t>fullTimeEmployees</t>
  </si>
  <si>
    <t>companyOfficers</t>
  </si>
  <si>
    <t>[{'maxAge': 1, 'name': 'Mr. Lei  Liu M.D.', 'age': 60, 'title': 'Chairman &amp; CEO', 'yearBorn': 1964, 'fiscalYear': 2024, 'totalPay': 90000, 'exercisedValue': 0, 'unexercisedValue': 0}, {'maxAge': 1, 'name': 'Mr. Ming  Zhao', 'age': 48, 'title': 'Chief Financial Officer', 'yearBorn': 1976, 'fiscalYear': 2024, 'totalPay': 88000, 'exercisedValue': 0, 'unexercisedValue': 0}, {'maxAge': 1, 'name': 'Steve  Liu', 'title': 'Investor Relations Director', 'fiscalYear': 2024, 'exercisedValue': 0, 'unexercisedValue': 0}, {'maxAge': 1, 'name': 'Mr. Yan  Liu', 'age': 34, 'title': 'Secretary', 'yearBorn': 1990,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</si>
  <si>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</si>
  <si>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</si>
  <si>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</si>
  <si>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</si>
  <si>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</si>
  <si>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</si>
  <si>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</si>
  <si>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</si>
  <si>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</si>
  <si>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</si>
  <si>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</si>
  <si>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</si>
  <si>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</si>
  <si>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</si>
  <si>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</si>
  <si>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</si>
  <si>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</si>
  <si>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</si>
  <si>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</si>
  <si>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</si>
  <si>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</si>
  <si>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</si>
  <si>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</si>
  <si>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</si>
  <si>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</si>
  <si>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</si>
  <si>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</si>
  <si>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</si>
  <si>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</si>
  <si>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</si>
  <si>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</si>
  <si>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</si>
  <si>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</si>
  <si>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</si>
  <si>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</si>
  <si>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</si>
  <si>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</si>
  <si>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</si>
  <si>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</si>
  <si>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</si>
  <si>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</si>
  <si>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</si>
  <si>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</si>
  <si>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</si>
  <si>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</si>
  <si>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</si>
  <si>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</si>
  <si>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</si>
  <si>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</si>
  <si>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</si>
  <si>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</si>
  <si>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</si>
  <si>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</si>
  <si>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</si>
  <si>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</si>
  <si>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</si>
  <si>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</si>
  <si>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</si>
  <si>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</si>
  <si>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</si>
  <si>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</si>
  <si>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</si>
  <si>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China Jo-Jo Drugstores, Inc.</t>
  </si>
  <si>
    <t>longName</t>
  </si>
  <si>
    <t>firstTradeDateEpochUtc</t>
  </si>
  <si>
    <t>timeZoneFullName</t>
  </si>
  <si>
    <t>America/New_York</t>
  </si>
  <si>
    <t>timeZoneShortName</t>
  </si>
  <si>
    <t>EST</t>
  </si>
  <si>
    <t>uuid</t>
  </si>
  <si>
    <t>d68d4ec7-be4d-35ff-8ff2-73aa581cb73d</t>
  </si>
  <si>
    <t>messageBoardId</t>
  </si>
  <si>
    <t>finmb_67186751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</si>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</sst>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iuzhou360.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v>
      </c>
      <c r="C4" s="2"/>
      <c r="D4" s="2"/>
      <c r="E4" s="2"/>
      <c r="F4" s="2"/>
      <c r="G4" s="2"/>
      <c r="H4" s="2"/>
      <c r="I4" s="2"/>
      <c r="J4" s="2"/>
      <c r="K4" s="2"/>
      <c r="L4" s="2"/>
      <c r="M4" s="2"/>
      <c r="N4" s="2"/>
      <c r="O4" s="2"/>
      <c r="P4" s="2"/>
      <c r="Q4" s="2"/>
      <c r="R4" s="2"/>
      <c r="S4" s="2"/>
      <c r="T4" s="2"/>
      <c r="U4" s="2"/>
      <c r="V4" s="2"/>
      <c r="W4" s="2"/>
      <c r="X4" s="2"/>
      <c r="Y4" s="2"/>
      <c r="Z4" s="2"/>
    </row>
    <row r="5">
      <c r="A5" s="1" t="s">
        <v>7</v>
      </c>
      <c r="B5" s="1">
        <v>87.10403555710519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1.2233771E7</v>
      </c>
      <c r="C8" s="2"/>
      <c r="D8" s="2"/>
      <c r="E8" s="2"/>
      <c r="F8" s="2"/>
      <c r="G8" s="2"/>
      <c r="H8" s="2"/>
      <c r="I8" s="2"/>
      <c r="J8" s="2"/>
      <c r="K8" s="2"/>
      <c r="L8" s="2"/>
      <c r="M8" s="2"/>
      <c r="N8" s="2"/>
      <c r="O8" s="2"/>
      <c r="P8" s="2"/>
      <c r="Q8" s="2"/>
      <c r="R8" s="2"/>
      <c r="S8" s="2"/>
      <c r="T8" s="2"/>
      <c r="U8" s="2"/>
      <c r="V8" s="2"/>
      <c r="W8" s="2"/>
      <c r="X8" s="2"/>
      <c r="Y8" s="2"/>
      <c r="Z8" s="2"/>
    </row>
    <row r="9">
      <c r="A9" s="1" t="s">
        <v>13</v>
      </c>
      <c r="B9" s="1">
        <v>8.971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85.0</v>
      </c>
      <c r="C2" s="1">
        <v>44.0</v>
      </c>
      <c r="D2" s="1">
        <v>-5.0</v>
      </c>
      <c r="E2" s="1">
        <v>-17.0</v>
      </c>
      <c r="F2" s="1">
        <v>-92.0</v>
      </c>
      <c r="G2" s="1">
        <v>-5.0</v>
      </c>
      <c r="H2" s="1">
        <v>-8.0</v>
      </c>
      <c r="I2" s="1">
        <v>-3.0</v>
      </c>
      <c r="J2" s="1">
        <v>-21.0</v>
      </c>
      <c r="K2" s="1">
        <v>-4.0</v>
      </c>
      <c r="L2" s="2"/>
      <c r="M2" s="2"/>
      <c r="N2" s="2"/>
      <c r="O2" s="2"/>
      <c r="P2" s="2"/>
      <c r="Q2" s="2"/>
      <c r="R2" s="2"/>
      <c r="S2" s="2"/>
      <c r="T2" s="2"/>
      <c r="U2" s="2"/>
      <c r="V2" s="2"/>
      <c r="W2" s="2"/>
      <c r="X2" s="2"/>
      <c r="Y2" s="2"/>
      <c r="Z2" s="2"/>
    </row>
    <row r="3">
      <c r="A3" s="1" t="s">
        <v>27</v>
      </c>
      <c r="B3" s="1">
        <v>2.0</v>
      </c>
      <c r="C3" s="1">
        <v>1.0</v>
      </c>
      <c r="D3" s="1">
        <v>1.0</v>
      </c>
      <c r="E3" s="1">
        <v>1.0</v>
      </c>
      <c r="F3" s="1">
        <v>1.0</v>
      </c>
      <c r="G3" s="1">
        <v>1.0</v>
      </c>
      <c r="H3" s="1">
        <v>1.0</v>
      </c>
      <c r="I3" s="1">
        <v>1.0</v>
      </c>
      <c r="J3" s="1">
        <v>60.0</v>
      </c>
      <c r="K3" s="1">
        <v>5.0</v>
      </c>
      <c r="L3" s="2"/>
      <c r="M3" s="2"/>
      <c r="N3" s="2"/>
      <c r="O3" s="2"/>
      <c r="P3" s="2"/>
      <c r="Q3" s="2"/>
      <c r="R3" s="2"/>
      <c r="S3" s="2"/>
      <c r="T3" s="2"/>
      <c r="U3" s="2"/>
      <c r="V3" s="2"/>
      <c r="W3" s="2"/>
      <c r="X3" s="2"/>
      <c r="Y3" s="2"/>
      <c r="Z3" s="2"/>
    </row>
    <row r="4">
      <c r="A4" s="1" t="s">
        <v>28</v>
      </c>
      <c r="B4" s="1">
        <v>3.0</v>
      </c>
      <c r="C4" s="1">
        <v>3.0</v>
      </c>
      <c r="D4" s="1">
        <v>2.0</v>
      </c>
      <c r="E4" s="1">
        <v>11.0</v>
      </c>
      <c r="F4" s="1">
        <v>22.0</v>
      </c>
      <c r="G4" s="1">
        <v>25.0</v>
      </c>
      <c r="H4" s="1">
        <v>29.0</v>
      </c>
      <c r="I4" s="1">
        <v>10.0</v>
      </c>
      <c r="J4" s="1">
        <v>9.0</v>
      </c>
      <c r="K4" s="1">
        <v>9.0</v>
      </c>
      <c r="L4" s="2"/>
      <c r="M4" s="2"/>
      <c r="N4" s="2"/>
      <c r="O4" s="2"/>
      <c r="P4" s="2"/>
      <c r="Q4" s="2"/>
      <c r="R4" s="2"/>
      <c r="S4" s="2"/>
      <c r="T4" s="2"/>
      <c r="U4" s="2"/>
      <c r="V4" s="2"/>
      <c r="W4" s="2"/>
      <c r="X4" s="2"/>
      <c r="Y4" s="2"/>
      <c r="Z4" s="2"/>
    </row>
    <row r="5">
      <c r="A5" s="1" t="s">
        <v>29</v>
      </c>
      <c r="B5" s="1">
        <v>2.0</v>
      </c>
      <c r="C5" s="1">
        <v>1.0</v>
      </c>
      <c r="D5" s="1">
        <v>1.0</v>
      </c>
      <c r="E5" s="1">
        <v>1.0</v>
      </c>
      <c r="F5" s="1">
        <v>1.0</v>
      </c>
      <c r="G5" s="1">
        <v>2.0</v>
      </c>
      <c r="H5" s="1">
        <v>1.0</v>
      </c>
      <c r="I5" s="1">
        <v>1.0</v>
      </c>
      <c r="J5" s="1">
        <v>69.0</v>
      </c>
      <c r="K5" s="1">
        <v>5.0</v>
      </c>
      <c r="L5" s="2"/>
      <c r="M5" s="2"/>
      <c r="N5" s="2"/>
      <c r="O5" s="2"/>
      <c r="P5" s="2"/>
      <c r="Q5" s="2"/>
      <c r="R5" s="2"/>
      <c r="S5" s="2"/>
      <c r="T5" s="2"/>
      <c r="U5" s="2"/>
      <c r="V5" s="2"/>
      <c r="W5" s="2"/>
      <c r="X5" s="2"/>
      <c r="Y5" s="2"/>
      <c r="Z5" s="2"/>
    </row>
    <row r="6">
      <c r="A6" s="1" t="s">
        <v>30</v>
      </c>
      <c r="B6" s="1">
        <v>0.0</v>
      </c>
      <c r="C6" s="1">
        <v>0.0</v>
      </c>
      <c r="D6" s="1">
        <v>1.0</v>
      </c>
      <c r="E6" s="1">
        <v>0.0</v>
      </c>
      <c r="F6" s="1">
        <v>0.0</v>
      </c>
      <c r="G6" s="1">
        <v>0.0</v>
      </c>
      <c r="H6" s="1">
        <v>5.0</v>
      </c>
      <c r="I6" s="1">
        <v>5.0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10.0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2.0</v>
      </c>
      <c r="K8" s="1">
        <v>1.0</v>
      </c>
      <c r="L8" s="2"/>
      <c r="M8" s="2"/>
      <c r="N8" s="2"/>
      <c r="O8" s="2"/>
      <c r="P8" s="2"/>
      <c r="Q8" s="2"/>
      <c r="R8" s="2"/>
      <c r="S8" s="2"/>
      <c r="T8" s="2"/>
      <c r="U8" s="2"/>
      <c r="V8" s="2"/>
      <c r="W8" s="2"/>
      <c r="X8" s="2"/>
      <c r="Y8" s="2"/>
      <c r="Z8" s="2"/>
    </row>
    <row r="9">
      <c r="A9" s="1" t="s">
        <v>33</v>
      </c>
      <c r="B9" s="1">
        <v>1.0</v>
      </c>
      <c r="C9" s="1">
        <v>0.0</v>
      </c>
      <c r="D9" s="1">
        <v>87.0</v>
      </c>
      <c r="E9" s="1">
        <v>1.0</v>
      </c>
      <c r="F9" s="1">
        <v>0.0</v>
      </c>
      <c r="G9" s="1">
        <v>62.0</v>
      </c>
      <c r="H9" s="1">
        <v>22.0</v>
      </c>
      <c r="I9" s="1">
        <v>14.0</v>
      </c>
      <c r="J9" s="1">
        <v>0.0</v>
      </c>
      <c r="K9" s="1">
        <v>0.0</v>
      </c>
      <c r="L9" s="2"/>
      <c r="M9" s="2"/>
      <c r="N9" s="2"/>
      <c r="O9" s="2"/>
      <c r="P9" s="2"/>
      <c r="Q9" s="2"/>
      <c r="R9" s="2"/>
      <c r="S9" s="2"/>
      <c r="T9" s="2"/>
      <c r="U9" s="2"/>
      <c r="V9" s="2"/>
      <c r="W9" s="2"/>
      <c r="X9" s="2"/>
      <c r="Y9" s="2"/>
      <c r="Z9" s="2"/>
    </row>
    <row r="10">
      <c r="A10" s="1" t="s">
        <v>34</v>
      </c>
      <c r="B10" s="1">
        <v>1.0</v>
      </c>
      <c r="C10" s="1">
        <v>1.0</v>
      </c>
      <c r="D10" s="1">
        <v>2.0</v>
      </c>
      <c r="E10" s="1">
        <v>7.0</v>
      </c>
      <c r="F10" s="1">
        <v>19.0</v>
      </c>
      <c r="G10" s="1">
        <v>3.0</v>
      </c>
      <c r="H10" s="1">
        <v>3.0</v>
      </c>
      <c r="I10" s="1">
        <v>0.0</v>
      </c>
      <c r="J10" s="1">
        <v>10.0</v>
      </c>
      <c r="K10" s="1">
        <v>0.0</v>
      </c>
      <c r="L10" s="2"/>
      <c r="M10" s="2"/>
      <c r="N10" s="2"/>
      <c r="O10" s="2"/>
      <c r="P10" s="2"/>
      <c r="Q10" s="2"/>
      <c r="R10" s="2"/>
      <c r="S10" s="2"/>
      <c r="T10" s="2"/>
      <c r="U10" s="2"/>
      <c r="V10" s="2"/>
      <c r="W10" s="2"/>
      <c r="X10" s="2"/>
      <c r="Y10" s="2"/>
      <c r="Z10" s="2"/>
    </row>
    <row r="11">
      <c r="A11" s="1" t="s">
        <v>35</v>
      </c>
      <c r="B11" s="1">
        <v>-7.0</v>
      </c>
      <c r="C11" s="1">
        <v>-1.0</v>
      </c>
      <c r="D11" s="1">
        <v>67.0</v>
      </c>
      <c r="E11" s="1">
        <v>4.0</v>
      </c>
      <c r="F11" s="1">
        <v>-3.0</v>
      </c>
      <c r="G11" s="1">
        <v>44.0</v>
      </c>
      <c r="H11" s="1">
        <v>-70.0</v>
      </c>
      <c r="I11" s="1">
        <v>94.0</v>
      </c>
      <c r="J11" s="1">
        <v>7.0</v>
      </c>
      <c r="K11" s="1">
        <v>-24.0</v>
      </c>
      <c r="L11" s="2"/>
      <c r="M11" s="2"/>
      <c r="N11" s="2"/>
      <c r="O11" s="2"/>
      <c r="P11" s="2"/>
      <c r="Q11" s="2"/>
      <c r="R11" s="2"/>
      <c r="S11" s="2"/>
      <c r="T11" s="2"/>
      <c r="U11" s="2"/>
      <c r="V11" s="2"/>
      <c r="W11" s="2"/>
      <c r="X11" s="2"/>
      <c r="Y11" s="2"/>
      <c r="Z11" s="2"/>
    </row>
    <row r="12">
      <c r="A12" s="1" t="s">
        <v>36</v>
      </c>
      <c r="B12" s="1">
        <v>-74.0</v>
      </c>
      <c r="C12" s="1">
        <v>-59.0</v>
      </c>
      <c r="D12" s="1">
        <v>-14.0</v>
      </c>
      <c r="E12" s="1">
        <v>-35.0</v>
      </c>
      <c r="F12" s="1">
        <v>-6.0</v>
      </c>
      <c r="G12" s="1">
        <v>-1.0</v>
      </c>
      <c r="H12" s="1">
        <v>-32.0</v>
      </c>
      <c r="I12" s="1">
        <v>0.0</v>
      </c>
      <c r="J12" s="1">
        <v>-252.0</v>
      </c>
      <c r="K12" s="1">
        <v>-14.0</v>
      </c>
      <c r="L12" s="2"/>
      <c r="M12" s="2"/>
      <c r="N12" s="2"/>
      <c r="O12" s="2"/>
      <c r="P12" s="2"/>
      <c r="Q12" s="2"/>
      <c r="R12" s="2"/>
      <c r="S12" s="2"/>
      <c r="T12" s="2"/>
      <c r="U12" s="2"/>
      <c r="V12" s="2"/>
      <c r="W12" s="2"/>
      <c r="X12" s="2"/>
      <c r="Y12" s="2"/>
      <c r="Z12" s="2"/>
    </row>
    <row r="13">
      <c r="A13" s="1" t="s">
        <v>37</v>
      </c>
      <c r="B13" s="1">
        <v>-41.0</v>
      </c>
      <c r="C13" s="1">
        <v>43.0</v>
      </c>
      <c r="D13" s="1">
        <v>-71.0</v>
      </c>
      <c r="E13" s="1">
        <v>-2.0</v>
      </c>
      <c r="F13" s="1">
        <v>-11.0</v>
      </c>
      <c r="G13" s="1">
        <v>-1.0</v>
      </c>
      <c r="H13" s="1">
        <v>-3.0</v>
      </c>
      <c r="I13" s="1">
        <v>-2.0</v>
      </c>
      <c r="J13" s="1">
        <v>-2.0</v>
      </c>
      <c r="K13" s="1">
        <v>-1.0</v>
      </c>
      <c r="L13" s="2"/>
      <c r="M13" s="2"/>
      <c r="N13" s="2"/>
      <c r="O13" s="2"/>
      <c r="P13" s="2"/>
      <c r="Q13" s="2"/>
      <c r="R13" s="2"/>
      <c r="S13" s="2"/>
      <c r="T13" s="2"/>
      <c r="U13" s="2"/>
      <c r="V13" s="2"/>
      <c r="W13" s="2"/>
      <c r="X13" s="2"/>
      <c r="Y13" s="2"/>
      <c r="Z13" s="2"/>
    </row>
    <row r="14">
      <c r="A14" s="1" t="s">
        <v>38</v>
      </c>
      <c r="B14" s="1">
        <v>2.0</v>
      </c>
      <c r="C14" s="1">
        <v>56.0</v>
      </c>
      <c r="D14" s="1">
        <v>-2.0</v>
      </c>
      <c r="E14" s="1">
        <v>-1.0</v>
      </c>
      <c r="F14" s="1">
        <v>2.0</v>
      </c>
      <c r="G14" s="1">
        <v>1.0</v>
      </c>
      <c r="H14" s="1">
        <v>-1.0</v>
      </c>
      <c r="I14" s="1">
        <v>1.0</v>
      </c>
      <c r="J14" s="1">
        <v>-32.0</v>
      </c>
      <c r="K14" s="1">
        <v>-2.0</v>
      </c>
      <c r="L14" s="2"/>
      <c r="M14" s="2"/>
      <c r="N14" s="2"/>
      <c r="O14" s="2"/>
      <c r="P14" s="2"/>
      <c r="Q14" s="2"/>
      <c r="R14" s="2"/>
      <c r="S14" s="2"/>
      <c r="T14" s="2"/>
      <c r="U14" s="2"/>
      <c r="V14" s="2"/>
      <c r="W14" s="2"/>
      <c r="X14" s="2"/>
      <c r="Y14" s="2"/>
      <c r="Z14" s="2"/>
    </row>
    <row r="15">
      <c r="A15" s="1" t="s">
        <v>39</v>
      </c>
      <c r="B15" s="1">
        <v>1.0</v>
      </c>
      <c r="C15" s="1">
        <v>1.0</v>
      </c>
      <c r="D15" s="1">
        <v>3.0</v>
      </c>
      <c r="E15" s="1">
        <v>3.0</v>
      </c>
      <c r="F15" s="1">
        <v>-52.0</v>
      </c>
      <c r="G15" s="1">
        <v>-31.0</v>
      </c>
      <c r="H15" s="1">
        <v>6.0</v>
      </c>
      <c r="I15" s="1">
        <v>-3.0</v>
      </c>
      <c r="J15" s="1">
        <v>1.0</v>
      </c>
      <c r="K15" s="1">
        <v>6.0</v>
      </c>
      <c r="L15" s="2"/>
      <c r="M15" s="2"/>
      <c r="N15" s="2"/>
      <c r="O15" s="2"/>
      <c r="P15" s="2"/>
      <c r="Q15" s="2"/>
      <c r="R15" s="2"/>
      <c r="S15" s="2"/>
      <c r="T15" s="2"/>
      <c r="U15" s="2"/>
      <c r="V15" s="2"/>
      <c r="W15" s="2"/>
      <c r="X15" s="2"/>
      <c r="Y15" s="2"/>
      <c r="Z15" s="2"/>
    </row>
    <row r="16">
      <c r="A16" s="1" t="s">
        <v>40</v>
      </c>
      <c r="B16" s="1">
        <v>-4.0</v>
      </c>
      <c r="C16" s="1">
        <v>20.0</v>
      </c>
      <c r="D16" s="1">
        <v>23.0</v>
      </c>
      <c r="E16" s="1">
        <v>-36.0</v>
      </c>
      <c r="F16" s="1">
        <v>-21.0</v>
      </c>
      <c r="G16" s="1">
        <v>115.0</v>
      </c>
      <c r="H16" s="1">
        <v>6.0</v>
      </c>
      <c r="I16" s="1">
        <v>1.0</v>
      </c>
      <c r="J16" s="1">
        <v>43.0</v>
      </c>
      <c r="K16" s="1">
        <v>-94.0</v>
      </c>
      <c r="L16" s="2"/>
      <c r="M16" s="2"/>
      <c r="N16" s="2"/>
      <c r="O16" s="2"/>
      <c r="P16" s="2"/>
      <c r="Q16" s="2"/>
      <c r="R16" s="2"/>
      <c r="S16" s="2"/>
      <c r="T16" s="2"/>
      <c r="U16" s="2"/>
      <c r="V16" s="2"/>
      <c r="W16" s="2"/>
      <c r="X16" s="2"/>
      <c r="Y16" s="2"/>
      <c r="Z16" s="2"/>
    </row>
    <row r="17">
      <c r="A17" s="1" t="s">
        <v>41</v>
      </c>
      <c r="B17" s="1">
        <v>43.0</v>
      </c>
      <c r="C17" s="1">
        <v>-94.0</v>
      </c>
      <c r="D17" s="1">
        <v>35.0</v>
      </c>
      <c r="E17" s="1">
        <v>1.0</v>
      </c>
      <c r="F17" s="1">
        <v>-4.0</v>
      </c>
      <c r="G17" s="1">
        <v>-2.0</v>
      </c>
      <c r="H17" s="1">
        <v>1.0</v>
      </c>
      <c r="I17" s="1">
        <v>-83.0</v>
      </c>
      <c r="J17" s="1">
        <v>-2.0</v>
      </c>
      <c r="K17" s="1">
        <v>-6.0</v>
      </c>
      <c r="L17" s="2"/>
      <c r="M17" s="2"/>
      <c r="N17" s="2"/>
      <c r="O17" s="2"/>
      <c r="P17" s="2"/>
      <c r="Q17" s="2"/>
      <c r="R17" s="2"/>
      <c r="S17" s="2"/>
      <c r="T17" s="2"/>
      <c r="U17" s="2"/>
      <c r="V17" s="2"/>
      <c r="W17" s="2"/>
      <c r="X17" s="2"/>
      <c r="Y17" s="2"/>
      <c r="Z17" s="2"/>
    </row>
    <row r="18">
      <c r="A18" s="1" t="s">
        <v>42</v>
      </c>
      <c r="B18" s="1">
        <v>1.0</v>
      </c>
      <c r="C18" s="1">
        <v>2.0</v>
      </c>
      <c r="D18" s="1">
        <v>1.0</v>
      </c>
      <c r="E18" s="1">
        <v>-2.0</v>
      </c>
      <c r="F18" s="1">
        <v>-5.0</v>
      </c>
      <c r="G18" s="1">
        <v>-6.0</v>
      </c>
      <c r="H18" s="1">
        <v>-6.0</v>
      </c>
      <c r="I18" s="1">
        <v>-5.0</v>
      </c>
      <c r="J18" s="1">
        <v>-3.0</v>
      </c>
      <c r="K18" s="1">
        <v>-3.0</v>
      </c>
      <c r="L18" s="2"/>
      <c r="M18" s="2"/>
      <c r="N18" s="2"/>
      <c r="O18" s="2"/>
      <c r="P18" s="2"/>
      <c r="Q18" s="2"/>
      <c r="R18" s="2"/>
      <c r="S18" s="2"/>
      <c r="T18" s="2"/>
      <c r="U18" s="2"/>
      <c r="V18" s="2"/>
      <c r="W18" s="2"/>
      <c r="X18" s="2"/>
      <c r="Y18" s="2"/>
      <c r="Z18" s="2"/>
    </row>
    <row r="19">
      <c r="A19" s="1" t="s">
        <v>43</v>
      </c>
      <c r="B19" s="1">
        <v>-1.0</v>
      </c>
      <c r="C19" s="1">
        <v>-25.0</v>
      </c>
      <c r="D19" s="1">
        <v>-41.0</v>
      </c>
      <c r="E19" s="1">
        <v>-1.0</v>
      </c>
      <c r="F19" s="1">
        <v>-7.0</v>
      </c>
      <c r="G19" s="1">
        <v>-1.0</v>
      </c>
      <c r="H19" s="1">
        <v>-50.0</v>
      </c>
      <c r="I19" s="1">
        <v>-29.0</v>
      </c>
      <c r="J19" s="1">
        <v>-29.0</v>
      </c>
      <c r="K19" s="1">
        <v>-85.0</v>
      </c>
      <c r="L19" s="2"/>
      <c r="M19" s="2"/>
      <c r="N19" s="2"/>
      <c r="O19" s="2"/>
      <c r="P19" s="2"/>
      <c r="Q19" s="2"/>
      <c r="R19" s="2"/>
      <c r="S19" s="2"/>
      <c r="T19" s="2"/>
      <c r="U19" s="2"/>
      <c r="V19" s="2"/>
      <c r="W19" s="2"/>
      <c r="X19" s="2"/>
      <c r="Y19" s="2"/>
      <c r="Z19" s="2"/>
    </row>
    <row r="20">
      <c r="A20" s="1" t="s">
        <v>44</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-2.0</v>
      </c>
      <c r="G21" s="1">
        <v>-87.0</v>
      </c>
      <c r="H21" s="1">
        <v>-9.0</v>
      </c>
      <c r="I21" s="1">
        <v>0.0</v>
      </c>
      <c r="J21" s="1">
        <v>-1.0</v>
      </c>
      <c r="K21" s="1">
        <v>-6.0</v>
      </c>
      <c r="L21" s="2"/>
      <c r="M21" s="2"/>
      <c r="N21" s="2"/>
      <c r="O21" s="2"/>
      <c r="P21" s="2"/>
      <c r="Q21" s="2"/>
      <c r="R21" s="2"/>
      <c r="S21" s="2"/>
      <c r="T21" s="2"/>
      <c r="U21" s="2"/>
      <c r="V21" s="2"/>
      <c r="W21" s="2"/>
      <c r="X21" s="2"/>
      <c r="Y21" s="2"/>
      <c r="Z21" s="2"/>
    </row>
    <row r="22" ht="15.75" customHeight="1">
      <c r="A22" s="1" t="s">
        <v>46</v>
      </c>
      <c r="B22" s="1">
        <v>-1.0</v>
      </c>
      <c r="C22" s="1">
        <v>68.0</v>
      </c>
      <c r="D22" s="1">
        <v>36.0</v>
      </c>
      <c r="E22" s="1">
        <v>-7.0</v>
      </c>
      <c r="F22" s="1">
        <v>-1.0</v>
      </c>
      <c r="G22" s="1">
        <v>-2.0</v>
      </c>
      <c r="H22" s="1">
        <v>-1.0</v>
      </c>
      <c r="I22" s="1">
        <v>0.0</v>
      </c>
      <c r="J22" s="1">
        <v>0.0</v>
      </c>
      <c r="K22" s="1">
        <v>-1.0</v>
      </c>
      <c r="L22" s="2"/>
      <c r="M22" s="2"/>
      <c r="N22" s="2"/>
      <c r="O22" s="2"/>
      <c r="P22" s="2"/>
      <c r="Q22" s="2"/>
      <c r="R22" s="2"/>
      <c r="S22" s="2"/>
      <c r="T22" s="2"/>
      <c r="U22" s="2"/>
      <c r="V22" s="2"/>
      <c r="W22" s="2"/>
      <c r="X22" s="2"/>
      <c r="Y22" s="2"/>
      <c r="Z22" s="2"/>
    </row>
    <row r="23" ht="15.75" customHeight="1">
      <c r="A23" s="1" t="s">
        <v>47</v>
      </c>
      <c r="B23" s="1">
        <v>-4.0</v>
      </c>
      <c r="C23" s="1">
        <v>43.0</v>
      </c>
      <c r="D23" s="1">
        <v>-4.0</v>
      </c>
      <c r="E23" s="1">
        <v>-2.0</v>
      </c>
      <c r="F23" s="1">
        <v>-7.0</v>
      </c>
      <c r="G23" s="1">
        <v>-4.0</v>
      </c>
      <c r="H23" s="1">
        <v>-2.0</v>
      </c>
      <c r="I23" s="1">
        <v>-30.0</v>
      </c>
      <c r="J23" s="1">
        <v>-31.0</v>
      </c>
      <c r="K23" s="1">
        <v>-2.0</v>
      </c>
      <c r="L23" s="2"/>
      <c r="M23" s="2"/>
      <c r="N23" s="2"/>
      <c r="O23" s="2"/>
      <c r="P23" s="2"/>
      <c r="Q23" s="2"/>
      <c r="R23" s="2"/>
      <c r="S23" s="2"/>
      <c r="T23" s="2"/>
      <c r="U23" s="2"/>
      <c r="V23" s="2"/>
      <c r="W23" s="2"/>
      <c r="X23" s="2"/>
      <c r="Y23" s="2"/>
      <c r="Z23" s="2"/>
    </row>
    <row r="24" ht="15.75" customHeight="1">
      <c r="A24" s="1" t="s">
        <v>48</v>
      </c>
      <c r="B24" s="1">
        <v>28.0</v>
      </c>
      <c r="C24" s="1">
        <v>21.0</v>
      </c>
      <c r="D24" s="1">
        <v>24.0</v>
      </c>
      <c r="E24" s="1">
        <v>27.0</v>
      </c>
      <c r="F24" s="1">
        <v>42.0</v>
      </c>
      <c r="G24" s="1">
        <v>50.0</v>
      </c>
      <c r="H24" s="1">
        <v>49.0</v>
      </c>
      <c r="I24" s="1">
        <v>65.0</v>
      </c>
      <c r="J24" s="1">
        <v>57.0</v>
      </c>
      <c r="K24" s="1">
        <v>57.0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8.0</v>
      </c>
      <c r="G25" s="1">
        <v>7.0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28.0</v>
      </c>
      <c r="C26" s="1">
        <v>21.0</v>
      </c>
      <c r="D26" s="1">
        <v>24.0</v>
      </c>
      <c r="E26" s="1">
        <v>27.0</v>
      </c>
      <c r="F26" s="1">
        <v>42.0</v>
      </c>
      <c r="G26" s="1">
        <v>57.0</v>
      </c>
      <c r="H26" s="1">
        <v>49.0</v>
      </c>
      <c r="I26" s="1">
        <v>65.0</v>
      </c>
      <c r="J26" s="1">
        <v>57.0</v>
      </c>
      <c r="K26" s="1">
        <v>57.0</v>
      </c>
      <c r="L26" s="2"/>
      <c r="M26" s="2"/>
      <c r="N26" s="2"/>
      <c r="O26" s="2"/>
      <c r="P26" s="2"/>
      <c r="Q26" s="2"/>
      <c r="R26" s="2"/>
      <c r="S26" s="2"/>
      <c r="T26" s="2"/>
      <c r="U26" s="2"/>
      <c r="V26" s="2"/>
      <c r="W26" s="2"/>
      <c r="X26" s="2"/>
      <c r="Y26" s="2"/>
      <c r="Z26" s="2"/>
    </row>
    <row r="27" ht="15.75" customHeight="1">
      <c r="A27" s="1" t="s">
        <v>51</v>
      </c>
      <c r="B27" s="1">
        <v>-20.0</v>
      </c>
      <c r="C27" s="1">
        <v>-18.0</v>
      </c>
      <c r="D27" s="1">
        <v>-28.0</v>
      </c>
      <c r="E27" s="1">
        <v>-22.0</v>
      </c>
      <c r="F27" s="1">
        <v>-34.0</v>
      </c>
      <c r="G27" s="1">
        <v>-46.0</v>
      </c>
      <c r="H27" s="1">
        <v>-52.0</v>
      </c>
      <c r="I27" s="1">
        <v>-58.0</v>
      </c>
      <c r="J27" s="1">
        <v>-60.0</v>
      </c>
      <c r="K27" s="1">
        <v>-53.0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-66.0</v>
      </c>
      <c r="H28" s="1">
        <v>-2.0</v>
      </c>
      <c r="I28" s="1">
        <v>-2.0</v>
      </c>
      <c r="J28" s="1">
        <v>-1.0</v>
      </c>
      <c r="K28" s="1">
        <v>0.0</v>
      </c>
      <c r="L28" s="2"/>
      <c r="M28" s="2"/>
      <c r="N28" s="2"/>
      <c r="O28" s="2"/>
      <c r="P28" s="2"/>
      <c r="Q28" s="2"/>
      <c r="R28" s="2"/>
      <c r="S28" s="2"/>
      <c r="T28" s="2"/>
      <c r="U28" s="2"/>
      <c r="V28" s="2"/>
      <c r="W28" s="2"/>
      <c r="X28" s="2"/>
      <c r="Y28" s="2"/>
      <c r="Z28" s="2"/>
    </row>
    <row r="29" ht="15.75" customHeight="1">
      <c r="A29" s="1" t="s">
        <v>53</v>
      </c>
      <c r="B29" s="1">
        <v>-20.0</v>
      </c>
      <c r="C29" s="1">
        <v>-18.0</v>
      </c>
      <c r="D29" s="1">
        <v>-28.0</v>
      </c>
      <c r="E29" s="1">
        <v>-22.0</v>
      </c>
      <c r="F29" s="1">
        <v>-34.0</v>
      </c>
      <c r="G29" s="1">
        <v>-47.0</v>
      </c>
      <c r="H29" s="1">
        <v>-55.0</v>
      </c>
      <c r="I29" s="1">
        <v>-61.0</v>
      </c>
      <c r="J29" s="1">
        <v>-62.0</v>
      </c>
      <c r="K29" s="1">
        <v>-53.0</v>
      </c>
      <c r="L29" s="2"/>
      <c r="M29" s="2"/>
      <c r="N29" s="2"/>
      <c r="O29" s="2"/>
      <c r="P29" s="2"/>
      <c r="Q29" s="2"/>
      <c r="R29" s="2"/>
      <c r="S29" s="2"/>
      <c r="T29" s="2"/>
      <c r="U29" s="2"/>
      <c r="V29" s="2"/>
      <c r="W29" s="2"/>
      <c r="X29" s="2"/>
      <c r="Y29" s="2"/>
      <c r="Z29" s="2"/>
    </row>
    <row r="30" ht="15.75" customHeight="1">
      <c r="A30" s="1" t="s">
        <v>54</v>
      </c>
      <c r="B30" s="1">
        <v>0.0</v>
      </c>
      <c r="C30" s="1">
        <v>2.0</v>
      </c>
      <c r="D30" s="1">
        <v>10.0</v>
      </c>
      <c r="E30" s="1">
        <v>0.0</v>
      </c>
      <c r="F30" s="1">
        <v>0.0</v>
      </c>
      <c r="G30" s="1">
        <v>9.0</v>
      </c>
      <c r="H30" s="1">
        <v>9.0</v>
      </c>
      <c r="I30" s="1">
        <v>0.0</v>
      </c>
      <c r="J30" s="1">
        <v>7.0</v>
      </c>
      <c r="K30" s="1">
        <v>2.0</v>
      </c>
      <c r="L30" s="2"/>
      <c r="M30" s="2"/>
      <c r="N30" s="2"/>
      <c r="O30" s="2"/>
      <c r="P30" s="2"/>
      <c r="Q30" s="2"/>
      <c r="R30" s="2"/>
      <c r="S30" s="2"/>
      <c r="T30" s="2"/>
      <c r="U30" s="2"/>
      <c r="V30" s="2"/>
      <c r="W30" s="2"/>
      <c r="X30" s="2"/>
      <c r="Y30" s="2"/>
      <c r="Z30" s="2"/>
    </row>
    <row r="31" ht="15.75" customHeight="1">
      <c r="A31" s="1" t="s">
        <v>55</v>
      </c>
      <c r="B31" s="1">
        <v>-4.0</v>
      </c>
      <c r="C31" s="1">
        <v>-5.0</v>
      </c>
      <c r="D31" s="1">
        <v>3.0</v>
      </c>
      <c r="E31" s="1">
        <v>-5.0</v>
      </c>
      <c r="F31" s="1">
        <v>-2.0</v>
      </c>
      <c r="G31" s="1">
        <v>-28.0</v>
      </c>
      <c r="H31" s="1">
        <v>-7.0</v>
      </c>
      <c r="I31" s="1">
        <v>68.0</v>
      </c>
      <c r="J31" s="1">
        <v>-83.0</v>
      </c>
      <c r="K31" s="1">
        <v>1.0</v>
      </c>
      <c r="L31" s="2"/>
      <c r="M31" s="2"/>
      <c r="N31" s="2"/>
      <c r="O31" s="2"/>
      <c r="P31" s="2"/>
      <c r="Q31" s="2"/>
      <c r="R31" s="2"/>
      <c r="S31" s="2"/>
      <c r="T31" s="2"/>
      <c r="U31" s="2"/>
      <c r="V31" s="2"/>
      <c r="W31" s="2"/>
      <c r="X31" s="2"/>
      <c r="Y31" s="2"/>
      <c r="Z31" s="2"/>
    </row>
    <row r="32" ht="15.75" customHeight="1">
      <c r="A32" s="1" t="s">
        <v>56</v>
      </c>
      <c r="B32" s="1">
        <v>2.0</v>
      </c>
      <c r="C32" s="1">
        <v>-40.0</v>
      </c>
      <c r="D32" s="1">
        <v>10.0</v>
      </c>
      <c r="E32" s="1">
        <v>-77.0</v>
      </c>
      <c r="F32" s="1">
        <v>8.0</v>
      </c>
      <c r="G32" s="1">
        <v>19.0</v>
      </c>
      <c r="H32" s="1">
        <v>3.0</v>
      </c>
      <c r="I32" s="1">
        <v>4.0</v>
      </c>
      <c r="J32" s="1">
        <v>2.0</v>
      </c>
      <c r="K32" s="1">
        <v>8.0</v>
      </c>
      <c r="L32" s="2"/>
      <c r="M32" s="2"/>
      <c r="N32" s="2"/>
      <c r="O32" s="2"/>
      <c r="P32" s="2"/>
      <c r="Q32" s="2"/>
      <c r="R32" s="2"/>
      <c r="S32" s="2"/>
      <c r="T32" s="2"/>
      <c r="U32" s="2"/>
      <c r="V32" s="2"/>
      <c r="W32" s="2"/>
      <c r="X32" s="2"/>
      <c r="Y32" s="2"/>
      <c r="Z32" s="2"/>
    </row>
    <row r="33" ht="15.75" customHeight="1">
      <c r="A33" s="1" t="s">
        <v>57</v>
      </c>
      <c r="B33" s="1">
        <v>1.0</v>
      </c>
      <c r="C33" s="1">
        <v>3.0</v>
      </c>
      <c r="D33" s="1">
        <v>-46.0</v>
      </c>
      <c r="E33" s="1">
        <v>2.0</v>
      </c>
      <c r="F33" s="1">
        <v>-1.0</v>
      </c>
      <c r="G33" s="1">
        <v>-1.0</v>
      </c>
      <c r="H33" s="1">
        <v>2.0</v>
      </c>
      <c r="I33" s="1">
        <v>1.0</v>
      </c>
      <c r="J33" s="1">
        <v>-2.0</v>
      </c>
      <c r="K33" s="1">
        <v>-1.0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1.0</v>
      </c>
      <c r="G34" s="1">
        <v>0.0</v>
      </c>
      <c r="H34" s="1">
        <v>0.0</v>
      </c>
      <c r="I34" s="1">
        <v>-1.0</v>
      </c>
      <c r="J34" s="1">
        <v>0.0</v>
      </c>
      <c r="K34" s="1">
        <v>0.0</v>
      </c>
      <c r="L34" s="2"/>
      <c r="M34" s="2"/>
      <c r="N34" s="2"/>
      <c r="O34" s="2"/>
      <c r="P34" s="2"/>
      <c r="Q34" s="2"/>
      <c r="R34" s="2"/>
      <c r="S34" s="2"/>
      <c r="T34" s="2"/>
      <c r="U34" s="2"/>
      <c r="V34" s="2"/>
      <c r="W34" s="2"/>
      <c r="X34" s="2"/>
      <c r="Y34" s="2"/>
      <c r="Z34" s="2"/>
    </row>
    <row r="35" ht="15.75" customHeight="1">
      <c r="A35" s="1" t="s">
        <v>59</v>
      </c>
      <c r="B35" s="1">
        <v>-42.0</v>
      </c>
      <c r="C35" s="1">
        <v>2.0</v>
      </c>
      <c r="D35" s="1">
        <v>11.0</v>
      </c>
      <c r="E35" s="1">
        <v>-3.0</v>
      </c>
      <c r="F35" s="1">
        <v>-6.0</v>
      </c>
      <c r="G35" s="1">
        <v>6.0</v>
      </c>
      <c r="H35" s="1">
        <v>3.0</v>
      </c>
      <c r="I35" s="1">
        <v>66.0</v>
      </c>
      <c r="J35" s="1">
        <v>-3.0</v>
      </c>
      <c r="K35" s="1">
        <v>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5.0</v>
      </c>
      <c r="C37" s="1">
        <v>15.0</v>
      </c>
      <c r="D37" s="1">
        <v>0.0</v>
      </c>
      <c r="E37" s="1">
        <v>0.0</v>
      </c>
      <c r="F37" s="1">
        <v>0.0</v>
      </c>
      <c r="G37" s="1">
        <v>10.0</v>
      </c>
      <c r="H37" s="1">
        <v>45.0</v>
      </c>
      <c r="I37" s="1">
        <v>26.0</v>
      </c>
      <c r="J37" s="1">
        <v>6.0</v>
      </c>
      <c r="K37" s="1">
        <v>1.0</v>
      </c>
      <c r="L37" s="2"/>
      <c r="M37" s="2"/>
      <c r="N37" s="2"/>
      <c r="O37" s="2"/>
      <c r="P37" s="2"/>
      <c r="Q37" s="2"/>
      <c r="R37" s="2"/>
      <c r="S37" s="2"/>
      <c r="T37" s="2"/>
      <c r="U37" s="2"/>
      <c r="V37" s="2"/>
      <c r="W37" s="2"/>
      <c r="X37" s="2"/>
      <c r="Y37" s="2"/>
      <c r="Z37" s="2"/>
    </row>
    <row r="38" ht="15.75" customHeight="1">
      <c r="A38" s="1" t="s">
        <v>62</v>
      </c>
      <c r="B38" s="1">
        <v>6.0</v>
      </c>
      <c r="C38" s="1">
        <v>7.0</v>
      </c>
      <c r="D38" s="1">
        <v>5.0</v>
      </c>
      <c r="E38" s="1">
        <v>2.0</v>
      </c>
      <c r="F38" s="1">
        <v>5.0</v>
      </c>
      <c r="G38" s="1">
        <v>1.0</v>
      </c>
      <c r="H38" s="1">
        <v>3.0</v>
      </c>
      <c r="I38" s="1">
        <v>0.0</v>
      </c>
      <c r="J38" s="1">
        <v>6.0</v>
      </c>
      <c r="K38" s="1">
        <v>14.0</v>
      </c>
      <c r="L38" s="2"/>
      <c r="M38" s="2"/>
      <c r="N38" s="2"/>
      <c r="O38" s="2"/>
      <c r="P38" s="2"/>
      <c r="Q38" s="2"/>
      <c r="R38" s="2"/>
      <c r="S38" s="2"/>
      <c r="T38" s="2"/>
      <c r="U38" s="2"/>
      <c r="V38" s="2"/>
      <c r="W38" s="2"/>
      <c r="X38" s="2"/>
      <c r="Y38" s="2"/>
      <c r="Z38" s="2"/>
    </row>
    <row r="39" ht="15.75" customHeight="1">
      <c r="A39" s="1" t="s">
        <v>63</v>
      </c>
      <c r="B39" s="1">
        <v>-7.0</v>
      </c>
      <c r="C39" s="1">
        <v>-1.0</v>
      </c>
      <c r="D39" s="1">
        <v>7.0</v>
      </c>
      <c r="E39" s="1">
        <v>-5.0</v>
      </c>
      <c r="F39" s="1">
        <v>-11.0</v>
      </c>
      <c r="G39" s="1">
        <v>-5.0</v>
      </c>
      <c r="H39" s="1">
        <v>3.0</v>
      </c>
      <c r="I39" s="1">
        <v>-7.0</v>
      </c>
      <c r="J39" s="1">
        <v>6.0</v>
      </c>
      <c r="K39" s="1">
        <v>3.0</v>
      </c>
      <c r="L39" s="2"/>
      <c r="M39" s="2"/>
      <c r="N39" s="2"/>
      <c r="O39" s="2"/>
      <c r="P39" s="2"/>
      <c r="Q39" s="2"/>
      <c r="R39" s="2"/>
      <c r="S39" s="2"/>
      <c r="T39" s="2"/>
      <c r="U39" s="2"/>
      <c r="V39" s="2"/>
      <c r="W39" s="2"/>
      <c r="X39" s="2"/>
      <c r="Y39" s="2"/>
      <c r="Z39" s="2"/>
    </row>
    <row r="40" ht="15.75" customHeight="1">
      <c r="A40" s="1" t="s">
        <v>64</v>
      </c>
      <c r="B40" s="1">
        <v>-7.0</v>
      </c>
      <c r="C40" s="1">
        <v>-1.0</v>
      </c>
      <c r="D40" s="1">
        <v>7.0</v>
      </c>
      <c r="E40" s="1">
        <v>-5.0</v>
      </c>
      <c r="F40" s="1">
        <v>-11.0</v>
      </c>
      <c r="G40" s="1">
        <v>-4.0</v>
      </c>
      <c r="H40" s="1">
        <v>3.0</v>
      </c>
      <c r="I40" s="1">
        <v>-7.0</v>
      </c>
      <c r="J40" s="1">
        <v>6.0</v>
      </c>
      <c r="K40" s="1">
        <v>3.0</v>
      </c>
      <c r="L40" s="2"/>
      <c r="M40" s="2"/>
      <c r="N40" s="2"/>
      <c r="O40" s="2"/>
      <c r="P40" s="2"/>
      <c r="Q40" s="2"/>
      <c r="R40" s="2"/>
      <c r="S40" s="2"/>
      <c r="T40" s="2"/>
      <c r="U40" s="2"/>
      <c r="V40" s="2"/>
      <c r="W40" s="2"/>
      <c r="X40" s="2"/>
      <c r="Y40" s="2"/>
      <c r="Z40" s="2"/>
    </row>
    <row r="41" ht="15.75" customHeight="1">
      <c r="A41" s="1" t="s">
        <v>65</v>
      </c>
      <c r="B41" s="1">
        <v>10.0</v>
      </c>
      <c r="C41" s="1">
        <v>3.0</v>
      </c>
      <c r="D41" s="1">
        <v>-5.0</v>
      </c>
      <c r="E41" s="1">
        <v>1.0</v>
      </c>
      <c r="F41" s="1">
        <v>6.0</v>
      </c>
      <c r="G41" s="1">
        <v>75.0</v>
      </c>
      <c r="H41" s="1">
        <v>-3.0</v>
      </c>
      <c r="I41" s="1">
        <v>6.0</v>
      </c>
      <c r="J41" s="1">
        <v>-8.0</v>
      </c>
      <c r="K41" s="1">
        <v>-1.0</v>
      </c>
      <c r="L41" s="2"/>
      <c r="M41" s="2"/>
      <c r="N41" s="2"/>
      <c r="O41" s="2"/>
      <c r="P41" s="2"/>
      <c r="Q41" s="2"/>
      <c r="R41" s="2"/>
      <c r="S41" s="2"/>
      <c r="T41" s="2"/>
      <c r="U41" s="2"/>
      <c r="V41" s="2"/>
      <c r="W41" s="2"/>
      <c r="X41" s="2"/>
      <c r="Y41" s="2"/>
      <c r="Z41" s="2"/>
    </row>
    <row r="42" ht="15.75" customHeight="1">
      <c r="A42" s="1" t="s">
        <v>66</v>
      </c>
      <c r="B42" s="1">
        <v>7.0</v>
      </c>
      <c r="C42" s="1">
        <v>2.0</v>
      </c>
      <c r="D42" s="1">
        <v>-3.0</v>
      </c>
      <c r="E42" s="1">
        <v>4.0</v>
      </c>
      <c r="F42" s="1">
        <v>8.0</v>
      </c>
      <c r="G42" s="1">
        <v>10.0</v>
      </c>
      <c r="H42" s="1">
        <v>-6.0</v>
      </c>
      <c r="I42" s="1">
        <v>4.0</v>
      </c>
      <c r="J42" s="1">
        <v>-4.0</v>
      </c>
      <c r="K42" s="1">
        <v>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4.0</v>
      </c>
      <c r="C3" s="1">
        <v>6.0</v>
      </c>
      <c r="D3" s="1">
        <v>18.0</v>
      </c>
      <c r="E3" s="1">
        <v>15.0</v>
      </c>
      <c r="F3" s="1">
        <v>9.0</v>
      </c>
      <c r="G3" s="1">
        <v>16.0</v>
      </c>
      <c r="H3" s="1">
        <v>22.0</v>
      </c>
      <c r="I3" s="1">
        <v>18.0</v>
      </c>
      <c r="J3" s="1">
        <v>18.0</v>
      </c>
      <c r="K3" s="1">
        <v>20.0</v>
      </c>
      <c r="L3" s="2"/>
      <c r="M3" s="2"/>
      <c r="N3" s="2"/>
      <c r="O3" s="2"/>
      <c r="P3" s="2"/>
      <c r="Q3" s="2"/>
      <c r="R3" s="2"/>
      <c r="S3" s="2"/>
      <c r="T3" s="2"/>
      <c r="U3" s="2"/>
      <c r="V3" s="2"/>
      <c r="W3" s="2"/>
      <c r="X3" s="2"/>
      <c r="Y3" s="2"/>
      <c r="Z3" s="2"/>
    </row>
    <row r="4">
      <c r="A4" s="1" t="s">
        <v>69</v>
      </c>
      <c r="B4" s="1">
        <v>1.0</v>
      </c>
      <c r="C4" s="1">
        <v>46.0</v>
      </c>
      <c r="D4" s="1">
        <v>8.0</v>
      </c>
      <c r="E4" s="1">
        <v>17.0</v>
      </c>
      <c r="F4" s="1">
        <v>18.0</v>
      </c>
      <c r="G4" s="1">
        <v>15.0</v>
      </c>
      <c r="H4" s="1">
        <v>9.0</v>
      </c>
      <c r="I4" s="1">
        <v>9.0</v>
      </c>
      <c r="J4" s="1">
        <v>0.0</v>
      </c>
      <c r="K4" s="1">
        <v>0.0</v>
      </c>
      <c r="L4" s="2"/>
      <c r="M4" s="2"/>
      <c r="N4" s="2"/>
      <c r="O4" s="2"/>
      <c r="P4" s="2"/>
      <c r="Q4" s="2"/>
      <c r="R4" s="2"/>
      <c r="S4" s="2"/>
      <c r="T4" s="2"/>
      <c r="U4" s="2"/>
      <c r="V4" s="2"/>
      <c r="W4" s="2"/>
      <c r="X4" s="2"/>
      <c r="Y4" s="2"/>
      <c r="Z4" s="2"/>
    </row>
    <row r="5">
      <c r="A5" s="1" t="s">
        <v>70</v>
      </c>
      <c r="B5" s="1">
        <v>5.0</v>
      </c>
      <c r="C5" s="1">
        <v>7.0</v>
      </c>
      <c r="D5" s="1">
        <v>18.0</v>
      </c>
      <c r="E5" s="1">
        <v>15.0</v>
      </c>
      <c r="F5" s="1">
        <v>9.0</v>
      </c>
      <c r="G5" s="1">
        <v>16.0</v>
      </c>
      <c r="H5" s="1">
        <v>22.0</v>
      </c>
      <c r="I5" s="1">
        <v>18.0</v>
      </c>
      <c r="J5" s="1">
        <v>18.0</v>
      </c>
      <c r="K5" s="1">
        <v>20.0</v>
      </c>
      <c r="L5" s="2"/>
      <c r="M5" s="2"/>
      <c r="N5" s="2"/>
      <c r="O5" s="2"/>
      <c r="P5" s="2"/>
      <c r="Q5" s="2"/>
      <c r="R5" s="2"/>
      <c r="S5" s="2"/>
      <c r="T5" s="2"/>
      <c r="U5" s="2"/>
      <c r="V5" s="2"/>
      <c r="W5" s="2"/>
      <c r="X5" s="2"/>
      <c r="Y5" s="2"/>
      <c r="Z5" s="2"/>
    </row>
    <row r="6">
      <c r="A6" s="1" t="s">
        <v>71</v>
      </c>
      <c r="B6" s="1">
        <v>9.0</v>
      </c>
      <c r="C6" s="1">
        <v>8.0</v>
      </c>
      <c r="D6" s="1">
        <v>8.0</v>
      </c>
      <c r="E6" s="1">
        <v>8.0</v>
      </c>
      <c r="F6" s="1">
        <v>8.0</v>
      </c>
      <c r="G6" s="1">
        <v>9.0</v>
      </c>
      <c r="H6" s="1">
        <v>13.0</v>
      </c>
      <c r="I6" s="1">
        <v>16.0</v>
      </c>
      <c r="J6" s="1">
        <v>14.0</v>
      </c>
      <c r="K6" s="1">
        <v>15.0</v>
      </c>
      <c r="L6" s="2"/>
      <c r="M6" s="2"/>
      <c r="N6" s="2"/>
      <c r="O6" s="2"/>
      <c r="P6" s="2"/>
      <c r="Q6" s="2"/>
      <c r="R6" s="2"/>
      <c r="S6" s="2"/>
      <c r="T6" s="2"/>
      <c r="U6" s="2"/>
      <c r="V6" s="2"/>
      <c r="W6" s="2"/>
      <c r="X6" s="2"/>
      <c r="Y6" s="2"/>
      <c r="Z6" s="2"/>
    </row>
    <row r="7">
      <c r="A7" s="1" t="s">
        <v>72</v>
      </c>
      <c r="B7" s="1">
        <v>1.0</v>
      </c>
      <c r="C7" s="1">
        <v>1.0</v>
      </c>
      <c r="D7" s="1">
        <v>2.0</v>
      </c>
      <c r="E7" s="1">
        <v>3.0</v>
      </c>
      <c r="F7" s="1">
        <v>4.0</v>
      </c>
      <c r="G7" s="1">
        <v>5.0</v>
      </c>
      <c r="H7" s="1">
        <v>5.0</v>
      </c>
      <c r="I7" s="1">
        <v>5.0</v>
      </c>
      <c r="J7" s="1">
        <v>2.0</v>
      </c>
      <c r="K7" s="1">
        <v>2.0</v>
      </c>
      <c r="L7" s="2"/>
      <c r="M7" s="2"/>
      <c r="N7" s="2"/>
      <c r="O7" s="2"/>
      <c r="P7" s="2"/>
      <c r="Q7" s="2"/>
      <c r="R7" s="2"/>
      <c r="S7" s="2"/>
      <c r="T7" s="2"/>
      <c r="U7" s="2"/>
      <c r="V7" s="2"/>
      <c r="W7" s="2"/>
      <c r="X7" s="2"/>
      <c r="Y7" s="2"/>
      <c r="Z7" s="2"/>
    </row>
    <row r="8">
      <c r="A8" s="1" t="s">
        <v>73</v>
      </c>
      <c r="B8" s="1">
        <v>10.0</v>
      </c>
      <c r="C8" s="1">
        <v>9.0</v>
      </c>
      <c r="D8" s="1">
        <v>11.0</v>
      </c>
      <c r="E8" s="1">
        <v>11.0</v>
      </c>
      <c r="F8" s="1">
        <v>13.0</v>
      </c>
      <c r="G8" s="1">
        <v>14.0</v>
      </c>
      <c r="H8" s="1">
        <v>18.0</v>
      </c>
      <c r="I8" s="1">
        <v>22.0</v>
      </c>
      <c r="J8" s="1">
        <v>16.0</v>
      </c>
      <c r="K8" s="1">
        <v>18.0</v>
      </c>
      <c r="L8" s="2"/>
      <c r="M8" s="2"/>
      <c r="N8" s="2"/>
      <c r="O8" s="2"/>
      <c r="P8" s="2"/>
      <c r="Q8" s="2"/>
      <c r="R8" s="2"/>
      <c r="S8" s="2"/>
      <c r="T8" s="2"/>
      <c r="U8" s="2"/>
      <c r="V8" s="2"/>
      <c r="W8" s="2"/>
      <c r="X8" s="2"/>
      <c r="Y8" s="2"/>
      <c r="Z8" s="2"/>
    </row>
    <row r="9">
      <c r="A9" s="1" t="s">
        <v>74</v>
      </c>
      <c r="B9" s="1">
        <v>10.0</v>
      </c>
      <c r="C9" s="1">
        <v>10.0</v>
      </c>
      <c r="D9" s="1">
        <v>9.0</v>
      </c>
      <c r="E9" s="1">
        <v>16.0</v>
      </c>
      <c r="F9" s="1">
        <v>15.0</v>
      </c>
      <c r="G9" s="1">
        <v>13.0</v>
      </c>
      <c r="H9" s="1">
        <v>17.0</v>
      </c>
      <c r="I9" s="1">
        <v>16.0</v>
      </c>
      <c r="J9" s="1">
        <v>15.0</v>
      </c>
      <c r="K9" s="1">
        <v>17.0</v>
      </c>
      <c r="L9" s="2"/>
      <c r="M9" s="2"/>
      <c r="N9" s="2"/>
      <c r="O9" s="2"/>
      <c r="P9" s="2"/>
      <c r="Q9" s="2"/>
      <c r="R9" s="2"/>
      <c r="S9" s="2"/>
      <c r="T9" s="2"/>
      <c r="U9" s="2"/>
      <c r="V9" s="2"/>
      <c r="W9" s="2"/>
      <c r="X9" s="2"/>
      <c r="Y9" s="2"/>
      <c r="Z9" s="2"/>
    </row>
    <row r="10">
      <c r="A10" s="1" t="s">
        <v>75</v>
      </c>
      <c r="B10" s="1">
        <v>2.0</v>
      </c>
      <c r="C10" s="1">
        <v>1.0</v>
      </c>
      <c r="D10" s="1">
        <v>39.0</v>
      </c>
      <c r="E10" s="1">
        <v>13.0</v>
      </c>
      <c r="F10" s="1">
        <v>8.0</v>
      </c>
      <c r="G10" s="1">
        <v>16.0</v>
      </c>
      <c r="H10" s="1">
        <v>1.0</v>
      </c>
      <c r="I10" s="1">
        <v>92.0</v>
      </c>
      <c r="J10" s="1">
        <v>61.0</v>
      </c>
      <c r="K10" s="1">
        <v>57.0</v>
      </c>
      <c r="L10" s="2"/>
      <c r="M10" s="2"/>
      <c r="N10" s="2"/>
      <c r="O10" s="2"/>
      <c r="P10" s="2"/>
      <c r="Q10" s="2"/>
      <c r="R10" s="2"/>
      <c r="S10" s="2"/>
      <c r="T10" s="2"/>
      <c r="U10" s="2"/>
      <c r="V10" s="2"/>
      <c r="W10" s="2"/>
      <c r="X10" s="2"/>
      <c r="Y10" s="2"/>
      <c r="Z10" s="2"/>
    </row>
    <row r="11">
      <c r="A11" s="1" t="s">
        <v>76</v>
      </c>
      <c r="B11" s="1">
        <v>8.0</v>
      </c>
      <c r="C11" s="1">
        <v>13.0</v>
      </c>
      <c r="D11" s="1">
        <v>9.0</v>
      </c>
      <c r="E11" s="1">
        <v>16.0</v>
      </c>
      <c r="F11" s="1">
        <v>15.0</v>
      </c>
      <c r="G11" s="1">
        <v>14.0</v>
      </c>
      <c r="H11" s="1">
        <v>12.0</v>
      </c>
      <c r="I11" s="1">
        <v>16.0</v>
      </c>
      <c r="J11" s="1">
        <v>12.0</v>
      </c>
      <c r="K11" s="1">
        <v>12.0</v>
      </c>
      <c r="L11" s="2"/>
      <c r="M11" s="2"/>
      <c r="N11" s="2"/>
      <c r="O11" s="2"/>
      <c r="P11" s="2"/>
      <c r="Q11" s="2"/>
      <c r="R11" s="2"/>
      <c r="S11" s="2"/>
      <c r="T11" s="2"/>
      <c r="U11" s="2"/>
      <c r="V11" s="2"/>
      <c r="W11" s="2"/>
      <c r="X11" s="2"/>
      <c r="Y11" s="2"/>
      <c r="Z11" s="2"/>
    </row>
    <row r="12">
      <c r="A12" s="1" t="s">
        <v>77</v>
      </c>
      <c r="B12" s="1">
        <v>4.0</v>
      </c>
      <c r="C12" s="1">
        <v>4.0</v>
      </c>
      <c r="D12" s="1">
        <v>6.0</v>
      </c>
      <c r="E12" s="1">
        <v>1.0</v>
      </c>
      <c r="F12" s="1">
        <v>1.0</v>
      </c>
      <c r="G12" s="1">
        <v>1.0</v>
      </c>
      <c r="H12" s="1">
        <v>0.0</v>
      </c>
      <c r="I12" s="1">
        <v>0.0</v>
      </c>
      <c r="J12" s="1">
        <v>0.0</v>
      </c>
      <c r="K12" s="1">
        <v>31.0</v>
      </c>
      <c r="L12" s="2"/>
      <c r="M12" s="2"/>
      <c r="N12" s="2"/>
      <c r="O12" s="2"/>
      <c r="P12" s="2"/>
      <c r="Q12" s="2"/>
      <c r="R12" s="2"/>
      <c r="S12" s="2"/>
      <c r="T12" s="2"/>
      <c r="U12" s="2"/>
      <c r="V12" s="2"/>
      <c r="W12" s="2"/>
      <c r="X12" s="2"/>
      <c r="Y12" s="2"/>
      <c r="Z12" s="2"/>
    </row>
    <row r="13">
      <c r="A13" s="1" t="s">
        <v>78</v>
      </c>
      <c r="B13" s="1">
        <v>42.0</v>
      </c>
      <c r="C13" s="1">
        <v>46.0</v>
      </c>
      <c r="D13" s="1">
        <v>55.0</v>
      </c>
      <c r="E13" s="1">
        <v>62.0</v>
      </c>
      <c r="F13" s="1">
        <v>56.0</v>
      </c>
      <c r="G13" s="1">
        <v>60.0</v>
      </c>
      <c r="H13" s="1">
        <v>72.0</v>
      </c>
      <c r="I13" s="1">
        <v>75.0</v>
      </c>
      <c r="J13" s="1">
        <v>64.0</v>
      </c>
      <c r="K13" s="1">
        <v>69.0</v>
      </c>
      <c r="L13" s="2"/>
      <c r="M13" s="2"/>
      <c r="N13" s="2"/>
      <c r="O13" s="2"/>
      <c r="P13" s="2"/>
      <c r="Q13" s="2"/>
      <c r="R13" s="2"/>
      <c r="S13" s="2"/>
      <c r="T13" s="2"/>
      <c r="U13" s="2"/>
      <c r="V13" s="2"/>
      <c r="W13" s="2"/>
      <c r="X13" s="2"/>
      <c r="Y13" s="2"/>
      <c r="Z13" s="2"/>
    </row>
    <row r="14">
      <c r="A14" s="1" t="s">
        <v>79</v>
      </c>
      <c r="B14" s="1">
        <v>20.0</v>
      </c>
      <c r="C14" s="1">
        <v>19.0</v>
      </c>
      <c r="D14" s="1">
        <v>18.0</v>
      </c>
      <c r="E14" s="1">
        <v>14.0</v>
      </c>
      <c r="F14" s="1">
        <v>20.0</v>
      </c>
      <c r="G14" s="1">
        <v>42.0</v>
      </c>
      <c r="H14" s="1">
        <v>38.0</v>
      </c>
      <c r="I14" s="1">
        <v>36.0</v>
      </c>
      <c r="J14" s="1">
        <v>0.0</v>
      </c>
      <c r="K14" s="1">
        <v>29.0</v>
      </c>
      <c r="L14" s="2"/>
      <c r="M14" s="2"/>
      <c r="N14" s="2"/>
      <c r="O14" s="2"/>
      <c r="P14" s="2"/>
      <c r="Q14" s="2"/>
      <c r="R14" s="2"/>
      <c r="S14" s="2"/>
      <c r="T14" s="2"/>
      <c r="U14" s="2"/>
      <c r="V14" s="2"/>
      <c r="W14" s="2"/>
      <c r="X14" s="2"/>
      <c r="Y14" s="2"/>
      <c r="Z14" s="2"/>
    </row>
    <row r="15">
      <c r="A15" s="1" t="s">
        <v>80</v>
      </c>
      <c r="B15" s="1">
        <v>-13.0</v>
      </c>
      <c r="C15" s="1">
        <v>-14.0</v>
      </c>
      <c r="D15" s="1">
        <v>-14.0</v>
      </c>
      <c r="E15" s="1">
        <v>-11.0</v>
      </c>
      <c r="F15" s="1">
        <v>-12.0</v>
      </c>
      <c r="G15" s="1">
        <v>-13.0</v>
      </c>
      <c r="H15" s="1">
        <v>-15.0</v>
      </c>
      <c r="I15" s="1">
        <v>-16.0</v>
      </c>
      <c r="J15" s="1">
        <v>0.0</v>
      </c>
      <c r="K15" s="1">
        <v>-10.0</v>
      </c>
      <c r="L15" s="2"/>
      <c r="M15" s="2"/>
      <c r="N15" s="2"/>
      <c r="O15" s="2"/>
      <c r="P15" s="2"/>
      <c r="Q15" s="2"/>
      <c r="R15" s="2"/>
      <c r="S15" s="2"/>
      <c r="T15" s="2"/>
      <c r="U15" s="2"/>
      <c r="V15" s="2"/>
      <c r="W15" s="2"/>
      <c r="X15" s="2"/>
      <c r="Y15" s="2"/>
      <c r="Z15" s="2"/>
    </row>
    <row r="16">
      <c r="A16" s="1" t="s">
        <v>81</v>
      </c>
      <c r="B16" s="1">
        <v>7.0</v>
      </c>
      <c r="C16" s="1">
        <v>5.0</v>
      </c>
      <c r="D16" s="1">
        <v>4.0</v>
      </c>
      <c r="E16" s="1">
        <v>2.0</v>
      </c>
      <c r="F16" s="1">
        <v>8.0</v>
      </c>
      <c r="G16" s="1">
        <v>29.0</v>
      </c>
      <c r="H16" s="1">
        <v>23.0</v>
      </c>
      <c r="I16" s="1">
        <v>19.0</v>
      </c>
      <c r="J16" s="1">
        <v>19.0</v>
      </c>
      <c r="K16" s="1">
        <v>18.0</v>
      </c>
      <c r="L16" s="2"/>
      <c r="M16" s="2"/>
      <c r="N16" s="2"/>
      <c r="O16" s="2"/>
      <c r="P16" s="2"/>
      <c r="Q16" s="2"/>
      <c r="R16" s="2"/>
      <c r="S16" s="2"/>
      <c r="T16" s="2"/>
      <c r="U16" s="2"/>
      <c r="V16" s="2"/>
      <c r="W16" s="2"/>
      <c r="X16" s="2"/>
      <c r="Y16" s="2"/>
      <c r="Z16" s="2"/>
    </row>
    <row r="17">
      <c r="A17" s="1" t="s">
        <v>82</v>
      </c>
      <c r="B17" s="1">
        <v>0.0</v>
      </c>
      <c r="C17" s="1">
        <v>10.0</v>
      </c>
      <c r="D17" s="1">
        <v>4.0</v>
      </c>
      <c r="E17" s="1">
        <v>4.0</v>
      </c>
      <c r="F17" s="1">
        <v>2.0</v>
      </c>
      <c r="G17" s="1">
        <v>2.0</v>
      </c>
      <c r="H17" s="1">
        <v>3.0</v>
      </c>
      <c r="I17" s="1">
        <v>4.0</v>
      </c>
      <c r="J17" s="1">
        <v>1.0</v>
      </c>
      <c r="K17" s="1">
        <v>1.0</v>
      </c>
      <c r="L17" s="2"/>
      <c r="M17" s="2"/>
      <c r="N17" s="2"/>
      <c r="O17" s="2"/>
      <c r="P17" s="2"/>
      <c r="Q17" s="2"/>
      <c r="R17" s="2"/>
      <c r="S17" s="2"/>
      <c r="T17" s="2"/>
      <c r="U17" s="2"/>
      <c r="V17" s="2"/>
      <c r="W17" s="2"/>
      <c r="X17" s="2"/>
      <c r="Y17" s="2"/>
      <c r="Z17" s="2"/>
    </row>
    <row r="18">
      <c r="A18" s="1" t="s">
        <v>83</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5.0</v>
      </c>
      <c r="C19" s="1">
        <v>5.0</v>
      </c>
      <c r="D19" s="1">
        <v>3.0</v>
      </c>
      <c r="E19" s="1">
        <v>5.0</v>
      </c>
      <c r="F19" s="1">
        <v>4.0</v>
      </c>
      <c r="G19" s="1">
        <v>4.0</v>
      </c>
      <c r="H19" s="1">
        <v>4.0</v>
      </c>
      <c r="I19" s="1">
        <v>4.0</v>
      </c>
      <c r="J19" s="1">
        <v>3.0</v>
      </c>
      <c r="K19" s="1">
        <v>3.0</v>
      </c>
      <c r="L19" s="2"/>
      <c r="M19" s="2"/>
      <c r="N19" s="2"/>
      <c r="O19" s="2"/>
      <c r="P19" s="2"/>
      <c r="Q19" s="2"/>
      <c r="R19" s="2"/>
      <c r="S19" s="2"/>
      <c r="T19" s="2"/>
      <c r="U19" s="2"/>
      <c r="V19" s="2"/>
      <c r="W19" s="2"/>
      <c r="X19" s="2"/>
      <c r="Y19" s="2"/>
      <c r="Z19" s="2"/>
    </row>
    <row r="20">
      <c r="A20" s="1" t="s">
        <v>85</v>
      </c>
      <c r="B20" s="1">
        <v>4.0</v>
      </c>
      <c r="C20" s="1">
        <v>4.0</v>
      </c>
      <c r="D20" s="1">
        <v>3.0</v>
      </c>
      <c r="E20" s="1">
        <v>3.0</v>
      </c>
      <c r="F20" s="1">
        <v>3.0</v>
      </c>
      <c r="G20" s="1">
        <v>2.0</v>
      </c>
      <c r="H20" s="1">
        <v>2.0</v>
      </c>
      <c r="I20" s="1">
        <v>2.0</v>
      </c>
      <c r="J20" s="1">
        <v>1.0</v>
      </c>
      <c r="K20" s="1">
        <v>1.0</v>
      </c>
      <c r="L20" s="2"/>
      <c r="M20" s="2"/>
      <c r="N20" s="2"/>
      <c r="O20" s="2"/>
      <c r="P20" s="2"/>
      <c r="Q20" s="2"/>
      <c r="R20" s="2"/>
      <c r="S20" s="2"/>
      <c r="T20" s="2"/>
      <c r="U20" s="2"/>
      <c r="V20" s="2"/>
      <c r="W20" s="2"/>
      <c r="X20" s="2"/>
      <c r="Y20" s="2"/>
      <c r="Z20" s="2"/>
    </row>
    <row r="21" ht="15.75" customHeight="1">
      <c r="A21" s="1" t="s">
        <v>86</v>
      </c>
      <c r="B21" s="1">
        <v>59.0</v>
      </c>
      <c r="C21" s="1">
        <v>62.0</v>
      </c>
      <c r="D21" s="1">
        <v>67.0</v>
      </c>
      <c r="E21" s="1">
        <v>73.0</v>
      </c>
      <c r="F21" s="1">
        <v>72.0</v>
      </c>
      <c r="G21" s="1">
        <v>99.0</v>
      </c>
      <c r="H21" s="1">
        <v>106.0</v>
      </c>
      <c r="I21" s="1">
        <v>106.0</v>
      </c>
      <c r="J21" s="1">
        <v>90.0</v>
      </c>
      <c r="K21" s="1">
        <v>95.0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15.0</v>
      </c>
      <c r="C23" s="1">
        <v>16.0</v>
      </c>
      <c r="D23" s="1">
        <v>19.0</v>
      </c>
      <c r="E23" s="1">
        <v>25.0</v>
      </c>
      <c r="F23" s="1">
        <v>23.0</v>
      </c>
      <c r="G23" s="1">
        <v>21.0</v>
      </c>
      <c r="H23" s="1">
        <v>29.0</v>
      </c>
      <c r="I23" s="1">
        <v>27.0</v>
      </c>
      <c r="J23" s="1">
        <v>26.0</v>
      </c>
      <c r="K23" s="1">
        <v>31.0</v>
      </c>
      <c r="L23" s="2"/>
      <c r="M23" s="2"/>
      <c r="N23" s="2"/>
      <c r="O23" s="2"/>
      <c r="P23" s="2"/>
      <c r="Q23" s="2"/>
      <c r="R23" s="2"/>
      <c r="S23" s="2"/>
      <c r="T23" s="2"/>
      <c r="U23" s="2"/>
      <c r="V23" s="2"/>
      <c r="W23" s="2"/>
      <c r="X23" s="2"/>
      <c r="Y23" s="2"/>
      <c r="Z23" s="2"/>
    </row>
    <row r="24" ht="15.75" customHeight="1">
      <c r="A24" s="1" t="s">
        <v>89</v>
      </c>
      <c r="B24" s="1">
        <v>83.0</v>
      </c>
      <c r="C24" s="1">
        <v>1.0</v>
      </c>
      <c r="D24" s="1">
        <v>1.0</v>
      </c>
      <c r="E24" s="1">
        <v>84.0</v>
      </c>
      <c r="F24" s="1">
        <v>1.0</v>
      </c>
      <c r="G24" s="1">
        <v>75.0</v>
      </c>
      <c r="H24" s="1">
        <v>50.0</v>
      </c>
      <c r="I24" s="1">
        <v>2.0</v>
      </c>
      <c r="J24" s="1">
        <v>1.0</v>
      </c>
      <c r="K24" s="1">
        <v>1.0</v>
      </c>
      <c r="L24" s="2"/>
      <c r="M24" s="2"/>
      <c r="N24" s="2"/>
      <c r="O24" s="2"/>
      <c r="P24" s="2"/>
      <c r="Q24" s="2"/>
      <c r="R24" s="2"/>
      <c r="S24" s="2"/>
      <c r="T24" s="2"/>
      <c r="U24" s="2"/>
      <c r="V24" s="2"/>
      <c r="W24" s="2"/>
      <c r="X24" s="2"/>
      <c r="Y24" s="2"/>
      <c r="Z24" s="2"/>
    </row>
    <row r="25" ht="15.75" customHeight="1">
      <c r="A25" s="1" t="s">
        <v>90</v>
      </c>
      <c r="B25" s="1">
        <v>18.0</v>
      </c>
      <c r="C25" s="1">
        <v>19.0</v>
      </c>
      <c r="D25" s="1">
        <v>13.0</v>
      </c>
      <c r="E25" s="1">
        <v>20.0</v>
      </c>
      <c r="F25" s="1">
        <v>26.0</v>
      </c>
      <c r="G25" s="1">
        <v>28.0</v>
      </c>
      <c r="H25" s="1">
        <v>26.0</v>
      </c>
      <c r="I25" s="1">
        <v>34.0</v>
      </c>
      <c r="J25" s="1">
        <v>29.0</v>
      </c>
      <c r="K25" s="1">
        <v>32.0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2.0</v>
      </c>
      <c r="H26" s="1">
        <v>2.0</v>
      </c>
      <c r="I26" s="1">
        <v>1.0</v>
      </c>
      <c r="J26" s="1">
        <v>0.0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98.0</v>
      </c>
      <c r="H27" s="1">
        <v>78.0</v>
      </c>
      <c r="I27" s="1">
        <v>3.0</v>
      </c>
      <c r="J27" s="1">
        <v>5.0</v>
      </c>
      <c r="K27" s="1">
        <v>4.0</v>
      </c>
      <c r="L27" s="2"/>
      <c r="M27" s="2"/>
      <c r="N27" s="2"/>
      <c r="O27" s="2"/>
      <c r="P27" s="2"/>
      <c r="Q27" s="2"/>
      <c r="R27" s="2"/>
      <c r="S27" s="2"/>
      <c r="T27" s="2"/>
      <c r="U27" s="2"/>
      <c r="V27" s="2"/>
      <c r="W27" s="2"/>
      <c r="X27" s="2"/>
      <c r="Y27" s="2"/>
      <c r="Z27" s="2"/>
    </row>
    <row r="28" ht="15.75" customHeight="1">
      <c r="A28" s="1" t="s">
        <v>93</v>
      </c>
      <c r="B28" s="1">
        <v>0.0</v>
      </c>
      <c r="C28" s="1">
        <v>0.0</v>
      </c>
      <c r="D28" s="1">
        <v>1.0</v>
      </c>
      <c r="E28" s="1">
        <v>36.0</v>
      </c>
      <c r="F28" s="1">
        <v>12.0</v>
      </c>
      <c r="G28" s="1">
        <v>11.0</v>
      </c>
      <c r="H28" s="1">
        <v>19.0</v>
      </c>
      <c r="I28" s="1">
        <v>1.0</v>
      </c>
      <c r="J28" s="1">
        <v>1.0</v>
      </c>
      <c r="K28" s="1">
        <v>68.0</v>
      </c>
      <c r="L28" s="2"/>
      <c r="M28" s="2"/>
      <c r="N28" s="2"/>
      <c r="O28" s="2"/>
      <c r="P28" s="2"/>
      <c r="Q28" s="2"/>
      <c r="R28" s="2"/>
      <c r="S28" s="2"/>
      <c r="T28" s="2"/>
      <c r="U28" s="2"/>
      <c r="V28" s="2"/>
      <c r="W28" s="2"/>
      <c r="X28" s="2"/>
      <c r="Y28" s="2"/>
      <c r="Z28" s="2"/>
    </row>
    <row r="29" ht="15.75" customHeight="1">
      <c r="A29" s="1" t="s">
        <v>94</v>
      </c>
      <c r="B29" s="1">
        <v>6.0</v>
      </c>
      <c r="C29" s="1">
        <v>5.0</v>
      </c>
      <c r="D29" s="1">
        <v>5.0</v>
      </c>
      <c r="E29" s="1">
        <v>8.0</v>
      </c>
      <c r="F29" s="1">
        <v>3.0</v>
      </c>
      <c r="G29" s="1">
        <v>3.0</v>
      </c>
      <c r="H29" s="1">
        <v>4.0</v>
      </c>
      <c r="I29" s="1">
        <v>4.0</v>
      </c>
      <c r="J29" s="1">
        <v>2.0</v>
      </c>
      <c r="K29" s="1">
        <v>3.0</v>
      </c>
      <c r="L29" s="2"/>
      <c r="M29" s="2"/>
      <c r="N29" s="2"/>
      <c r="O29" s="2"/>
      <c r="P29" s="2"/>
      <c r="Q29" s="2"/>
      <c r="R29" s="2"/>
      <c r="S29" s="2"/>
      <c r="T29" s="2"/>
      <c r="U29" s="2"/>
      <c r="V29" s="2"/>
      <c r="W29" s="2"/>
      <c r="X29" s="2"/>
      <c r="Y29" s="2"/>
      <c r="Z29" s="2"/>
    </row>
    <row r="30" ht="15.75" customHeight="1">
      <c r="A30" s="1" t="s">
        <v>95</v>
      </c>
      <c r="B30" s="1">
        <v>41.0</v>
      </c>
      <c r="C30" s="1">
        <v>42.0</v>
      </c>
      <c r="D30" s="1">
        <v>40.0</v>
      </c>
      <c r="E30" s="1">
        <v>54.0</v>
      </c>
      <c r="F30" s="1">
        <v>55.0</v>
      </c>
      <c r="G30" s="1">
        <v>57.0</v>
      </c>
      <c r="H30" s="1">
        <v>64.0</v>
      </c>
      <c r="I30" s="1">
        <v>74.0</v>
      </c>
      <c r="J30" s="1">
        <v>66.0</v>
      </c>
      <c r="K30" s="1">
        <v>74.0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4.0</v>
      </c>
      <c r="H31" s="1">
        <v>1.0</v>
      </c>
      <c r="I31" s="1">
        <v>0.0</v>
      </c>
      <c r="J31" s="1">
        <v>0.0</v>
      </c>
      <c r="K31" s="1">
        <v>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19.0</v>
      </c>
      <c r="H32" s="1">
        <v>15.0</v>
      </c>
      <c r="I32" s="1">
        <v>9.0</v>
      </c>
      <c r="J32" s="1">
        <v>7.0</v>
      </c>
      <c r="K32" s="1">
        <v>6.0</v>
      </c>
      <c r="L32" s="2"/>
      <c r="M32" s="2"/>
      <c r="N32" s="2"/>
      <c r="O32" s="2"/>
      <c r="P32" s="2"/>
      <c r="Q32" s="2"/>
      <c r="R32" s="2"/>
      <c r="S32" s="2"/>
      <c r="T32" s="2"/>
      <c r="U32" s="2"/>
      <c r="V32" s="2"/>
      <c r="W32" s="2"/>
      <c r="X32" s="2"/>
      <c r="Y32" s="2"/>
      <c r="Z32" s="2"/>
    </row>
    <row r="33" ht="15.75" customHeight="1">
      <c r="A33" s="1" t="s">
        <v>98</v>
      </c>
      <c r="B33" s="1">
        <v>31.0</v>
      </c>
      <c r="C33" s="1">
        <v>63.0</v>
      </c>
      <c r="D33" s="1">
        <v>49.0</v>
      </c>
      <c r="E33" s="1">
        <v>13.0</v>
      </c>
      <c r="F33" s="1">
        <v>54.0</v>
      </c>
      <c r="G33" s="1">
        <v>13.0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42.0</v>
      </c>
      <c r="C34" s="1">
        <v>42.0</v>
      </c>
      <c r="D34" s="1">
        <v>40.0</v>
      </c>
      <c r="E34" s="1">
        <v>54.0</v>
      </c>
      <c r="F34" s="1">
        <v>55.0</v>
      </c>
      <c r="G34" s="1">
        <v>80.0</v>
      </c>
      <c r="H34" s="1">
        <v>81.0</v>
      </c>
      <c r="I34" s="1">
        <v>83.0</v>
      </c>
      <c r="J34" s="1">
        <v>74.0</v>
      </c>
      <c r="K34" s="1">
        <v>80.0</v>
      </c>
      <c r="L34" s="2"/>
      <c r="M34" s="2"/>
      <c r="N34" s="2"/>
      <c r="O34" s="2"/>
      <c r="P34" s="2"/>
      <c r="Q34" s="2"/>
      <c r="R34" s="2"/>
      <c r="S34" s="2"/>
      <c r="T34" s="2"/>
      <c r="U34" s="2"/>
      <c r="V34" s="2"/>
      <c r="W34" s="2"/>
      <c r="X34" s="2"/>
      <c r="Y34" s="2"/>
      <c r="Z34" s="2"/>
    </row>
    <row r="35" ht="15.75" customHeight="1">
      <c r="A35" s="1" t="s">
        <v>100</v>
      </c>
      <c r="B35" s="1">
        <v>1.0</v>
      </c>
      <c r="C35" s="1">
        <v>1.0</v>
      </c>
      <c r="D35" s="1">
        <v>2.0</v>
      </c>
      <c r="E35" s="1">
        <v>2.0</v>
      </c>
      <c r="F35" s="1">
        <v>2.0</v>
      </c>
      <c r="G35" s="1">
        <v>3.0</v>
      </c>
      <c r="H35" s="1">
        <v>4.0</v>
      </c>
      <c r="I35" s="1">
        <v>4.0</v>
      </c>
      <c r="J35" s="1">
        <v>28.0</v>
      </c>
      <c r="K35" s="1">
        <v>41.0</v>
      </c>
      <c r="L35" s="2"/>
      <c r="M35" s="2"/>
      <c r="N35" s="2"/>
      <c r="O35" s="2"/>
      <c r="P35" s="2"/>
      <c r="Q35" s="2"/>
      <c r="R35" s="2"/>
      <c r="S35" s="2"/>
      <c r="T35" s="2"/>
      <c r="U35" s="2"/>
      <c r="V35" s="2"/>
      <c r="W35" s="2"/>
      <c r="X35" s="2"/>
      <c r="Y35" s="2"/>
      <c r="Z35" s="2"/>
    </row>
    <row r="36" ht="15.75" customHeight="1">
      <c r="A36" s="1" t="s">
        <v>101</v>
      </c>
      <c r="B36" s="1">
        <v>19.0</v>
      </c>
      <c r="C36" s="1">
        <v>22.0</v>
      </c>
      <c r="D36" s="1">
        <v>36.0</v>
      </c>
      <c r="E36" s="1">
        <v>43.0</v>
      </c>
      <c r="F36" s="1">
        <v>44.0</v>
      </c>
      <c r="G36" s="1">
        <v>54.0</v>
      </c>
      <c r="H36" s="1">
        <v>66.0</v>
      </c>
      <c r="I36" s="1">
        <v>66.0</v>
      </c>
      <c r="J36" s="1">
        <v>83.0</v>
      </c>
      <c r="K36" s="1">
        <v>86.0</v>
      </c>
      <c r="L36" s="2"/>
      <c r="M36" s="2"/>
      <c r="N36" s="2"/>
      <c r="O36" s="2"/>
      <c r="P36" s="2"/>
      <c r="Q36" s="2"/>
      <c r="R36" s="2"/>
      <c r="S36" s="2"/>
      <c r="T36" s="2"/>
      <c r="U36" s="2"/>
      <c r="V36" s="2"/>
      <c r="W36" s="2"/>
      <c r="X36" s="2"/>
      <c r="Y36" s="2"/>
      <c r="Z36" s="2"/>
    </row>
    <row r="37" ht="15.75" customHeight="1">
      <c r="A37" s="1" t="s">
        <v>102</v>
      </c>
      <c r="B37" s="1">
        <v>-6.0</v>
      </c>
      <c r="C37" s="1">
        <v>-5.0</v>
      </c>
      <c r="D37" s="1">
        <v>-11.0</v>
      </c>
      <c r="E37" s="1">
        <v>-28.0</v>
      </c>
      <c r="F37" s="1">
        <v>-29.0</v>
      </c>
      <c r="G37" s="1">
        <v>-35.0</v>
      </c>
      <c r="H37" s="1">
        <v>-43.0</v>
      </c>
      <c r="I37" s="1">
        <v>-46.0</v>
      </c>
      <c r="J37" s="1">
        <v>-67.0</v>
      </c>
      <c r="K37" s="1">
        <v>-72.0</v>
      </c>
      <c r="L37" s="2"/>
      <c r="M37" s="2"/>
      <c r="N37" s="2"/>
      <c r="O37" s="2"/>
      <c r="P37" s="2"/>
      <c r="Q37" s="2"/>
      <c r="R37" s="2"/>
      <c r="S37" s="2"/>
      <c r="T37" s="2"/>
      <c r="U37" s="2"/>
      <c r="V37" s="2"/>
      <c r="W37" s="2"/>
      <c r="X37" s="2"/>
      <c r="Y37" s="2"/>
      <c r="Z37" s="2"/>
    </row>
    <row r="38" ht="15.75" customHeight="1">
      <c r="A38" s="1" t="s">
        <v>103</v>
      </c>
      <c r="B38" s="1">
        <v>3.0</v>
      </c>
      <c r="C38" s="1">
        <v>2.0</v>
      </c>
      <c r="D38" s="1">
        <v>1.0</v>
      </c>
      <c r="E38" s="1">
        <v>3.0</v>
      </c>
      <c r="F38" s="1">
        <v>2.0</v>
      </c>
      <c r="G38" s="1">
        <v>1.0</v>
      </c>
      <c r="H38" s="1">
        <v>2.0</v>
      </c>
      <c r="I38" s="1">
        <v>4.0</v>
      </c>
      <c r="J38" s="1">
        <v>1.0</v>
      </c>
      <c r="K38" s="1">
        <v>1.0</v>
      </c>
      <c r="L38" s="2"/>
      <c r="M38" s="2"/>
      <c r="N38" s="2"/>
      <c r="O38" s="2"/>
      <c r="P38" s="2"/>
      <c r="Q38" s="2"/>
      <c r="R38" s="2"/>
      <c r="S38" s="2"/>
      <c r="T38" s="2"/>
      <c r="U38" s="2"/>
      <c r="V38" s="2"/>
      <c r="W38" s="2"/>
      <c r="X38" s="2"/>
      <c r="Y38" s="2"/>
      <c r="Z38" s="2"/>
    </row>
    <row r="39" ht="15.75" customHeight="1">
      <c r="A39" s="1" t="s">
        <v>104</v>
      </c>
      <c r="B39" s="1">
        <v>17.0</v>
      </c>
      <c r="C39" s="1">
        <v>19.0</v>
      </c>
      <c r="D39" s="1">
        <v>26.0</v>
      </c>
      <c r="E39" s="1">
        <v>18.0</v>
      </c>
      <c r="F39" s="1">
        <v>18.0</v>
      </c>
      <c r="G39" s="1">
        <v>20.0</v>
      </c>
      <c r="H39" s="1">
        <v>25.0</v>
      </c>
      <c r="I39" s="1">
        <v>24.0</v>
      </c>
      <c r="J39" s="1">
        <v>18.0</v>
      </c>
      <c r="K39" s="1">
        <v>15.0</v>
      </c>
      <c r="L39" s="2"/>
      <c r="M39" s="2"/>
      <c r="N39" s="2"/>
      <c r="O39" s="2"/>
      <c r="P39" s="2"/>
      <c r="Q39" s="2"/>
      <c r="R39" s="2"/>
      <c r="S39" s="2"/>
      <c r="T39" s="2"/>
      <c r="U39" s="2"/>
      <c r="V39" s="2"/>
      <c r="W39" s="2"/>
      <c r="X39" s="2"/>
      <c r="Y39" s="2"/>
      <c r="Z39" s="2"/>
    </row>
    <row r="40" ht="15.75" customHeight="1">
      <c r="A40" s="1" t="s">
        <v>105</v>
      </c>
      <c r="B40" s="1">
        <v>3.0</v>
      </c>
      <c r="C40" s="1">
        <v>0.0</v>
      </c>
      <c r="D40" s="1">
        <v>0.0</v>
      </c>
      <c r="E40" s="1">
        <v>0.0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106</v>
      </c>
      <c r="B41" s="1">
        <v>17.0</v>
      </c>
      <c r="C41" s="1">
        <v>19.0</v>
      </c>
      <c r="D41" s="1">
        <v>26.0</v>
      </c>
      <c r="E41" s="1">
        <v>18.0</v>
      </c>
      <c r="F41" s="1">
        <v>16.0</v>
      </c>
      <c r="G41" s="1">
        <v>18.0</v>
      </c>
      <c r="H41" s="1">
        <v>24.0</v>
      </c>
      <c r="I41" s="1">
        <v>22.0</v>
      </c>
      <c r="J41" s="1">
        <v>16.0</v>
      </c>
      <c r="K41" s="1">
        <v>14.0</v>
      </c>
      <c r="L41" s="2"/>
      <c r="M41" s="2"/>
      <c r="N41" s="2"/>
      <c r="O41" s="2"/>
      <c r="P41" s="2"/>
      <c r="Q41" s="2"/>
      <c r="R41" s="2"/>
      <c r="S41" s="2"/>
      <c r="T41" s="2"/>
      <c r="U41" s="2"/>
      <c r="V41" s="2"/>
      <c r="W41" s="2"/>
      <c r="X41" s="2"/>
      <c r="Y41" s="2"/>
      <c r="Z41" s="2"/>
    </row>
    <row r="42" ht="15.75" customHeight="1">
      <c r="A42" s="1" t="s">
        <v>107</v>
      </c>
      <c r="B42" s="1">
        <v>59.0</v>
      </c>
      <c r="C42" s="1">
        <v>62.0</v>
      </c>
      <c r="D42" s="1">
        <v>67.0</v>
      </c>
      <c r="E42" s="1">
        <v>73.0</v>
      </c>
      <c r="F42" s="1">
        <v>72.0</v>
      </c>
      <c r="G42" s="1">
        <v>99.0</v>
      </c>
      <c r="H42" s="1">
        <v>106.0</v>
      </c>
      <c r="I42" s="1">
        <v>106.0</v>
      </c>
      <c r="J42" s="1">
        <v>90.0</v>
      </c>
      <c r="K42" s="1">
        <v>95.0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6.0</v>
      </c>
      <c r="C44" s="1">
        <v>8.0</v>
      </c>
      <c r="D44" s="1">
        <v>10.0</v>
      </c>
      <c r="E44" s="1">
        <v>12.0</v>
      </c>
      <c r="F44" s="1">
        <v>13.0</v>
      </c>
      <c r="G44" s="1">
        <v>15.0</v>
      </c>
      <c r="H44" s="1">
        <v>17.0</v>
      </c>
      <c r="I44" s="1">
        <v>21.0</v>
      </c>
      <c r="J44" s="1">
        <v>1.0</v>
      </c>
      <c r="K44" s="1">
        <v>1.0</v>
      </c>
      <c r="L44" s="2"/>
      <c r="M44" s="2"/>
      <c r="N44" s="2"/>
      <c r="O44" s="2"/>
      <c r="P44" s="2"/>
      <c r="Q44" s="2"/>
      <c r="R44" s="2"/>
      <c r="S44" s="2"/>
      <c r="T44" s="2"/>
      <c r="U44" s="2"/>
      <c r="V44" s="2"/>
      <c r="W44" s="2"/>
      <c r="X44" s="2"/>
      <c r="Y44" s="2"/>
      <c r="Z44" s="2"/>
    </row>
    <row r="45" ht="15.75" customHeight="1">
      <c r="A45" s="1" t="s">
        <v>109</v>
      </c>
      <c r="B45" s="1">
        <v>6.0</v>
      </c>
      <c r="C45" s="1">
        <v>7.0</v>
      </c>
      <c r="D45" s="1">
        <v>10.0</v>
      </c>
      <c r="E45" s="1">
        <v>12.0</v>
      </c>
      <c r="F45" s="1">
        <v>12.0</v>
      </c>
      <c r="G45" s="1">
        <v>13.0</v>
      </c>
      <c r="H45" s="1">
        <v>17.0</v>
      </c>
      <c r="I45" s="1">
        <v>17.0</v>
      </c>
      <c r="J45" s="1">
        <v>1.0</v>
      </c>
      <c r="K45" s="1">
        <v>1.0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11.0</v>
      </c>
      <c r="C47" s="1">
        <v>13.0</v>
      </c>
      <c r="D47" s="1">
        <v>22.0</v>
      </c>
      <c r="E47" s="1">
        <v>13.0</v>
      </c>
      <c r="F47" s="1">
        <v>13.0</v>
      </c>
      <c r="G47" s="1">
        <v>16.0</v>
      </c>
      <c r="H47" s="1">
        <v>21.0</v>
      </c>
      <c r="I47" s="1">
        <v>19.0</v>
      </c>
      <c r="J47" s="1">
        <v>14.0</v>
      </c>
      <c r="K47" s="1">
        <v>11.0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18.0</v>
      </c>
      <c r="C49" s="1">
        <v>19.0</v>
      </c>
      <c r="D49" s="1">
        <v>13.0</v>
      </c>
      <c r="E49" s="1">
        <v>20.0</v>
      </c>
      <c r="F49" s="1">
        <v>26.0</v>
      </c>
      <c r="G49" s="1">
        <v>54.0</v>
      </c>
      <c r="H49" s="1">
        <v>47.0</v>
      </c>
      <c r="I49" s="1">
        <v>48.0</v>
      </c>
      <c r="J49" s="1">
        <v>42.0</v>
      </c>
      <c r="K49" s="1">
        <v>43.0</v>
      </c>
      <c r="L49" s="2"/>
      <c r="M49" s="2"/>
      <c r="N49" s="2"/>
      <c r="O49" s="2"/>
      <c r="P49" s="2"/>
      <c r="Q49" s="2"/>
      <c r="R49" s="2"/>
      <c r="S49" s="2"/>
      <c r="T49" s="2"/>
      <c r="U49" s="2"/>
      <c r="V49" s="2"/>
      <c r="W49" s="2"/>
      <c r="X49" s="2"/>
      <c r="Y49" s="2"/>
      <c r="Z49" s="2"/>
    </row>
    <row r="50" ht="15.75" customHeight="1">
      <c r="A50" s="1" t="s">
        <v>134</v>
      </c>
      <c r="B50" s="1">
        <v>13.0</v>
      </c>
      <c r="C50" s="1">
        <v>12.0</v>
      </c>
      <c r="D50" s="1">
        <v>-4.0</v>
      </c>
      <c r="E50" s="1">
        <v>4.0</v>
      </c>
      <c r="F50" s="1">
        <v>17.0</v>
      </c>
      <c r="G50" s="1">
        <v>38.0</v>
      </c>
      <c r="H50" s="1">
        <v>25.0</v>
      </c>
      <c r="I50" s="1">
        <v>30.0</v>
      </c>
      <c r="J50" s="1">
        <v>23.0</v>
      </c>
      <c r="K50" s="1">
        <v>23.0</v>
      </c>
      <c r="L50" s="2"/>
      <c r="M50" s="2"/>
      <c r="N50" s="2"/>
      <c r="O50" s="2"/>
      <c r="P50" s="2"/>
      <c r="Q50" s="2"/>
      <c r="R50" s="2"/>
      <c r="S50" s="2"/>
      <c r="T50" s="2"/>
      <c r="U50" s="2"/>
      <c r="V50" s="2"/>
      <c r="W50" s="2"/>
      <c r="X50" s="2"/>
      <c r="Y50" s="2"/>
      <c r="Z50" s="2"/>
    </row>
    <row r="51" ht="15.75" customHeight="1">
      <c r="A51" s="1" t="s">
        <v>135</v>
      </c>
      <c r="B51" s="1">
        <v>35.0</v>
      </c>
      <c r="C51" s="1">
        <v>33.0</v>
      </c>
      <c r="D51" s="1">
        <v>24.0</v>
      </c>
      <c r="E51" s="1">
        <v>33.0</v>
      </c>
      <c r="F51" s="1">
        <v>38.0</v>
      </c>
      <c r="G51" s="1">
        <v>43.0</v>
      </c>
      <c r="H51" s="1">
        <v>51.0</v>
      </c>
      <c r="I51" s="1">
        <v>50.0</v>
      </c>
      <c r="J51" s="1">
        <v>64.0</v>
      </c>
      <c r="K51" s="1">
        <v>60.0</v>
      </c>
      <c r="L51" s="2"/>
      <c r="M51" s="2"/>
      <c r="N51" s="2"/>
      <c r="O51" s="2"/>
      <c r="P51" s="2"/>
      <c r="Q51" s="2"/>
      <c r="R51" s="2"/>
      <c r="S51" s="2"/>
      <c r="T51" s="2"/>
      <c r="U51" s="2"/>
      <c r="V51" s="2"/>
      <c r="W51" s="2"/>
      <c r="X51" s="2"/>
      <c r="Y51" s="2"/>
      <c r="Z51" s="2"/>
    </row>
    <row r="52" ht="15.75" customHeight="1">
      <c r="A52" s="1" t="s">
        <v>136</v>
      </c>
      <c r="B52" s="1">
        <v>3.0</v>
      </c>
      <c r="C52" s="1">
        <v>0.0</v>
      </c>
      <c r="D52" s="1">
        <v>0.0</v>
      </c>
      <c r="E52" s="1">
        <v>0.0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137</v>
      </c>
      <c r="B53" s="1">
        <v>0.0</v>
      </c>
      <c r="C53" s="1">
        <v>10.0</v>
      </c>
      <c r="D53" s="1">
        <v>4.0</v>
      </c>
      <c r="E53" s="1">
        <v>0.0</v>
      </c>
      <c r="F53" s="1">
        <v>0.0</v>
      </c>
      <c r="G53" s="1">
        <v>2.0</v>
      </c>
      <c r="H53" s="1">
        <v>3.0</v>
      </c>
      <c r="I53" s="1">
        <v>4.0</v>
      </c>
      <c r="J53" s="1">
        <v>1.0</v>
      </c>
      <c r="K53" s="1">
        <v>0.0</v>
      </c>
      <c r="L53" s="2"/>
      <c r="M53" s="2"/>
      <c r="N53" s="2"/>
      <c r="O53" s="2"/>
      <c r="P53" s="2"/>
      <c r="Q53" s="2"/>
      <c r="R53" s="2"/>
      <c r="S53" s="2"/>
      <c r="T53" s="2"/>
      <c r="U53" s="2"/>
      <c r="V53" s="2"/>
      <c r="W53" s="2"/>
      <c r="X53" s="2"/>
      <c r="Y53" s="2"/>
      <c r="Z53" s="2"/>
    </row>
    <row r="54" ht="15.75" customHeight="1">
      <c r="A54" s="1" t="s">
        <v>138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139</v>
      </c>
      <c r="B55" s="1">
        <v>10.0</v>
      </c>
      <c r="C55" s="1">
        <v>10.0</v>
      </c>
      <c r="D55" s="1">
        <v>9.0</v>
      </c>
      <c r="E55" s="1">
        <v>13.0</v>
      </c>
      <c r="F55" s="1">
        <v>13.0</v>
      </c>
      <c r="G55" s="1">
        <v>12.0</v>
      </c>
      <c r="H55" s="1">
        <v>16.0</v>
      </c>
      <c r="I55" s="1">
        <v>16.0</v>
      </c>
      <c r="J55" s="1">
        <v>15.0</v>
      </c>
      <c r="K55" s="1">
        <v>16.0</v>
      </c>
      <c r="L55" s="2"/>
      <c r="M55" s="2"/>
      <c r="N55" s="2"/>
      <c r="O55" s="2"/>
      <c r="P55" s="2"/>
      <c r="Q55" s="2"/>
      <c r="R55" s="2"/>
      <c r="S55" s="2"/>
      <c r="T55" s="2"/>
      <c r="U55" s="2"/>
      <c r="V55" s="2"/>
      <c r="W55" s="2"/>
      <c r="X55" s="2"/>
      <c r="Y55" s="2"/>
      <c r="Z55" s="2"/>
    </row>
    <row r="56" ht="15.75" customHeight="1">
      <c r="A56" s="1" t="s">
        <v>140</v>
      </c>
      <c r="B56" s="1">
        <v>1.0</v>
      </c>
      <c r="C56" s="1">
        <v>1.0</v>
      </c>
      <c r="D56" s="1">
        <v>1.0</v>
      </c>
      <c r="E56" s="1">
        <v>1.0</v>
      </c>
      <c r="F56" s="1">
        <v>6.0</v>
      </c>
      <c r="G56" s="1">
        <v>5.0</v>
      </c>
      <c r="H56" s="1">
        <v>6.0</v>
      </c>
      <c r="I56" s="1">
        <v>6.0</v>
      </c>
      <c r="J56" s="1">
        <v>0.0</v>
      </c>
      <c r="K56" s="1">
        <v>5.0</v>
      </c>
      <c r="L56" s="2"/>
      <c r="M56" s="2"/>
      <c r="N56" s="2"/>
      <c r="O56" s="2"/>
      <c r="P56" s="2"/>
      <c r="Q56" s="2"/>
      <c r="R56" s="2"/>
      <c r="S56" s="2"/>
      <c r="T56" s="2"/>
      <c r="U56" s="2"/>
      <c r="V56" s="2"/>
      <c r="W56" s="2"/>
      <c r="X56" s="2"/>
      <c r="Y56" s="2"/>
      <c r="Z56" s="2"/>
    </row>
    <row r="57" ht="15.75" customHeight="1">
      <c r="A57" s="1" t="s">
        <v>141</v>
      </c>
      <c r="B57" s="1">
        <v>6.0</v>
      </c>
      <c r="C57" s="1">
        <v>6.0</v>
      </c>
      <c r="D57" s="1">
        <v>5.0</v>
      </c>
      <c r="E57" s="1">
        <v>6.0</v>
      </c>
      <c r="F57" s="1">
        <v>6.0</v>
      </c>
      <c r="G57" s="1">
        <v>6.0</v>
      </c>
      <c r="H57" s="1">
        <v>6.0</v>
      </c>
      <c r="I57" s="1">
        <v>6.0</v>
      </c>
      <c r="J57" s="1">
        <v>0.0</v>
      </c>
      <c r="K57" s="1">
        <v>6.0</v>
      </c>
      <c r="L57" s="2"/>
      <c r="M57" s="2"/>
      <c r="N57" s="2"/>
      <c r="O57" s="2"/>
      <c r="P57" s="2"/>
      <c r="Q57" s="2"/>
      <c r="R57" s="2"/>
      <c r="S57" s="2"/>
      <c r="T57" s="2"/>
      <c r="U57" s="2"/>
      <c r="V57" s="2"/>
      <c r="W57" s="2"/>
      <c r="X57" s="2"/>
      <c r="Y57" s="2"/>
      <c r="Z57" s="2"/>
    </row>
    <row r="58" ht="15.75" customHeight="1">
      <c r="A58" s="1" t="s">
        <v>142</v>
      </c>
      <c r="B58" s="1">
        <v>711.0</v>
      </c>
      <c r="C58" s="1">
        <v>592.0</v>
      </c>
      <c r="D58" s="1">
        <v>846.0</v>
      </c>
      <c r="E58" s="1">
        <v>0.0</v>
      </c>
      <c r="F58" s="1">
        <v>0.0</v>
      </c>
      <c r="G58" s="1">
        <v>0.0</v>
      </c>
      <c r="H58" s="1">
        <v>0.0</v>
      </c>
      <c r="I58" s="1">
        <v>911.0</v>
      </c>
      <c r="J58" s="1">
        <v>885.0</v>
      </c>
      <c r="K58" s="1">
        <v>939.0</v>
      </c>
      <c r="L58" s="2"/>
      <c r="M58" s="2"/>
      <c r="N58" s="2"/>
      <c r="O58" s="2"/>
      <c r="P58" s="2"/>
      <c r="Q58" s="2"/>
      <c r="R58" s="2"/>
      <c r="S58" s="2"/>
      <c r="T58" s="2"/>
      <c r="U58" s="2"/>
      <c r="V58" s="2"/>
      <c r="W58" s="2"/>
      <c r="X58" s="2"/>
      <c r="Y58" s="2"/>
      <c r="Z58" s="2"/>
    </row>
    <row r="59" ht="15.75" customHeight="1">
      <c r="A59" s="1" t="s">
        <v>143</v>
      </c>
      <c r="B59" s="1">
        <v>33.0</v>
      </c>
      <c r="C59" s="1">
        <v>13.0</v>
      </c>
      <c r="D59" s="1">
        <v>47.0</v>
      </c>
      <c r="E59" s="1">
        <v>60.0</v>
      </c>
      <c r="F59" s="1">
        <v>60.0</v>
      </c>
      <c r="G59" s="1">
        <v>60.0</v>
      </c>
      <c r="H59" s="1">
        <v>46.0</v>
      </c>
      <c r="I59" s="1">
        <v>68.0</v>
      </c>
      <c r="J59" s="1">
        <v>53.0</v>
      </c>
      <c r="K59" s="1">
        <v>64.0</v>
      </c>
      <c r="L59" s="2"/>
      <c r="M59" s="2"/>
      <c r="N59" s="2"/>
      <c r="O59" s="2"/>
      <c r="P59" s="2"/>
      <c r="Q59" s="2"/>
      <c r="R59" s="2"/>
      <c r="S59" s="2"/>
      <c r="T59" s="2"/>
      <c r="U59" s="2"/>
      <c r="V59" s="2"/>
      <c r="W59" s="2"/>
      <c r="X59" s="2"/>
      <c r="Y59" s="2"/>
      <c r="Z59" s="2"/>
    </row>
    <row r="60" ht="15.75" customHeight="1">
      <c r="A60" s="1" t="s">
        <v>144</v>
      </c>
      <c r="B60" s="1">
        <v>2.0</v>
      </c>
      <c r="C60" s="1">
        <v>2.0</v>
      </c>
      <c r="D60" s="1">
        <v>1.0</v>
      </c>
      <c r="E60" s="1">
        <v>4.0</v>
      </c>
      <c r="F60" s="1">
        <v>3.0</v>
      </c>
      <c r="G60" s="1">
        <v>2.0</v>
      </c>
      <c r="H60" s="1">
        <v>2.0</v>
      </c>
      <c r="I60" s="1">
        <v>2.0</v>
      </c>
      <c r="J60" s="1">
        <v>2.0</v>
      </c>
      <c r="K60" s="1">
        <v>92.0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76.0</v>
      </c>
      <c r="C2" s="1">
        <v>89.0</v>
      </c>
      <c r="D2" s="1">
        <v>81.0</v>
      </c>
      <c r="E2" s="1">
        <v>96.0</v>
      </c>
      <c r="F2" s="1">
        <v>108.0</v>
      </c>
      <c r="G2" s="1">
        <v>117.0</v>
      </c>
      <c r="H2" s="1">
        <v>133.0</v>
      </c>
      <c r="I2" s="1">
        <v>164.0</v>
      </c>
      <c r="J2" s="1">
        <v>149.0</v>
      </c>
      <c r="K2" s="1">
        <v>155.0</v>
      </c>
      <c r="L2" s="2"/>
      <c r="M2" s="2"/>
      <c r="N2" s="2"/>
      <c r="O2" s="2"/>
      <c r="P2" s="2"/>
      <c r="Q2" s="2"/>
      <c r="R2" s="2"/>
      <c r="S2" s="2"/>
      <c r="T2" s="2"/>
      <c r="U2" s="2"/>
      <c r="V2" s="2"/>
      <c r="W2" s="2"/>
      <c r="X2" s="2"/>
      <c r="Y2" s="2"/>
      <c r="Z2" s="2"/>
    </row>
    <row r="3">
      <c r="A3" s="1" t="s">
        <v>146</v>
      </c>
      <c r="B3" s="1">
        <v>76.0</v>
      </c>
      <c r="C3" s="1">
        <v>89.0</v>
      </c>
      <c r="D3" s="1">
        <v>81.0</v>
      </c>
      <c r="E3" s="1">
        <v>96.0</v>
      </c>
      <c r="F3" s="1">
        <v>108.0</v>
      </c>
      <c r="G3" s="1">
        <v>117.0</v>
      </c>
      <c r="H3" s="1">
        <v>133.0</v>
      </c>
      <c r="I3" s="1">
        <v>164.0</v>
      </c>
      <c r="J3" s="1">
        <v>149.0</v>
      </c>
      <c r="K3" s="1">
        <v>155.0</v>
      </c>
      <c r="L3" s="2"/>
      <c r="M3" s="2"/>
      <c r="N3" s="2"/>
      <c r="O3" s="2"/>
      <c r="P3" s="2"/>
      <c r="Q3" s="2"/>
      <c r="R3" s="2"/>
      <c r="S3" s="2"/>
      <c r="T3" s="2"/>
      <c r="U3" s="2"/>
      <c r="V3" s="2"/>
      <c r="W3" s="2"/>
      <c r="X3" s="2"/>
      <c r="Y3" s="2"/>
      <c r="Z3" s="2"/>
    </row>
    <row r="4">
      <c r="A4" s="1" t="s">
        <v>147</v>
      </c>
      <c r="B4" s="1">
        <v>64.0</v>
      </c>
      <c r="C4" s="1">
        <v>71.0</v>
      </c>
      <c r="D4" s="1">
        <v>64.0</v>
      </c>
      <c r="E4" s="1">
        <v>75.0</v>
      </c>
      <c r="F4" s="1">
        <v>82.0</v>
      </c>
      <c r="G4" s="1">
        <v>91.0</v>
      </c>
      <c r="H4" s="1">
        <v>104.0</v>
      </c>
      <c r="I4" s="1">
        <v>128.0</v>
      </c>
      <c r="J4" s="1">
        <v>115.0</v>
      </c>
      <c r="K4" s="1">
        <v>123.0</v>
      </c>
      <c r="L4" s="2"/>
      <c r="M4" s="2"/>
      <c r="N4" s="2"/>
      <c r="O4" s="2"/>
      <c r="P4" s="2"/>
      <c r="Q4" s="2"/>
      <c r="R4" s="2"/>
      <c r="S4" s="2"/>
      <c r="T4" s="2"/>
      <c r="U4" s="2"/>
      <c r="V4" s="2"/>
      <c r="W4" s="2"/>
      <c r="X4" s="2"/>
      <c r="Y4" s="2"/>
      <c r="Z4" s="2"/>
    </row>
    <row r="5">
      <c r="A5" s="1" t="s">
        <v>148</v>
      </c>
      <c r="B5" s="1">
        <v>12.0</v>
      </c>
      <c r="C5" s="1">
        <v>17.0</v>
      </c>
      <c r="D5" s="1">
        <v>16.0</v>
      </c>
      <c r="E5" s="1">
        <v>20.0</v>
      </c>
      <c r="F5" s="1">
        <v>25.0</v>
      </c>
      <c r="G5" s="1">
        <v>25.0</v>
      </c>
      <c r="H5" s="1">
        <v>29.0</v>
      </c>
      <c r="I5" s="1">
        <v>36.0</v>
      </c>
      <c r="J5" s="1">
        <v>34.0</v>
      </c>
      <c r="K5" s="1">
        <v>31.0</v>
      </c>
      <c r="L5" s="2"/>
      <c r="M5" s="2"/>
      <c r="N5" s="2"/>
      <c r="O5" s="2"/>
      <c r="P5" s="2"/>
      <c r="Q5" s="2"/>
      <c r="R5" s="2"/>
      <c r="S5" s="2"/>
      <c r="T5" s="2"/>
      <c r="U5" s="2"/>
      <c r="V5" s="2"/>
      <c r="W5" s="2"/>
      <c r="X5" s="2"/>
      <c r="Y5" s="2"/>
      <c r="Z5" s="2"/>
    </row>
    <row r="6">
      <c r="A6" s="1" t="s">
        <v>149</v>
      </c>
      <c r="B6" s="1">
        <v>10.0</v>
      </c>
      <c r="C6" s="1">
        <v>17.0</v>
      </c>
      <c r="D6" s="1">
        <v>20.0</v>
      </c>
      <c r="E6" s="1">
        <v>36.0</v>
      </c>
      <c r="F6" s="1">
        <v>25.0</v>
      </c>
      <c r="G6" s="1">
        <v>31.0</v>
      </c>
      <c r="H6" s="1">
        <v>37.0</v>
      </c>
      <c r="I6" s="1">
        <v>39.0</v>
      </c>
      <c r="J6" s="1">
        <v>55.0</v>
      </c>
      <c r="K6" s="1">
        <v>34.0</v>
      </c>
      <c r="L6" s="2"/>
      <c r="M6" s="2"/>
      <c r="N6" s="2"/>
      <c r="O6" s="2"/>
      <c r="P6" s="2"/>
      <c r="Q6" s="2"/>
      <c r="R6" s="2"/>
      <c r="S6" s="2"/>
      <c r="T6" s="2"/>
      <c r="U6" s="2"/>
      <c r="V6" s="2"/>
      <c r="W6" s="2"/>
      <c r="X6" s="2"/>
      <c r="Y6" s="2"/>
      <c r="Z6" s="2"/>
    </row>
    <row r="7">
      <c r="A7" s="1" t="s">
        <v>150</v>
      </c>
      <c r="B7" s="1">
        <v>10.0</v>
      </c>
      <c r="C7" s="1">
        <v>17.0</v>
      </c>
      <c r="D7" s="1">
        <v>20.0</v>
      </c>
      <c r="E7" s="1">
        <v>36.0</v>
      </c>
      <c r="F7" s="1">
        <v>25.0</v>
      </c>
      <c r="G7" s="1">
        <v>31.0</v>
      </c>
      <c r="H7" s="1">
        <v>37.0</v>
      </c>
      <c r="I7" s="1">
        <v>39.0</v>
      </c>
      <c r="J7" s="1">
        <v>55.0</v>
      </c>
      <c r="K7" s="1">
        <v>34.0</v>
      </c>
      <c r="L7" s="2"/>
      <c r="M7" s="2"/>
      <c r="N7" s="2"/>
      <c r="O7" s="2"/>
      <c r="P7" s="2"/>
      <c r="Q7" s="2"/>
      <c r="R7" s="2"/>
      <c r="S7" s="2"/>
      <c r="T7" s="2"/>
      <c r="U7" s="2"/>
      <c r="V7" s="2"/>
      <c r="W7" s="2"/>
      <c r="X7" s="2"/>
      <c r="Y7" s="2"/>
      <c r="Z7" s="2"/>
    </row>
    <row r="8">
      <c r="A8" s="1" t="s">
        <v>151</v>
      </c>
      <c r="B8" s="1">
        <v>1.0</v>
      </c>
      <c r="C8" s="1">
        <v>-2.0</v>
      </c>
      <c r="D8" s="1">
        <v>-3.0</v>
      </c>
      <c r="E8" s="1">
        <v>-16.0</v>
      </c>
      <c r="F8" s="1">
        <v>-87.0</v>
      </c>
      <c r="G8" s="1">
        <v>-6.0</v>
      </c>
      <c r="H8" s="1">
        <v>-8.0</v>
      </c>
      <c r="I8" s="1">
        <v>-2.0</v>
      </c>
      <c r="J8" s="1">
        <v>-20.0</v>
      </c>
      <c r="K8" s="1">
        <v>-3.0</v>
      </c>
      <c r="L8" s="2"/>
      <c r="M8" s="2"/>
      <c r="N8" s="2"/>
      <c r="O8" s="2"/>
      <c r="P8" s="2"/>
      <c r="Q8" s="2"/>
      <c r="R8" s="2"/>
      <c r="S8" s="2"/>
      <c r="T8" s="2"/>
      <c r="U8" s="2"/>
      <c r="V8" s="2"/>
      <c r="W8" s="2"/>
      <c r="X8" s="2"/>
      <c r="Y8" s="2"/>
      <c r="Z8" s="2"/>
    </row>
    <row r="9">
      <c r="A9" s="1" t="s">
        <v>152</v>
      </c>
      <c r="B9" s="1">
        <v>0.0</v>
      </c>
      <c r="C9" s="1">
        <v>0.0</v>
      </c>
      <c r="D9" s="1">
        <v>0.0</v>
      </c>
      <c r="E9" s="1">
        <v>0.0</v>
      </c>
      <c r="F9" s="1">
        <v>0.0</v>
      </c>
      <c r="G9" s="1">
        <v>-69.0</v>
      </c>
      <c r="H9" s="1">
        <v>-45.0</v>
      </c>
      <c r="I9" s="1">
        <v>-26.0</v>
      </c>
      <c r="J9" s="1">
        <v>-6.0</v>
      </c>
      <c r="K9" s="1">
        <v>-1.0</v>
      </c>
      <c r="L9" s="2"/>
      <c r="M9" s="2"/>
      <c r="N9" s="2"/>
      <c r="O9" s="2"/>
      <c r="P9" s="2"/>
      <c r="Q9" s="2"/>
      <c r="R9" s="2"/>
      <c r="S9" s="2"/>
      <c r="T9" s="2"/>
      <c r="U9" s="2"/>
      <c r="V9" s="2"/>
      <c r="W9" s="2"/>
      <c r="X9" s="2"/>
      <c r="Y9" s="2"/>
      <c r="Z9" s="2"/>
    </row>
    <row r="10">
      <c r="A10" s="1" t="s">
        <v>153</v>
      </c>
      <c r="B10" s="1">
        <v>0.0</v>
      </c>
      <c r="C10" s="1">
        <v>0.0</v>
      </c>
      <c r="D10" s="1">
        <v>38.0</v>
      </c>
      <c r="E10" s="1">
        <v>47.0</v>
      </c>
      <c r="F10" s="1">
        <v>11.0</v>
      </c>
      <c r="G10" s="1">
        <v>1.0</v>
      </c>
      <c r="H10" s="1">
        <v>70.0</v>
      </c>
      <c r="I10" s="1">
        <v>40.0</v>
      </c>
      <c r="J10" s="1">
        <v>88.0</v>
      </c>
      <c r="K10" s="1">
        <v>51.0</v>
      </c>
      <c r="L10" s="2"/>
      <c r="M10" s="2"/>
      <c r="N10" s="2"/>
      <c r="O10" s="2"/>
      <c r="P10" s="2"/>
      <c r="Q10" s="2"/>
      <c r="R10" s="2"/>
      <c r="S10" s="2"/>
      <c r="T10" s="2"/>
      <c r="U10" s="2"/>
      <c r="V10" s="2"/>
      <c r="W10" s="2"/>
      <c r="X10" s="2"/>
      <c r="Y10" s="2"/>
      <c r="Z10" s="2"/>
    </row>
    <row r="11">
      <c r="A11" s="1" t="s">
        <v>154</v>
      </c>
      <c r="B11" s="1">
        <v>0.0</v>
      </c>
      <c r="C11" s="1">
        <v>0.0</v>
      </c>
      <c r="D11" s="1">
        <v>37.0</v>
      </c>
      <c r="E11" s="1">
        <v>47.0</v>
      </c>
      <c r="F11" s="1">
        <v>11.0</v>
      </c>
      <c r="G11" s="1">
        <v>36.0</v>
      </c>
      <c r="H11" s="1">
        <v>25.0</v>
      </c>
      <c r="I11" s="1">
        <v>14.0</v>
      </c>
      <c r="J11" s="1">
        <v>81.0</v>
      </c>
      <c r="K11" s="1">
        <v>50.0</v>
      </c>
      <c r="L11" s="2"/>
      <c r="M11" s="2"/>
      <c r="N11" s="2"/>
      <c r="O11" s="2"/>
      <c r="P11" s="2"/>
      <c r="Q11" s="2"/>
      <c r="R11" s="2"/>
      <c r="S11" s="2"/>
      <c r="T11" s="2"/>
      <c r="U11" s="2"/>
      <c r="V11" s="2"/>
      <c r="W11" s="2"/>
      <c r="X11" s="2"/>
      <c r="Y11" s="2"/>
      <c r="Z11" s="2"/>
    </row>
    <row r="12">
      <c r="A12" s="1" t="s">
        <v>155</v>
      </c>
      <c r="B12" s="1">
        <v>25.0</v>
      </c>
      <c r="C12" s="1">
        <v>56.0</v>
      </c>
      <c r="D12" s="1">
        <v>16.0</v>
      </c>
      <c r="E12" s="1">
        <v>55.0</v>
      </c>
      <c r="F12" s="1">
        <v>-42.0</v>
      </c>
      <c r="G12" s="1">
        <v>19.0</v>
      </c>
      <c r="H12" s="1">
        <v>24.0</v>
      </c>
      <c r="I12" s="1">
        <v>45.0</v>
      </c>
      <c r="J12" s="1">
        <v>1.0</v>
      </c>
      <c r="K12" s="1">
        <v>46.0</v>
      </c>
      <c r="L12" s="2"/>
      <c r="M12" s="2"/>
      <c r="N12" s="2"/>
      <c r="O12" s="2"/>
      <c r="P12" s="2"/>
      <c r="Q12" s="2"/>
      <c r="R12" s="2"/>
      <c r="S12" s="2"/>
      <c r="T12" s="2"/>
      <c r="U12" s="2"/>
      <c r="V12" s="2"/>
      <c r="W12" s="2"/>
      <c r="X12" s="2"/>
      <c r="Y12" s="2"/>
      <c r="Z12" s="2"/>
    </row>
    <row r="13">
      <c r="A13" s="1" t="s">
        <v>156</v>
      </c>
      <c r="B13" s="1">
        <v>1.0</v>
      </c>
      <c r="C13" s="1">
        <v>54.0</v>
      </c>
      <c r="D13" s="1">
        <v>-3.0</v>
      </c>
      <c r="E13" s="1">
        <v>-15.0</v>
      </c>
      <c r="F13" s="1">
        <v>-1.0</v>
      </c>
      <c r="G13" s="1">
        <v>-5.0</v>
      </c>
      <c r="H13" s="1">
        <v>-8.0</v>
      </c>
      <c r="I13" s="1">
        <v>-1.0</v>
      </c>
      <c r="J13" s="1">
        <v>-18.0</v>
      </c>
      <c r="K13" s="1">
        <v>-2.0</v>
      </c>
      <c r="L13" s="2"/>
      <c r="M13" s="2"/>
      <c r="N13" s="2"/>
      <c r="O13" s="2"/>
      <c r="P13" s="2"/>
      <c r="Q13" s="2"/>
      <c r="R13" s="2"/>
      <c r="S13" s="2"/>
      <c r="T13" s="2"/>
      <c r="U13" s="2"/>
      <c r="V13" s="2"/>
      <c r="W13" s="2"/>
      <c r="X13" s="2"/>
      <c r="Y13" s="2"/>
      <c r="Z13" s="2"/>
    </row>
    <row r="14">
      <c r="A14" s="1" t="s">
        <v>157</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0.0</v>
      </c>
      <c r="C15" s="1">
        <v>0.0</v>
      </c>
      <c r="D15" s="1">
        <v>0.0</v>
      </c>
      <c r="E15" s="1">
        <v>0.0</v>
      </c>
      <c r="F15" s="1">
        <v>0.0</v>
      </c>
      <c r="G15" s="1">
        <v>0.0</v>
      </c>
      <c r="H15" s="1">
        <v>0.0</v>
      </c>
      <c r="I15" s="1">
        <v>0.0</v>
      </c>
      <c r="J15" s="1">
        <v>-2.0</v>
      </c>
      <c r="K15" s="1">
        <v>-1.0</v>
      </c>
      <c r="L15" s="2"/>
      <c r="M15" s="2"/>
      <c r="N15" s="2"/>
      <c r="O15" s="2"/>
      <c r="P15" s="2"/>
      <c r="Q15" s="2"/>
      <c r="R15" s="2"/>
      <c r="S15" s="2"/>
      <c r="T15" s="2"/>
      <c r="U15" s="2"/>
      <c r="V15" s="2"/>
      <c r="W15" s="2"/>
      <c r="X15" s="2"/>
      <c r="Y15" s="2"/>
      <c r="Z15" s="2"/>
    </row>
    <row r="16">
      <c r="A16" s="1" t="s">
        <v>159</v>
      </c>
      <c r="B16" s="1">
        <v>0.0</v>
      </c>
      <c r="C16" s="1">
        <v>0.0</v>
      </c>
      <c r="D16" s="1">
        <v>-2.0</v>
      </c>
      <c r="E16" s="1">
        <v>-1.0</v>
      </c>
      <c r="F16" s="1">
        <v>0.0</v>
      </c>
      <c r="G16" s="1">
        <v>-62.0</v>
      </c>
      <c r="H16" s="1">
        <v>-22.0</v>
      </c>
      <c r="I16" s="1">
        <v>-14.0</v>
      </c>
      <c r="J16" s="1">
        <v>0.0</v>
      </c>
      <c r="K16" s="1">
        <v>0.0</v>
      </c>
      <c r="L16" s="2"/>
      <c r="M16" s="2"/>
      <c r="N16" s="2"/>
      <c r="O16" s="2"/>
      <c r="P16" s="2"/>
      <c r="Q16" s="2"/>
      <c r="R16" s="2"/>
      <c r="S16" s="2"/>
      <c r="T16" s="2"/>
      <c r="U16" s="2"/>
      <c r="V16" s="2"/>
      <c r="W16" s="2"/>
      <c r="X16" s="2"/>
      <c r="Y16" s="2"/>
      <c r="Z16" s="2"/>
    </row>
    <row r="17">
      <c r="A17" s="1" t="s">
        <v>160</v>
      </c>
      <c r="B17" s="1">
        <v>91.0</v>
      </c>
      <c r="C17" s="1">
        <v>54.0</v>
      </c>
      <c r="D17" s="1">
        <v>-5.0</v>
      </c>
      <c r="E17" s="1">
        <v>-16.0</v>
      </c>
      <c r="F17" s="1">
        <v>-1.0</v>
      </c>
      <c r="G17" s="1">
        <v>-6.0</v>
      </c>
      <c r="H17" s="1">
        <v>-8.0</v>
      </c>
      <c r="I17" s="1">
        <v>-2.0</v>
      </c>
      <c r="J17" s="1">
        <v>-20.0</v>
      </c>
      <c r="K17" s="1">
        <v>-4.0</v>
      </c>
      <c r="L17" s="2"/>
      <c r="M17" s="2"/>
      <c r="N17" s="2"/>
      <c r="O17" s="2"/>
      <c r="P17" s="2"/>
      <c r="Q17" s="2"/>
      <c r="R17" s="2"/>
      <c r="S17" s="2"/>
      <c r="T17" s="2"/>
      <c r="U17" s="2"/>
      <c r="V17" s="2"/>
      <c r="W17" s="2"/>
      <c r="X17" s="2"/>
      <c r="Y17" s="2"/>
      <c r="Z17" s="2"/>
    </row>
    <row r="18">
      <c r="A18" s="1" t="s">
        <v>161</v>
      </c>
      <c r="B18" s="1">
        <v>5.0</v>
      </c>
      <c r="C18" s="1">
        <v>9.0</v>
      </c>
      <c r="D18" s="1">
        <v>8.0</v>
      </c>
      <c r="E18" s="1">
        <v>7.0</v>
      </c>
      <c r="F18" s="1">
        <v>13.0</v>
      </c>
      <c r="G18" s="1">
        <v>1.0</v>
      </c>
      <c r="H18" s="1">
        <v>3.0</v>
      </c>
      <c r="I18" s="1">
        <v>1.0</v>
      </c>
      <c r="J18" s="1">
        <v>39.0</v>
      </c>
      <c r="K18" s="1">
        <v>6.0</v>
      </c>
      <c r="L18" s="2"/>
      <c r="M18" s="2"/>
      <c r="N18" s="2"/>
      <c r="O18" s="2"/>
      <c r="P18" s="2"/>
      <c r="Q18" s="2"/>
      <c r="R18" s="2"/>
      <c r="S18" s="2"/>
      <c r="T18" s="2"/>
      <c r="U18" s="2"/>
      <c r="V18" s="2"/>
      <c r="W18" s="2"/>
      <c r="X18" s="2"/>
      <c r="Y18" s="2"/>
      <c r="Z18" s="2"/>
    </row>
    <row r="19">
      <c r="A19" s="1" t="s">
        <v>162</v>
      </c>
      <c r="B19" s="1">
        <v>85.0</v>
      </c>
      <c r="C19" s="1">
        <v>44.0</v>
      </c>
      <c r="D19" s="1">
        <v>-5.0</v>
      </c>
      <c r="E19" s="1">
        <v>-17.0</v>
      </c>
      <c r="F19" s="1">
        <v>-1.0</v>
      </c>
      <c r="G19" s="1">
        <v>-6.0</v>
      </c>
      <c r="H19" s="1">
        <v>-8.0</v>
      </c>
      <c r="I19" s="1">
        <v>-3.0</v>
      </c>
      <c r="J19" s="1">
        <v>-21.0</v>
      </c>
      <c r="K19" s="1">
        <v>-4.0</v>
      </c>
      <c r="L19" s="2"/>
      <c r="M19" s="2"/>
      <c r="N19" s="2"/>
      <c r="O19" s="2"/>
      <c r="P19" s="2"/>
      <c r="Q19" s="2"/>
      <c r="R19" s="2"/>
      <c r="S19" s="2"/>
      <c r="T19" s="2"/>
      <c r="U19" s="2"/>
      <c r="V19" s="2"/>
      <c r="W19" s="2"/>
      <c r="X19" s="2"/>
      <c r="Y19" s="2"/>
      <c r="Z19" s="2"/>
    </row>
    <row r="20">
      <c r="A20" s="1" t="s">
        <v>163</v>
      </c>
      <c r="B20" s="1">
        <v>85.0</v>
      </c>
      <c r="C20" s="1">
        <v>44.0</v>
      </c>
      <c r="D20" s="1">
        <v>-5.0</v>
      </c>
      <c r="E20" s="1">
        <v>-17.0</v>
      </c>
      <c r="F20" s="1">
        <v>-1.0</v>
      </c>
      <c r="G20" s="1">
        <v>-6.0</v>
      </c>
      <c r="H20" s="1">
        <v>-8.0</v>
      </c>
      <c r="I20" s="1">
        <v>-3.0</v>
      </c>
      <c r="J20" s="1">
        <v>-21.0</v>
      </c>
      <c r="K20" s="1">
        <v>-4.0</v>
      </c>
      <c r="L20" s="2"/>
      <c r="M20" s="2"/>
      <c r="N20" s="2"/>
      <c r="O20" s="2"/>
      <c r="P20" s="2"/>
      <c r="Q20" s="2"/>
      <c r="R20" s="2"/>
      <c r="S20" s="2"/>
      <c r="T20" s="2"/>
      <c r="U20" s="2"/>
      <c r="V20" s="2"/>
      <c r="W20" s="2"/>
      <c r="X20" s="2"/>
      <c r="Y20" s="2"/>
      <c r="Z20" s="2"/>
    </row>
    <row r="21" ht="15.75" customHeight="1">
      <c r="A21" s="1" t="s">
        <v>105</v>
      </c>
      <c r="B21" s="1">
        <v>929.0</v>
      </c>
      <c r="C21" s="1">
        <v>0.0</v>
      </c>
      <c r="D21" s="1">
        <v>0.0</v>
      </c>
      <c r="E21" s="1">
        <v>0.0</v>
      </c>
      <c r="F21" s="1">
        <v>39.0</v>
      </c>
      <c r="G21" s="1">
        <v>64.0</v>
      </c>
      <c r="H21" s="1">
        <v>25.0</v>
      </c>
      <c r="I21" s="1">
        <v>0.0</v>
      </c>
      <c r="J21" s="1">
        <v>252.0</v>
      </c>
      <c r="K21" s="1">
        <v>14.0</v>
      </c>
      <c r="L21" s="2"/>
      <c r="M21" s="2"/>
      <c r="N21" s="2"/>
      <c r="O21" s="2"/>
      <c r="P21" s="2"/>
      <c r="Q21" s="2"/>
      <c r="R21" s="2"/>
      <c r="S21" s="2"/>
      <c r="T21" s="2"/>
      <c r="U21" s="2"/>
      <c r="V21" s="2"/>
      <c r="W21" s="2"/>
      <c r="X21" s="2"/>
      <c r="Y21" s="2"/>
      <c r="Z21" s="2"/>
    </row>
    <row r="22" ht="15.75" customHeight="1">
      <c r="A22" s="1" t="s">
        <v>164</v>
      </c>
      <c r="B22" s="1">
        <v>85.0</v>
      </c>
      <c r="C22" s="1">
        <v>44.0</v>
      </c>
      <c r="D22" s="1">
        <v>-5.0</v>
      </c>
      <c r="E22" s="1">
        <v>-17.0</v>
      </c>
      <c r="F22" s="1">
        <v>-92.0</v>
      </c>
      <c r="G22" s="1">
        <v>-5.0</v>
      </c>
      <c r="H22" s="1">
        <v>-8.0</v>
      </c>
      <c r="I22" s="1">
        <v>-3.0</v>
      </c>
      <c r="J22" s="1">
        <v>-21.0</v>
      </c>
      <c r="K22" s="1">
        <v>-4.0</v>
      </c>
      <c r="L22" s="2"/>
      <c r="M22" s="2"/>
      <c r="N22" s="2"/>
      <c r="O22" s="2"/>
      <c r="P22" s="2"/>
      <c r="Q22" s="2"/>
      <c r="R22" s="2"/>
      <c r="S22" s="2"/>
      <c r="T22" s="2"/>
      <c r="U22" s="2"/>
      <c r="V22" s="2"/>
      <c r="W22" s="2"/>
      <c r="X22" s="2"/>
      <c r="Y22" s="2"/>
      <c r="Z22" s="2"/>
    </row>
    <row r="23" ht="15.75" customHeight="1">
      <c r="A23" s="1" t="s">
        <v>165</v>
      </c>
      <c r="B23" s="1">
        <v>85.0</v>
      </c>
      <c r="C23" s="1">
        <v>44.0</v>
      </c>
      <c r="D23" s="1">
        <v>-5.0</v>
      </c>
      <c r="E23" s="1">
        <v>-17.0</v>
      </c>
      <c r="F23" s="1">
        <v>-92.0</v>
      </c>
      <c r="G23" s="1">
        <v>-5.0</v>
      </c>
      <c r="H23" s="1">
        <v>-8.0</v>
      </c>
      <c r="I23" s="1">
        <v>-3.0</v>
      </c>
      <c r="J23" s="1">
        <v>-21.0</v>
      </c>
      <c r="K23" s="1">
        <v>-4.0</v>
      </c>
      <c r="L23" s="2"/>
      <c r="M23" s="2"/>
      <c r="N23" s="2"/>
      <c r="O23" s="2"/>
      <c r="P23" s="2"/>
      <c r="Q23" s="2"/>
      <c r="R23" s="2"/>
      <c r="S23" s="2"/>
      <c r="T23" s="2"/>
      <c r="U23" s="2"/>
      <c r="V23" s="2"/>
      <c r="W23" s="2"/>
      <c r="X23" s="2"/>
      <c r="Y23" s="2"/>
      <c r="Z23" s="2"/>
    </row>
    <row r="24" ht="15.75" customHeight="1">
      <c r="A24" s="1" t="s">
        <v>166</v>
      </c>
      <c r="B24" s="1">
        <v>85.0</v>
      </c>
      <c r="C24" s="1">
        <v>44.0</v>
      </c>
      <c r="D24" s="1">
        <v>-5.0</v>
      </c>
      <c r="E24" s="1">
        <v>-17.0</v>
      </c>
      <c r="F24" s="1">
        <v>-92.0</v>
      </c>
      <c r="G24" s="1">
        <v>-5.0</v>
      </c>
      <c r="H24" s="1">
        <v>-8.0</v>
      </c>
      <c r="I24" s="1">
        <v>-3.0</v>
      </c>
      <c r="J24" s="1">
        <v>-21.0</v>
      </c>
      <c r="K24" s="1">
        <v>-4.0</v>
      </c>
      <c r="L24" s="2"/>
      <c r="M24" s="2"/>
      <c r="N24" s="2"/>
      <c r="O24" s="2"/>
      <c r="P24" s="2"/>
      <c r="Q24" s="2"/>
      <c r="R24" s="2"/>
      <c r="S24" s="2"/>
      <c r="T24" s="2"/>
      <c r="U24" s="2"/>
      <c r="V24" s="2"/>
      <c r="W24" s="2"/>
      <c r="X24" s="2"/>
      <c r="Y24" s="2"/>
      <c r="Z24" s="2"/>
    </row>
    <row r="25" ht="15.75" customHeight="1">
      <c r="A25" s="1" t="s">
        <v>167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168</v>
      </c>
      <c r="B26" s="1" t="s">
        <v>169</v>
      </c>
      <c r="C26" s="1" t="s">
        <v>170</v>
      </c>
      <c r="D26" s="1" t="s">
        <v>171</v>
      </c>
      <c r="E26" s="1" t="s">
        <v>172</v>
      </c>
      <c r="F26" s="1" t="s">
        <v>173</v>
      </c>
      <c r="G26" s="1" t="s">
        <v>174</v>
      </c>
      <c r="H26" s="1" t="s">
        <v>175</v>
      </c>
      <c r="I26" s="1" t="s">
        <v>176</v>
      </c>
      <c r="J26" s="1" t="s">
        <v>177</v>
      </c>
      <c r="K26" s="1" t="s">
        <v>178</v>
      </c>
      <c r="L26" s="2"/>
      <c r="M26" s="2"/>
      <c r="N26" s="2"/>
      <c r="O26" s="2"/>
      <c r="P26" s="2"/>
      <c r="Q26" s="2"/>
      <c r="R26" s="2"/>
      <c r="S26" s="2"/>
      <c r="T26" s="2"/>
      <c r="U26" s="2"/>
      <c r="V26" s="2"/>
      <c r="W26" s="2"/>
      <c r="X26" s="2"/>
      <c r="Y26" s="2"/>
      <c r="Z26" s="2"/>
    </row>
    <row r="27" ht="15.75" customHeight="1">
      <c r="A27" s="1" t="s">
        <v>179</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180</v>
      </c>
      <c r="B28" s="1">
        <v>6.0</v>
      </c>
      <c r="C28" s="1">
        <v>6.0</v>
      </c>
      <c r="D28" s="1">
        <v>8.0</v>
      </c>
      <c r="E28" s="1">
        <v>10.0</v>
      </c>
      <c r="F28" s="1">
        <v>12.0</v>
      </c>
      <c r="G28" s="1">
        <v>13.0</v>
      </c>
      <c r="H28" s="1">
        <v>17.0</v>
      </c>
      <c r="I28" s="1">
        <v>17.0</v>
      </c>
      <c r="J28" s="1">
        <v>51.0</v>
      </c>
      <c r="K28" s="1">
        <v>1.0</v>
      </c>
      <c r="L28" s="2"/>
      <c r="M28" s="2"/>
      <c r="N28" s="2"/>
      <c r="O28" s="2"/>
      <c r="P28" s="2"/>
      <c r="Q28" s="2"/>
      <c r="R28" s="2"/>
      <c r="S28" s="2"/>
      <c r="T28" s="2"/>
      <c r="U28" s="2"/>
      <c r="V28" s="2"/>
      <c r="W28" s="2"/>
      <c r="X28" s="2"/>
      <c r="Y28" s="2"/>
      <c r="Z28" s="2"/>
    </row>
    <row r="29" ht="15.75" customHeight="1">
      <c r="A29" s="1" t="s">
        <v>181</v>
      </c>
      <c r="B29" s="1" t="s">
        <v>169</v>
      </c>
      <c r="C29" s="1" t="s">
        <v>170</v>
      </c>
      <c r="D29" s="1" t="s">
        <v>182</v>
      </c>
      <c r="E29" s="1" t="s">
        <v>183</v>
      </c>
      <c r="F29" s="1" t="s">
        <v>173</v>
      </c>
      <c r="G29" s="1" t="s">
        <v>184</v>
      </c>
      <c r="H29" s="1">
        <v>-48.0</v>
      </c>
      <c r="I29" s="1" t="s">
        <v>185</v>
      </c>
      <c r="J29" s="1" t="s">
        <v>177</v>
      </c>
      <c r="K29" s="1" t="s">
        <v>178</v>
      </c>
      <c r="L29" s="2"/>
      <c r="M29" s="2"/>
      <c r="N29" s="2"/>
      <c r="O29" s="2"/>
      <c r="P29" s="2"/>
      <c r="Q29" s="2"/>
      <c r="R29" s="2"/>
      <c r="S29" s="2"/>
      <c r="T29" s="2"/>
      <c r="U29" s="2"/>
      <c r="V29" s="2"/>
      <c r="W29" s="2"/>
      <c r="X29" s="2"/>
      <c r="Y29" s="2"/>
      <c r="Z29" s="2"/>
    </row>
    <row r="30" ht="15.75" customHeight="1">
      <c r="A30" s="1" t="s">
        <v>186</v>
      </c>
      <c r="B30" s="1" t="s">
        <v>169</v>
      </c>
      <c r="C30" s="1" t="s">
        <v>170</v>
      </c>
      <c r="D30" s="1" t="s">
        <v>182</v>
      </c>
      <c r="E30" s="1" t="s">
        <v>183</v>
      </c>
      <c r="F30" s="1" t="s">
        <v>173</v>
      </c>
      <c r="G30" s="1" t="s">
        <v>184</v>
      </c>
      <c r="H30" s="1">
        <v>-48.0</v>
      </c>
      <c r="I30" s="1" t="s">
        <v>185</v>
      </c>
      <c r="J30" s="1" t="s">
        <v>177</v>
      </c>
      <c r="K30" s="1" t="s">
        <v>178</v>
      </c>
      <c r="L30" s="2"/>
      <c r="M30" s="2"/>
      <c r="N30" s="2"/>
      <c r="O30" s="2"/>
      <c r="P30" s="2"/>
      <c r="Q30" s="2"/>
      <c r="R30" s="2"/>
      <c r="S30" s="2"/>
      <c r="T30" s="2"/>
      <c r="U30" s="2"/>
      <c r="V30" s="2"/>
      <c r="W30" s="2"/>
      <c r="X30" s="2"/>
      <c r="Y30" s="2"/>
      <c r="Z30" s="2"/>
    </row>
    <row r="31" ht="15.75" customHeight="1">
      <c r="A31" s="1" t="s">
        <v>187</v>
      </c>
      <c r="B31" s="1">
        <v>6.0</v>
      </c>
      <c r="C31" s="1">
        <v>6.0</v>
      </c>
      <c r="D31" s="1">
        <v>8.0</v>
      </c>
      <c r="E31" s="1">
        <v>10.0</v>
      </c>
      <c r="F31" s="1">
        <v>12.0</v>
      </c>
      <c r="G31" s="1">
        <v>13.0</v>
      </c>
      <c r="H31" s="1">
        <v>17.0</v>
      </c>
      <c r="I31" s="1">
        <v>17.0</v>
      </c>
      <c r="J31" s="1">
        <v>51.0</v>
      </c>
      <c r="K31" s="1">
        <v>1.0</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200</v>
      </c>
      <c r="C33" s="1" t="s">
        <v>201</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60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202</v>
      </c>
      <c r="B35" s="1">
        <v>4.0</v>
      </c>
      <c r="C35" s="1">
        <v>1.0</v>
      </c>
      <c r="D35" s="1">
        <v>-2.0</v>
      </c>
      <c r="E35" s="1">
        <v>-15.0</v>
      </c>
      <c r="F35" s="1">
        <v>80.0</v>
      </c>
      <c r="G35" s="1">
        <v>-4.0</v>
      </c>
      <c r="H35" s="1">
        <v>-6.0</v>
      </c>
      <c r="I35" s="1">
        <v>-1.0</v>
      </c>
      <c r="J35" s="1">
        <v>-20.0</v>
      </c>
      <c r="K35" s="1">
        <v>-2.0</v>
      </c>
      <c r="L35" s="2"/>
      <c r="M35" s="2"/>
      <c r="N35" s="2"/>
      <c r="O35" s="2"/>
      <c r="P35" s="2"/>
      <c r="Q35" s="2"/>
      <c r="R35" s="2"/>
      <c r="S35" s="2"/>
      <c r="T35" s="2"/>
      <c r="U35" s="2"/>
      <c r="V35" s="2"/>
      <c r="W35" s="2"/>
      <c r="X35" s="2"/>
      <c r="Y35" s="2"/>
      <c r="Z35" s="2"/>
    </row>
    <row r="36" ht="15.75" customHeight="1">
      <c r="A36" s="1" t="s">
        <v>203</v>
      </c>
      <c r="B36" s="1">
        <v>1.0</v>
      </c>
      <c r="C36" s="1">
        <v>0.0</v>
      </c>
      <c r="D36" s="1">
        <v>-3.0</v>
      </c>
      <c r="E36" s="1">
        <v>-16.0</v>
      </c>
      <c r="F36" s="1">
        <v>-64.0</v>
      </c>
      <c r="G36" s="1">
        <v>-6.0</v>
      </c>
      <c r="H36" s="1">
        <v>-8.0</v>
      </c>
      <c r="I36" s="1">
        <v>-2.0</v>
      </c>
      <c r="J36" s="1">
        <v>-20.0</v>
      </c>
      <c r="K36" s="1">
        <v>-3.0</v>
      </c>
      <c r="L36" s="2"/>
      <c r="M36" s="2"/>
      <c r="N36" s="2"/>
      <c r="O36" s="2"/>
      <c r="P36" s="2"/>
      <c r="Q36" s="2"/>
      <c r="R36" s="2"/>
      <c r="S36" s="2"/>
      <c r="T36" s="2"/>
      <c r="U36" s="2"/>
      <c r="V36" s="2"/>
      <c r="W36" s="2"/>
      <c r="X36" s="2"/>
      <c r="Y36" s="2"/>
      <c r="Z36" s="2"/>
    </row>
    <row r="37" ht="15.75" customHeight="1">
      <c r="A37" s="1" t="s">
        <v>204</v>
      </c>
      <c r="B37" s="1">
        <v>1.0</v>
      </c>
      <c r="C37" s="1">
        <v>-2.0</v>
      </c>
      <c r="D37" s="1">
        <v>-3.0</v>
      </c>
      <c r="E37" s="1">
        <v>-16.0</v>
      </c>
      <c r="F37" s="1">
        <v>-87.0</v>
      </c>
      <c r="G37" s="1">
        <v>-6.0</v>
      </c>
      <c r="H37" s="1">
        <v>-8.0</v>
      </c>
      <c r="I37" s="1">
        <v>-2.0</v>
      </c>
      <c r="J37" s="1">
        <v>-20.0</v>
      </c>
      <c r="K37" s="1">
        <v>-3.0</v>
      </c>
      <c r="L37" s="2"/>
      <c r="M37" s="2"/>
      <c r="N37" s="2"/>
      <c r="O37" s="2"/>
      <c r="P37" s="2"/>
      <c r="Q37" s="2"/>
      <c r="R37" s="2"/>
      <c r="S37" s="2"/>
      <c r="T37" s="2"/>
      <c r="U37" s="2"/>
      <c r="V37" s="2"/>
      <c r="W37" s="2"/>
      <c r="X37" s="2"/>
      <c r="Y37" s="2"/>
      <c r="Z37" s="2"/>
    </row>
    <row r="38" ht="15.75" customHeight="1">
      <c r="A38" s="1" t="s">
        <v>205</v>
      </c>
      <c r="B38" s="1">
        <v>9.0</v>
      </c>
      <c r="C38" s="1">
        <v>5.0</v>
      </c>
      <c r="D38" s="1">
        <v>40.0</v>
      </c>
      <c r="E38" s="1">
        <v>-10.0</v>
      </c>
      <c r="F38" s="1">
        <v>5.0</v>
      </c>
      <c r="G38" s="1">
        <v>1.0</v>
      </c>
      <c r="H38" s="1">
        <v>-51.0</v>
      </c>
      <c r="I38" s="1">
        <v>4.0</v>
      </c>
      <c r="J38" s="1">
        <v>-12.0</v>
      </c>
      <c r="K38" s="1">
        <v>4.0</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v>5.0</v>
      </c>
      <c r="C40" s="1">
        <v>0.0</v>
      </c>
      <c r="D40" s="1">
        <v>0.0</v>
      </c>
      <c r="E40" s="1">
        <v>7.0</v>
      </c>
      <c r="F40" s="1">
        <v>13.0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218</v>
      </c>
      <c r="B41" s="1">
        <v>1.0</v>
      </c>
      <c r="C41" s="1">
        <v>34.0</v>
      </c>
      <c r="D41" s="1">
        <v>-2.0</v>
      </c>
      <c r="E41" s="1">
        <v>-9.0</v>
      </c>
      <c r="F41" s="1">
        <v>-34.0</v>
      </c>
      <c r="G41" s="1">
        <v>-2.0</v>
      </c>
      <c r="H41" s="1">
        <v>-4.0</v>
      </c>
      <c r="I41" s="1">
        <v>-1.0</v>
      </c>
      <c r="J41" s="1">
        <v>-11.0</v>
      </c>
      <c r="K41" s="1">
        <v>-1.0</v>
      </c>
      <c r="L41" s="2"/>
      <c r="M41" s="2"/>
      <c r="N41" s="2"/>
      <c r="O41" s="2"/>
      <c r="P41" s="2"/>
      <c r="Q41" s="2"/>
      <c r="R41" s="2"/>
      <c r="S41" s="2"/>
      <c r="T41" s="2"/>
      <c r="U41" s="2"/>
      <c r="V41" s="2"/>
      <c r="W41" s="2"/>
      <c r="X41" s="2"/>
      <c r="Y41" s="2"/>
      <c r="Z41" s="2"/>
    </row>
    <row r="42" ht="15.75" customHeight="1">
      <c r="A42" s="1" t="s">
        <v>219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220</v>
      </c>
      <c r="B43" s="1">
        <v>41.0</v>
      </c>
      <c r="C43" s="1">
        <v>44.0</v>
      </c>
      <c r="D43" s="1">
        <v>45.0</v>
      </c>
      <c r="E43" s="1">
        <v>64.0</v>
      </c>
      <c r="F43" s="1">
        <v>1.0</v>
      </c>
      <c r="G43" s="1">
        <v>26.0</v>
      </c>
      <c r="H43" s="1">
        <v>30.0</v>
      </c>
      <c r="I43" s="1">
        <v>35.0</v>
      </c>
      <c r="J43" s="1">
        <v>49.0</v>
      </c>
      <c r="K43" s="1">
        <v>30.0</v>
      </c>
      <c r="L43" s="2"/>
      <c r="M43" s="2"/>
      <c r="N43" s="2"/>
      <c r="O43" s="2"/>
      <c r="P43" s="2"/>
      <c r="Q43" s="2"/>
      <c r="R43" s="2"/>
      <c r="S43" s="2"/>
      <c r="T43" s="2"/>
      <c r="U43" s="2"/>
      <c r="V43" s="2"/>
      <c r="W43" s="2"/>
      <c r="X43" s="2"/>
      <c r="Y43" s="2"/>
      <c r="Z43" s="2"/>
    </row>
    <row r="44" ht="15.75" customHeight="1">
      <c r="A44" s="1" t="s">
        <v>221</v>
      </c>
      <c r="B44" s="1">
        <v>10.0</v>
      </c>
      <c r="C44" s="1">
        <v>12.0</v>
      </c>
      <c r="D44" s="1">
        <v>12.0</v>
      </c>
      <c r="E44" s="1">
        <v>18.0</v>
      </c>
      <c r="F44" s="1">
        <v>24.0</v>
      </c>
      <c r="G44" s="1">
        <v>18.0</v>
      </c>
      <c r="H44" s="1">
        <v>20.0</v>
      </c>
      <c r="I44" s="1">
        <v>24.0</v>
      </c>
      <c r="J44" s="1">
        <v>21.0</v>
      </c>
      <c r="K44" s="1">
        <v>19.0</v>
      </c>
      <c r="L44" s="2"/>
      <c r="M44" s="2"/>
      <c r="N44" s="2"/>
      <c r="O44" s="2"/>
      <c r="P44" s="2"/>
      <c r="Q44" s="2"/>
      <c r="R44" s="2"/>
      <c r="S44" s="2"/>
      <c r="T44" s="2"/>
      <c r="U44" s="2"/>
      <c r="V44" s="2"/>
      <c r="W44" s="2"/>
      <c r="X44" s="2"/>
      <c r="Y44" s="2"/>
      <c r="Z44" s="2"/>
    </row>
    <row r="45" ht="15.75" customHeight="1">
      <c r="A45" s="1" t="s">
        <v>222</v>
      </c>
      <c r="B45" s="1">
        <v>31.0</v>
      </c>
      <c r="C45" s="1">
        <v>5.0</v>
      </c>
      <c r="D45" s="1">
        <v>7.0</v>
      </c>
      <c r="E45" s="1">
        <v>17.0</v>
      </c>
      <c r="F45" s="1">
        <v>1.0</v>
      </c>
      <c r="G45" s="1">
        <v>8.0</v>
      </c>
      <c r="H45" s="1">
        <v>10.0</v>
      </c>
      <c r="I45" s="1">
        <v>8.0</v>
      </c>
      <c r="J45" s="1">
        <v>26.0</v>
      </c>
      <c r="K45" s="1">
        <v>7.0</v>
      </c>
      <c r="L45" s="2"/>
      <c r="M45" s="2"/>
      <c r="N45" s="2"/>
      <c r="O45" s="2"/>
      <c r="P45" s="2"/>
      <c r="Q45" s="2"/>
      <c r="R45" s="2"/>
      <c r="S45" s="2"/>
      <c r="T45" s="2"/>
      <c r="U45" s="2"/>
      <c r="V45" s="2"/>
      <c r="W45" s="2"/>
      <c r="X45" s="2"/>
      <c r="Y45" s="2"/>
      <c r="Z45" s="2"/>
    </row>
    <row r="46" ht="15.75" customHeight="1">
      <c r="A46" s="1" t="s">
        <v>223</v>
      </c>
      <c r="B46" s="1">
        <v>4.0</v>
      </c>
      <c r="C46" s="1">
        <v>4.0</v>
      </c>
      <c r="D46" s="1">
        <v>3.0</v>
      </c>
      <c r="E46" s="1">
        <v>4.0</v>
      </c>
      <c r="F46" s="1">
        <v>4.0</v>
      </c>
      <c r="G46" s="1">
        <v>5.0</v>
      </c>
      <c r="H46" s="1">
        <v>6.0</v>
      </c>
      <c r="I46" s="1">
        <v>6.0</v>
      </c>
      <c r="J46" s="1">
        <v>8.0</v>
      </c>
      <c r="K46" s="1">
        <v>7.0</v>
      </c>
      <c r="L46" s="2"/>
      <c r="M46" s="2"/>
      <c r="N46" s="2"/>
      <c r="O46" s="2"/>
      <c r="P46" s="2"/>
      <c r="Q46" s="2"/>
      <c r="R46" s="2"/>
      <c r="S46" s="2"/>
      <c r="T46" s="2"/>
      <c r="U46" s="2"/>
      <c r="V46" s="2"/>
      <c r="W46" s="2"/>
      <c r="X46" s="2"/>
      <c r="Y46" s="2"/>
      <c r="Z46" s="2"/>
    </row>
    <row r="47" ht="15.75" customHeight="1">
      <c r="A47" s="1" t="s">
        <v>224</v>
      </c>
      <c r="B47" s="1">
        <v>0.0</v>
      </c>
      <c r="C47" s="1">
        <v>0.0</v>
      </c>
      <c r="D47" s="1">
        <v>0.0</v>
      </c>
      <c r="E47" s="1">
        <v>0.0</v>
      </c>
      <c r="F47" s="1">
        <v>0.0</v>
      </c>
      <c r="G47" s="1">
        <v>75.0</v>
      </c>
      <c r="H47" s="1">
        <v>45.0</v>
      </c>
      <c r="I47" s="1">
        <v>27.0</v>
      </c>
      <c r="J47" s="1">
        <v>9.0</v>
      </c>
      <c r="K47" s="1">
        <v>1.0</v>
      </c>
      <c r="L47" s="2"/>
      <c r="M47" s="2"/>
      <c r="N47" s="2"/>
      <c r="O47" s="2"/>
      <c r="P47" s="2"/>
      <c r="Q47" s="2"/>
      <c r="R47" s="2"/>
      <c r="S47" s="2"/>
      <c r="T47" s="2"/>
      <c r="U47" s="2"/>
      <c r="V47" s="2"/>
      <c r="W47" s="2"/>
      <c r="X47" s="2"/>
      <c r="Y47" s="2"/>
      <c r="Z47" s="2"/>
    </row>
    <row r="48" ht="15.75" customHeight="1">
      <c r="A48" s="1" t="s">
        <v>225</v>
      </c>
      <c r="B48" s="1">
        <v>0.0</v>
      </c>
      <c r="C48" s="1">
        <v>0.0</v>
      </c>
      <c r="D48" s="1">
        <v>3.0</v>
      </c>
      <c r="E48" s="1">
        <v>0.0</v>
      </c>
      <c r="F48" s="1">
        <v>0.0</v>
      </c>
      <c r="G48" s="1">
        <v>4.0</v>
      </c>
      <c r="H48" s="1">
        <v>5.0</v>
      </c>
      <c r="I48" s="1">
        <v>6.0</v>
      </c>
      <c r="J48" s="1">
        <v>8.0</v>
      </c>
      <c r="K48" s="1">
        <v>7.0</v>
      </c>
      <c r="L48" s="2"/>
      <c r="M48" s="2"/>
      <c r="N48" s="2"/>
      <c r="O48" s="2"/>
      <c r="P48" s="2"/>
      <c r="Q48" s="2"/>
      <c r="R48" s="2"/>
      <c r="S48" s="2"/>
      <c r="T48" s="2"/>
      <c r="U48" s="2"/>
      <c r="V48" s="2"/>
      <c r="W48" s="2"/>
      <c r="X48" s="2"/>
      <c r="Y48" s="2"/>
      <c r="Z48" s="2"/>
    </row>
    <row r="49" ht="15.75" customHeight="1">
      <c r="A49" s="1" t="s">
        <v>226</v>
      </c>
      <c r="B49" s="1">
        <v>1.0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6.0</v>
      </c>
      <c r="C50" s="1">
        <v>0.0</v>
      </c>
      <c r="D50" s="1">
        <v>0.0</v>
      </c>
      <c r="E50" s="1">
        <v>7.0</v>
      </c>
      <c r="F50" s="1">
        <v>19.0</v>
      </c>
      <c r="G50" s="1">
        <v>0.0</v>
      </c>
      <c r="H50" s="1">
        <v>3.0</v>
      </c>
      <c r="I50" s="1">
        <v>0.0</v>
      </c>
      <c r="J50" s="1">
        <v>10.0</v>
      </c>
      <c r="K50" s="1">
        <v>0.0</v>
      </c>
      <c r="L50" s="2"/>
      <c r="M50" s="2"/>
      <c r="N50" s="2"/>
      <c r="O50" s="2"/>
      <c r="P50" s="2"/>
      <c r="Q50" s="2"/>
      <c r="R50" s="2"/>
      <c r="S50" s="2"/>
      <c r="T50" s="2"/>
      <c r="U50" s="2"/>
      <c r="V50" s="2"/>
      <c r="W50" s="2"/>
      <c r="X50" s="2"/>
      <c r="Y50" s="2"/>
      <c r="Z50" s="2"/>
    </row>
    <row r="51" ht="15.75" customHeight="1">
      <c r="A51" s="1" t="s">
        <v>228</v>
      </c>
      <c r="B51" s="1">
        <v>93.0</v>
      </c>
      <c r="C51" s="1">
        <v>1.0</v>
      </c>
      <c r="D51" s="1">
        <v>2.0</v>
      </c>
      <c r="E51" s="1">
        <v>0.0</v>
      </c>
      <c r="F51" s="1">
        <v>0.0</v>
      </c>
      <c r="G51" s="1">
        <v>3.0</v>
      </c>
      <c r="H51" s="1">
        <v>0.0</v>
      </c>
      <c r="I51" s="1">
        <v>0.0</v>
      </c>
      <c r="J51" s="1">
        <v>0.0</v>
      </c>
      <c r="K51" s="1">
        <v>0.0</v>
      </c>
      <c r="L51" s="2"/>
      <c r="M51" s="2"/>
      <c r="N51" s="2"/>
      <c r="O51" s="2"/>
      <c r="P51" s="2"/>
      <c r="Q51" s="2"/>
      <c r="R51" s="2"/>
      <c r="S51" s="2"/>
      <c r="T51" s="2"/>
      <c r="U51" s="2"/>
      <c r="V51" s="2"/>
      <c r="W51" s="2"/>
      <c r="X51" s="2"/>
      <c r="Y51" s="2"/>
      <c r="Z51" s="2"/>
    </row>
    <row r="52" ht="15.75" customHeight="1">
      <c r="A52" s="1" t="s">
        <v>229</v>
      </c>
      <c r="B52" s="1">
        <v>1.0</v>
      </c>
      <c r="C52" s="1">
        <v>1.0</v>
      </c>
      <c r="D52" s="1">
        <v>2.0</v>
      </c>
      <c r="E52" s="1">
        <v>7.0</v>
      </c>
      <c r="F52" s="1">
        <v>19.0</v>
      </c>
      <c r="G52" s="1">
        <v>3.0</v>
      </c>
      <c r="H52" s="1">
        <v>3.0</v>
      </c>
      <c r="I52" s="1">
        <v>0.0</v>
      </c>
      <c r="J52" s="1">
        <v>10.0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255</v>
      </c>
      <c r="D6" s="1" t="s">
        <v>256</v>
      </c>
      <c r="E6" s="1" t="s">
        <v>257</v>
      </c>
      <c r="F6" s="1">
        <v>-5.0</v>
      </c>
      <c r="G6" s="1">
        <v>-30.0</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v>-14.0</v>
      </c>
      <c r="K11" s="1" t="s">
        <v>313</v>
      </c>
      <c r="L11" s="2"/>
      <c r="M11" s="2"/>
      <c r="N11" s="2"/>
      <c r="O11" s="2"/>
      <c r="P11" s="2"/>
      <c r="Q11" s="2"/>
      <c r="R11" s="2"/>
      <c r="S11" s="2"/>
      <c r="T11" s="2"/>
      <c r="U11" s="2"/>
      <c r="V11" s="2"/>
      <c r="W11" s="2"/>
      <c r="X11" s="2"/>
      <c r="Y11" s="2"/>
      <c r="Z11" s="2"/>
    </row>
    <row r="12">
      <c r="A12" s="1" t="s">
        <v>314</v>
      </c>
      <c r="B12" s="1" t="s">
        <v>315</v>
      </c>
      <c r="C12" s="1" t="s">
        <v>233</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336</v>
      </c>
      <c r="G14" s="1" t="s">
        <v>337</v>
      </c>
      <c r="H14" s="1" t="s">
        <v>338</v>
      </c>
      <c r="I14" s="1" t="s">
        <v>339</v>
      </c>
      <c r="J14" s="1" t="s">
        <v>333</v>
      </c>
      <c r="K14" s="1" t="s">
        <v>334</v>
      </c>
      <c r="L14" s="2"/>
      <c r="M14" s="2"/>
      <c r="N14" s="2"/>
      <c r="O14" s="2"/>
      <c r="P14" s="2"/>
      <c r="Q14" s="2"/>
      <c r="R14" s="2"/>
      <c r="S14" s="2"/>
      <c r="T14" s="2"/>
      <c r="U14" s="2"/>
      <c r="V14" s="2"/>
      <c r="W14" s="2"/>
      <c r="X14" s="2"/>
      <c r="Y14" s="2"/>
      <c r="Z14" s="2"/>
    </row>
    <row r="15">
      <c r="A15" s="1" t="s">
        <v>340</v>
      </c>
      <c r="B15" s="1" t="s">
        <v>325</v>
      </c>
      <c r="C15" s="1" t="s">
        <v>326</v>
      </c>
      <c r="D15" s="1" t="s">
        <v>327</v>
      </c>
      <c r="E15" s="1" t="s">
        <v>328</v>
      </c>
      <c r="F15" s="1" t="s">
        <v>336</v>
      </c>
      <c r="G15" s="1" t="s">
        <v>337</v>
      </c>
      <c r="H15" s="1" t="s">
        <v>338</v>
      </c>
      <c r="I15" s="1" t="s">
        <v>339</v>
      </c>
      <c r="J15" s="1" t="s">
        <v>333</v>
      </c>
      <c r="K15" s="1" t="s">
        <v>334</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353</v>
      </c>
      <c r="C18" s="1" t="s">
        <v>354</v>
      </c>
      <c r="D18" s="1" t="s">
        <v>355</v>
      </c>
      <c r="E18" s="1" t="s">
        <v>356</v>
      </c>
      <c r="F18" s="1" t="s">
        <v>357</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371</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392</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402</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325</v>
      </c>
      <c r="D25" s="1" t="s">
        <v>412</v>
      </c>
      <c r="E25" s="1" t="s">
        <v>413</v>
      </c>
      <c r="F25" s="1" t="s">
        <v>414</v>
      </c>
      <c r="G25" s="1" t="s">
        <v>415</v>
      </c>
      <c r="H25" s="1" t="s">
        <v>325</v>
      </c>
      <c r="I25" s="1" t="s">
        <v>411</v>
      </c>
      <c r="J25" s="1" t="s">
        <v>416</v>
      </c>
      <c r="K25" s="1" t="s">
        <v>417</v>
      </c>
      <c r="L25" s="2"/>
      <c r="M25" s="2"/>
      <c r="N25" s="2"/>
      <c r="O25" s="2"/>
      <c r="P25" s="2"/>
      <c r="Q25" s="2"/>
      <c r="R25" s="2"/>
      <c r="S25" s="2"/>
      <c r="T25" s="2"/>
      <c r="U25" s="2"/>
      <c r="V25" s="2"/>
      <c r="W25" s="2"/>
      <c r="X25" s="2"/>
      <c r="Y25" s="2"/>
      <c r="Z25" s="2"/>
    </row>
    <row r="26" ht="15.75" customHeight="1">
      <c r="A26" s="1" t="s">
        <v>418</v>
      </c>
      <c r="B26" s="1" t="s">
        <v>343</v>
      </c>
      <c r="C26" s="1" t="s">
        <v>419</v>
      </c>
      <c r="D26" s="1" t="s">
        <v>298</v>
      </c>
      <c r="E26" s="1" t="s">
        <v>420</v>
      </c>
      <c r="F26" s="1" t="s">
        <v>421</v>
      </c>
      <c r="G26" s="1" t="s">
        <v>422</v>
      </c>
      <c r="H26" s="1" t="s">
        <v>423</v>
      </c>
      <c r="I26" s="1" t="s">
        <v>424</v>
      </c>
      <c r="J26" s="1" t="s">
        <v>422</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244</v>
      </c>
      <c r="F27" s="1" t="s">
        <v>430</v>
      </c>
      <c r="G27" s="1" t="s">
        <v>431</v>
      </c>
      <c r="H27" s="1">
        <v>0.0</v>
      </c>
      <c r="I27" s="1" t="s">
        <v>432</v>
      </c>
      <c r="J27" s="1" t="s">
        <v>433</v>
      </c>
      <c r="K27" s="1" t="s">
        <v>244</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v>-1.0</v>
      </c>
      <c r="I31" s="1" t="s">
        <v>474</v>
      </c>
      <c r="J31" s="1" t="s">
        <v>371</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v>0.0</v>
      </c>
      <c r="D35" s="1">
        <v>0.0</v>
      </c>
      <c r="E35" s="1">
        <v>0.0</v>
      </c>
      <c r="F35" s="1">
        <v>0.0</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v>0.0</v>
      </c>
      <c r="C36" s="1">
        <v>0.0</v>
      </c>
      <c r="D36" s="1">
        <v>0.0</v>
      </c>
      <c r="E36" s="1">
        <v>0.0</v>
      </c>
      <c r="F36" s="1">
        <v>0.0</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v>0.0</v>
      </c>
      <c r="C38" s="1">
        <v>0.0</v>
      </c>
      <c r="D38" s="1">
        <v>0.0</v>
      </c>
      <c r="E38" s="1">
        <v>0.0</v>
      </c>
      <c r="F38" s="1">
        <v>0.0</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v>0.0</v>
      </c>
      <c r="C39" s="1">
        <v>0.0</v>
      </c>
      <c r="D39" s="1">
        <v>0.0</v>
      </c>
      <c r="E39" s="1">
        <v>0.0</v>
      </c>
      <c r="F39" s="1">
        <v>0.0</v>
      </c>
      <c r="G39" s="1" t="s">
        <v>529</v>
      </c>
      <c r="H39" s="1" t="s">
        <v>530</v>
      </c>
      <c r="I39" s="1" t="s">
        <v>531</v>
      </c>
      <c r="J39" s="1" t="s">
        <v>532</v>
      </c>
      <c r="K39" s="1" t="s">
        <v>533</v>
      </c>
      <c r="L39" s="2"/>
      <c r="M39" s="2"/>
      <c r="N39" s="2"/>
      <c r="O39" s="2"/>
      <c r="P39" s="2"/>
      <c r="Q39" s="2"/>
      <c r="R39" s="2"/>
      <c r="S39" s="2"/>
      <c r="T39" s="2"/>
      <c r="U39" s="2"/>
      <c r="V39" s="2"/>
      <c r="W39" s="2"/>
      <c r="X39" s="2"/>
      <c r="Y39" s="2"/>
      <c r="Z39" s="2"/>
    </row>
    <row r="40" ht="15.75" customHeight="1">
      <c r="A40" s="1" t="s">
        <v>534</v>
      </c>
      <c r="B40" s="1">
        <v>0.0</v>
      </c>
      <c r="C40" s="1">
        <v>0.0</v>
      </c>
      <c r="D40" s="1">
        <v>0.0</v>
      </c>
      <c r="E40" s="1">
        <v>0.0</v>
      </c>
      <c r="F40" s="1">
        <v>0.0</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t="s">
        <v>367</v>
      </c>
      <c r="C41" s="1" t="s">
        <v>541</v>
      </c>
      <c r="D41" s="1" t="s">
        <v>542</v>
      </c>
      <c r="E41" s="1" t="s">
        <v>247</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354</v>
      </c>
      <c r="K42" s="1" t="s">
        <v>558</v>
      </c>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576</v>
      </c>
      <c r="H44" s="1" t="s">
        <v>577</v>
      </c>
      <c r="I44" s="1" t="s">
        <v>578</v>
      </c>
      <c r="J44" s="1" t="s">
        <v>579</v>
      </c>
      <c r="K44" s="1">
        <v>6.0</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472</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v>0.0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v>-7.0</v>
      </c>
      <c r="E49" s="1" t="s">
        <v>615</v>
      </c>
      <c r="F49" s="1" t="s">
        <v>616</v>
      </c>
      <c r="G49" s="1" t="s">
        <v>617</v>
      </c>
      <c r="H49" s="1" t="s">
        <v>618</v>
      </c>
      <c r="I49" s="1" t="s">
        <v>619</v>
      </c>
      <c r="J49" s="1" t="s">
        <v>620</v>
      </c>
      <c r="K49" s="1" t="s">
        <v>621</v>
      </c>
      <c r="L49" s="2"/>
      <c r="M49" s="2"/>
      <c r="N49" s="2"/>
      <c r="O49" s="2"/>
      <c r="P49" s="2"/>
      <c r="Q49" s="2"/>
      <c r="R49" s="2"/>
      <c r="S49" s="2"/>
      <c r="T49" s="2"/>
      <c r="U49" s="2"/>
      <c r="V49" s="2"/>
      <c r="W49" s="2"/>
      <c r="X49" s="2"/>
      <c r="Y49" s="2"/>
      <c r="Z49" s="2"/>
    </row>
    <row r="50" ht="15.75" customHeight="1">
      <c r="A50" s="1" t="s">
        <v>622</v>
      </c>
      <c r="B50" s="1" t="s">
        <v>623</v>
      </c>
      <c r="C50" s="1" t="s">
        <v>624</v>
      </c>
      <c r="D50" s="1">
        <v>1.0</v>
      </c>
      <c r="E50" s="1" t="s">
        <v>625</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v>0.0</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v>0.0</v>
      </c>
      <c r="E52" s="1" t="s">
        <v>635</v>
      </c>
      <c r="F52" s="1" t="s">
        <v>645</v>
      </c>
      <c r="G52" s="1" t="s">
        <v>646</v>
      </c>
      <c r="H52" s="1" t="s">
        <v>647</v>
      </c>
      <c r="I52" s="1" t="s">
        <v>648</v>
      </c>
      <c r="J52" s="1" t="s">
        <v>649</v>
      </c>
      <c r="K52" s="1" t="s">
        <v>641</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v>0.0</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366</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694</v>
      </c>
      <c r="D57" s="1" t="s">
        <v>695</v>
      </c>
      <c r="E57" s="1" t="s">
        <v>696</v>
      </c>
      <c r="F57" s="1" t="s">
        <v>697</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704</v>
      </c>
      <c r="C58" s="1" t="s">
        <v>571</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286</v>
      </c>
      <c r="E60" s="1" t="s">
        <v>727</v>
      </c>
      <c r="F60" s="1" t="s">
        <v>728</v>
      </c>
      <c r="G60" s="1" t="s">
        <v>729</v>
      </c>
      <c r="H60" s="1" t="s">
        <v>730</v>
      </c>
      <c r="I60" s="1" t="s">
        <v>731</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t="s">
        <v>740</v>
      </c>
      <c r="H61" s="1" t="s">
        <v>741</v>
      </c>
      <c r="I61" s="1">
        <v>0.0</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756</v>
      </c>
      <c r="C64" s="1" t="s">
        <v>757</v>
      </c>
      <c r="D64" s="1" t="s">
        <v>767</v>
      </c>
      <c r="E64" s="1" t="s">
        <v>768</v>
      </c>
      <c r="F64" s="1" t="s">
        <v>760</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v>0.0</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v>0.0</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830</v>
      </c>
      <c r="D72" s="1" t="s">
        <v>841</v>
      </c>
      <c r="E72" s="1" t="s">
        <v>832</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850</v>
      </c>
      <c r="D73" s="1" t="s">
        <v>851</v>
      </c>
      <c r="E73" s="1" t="s">
        <v>852</v>
      </c>
      <c r="F73" s="1" t="s">
        <v>853</v>
      </c>
      <c r="G73" s="1" t="s">
        <v>854</v>
      </c>
      <c r="H73" s="1" t="s">
        <v>855</v>
      </c>
      <c r="I73" s="1" t="s">
        <v>856</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690</v>
      </c>
      <c r="K74" s="1" t="s">
        <v>868</v>
      </c>
      <c r="L74" s="2"/>
      <c r="M74" s="2"/>
      <c r="N74" s="2"/>
      <c r="O74" s="2"/>
      <c r="P74" s="2"/>
      <c r="Q74" s="2"/>
      <c r="R74" s="2"/>
      <c r="S74" s="2"/>
      <c r="T74" s="2"/>
      <c r="U74" s="2"/>
      <c r="V74" s="2"/>
      <c r="W74" s="2"/>
      <c r="X74" s="2"/>
      <c r="Y74" s="2"/>
      <c r="Z74" s="2"/>
    </row>
    <row r="75" ht="15.75" customHeight="1">
      <c r="A75" s="1" t="s">
        <v>869</v>
      </c>
      <c r="B75" s="1">
        <v>-15.0</v>
      </c>
      <c r="C75" s="1" t="s">
        <v>870</v>
      </c>
      <c r="D75" s="1" t="s">
        <v>785</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241</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318</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882</v>
      </c>
      <c r="G83" s="1" t="s">
        <v>360</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954</v>
      </c>
      <c r="C84" s="1" t="s">
        <v>955</v>
      </c>
      <c r="D84" s="1" t="s">
        <v>956</v>
      </c>
      <c r="E84" s="1" t="s">
        <v>963</v>
      </c>
      <c r="F84" s="1" t="s">
        <v>882</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970</v>
      </c>
      <c r="B86" s="1" t="s">
        <v>971</v>
      </c>
      <c r="C86" s="1" t="s">
        <v>474</v>
      </c>
      <c r="D86" s="1" t="s">
        <v>790</v>
      </c>
      <c r="E86" s="1" t="s">
        <v>972</v>
      </c>
      <c r="F86" s="1" t="s">
        <v>973</v>
      </c>
      <c r="G86" s="1" t="s">
        <v>974</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800</v>
      </c>
      <c r="C87" s="1" t="s">
        <v>384</v>
      </c>
      <c r="D87" s="1" t="s">
        <v>980</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993</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1002</v>
      </c>
      <c r="E89" s="1" t="s">
        <v>1003</v>
      </c>
      <c r="F89" s="1" t="s">
        <v>1004</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v>17.0</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1022</v>
      </c>
      <c r="D92" s="1" t="s">
        <v>1023</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1055</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905</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v>17.0</v>
      </c>
      <c r="F96" s="1" t="s">
        <v>1076</v>
      </c>
      <c r="G96" s="1" t="s">
        <v>1077</v>
      </c>
      <c r="H96" s="1" t="s">
        <v>411</v>
      </c>
      <c r="I96" s="1" t="s">
        <v>1078</v>
      </c>
      <c r="J96" s="1" t="s">
        <v>1079</v>
      </c>
      <c r="K96" s="1" t="s">
        <v>210</v>
      </c>
      <c r="L96" s="2"/>
      <c r="M96" s="2"/>
      <c r="N96" s="2"/>
      <c r="O96" s="2"/>
      <c r="P96" s="2"/>
      <c r="Q96" s="2"/>
      <c r="R96" s="2"/>
      <c r="S96" s="2"/>
      <c r="T96" s="2"/>
      <c r="U96" s="2"/>
      <c r="V96" s="2"/>
      <c r="W96" s="2"/>
      <c r="X96" s="2"/>
      <c r="Y96" s="2"/>
      <c r="Z96" s="2"/>
    </row>
    <row r="97" ht="15.75" customHeight="1">
      <c r="A97" s="1" t="s">
        <v>1080</v>
      </c>
      <c r="B97" s="1" t="s">
        <v>1081</v>
      </c>
      <c r="C97" s="1" t="s">
        <v>1082</v>
      </c>
      <c r="D97" s="1" t="s">
        <v>1083</v>
      </c>
      <c r="E97" s="1" t="s">
        <v>1084</v>
      </c>
      <c r="F97" s="1" t="s">
        <v>1085</v>
      </c>
      <c r="G97" s="1" t="s">
        <v>1086</v>
      </c>
      <c r="H97" s="1" t="s">
        <v>1087</v>
      </c>
      <c r="I97" s="1" t="s">
        <v>1088</v>
      </c>
      <c r="J97" s="1" t="s">
        <v>1089</v>
      </c>
      <c r="K97" s="1" t="s">
        <v>1090</v>
      </c>
      <c r="L97" s="2"/>
      <c r="M97" s="2"/>
      <c r="N97" s="2"/>
      <c r="O97" s="2"/>
      <c r="P97" s="2"/>
      <c r="Q97" s="2"/>
      <c r="R97" s="2"/>
      <c r="S97" s="2"/>
      <c r="T97" s="2"/>
      <c r="U97" s="2"/>
      <c r="V97" s="2"/>
      <c r="W97" s="2"/>
      <c r="X97" s="2"/>
      <c r="Y97" s="2"/>
      <c r="Z97" s="2"/>
    </row>
    <row r="98" ht="15.75" customHeight="1">
      <c r="A98" s="1" t="s">
        <v>1091</v>
      </c>
      <c r="B98" s="1" t="s">
        <v>1092</v>
      </c>
      <c r="C98" s="1" t="s">
        <v>1093</v>
      </c>
      <c r="D98" s="1" t="s">
        <v>1094</v>
      </c>
      <c r="E98" s="1" t="s">
        <v>1095</v>
      </c>
      <c r="F98" s="1" t="s">
        <v>254</v>
      </c>
      <c r="G98" s="1">
        <v>14.0</v>
      </c>
      <c r="H98" s="1" t="s">
        <v>1096</v>
      </c>
      <c r="I98" s="1" t="s">
        <v>1097</v>
      </c>
      <c r="J98" s="1" t="s">
        <v>1098</v>
      </c>
      <c r="K98" s="1" t="s">
        <v>299</v>
      </c>
      <c r="L98" s="2"/>
      <c r="M98" s="2"/>
      <c r="N98" s="2"/>
      <c r="O98" s="2"/>
      <c r="P98" s="2"/>
      <c r="Q98" s="2"/>
      <c r="R98" s="2"/>
      <c r="S98" s="2"/>
      <c r="T98" s="2"/>
      <c r="U98" s="2"/>
      <c r="V98" s="2"/>
      <c r="W98" s="2"/>
      <c r="X98" s="2"/>
      <c r="Y98" s="2"/>
      <c r="Z98" s="2"/>
    </row>
    <row r="99" ht="15.75" customHeight="1">
      <c r="A99" s="1" t="s">
        <v>1099</v>
      </c>
      <c r="B99" s="1" t="s">
        <v>1100</v>
      </c>
      <c r="C99" s="1" t="s">
        <v>1101</v>
      </c>
      <c r="D99" s="1" t="s">
        <v>1102</v>
      </c>
      <c r="E99" s="1" t="s">
        <v>902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1122</v>
      </c>
      <c r="D101" s="1" t="s">
        <v>1123</v>
      </c>
      <c r="E101" s="1" t="s">
        <v>1124</v>
      </c>
      <c r="F101" s="1" t="s">
        <v>1125</v>
      </c>
      <c r="G101" s="1" t="s">
        <v>1126</v>
      </c>
      <c r="H101" s="1" t="s">
        <v>1127</v>
      </c>
      <c r="I101" s="1" t="s">
        <v>1128</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1138</v>
      </c>
      <c r="I102" s="1" t="s">
        <v>1139</v>
      </c>
      <c r="J102" s="1" t="s">
        <v>717</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1103</v>
      </c>
      <c r="E103" s="1" t="s">
        <v>307</v>
      </c>
      <c r="F103" s="1" t="s">
        <v>1144</v>
      </c>
      <c r="G103" s="1" t="s">
        <v>1145</v>
      </c>
      <c r="H103" s="1" t="s">
        <v>1006</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1142</v>
      </c>
      <c r="C104" s="1" t="s">
        <v>1143</v>
      </c>
      <c r="D104" s="1" t="s">
        <v>1150</v>
      </c>
      <c r="E104" s="1" t="s">
        <v>307</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193</v>
      </c>
      <c r="E106" s="1" t="s">
        <v>1161</v>
      </c>
      <c r="F106" s="1" t="s">
        <v>391</v>
      </c>
      <c r="G106" s="1" t="s">
        <v>1162</v>
      </c>
      <c r="H106" s="1" t="s">
        <v>1163</v>
      </c>
      <c r="I106" s="1" t="s">
        <v>1164</v>
      </c>
      <c r="J106" s="1" t="s">
        <v>1165</v>
      </c>
      <c r="K106" s="1" t="s">
        <v>406</v>
      </c>
      <c r="L106" s="2"/>
      <c r="M106" s="2"/>
      <c r="N106" s="2"/>
      <c r="O106" s="2"/>
      <c r="P106" s="2"/>
      <c r="Q106" s="2"/>
      <c r="R106" s="2"/>
      <c r="S106" s="2"/>
      <c r="T106" s="2"/>
      <c r="U106" s="2"/>
      <c r="V106" s="2"/>
      <c r="W106" s="2"/>
      <c r="X106" s="2"/>
      <c r="Y106" s="2"/>
      <c r="Z106" s="2"/>
    </row>
    <row r="107" ht="15.75" customHeight="1">
      <c r="A107" s="1" t="s">
        <v>1166</v>
      </c>
      <c r="B107" s="1" t="s">
        <v>1167</v>
      </c>
      <c r="C107" s="1" t="s">
        <v>728</v>
      </c>
      <c r="D107" s="1" t="s">
        <v>1168</v>
      </c>
      <c r="E107" s="1" t="s">
        <v>1169</v>
      </c>
      <c r="F107" s="1" t="s">
        <v>1170</v>
      </c>
      <c r="G107" s="1" t="s">
        <v>1171</v>
      </c>
      <c r="H107" s="1" t="s">
        <v>677</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1182</v>
      </c>
      <c r="I108" s="1" t="s">
        <v>1183</v>
      </c>
      <c r="J108" s="1" t="s">
        <v>557</v>
      </c>
      <c r="K108" s="1" t="s">
        <v>1184</v>
      </c>
      <c r="L108" s="2"/>
      <c r="M108" s="2"/>
      <c r="N108" s="2"/>
      <c r="O108" s="2"/>
      <c r="P108" s="2"/>
      <c r="Q108" s="2"/>
      <c r="R108" s="2"/>
      <c r="S108" s="2"/>
      <c r="T108" s="2"/>
      <c r="U108" s="2"/>
      <c r="V108" s="2"/>
      <c r="W108" s="2"/>
      <c r="X108" s="2"/>
      <c r="Y108" s="2"/>
      <c r="Z108" s="2"/>
    </row>
    <row r="109" ht="15.75" customHeight="1">
      <c r="A109" s="1" t="s">
        <v>1185</v>
      </c>
      <c r="B109" s="1" t="s">
        <v>1186</v>
      </c>
      <c r="C109" s="1" t="s">
        <v>1187</v>
      </c>
      <c r="D109" s="1" t="s">
        <v>1188</v>
      </c>
      <c r="E109" s="1" t="s">
        <v>1189</v>
      </c>
      <c r="F109" s="1" t="s">
        <v>1190</v>
      </c>
      <c r="G109" s="1" t="s">
        <v>1191</v>
      </c>
      <c r="H109" s="1" t="s">
        <v>1192</v>
      </c>
      <c r="I109" s="1" t="s">
        <v>1193</v>
      </c>
      <c r="J109" s="1">
        <v>5.0</v>
      </c>
      <c r="K109" s="1" t="s">
        <v>1194</v>
      </c>
      <c r="L109" s="2"/>
      <c r="M109" s="2"/>
      <c r="N109" s="2"/>
      <c r="O109" s="2"/>
      <c r="P109" s="2"/>
      <c r="Q109" s="2"/>
      <c r="R109" s="2"/>
      <c r="S109" s="2"/>
      <c r="T109" s="2"/>
      <c r="U109" s="2"/>
      <c r="V109" s="2"/>
      <c r="W109" s="2"/>
      <c r="X109" s="2"/>
      <c r="Y109" s="2"/>
      <c r="Z109" s="2"/>
    </row>
    <row r="110" ht="15.75" customHeight="1">
      <c r="A110" s="1" t="s">
        <v>1195</v>
      </c>
      <c r="B110" s="1" t="s">
        <v>1196</v>
      </c>
      <c r="C110" s="1" t="s">
        <v>1197</v>
      </c>
      <c r="D110" s="1" t="s">
        <v>1108</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1209</v>
      </c>
      <c r="F111" s="1" t="s">
        <v>1210</v>
      </c>
      <c r="G111" s="1" t="s">
        <v>1211</v>
      </c>
      <c r="H111" s="1" t="s">
        <v>1212</v>
      </c>
      <c r="I111" s="1" t="s">
        <v>1213</v>
      </c>
      <c r="J111" s="1" t="s">
        <v>1174</v>
      </c>
      <c r="K111" s="1" t="s">
        <v>1214</v>
      </c>
      <c r="L111" s="2"/>
      <c r="M111" s="2"/>
      <c r="N111" s="2"/>
      <c r="O111" s="2"/>
      <c r="P111" s="2"/>
      <c r="Q111" s="2"/>
      <c r="R111" s="2"/>
      <c r="S111" s="2"/>
      <c r="T111" s="2"/>
      <c r="U111" s="2"/>
      <c r="V111" s="2"/>
      <c r="W111" s="2"/>
      <c r="X111" s="2"/>
      <c r="Y111" s="2"/>
      <c r="Z111" s="2"/>
    </row>
    <row r="112" ht="15.75" customHeight="1">
      <c r="A112" s="1" t="s">
        <v>1215</v>
      </c>
      <c r="B112" s="1" t="s">
        <v>1216</v>
      </c>
      <c r="C112" s="1" t="s">
        <v>1207</v>
      </c>
      <c r="D112" s="1" t="s">
        <v>1217</v>
      </c>
      <c r="E112" s="1" t="s">
        <v>1209</v>
      </c>
      <c r="F112" s="1" t="s">
        <v>1218</v>
      </c>
      <c r="G112" s="1" t="s">
        <v>1219</v>
      </c>
      <c r="H112" s="1" t="s">
        <v>1220</v>
      </c>
      <c r="I112" s="1" t="s">
        <v>1221</v>
      </c>
      <c r="J112" s="1" t="s">
        <v>1174</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1225</v>
      </c>
      <c r="D113" s="1" t="s">
        <v>1226</v>
      </c>
      <c r="E113" s="1" t="s">
        <v>1227</v>
      </c>
      <c r="F113" s="1" t="s">
        <v>1228</v>
      </c>
      <c r="G113" s="1" t="s">
        <v>1229</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584</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1245</v>
      </c>
      <c r="C115" s="1" t="s">
        <v>1246</v>
      </c>
      <c r="D115" s="1" t="s">
        <v>1247</v>
      </c>
      <c r="E115" s="1" t="s">
        <v>1248</v>
      </c>
      <c r="F115" s="1" t="s">
        <v>1249</v>
      </c>
      <c r="G115" s="1" t="s">
        <v>417</v>
      </c>
      <c r="H115" s="1" t="s">
        <v>879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1257</v>
      </c>
      <c r="F116" s="1" t="s">
        <v>1258</v>
      </c>
      <c r="G116" s="1" t="s">
        <v>1259</v>
      </c>
      <c r="H116" s="1">
        <v>10.0</v>
      </c>
      <c r="I116" s="1" t="s">
        <v>371</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239</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1277</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t="s">
        <v>474</v>
      </c>
      <c r="C119" s="1" t="s">
        <v>1284</v>
      </c>
      <c r="D119" s="1" t="s">
        <v>1285</v>
      </c>
      <c r="E119" s="1" t="s">
        <v>1286</v>
      </c>
      <c r="F119" s="1" t="s">
        <v>1287</v>
      </c>
      <c r="G119" s="1" t="s">
        <v>1095</v>
      </c>
      <c r="H119" s="1" t="s">
        <v>1288</v>
      </c>
      <c r="I119" s="1" t="s">
        <v>1289</v>
      </c>
      <c r="J119" s="1" t="s">
        <v>1148</v>
      </c>
      <c r="K119" s="1" t="s">
        <v>323</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1295</v>
      </c>
      <c r="G120" s="1" t="s">
        <v>1296</v>
      </c>
      <c r="H120" s="1" t="s">
        <v>1297</v>
      </c>
      <c r="I120" s="1" t="s">
        <v>1298</v>
      </c>
      <c r="J120" s="1" t="s">
        <v>1299</v>
      </c>
      <c r="K120" s="1" t="s">
        <v>1098</v>
      </c>
      <c r="L120" s="2"/>
      <c r="M120" s="2"/>
      <c r="N120" s="2"/>
      <c r="O120" s="2"/>
      <c r="P120" s="2"/>
      <c r="Q120" s="2"/>
      <c r="R120" s="2"/>
      <c r="S120" s="2"/>
      <c r="T120" s="2"/>
      <c r="U120" s="2"/>
      <c r="V120" s="2"/>
      <c r="W120" s="2"/>
      <c r="X120" s="2"/>
      <c r="Y120" s="2"/>
      <c r="Z120" s="2"/>
    </row>
    <row r="121" ht="15.75" customHeight="1">
      <c r="A121" s="1" t="s">
        <v>1300</v>
      </c>
      <c r="B121" s="1" t="s">
        <v>1249</v>
      </c>
      <c r="C121" s="1" t="s">
        <v>1301</v>
      </c>
      <c r="D121" s="1" t="s">
        <v>1302</v>
      </c>
      <c r="E121" s="1" t="s">
        <v>1303</v>
      </c>
      <c r="F121" s="1" t="s">
        <v>1304</v>
      </c>
      <c r="G121" s="1" t="s">
        <v>1305</v>
      </c>
      <c r="H121" s="1" t="s">
        <v>1306</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1327</v>
      </c>
      <c r="H123" s="1" t="s">
        <v>1328</v>
      </c>
      <c r="I123" s="1" t="s">
        <v>1329</v>
      </c>
      <c r="J123" s="1" t="s">
        <v>422</v>
      </c>
      <c r="K123" s="1" t="s">
        <v>1330</v>
      </c>
      <c r="L123" s="2"/>
      <c r="M123" s="2"/>
      <c r="N123" s="2"/>
      <c r="O123" s="2"/>
      <c r="P123" s="2"/>
      <c r="Q123" s="2"/>
      <c r="R123" s="2"/>
      <c r="S123" s="2"/>
      <c r="T123" s="2"/>
      <c r="U123" s="2"/>
      <c r="V123" s="2"/>
      <c r="W123" s="2"/>
      <c r="X123" s="2"/>
      <c r="Y123" s="2"/>
      <c r="Z123" s="2"/>
    </row>
    <row r="124" ht="15.75" customHeight="1">
      <c r="A124" s="1" t="s">
        <v>1331</v>
      </c>
      <c r="B124" s="1" t="s">
        <v>1322</v>
      </c>
      <c r="C124" s="1" t="s">
        <v>1323</v>
      </c>
      <c r="D124" s="1" t="s">
        <v>1332</v>
      </c>
      <c r="E124" s="1" t="s">
        <v>1325</v>
      </c>
      <c r="F124" s="1" t="s">
        <v>1326</v>
      </c>
      <c r="G124" s="1" t="s">
        <v>1333</v>
      </c>
      <c r="H124" s="1" t="s">
        <v>283</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1337</v>
      </c>
      <c r="C1" s="1" t="s">
        <v>1338</v>
      </c>
      <c r="D1" s="1" t="s">
        <v>1339</v>
      </c>
      <c r="E1" s="1" t="s">
        <v>1340</v>
      </c>
      <c r="F1" s="1" t="s">
        <v>1341</v>
      </c>
      <c r="G1" s="1" t="s">
        <v>1342</v>
      </c>
      <c r="H1" s="2"/>
      <c r="I1" s="2"/>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2"/>
      <c r="I2" s="2"/>
      <c r="J2" s="2"/>
      <c r="K2" s="2"/>
      <c r="L2" s="2"/>
      <c r="M2" s="2"/>
      <c r="N2" s="2"/>
      <c r="O2" s="2"/>
      <c r="P2" s="2"/>
      <c r="Q2" s="2"/>
      <c r="R2" s="2"/>
      <c r="S2" s="2"/>
      <c r="T2" s="2"/>
      <c r="U2" s="2"/>
      <c r="V2" s="2"/>
      <c r="W2" s="2"/>
      <c r="X2" s="2"/>
      <c r="Y2" s="2"/>
      <c r="Z2" s="2"/>
    </row>
    <row r="3">
      <c r="A3" s="1" t="s">
        <v>1350</v>
      </c>
      <c r="B3" s="1" t="s">
        <v>1351</v>
      </c>
      <c r="C3" s="1" t="s">
        <v>1352</v>
      </c>
      <c r="D3" s="1" t="s">
        <v>1353</v>
      </c>
      <c r="E3" s="1" t="s">
        <v>1354</v>
      </c>
      <c r="F3" s="1" t="s">
        <v>1355</v>
      </c>
      <c r="G3" s="1" t="s">
        <v>1356</v>
      </c>
      <c r="H3" s="2"/>
      <c r="I3" s="2"/>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2"/>
      <c r="I4" s="2"/>
      <c r="J4" s="2"/>
      <c r="K4" s="2"/>
      <c r="L4" s="2"/>
      <c r="M4" s="2"/>
      <c r="N4" s="2"/>
      <c r="O4" s="2"/>
      <c r="P4" s="2"/>
      <c r="Q4" s="2"/>
      <c r="R4" s="2"/>
      <c r="S4" s="2"/>
      <c r="T4" s="2"/>
      <c r="U4" s="2"/>
      <c r="V4" s="2"/>
      <c r="W4" s="2"/>
      <c r="X4" s="2"/>
      <c r="Y4" s="2"/>
      <c r="Z4" s="2"/>
    </row>
    <row r="5">
      <c r="A5" s="1" t="s">
        <v>1350</v>
      </c>
      <c r="B5" s="1" t="s">
        <v>1351</v>
      </c>
      <c r="C5" s="1" t="s">
        <v>1364</v>
      </c>
      <c r="D5" s="1" t="s">
        <v>1365</v>
      </c>
      <c r="E5" s="1" t="s">
        <v>1366</v>
      </c>
      <c r="F5" s="1" t="s">
        <v>1367</v>
      </c>
      <c r="G5" s="1" t="s">
        <v>1368</v>
      </c>
      <c r="H5" s="2"/>
      <c r="I5" s="2"/>
      <c r="J5" s="2"/>
      <c r="K5" s="2"/>
      <c r="L5" s="2"/>
      <c r="M5" s="2"/>
      <c r="N5" s="2"/>
      <c r="O5" s="2"/>
      <c r="P5" s="2"/>
      <c r="Q5" s="2"/>
      <c r="R5" s="2"/>
      <c r="S5" s="2"/>
      <c r="T5" s="2"/>
      <c r="U5" s="2"/>
      <c r="V5" s="2"/>
      <c r="W5" s="2"/>
      <c r="X5" s="2"/>
      <c r="Y5" s="2"/>
      <c r="Z5" s="2"/>
    </row>
    <row r="6">
      <c r="A6" s="1" t="s">
        <v>1369</v>
      </c>
      <c r="B6" s="1" t="s">
        <v>1370</v>
      </c>
      <c r="C6" s="1" t="s">
        <v>1371</v>
      </c>
      <c r="D6" s="1" t="s">
        <v>1372</v>
      </c>
      <c r="E6" s="1" t="s">
        <v>1373</v>
      </c>
      <c r="F6" s="1" t="s">
        <v>1374</v>
      </c>
      <c r="G6" s="1" t="s">
        <v>1375</v>
      </c>
      <c r="H6" s="2"/>
      <c r="I6" s="2"/>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2"/>
      <c r="I7" s="2"/>
      <c r="J7" s="2"/>
      <c r="K7" s="2"/>
      <c r="L7" s="2"/>
      <c r="M7" s="2"/>
      <c r="N7" s="2"/>
      <c r="O7" s="2"/>
      <c r="P7" s="2"/>
      <c r="Q7" s="2"/>
      <c r="R7" s="2"/>
      <c r="S7" s="2"/>
      <c r="T7" s="2"/>
      <c r="U7" s="2"/>
      <c r="V7" s="2"/>
      <c r="W7" s="2"/>
      <c r="X7" s="2"/>
      <c r="Y7" s="2"/>
      <c r="Z7" s="2"/>
    </row>
    <row r="8">
      <c r="A8" s="1" t="s">
        <v>1383</v>
      </c>
      <c r="B8" s="1" t="s">
        <v>1351</v>
      </c>
      <c r="C8" s="1" t="s">
        <v>1384</v>
      </c>
      <c r="D8" s="1" t="s">
        <v>1385</v>
      </c>
      <c r="E8" s="1" t="s">
        <v>1386</v>
      </c>
      <c r="F8" s="1" t="s">
        <v>1384</v>
      </c>
      <c r="G8" s="1" t="s">
        <v>1387</v>
      </c>
      <c r="H8" s="2"/>
      <c r="I8" s="2"/>
      <c r="J8" s="2"/>
      <c r="K8" s="2"/>
      <c r="L8" s="2"/>
      <c r="M8" s="2"/>
      <c r="N8" s="2"/>
      <c r="O8" s="2"/>
      <c r="P8" s="2"/>
      <c r="Q8" s="2"/>
      <c r="R8" s="2"/>
      <c r="S8" s="2"/>
      <c r="T8" s="2"/>
      <c r="U8" s="2"/>
      <c r="V8" s="2"/>
      <c r="W8" s="2"/>
      <c r="X8" s="2"/>
      <c r="Y8" s="2"/>
      <c r="Z8" s="2"/>
    </row>
    <row r="9">
      <c r="A9" s="1" t="s">
        <v>1388</v>
      </c>
      <c r="B9" s="1" t="s">
        <v>1389</v>
      </c>
      <c r="C9" s="1" t="s">
        <v>1390</v>
      </c>
      <c r="D9" s="1" t="s">
        <v>1382</v>
      </c>
      <c r="E9" s="1" t="s">
        <v>1391</v>
      </c>
      <c r="F9" s="1" t="s">
        <v>1392</v>
      </c>
      <c r="G9" s="1" t="s">
        <v>1393</v>
      </c>
      <c r="H9" s="2"/>
      <c r="I9" s="2"/>
      <c r="J9" s="2"/>
      <c r="K9" s="2"/>
      <c r="L9" s="2"/>
      <c r="M9" s="2"/>
      <c r="N9" s="2"/>
      <c r="O9" s="2"/>
      <c r="P9" s="2"/>
      <c r="Q9" s="2"/>
      <c r="R9" s="2"/>
      <c r="S9" s="2"/>
      <c r="T9" s="2"/>
      <c r="U9" s="2"/>
      <c r="V9" s="2"/>
      <c r="W9" s="2"/>
      <c r="X9" s="2"/>
      <c r="Y9" s="2"/>
      <c r="Z9" s="2"/>
    </row>
    <row r="10">
      <c r="A10" s="1" t="s">
        <v>1394</v>
      </c>
      <c r="B10" s="1" t="s">
        <v>1395</v>
      </c>
      <c r="C10" s="1" t="s">
        <v>1396</v>
      </c>
      <c r="D10" s="1" t="s">
        <v>1397</v>
      </c>
      <c r="E10" s="1" t="s">
        <v>1398</v>
      </c>
      <c r="F10" s="1" t="s">
        <v>1399</v>
      </c>
      <c r="G10" s="1" t="s">
        <v>1400</v>
      </c>
      <c r="H10" s="2"/>
      <c r="I10" s="2"/>
      <c r="J10" s="2"/>
      <c r="K10" s="2"/>
      <c r="L10" s="2"/>
      <c r="M10" s="2"/>
      <c r="N10" s="2"/>
      <c r="O10" s="2"/>
      <c r="P10" s="2"/>
      <c r="Q10" s="2"/>
      <c r="R10" s="2"/>
      <c r="S10" s="2"/>
      <c r="T10" s="2"/>
      <c r="U10" s="2"/>
      <c r="V10" s="2"/>
      <c r="W10" s="2"/>
      <c r="X10" s="2"/>
      <c r="Y10" s="2"/>
      <c r="Z10" s="2"/>
    </row>
    <row r="11">
      <c r="A11" s="1" t="s">
        <v>1401</v>
      </c>
      <c r="B11" s="1" t="s">
        <v>1402</v>
      </c>
      <c r="C11" s="1" t="s">
        <v>1403</v>
      </c>
      <c r="D11" s="1" t="s">
        <v>1404</v>
      </c>
      <c r="E11" s="1" t="s">
        <v>1405</v>
      </c>
      <c r="F11" s="1" t="s">
        <v>1406</v>
      </c>
      <c r="G11" s="1" t="s">
        <v>1404</v>
      </c>
      <c r="H11" s="2"/>
      <c r="I11" s="2"/>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2"/>
      <c r="I12" s="2"/>
      <c r="J12" s="2"/>
      <c r="K12" s="2"/>
      <c r="L12" s="2"/>
      <c r="M12" s="2"/>
      <c r="N12" s="2"/>
      <c r="O12" s="2"/>
      <c r="P12" s="2"/>
      <c r="Q12" s="2"/>
      <c r="R12" s="2"/>
      <c r="S12" s="2"/>
      <c r="T12" s="2"/>
      <c r="U12" s="2"/>
      <c r="V12" s="2"/>
      <c r="W12" s="2"/>
      <c r="X12" s="2"/>
      <c r="Y12" s="2"/>
      <c r="Z12" s="2"/>
    </row>
    <row r="13">
      <c r="A13" s="1" t="s">
        <v>1414</v>
      </c>
      <c r="B13" s="1" t="s">
        <v>1415</v>
      </c>
      <c r="C13" s="1" t="s">
        <v>1416</v>
      </c>
      <c r="D13" s="1" t="s">
        <v>1417</v>
      </c>
      <c r="E13" s="1" t="s">
        <v>1418</v>
      </c>
      <c r="F13" s="1" t="s">
        <v>1419</v>
      </c>
      <c r="G13" s="1" t="s">
        <v>1420</v>
      </c>
      <c r="H13" s="2"/>
      <c r="I13" s="2"/>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2"/>
      <c r="I14" s="2"/>
      <c r="J14" s="2"/>
      <c r="K14" s="2"/>
      <c r="L14" s="2"/>
      <c r="M14" s="2"/>
      <c r="N14" s="2"/>
      <c r="O14" s="2"/>
      <c r="P14" s="2"/>
      <c r="Q14" s="2"/>
      <c r="R14" s="2"/>
      <c r="S14" s="2"/>
      <c r="T14" s="2"/>
      <c r="U14" s="2"/>
      <c r="V14" s="2"/>
      <c r="W14" s="2"/>
      <c r="X14" s="2"/>
      <c r="Y14" s="2"/>
      <c r="Z14" s="2"/>
    </row>
    <row r="15">
      <c r="A15" s="1" t="s">
        <v>1428</v>
      </c>
      <c r="B15" s="1" t="s">
        <v>1351</v>
      </c>
      <c r="C15" s="1" t="s">
        <v>1351</v>
      </c>
      <c r="D15" s="1" t="s">
        <v>1351</v>
      </c>
      <c r="E15" s="1" t="s">
        <v>1351</v>
      </c>
      <c r="F15" s="1" t="s">
        <v>1351</v>
      </c>
      <c r="G15" s="1" t="s">
        <v>1351</v>
      </c>
      <c r="H15" s="2"/>
      <c r="I15" s="2"/>
      <c r="J15" s="2"/>
      <c r="K15" s="2"/>
      <c r="L15" s="2"/>
      <c r="M15" s="2"/>
      <c r="N15" s="2"/>
      <c r="O15" s="2"/>
      <c r="P15" s="2"/>
      <c r="Q15" s="2"/>
      <c r="R15" s="2"/>
      <c r="S15" s="2"/>
      <c r="T15" s="2"/>
      <c r="U15" s="2"/>
      <c r="V15" s="2"/>
      <c r="W15" s="2"/>
      <c r="X15" s="2"/>
      <c r="Y15" s="2"/>
      <c r="Z15" s="2"/>
    </row>
    <row r="16">
      <c r="A16" s="1" t="s">
        <v>1429</v>
      </c>
      <c r="B16" s="1" t="s">
        <v>1351</v>
      </c>
      <c r="C16" s="1" t="s">
        <v>1351</v>
      </c>
      <c r="D16" s="1" t="s">
        <v>1351</v>
      </c>
      <c r="E16" s="1" t="s">
        <v>1351</v>
      </c>
      <c r="F16" s="1" t="s">
        <v>1351</v>
      </c>
      <c r="G16" s="1" t="s">
        <v>1351</v>
      </c>
      <c r="H16" s="2"/>
      <c r="I16" s="2"/>
      <c r="J16" s="2"/>
      <c r="K16" s="2"/>
      <c r="L16" s="2"/>
      <c r="M16" s="2"/>
      <c r="N16" s="2"/>
      <c r="O16" s="2"/>
      <c r="P16" s="2"/>
      <c r="Q16" s="2"/>
      <c r="R16" s="2"/>
      <c r="S16" s="2"/>
      <c r="T16" s="2"/>
      <c r="U16" s="2"/>
      <c r="V16" s="2"/>
      <c r="W16" s="2"/>
      <c r="X16" s="2"/>
      <c r="Y16" s="2"/>
      <c r="Z16" s="2"/>
    </row>
    <row r="17">
      <c r="A17" s="1" t="s">
        <v>1430</v>
      </c>
      <c r="B17" s="1" t="s">
        <v>1431</v>
      </c>
      <c r="C17" s="1" t="s">
        <v>184</v>
      </c>
      <c r="D17" s="1" t="s">
        <v>1432</v>
      </c>
      <c r="E17" s="1" t="s">
        <v>185</v>
      </c>
      <c r="F17" s="1" t="s">
        <v>177</v>
      </c>
      <c r="G17" s="1" t="s">
        <v>1433</v>
      </c>
      <c r="H17" s="2"/>
      <c r="I17" s="2"/>
      <c r="J17" s="2"/>
      <c r="K17" s="2"/>
      <c r="L17" s="2"/>
      <c r="M17" s="2"/>
      <c r="N17" s="2"/>
      <c r="O17" s="2"/>
      <c r="P17" s="2"/>
      <c r="Q17" s="2"/>
      <c r="R17" s="2"/>
      <c r="S17" s="2"/>
      <c r="T17" s="2"/>
      <c r="U17" s="2"/>
      <c r="V17" s="2"/>
      <c r="W17" s="2"/>
      <c r="X17" s="2"/>
      <c r="Y17" s="2"/>
      <c r="Z17" s="2"/>
    </row>
    <row r="18">
      <c r="A18" s="1" t="s">
        <v>1434</v>
      </c>
      <c r="B18" s="1" t="s">
        <v>1351</v>
      </c>
      <c r="C18" s="1" t="s">
        <v>1351</v>
      </c>
      <c r="D18" s="1" t="s">
        <v>1351</v>
      </c>
      <c r="E18" s="1" t="s">
        <v>1351</v>
      </c>
      <c r="F18" s="1" t="s">
        <v>1351</v>
      </c>
      <c r="G18" s="1" t="s">
        <v>1351</v>
      </c>
      <c r="H18" s="2"/>
      <c r="I18" s="2"/>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2"/>
      <c r="I19" s="2"/>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2"/>
      <c r="I20" s="2"/>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2"/>
      <c r="I21" s="2"/>
      <c r="J21" s="2"/>
      <c r="K21" s="2"/>
      <c r="L21" s="2"/>
      <c r="M21" s="2"/>
      <c r="N21" s="2"/>
      <c r="O21" s="2"/>
      <c r="P21" s="2"/>
      <c r="Q21" s="2"/>
      <c r="R21" s="2"/>
      <c r="S21" s="2"/>
      <c r="T21" s="2"/>
      <c r="U21" s="2"/>
      <c r="V21" s="2"/>
      <c r="W21" s="2"/>
      <c r="X21" s="2"/>
      <c r="Y21" s="2"/>
      <c r="Z21" s="2"/>
    </row>
    <row r="22" ht="15.75" customHeight="1">
      <c r="A22" s="1" t="s">
        <v>1456</v>
      </c>
      <c r="B22" s="1" t="s">
        <v>1457</v>
      </c>
      <c r="C22" s="1" t="s">
        <v>1458</v>
      </c>
      <c r="D22" s="1" t="s">
        <v>1459</v>
      </c>
      <c r="E22" s="1" t="s">
        <v>1460</v>
      </c>
      <c r="F22" s="1" t="s">
        <v>1461</v>
      </c>
      <c r="G22" s="1" t="s">
        <v>1462</v>
      </c>
      <c r="H22" s="2"/>
      <c r="I22" s="2"/>
      <c r="J22" s="2"/>
      <c r="K22" s="2"/>
      <c r="L22" s="2"/>
      <c r="M22" s="2"/>
      <c r="N22" s="2"/>
      <c r="O22" s="2"/>
      <c r="P22" s="2"/>
      <c r="Q22" s="2"/>
      <c r="R22" s="2"/>
      <c r="S22" s="2"/>
      <c r="T22" s="2"/>
      <c r="U22" s="2"/>
      <c r="V22" s="2"/>
      <c r="W22" s="2"/>
      <c r="X22" s="2"/>
      <c r="Y22" s="2"/>
      <c r="Z22" s="2"/>
    </row>
    <row r="23" ht="15.75" customHeight="1">
      <c r="A23" s="1" t="s">
        <v>1463</v>
      </c>
      <c r="B23" s="1" t="s">
        <v>1464</v>
      </c>
      <c r="C23" s="1" t="s">
        <v>1170</v>
      </c>
      <c r="D23" s="1" t="s">
        <v>1465</v>
      </c>
      <c r="E23" s="1" t="s">
        <v>1466</v>
      </c>
      <c r="F23" s="1" t="s">
        <v>276</v>
      </c>
      <c r="G23" s="1" t="s">
        <v>1467</v>
      </c>
      <c r="H23" s="2"/>
      <c r="I23" s="2"/>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2"/>
      <c r="I24" s="2"/>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1478</v>
      </c>
      <c r="F25" s="1" t="s">
        <v>1479</v>
      </c>
      <c r="G25" s="1" t="s">
        <v>1480</v>
      </c>
      <c r="H25" s="2"/>
      <c r="I25" s="2"/>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1487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4" t="s">
        <v>1500</v>
      </c>
      <c r="C8" s="2"/>
      <c r="D8" s="2"/>
      <c r="E8" s="2"/>
      <c r="F8" s="2"/>
      <c r="G8" s="2"/>
      <c r="H8" s="2"/>
      <c r="I8" s="2"/>
      <c r="J8" s="2"/>
      <c r="K8" s="2"/>
      <c r="L8" s="2"/>
      <c r="M8" s="2"/>
      <c r="N8" s="2"/>
      <c r="O8" s="2"/>
      <c r="P8" s="2"/>
      <c r="Q8" s="2"/>
      <c r="R8" s="2"/>
      <c r="S8" s="2"/>
      <c r="T8" s="2"/>
      <c r="U8" s="2"/>
      <c r="V8" s="2"/>
      <c r="W8" s="2"/>
      <c r="X8" s="2"/>
      <c r="Y8" s="2"/>
      <c r="Z8" s="2"/>
    </row>
    <row r="9">
      <c r="A9" s="3" t="s">
        <v>1501</v>
      </c>
      <c r="B9" s="1"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v>939.0</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1.88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1.97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2.2474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1.88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1.97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1.97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2.2474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-0.043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19705.0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19705.0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11670.0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23460.0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23460.0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2.05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1.2233771E7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0.07916194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2.0066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2.2401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t="s">
        <v>1542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2.542876E7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-0.0274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950830.0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6178360.0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19977.0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30242.0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0.0032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0.38347998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0.00311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3.79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0.0034999999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6178360.0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8.971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0.22072233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-4234228.0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-2.93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t="s">
        <v>1565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1.7092512E9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0.165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-9.205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-0.47894734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t="s">
        <v>1572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1573</v>
      </c>
      <c r="B72" s="1" t="s">
        <v>1574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t="s">
        <v>1578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t="s">
        <v>1578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v>1.2544038E9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1581</v>
      </c>
      <c r="B78" s="1" t="s">
        <v>1582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t="s">
        <v>1584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t="s">
        <v>1586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t="s">
        <v>1588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v>1.9801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1592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v>2.0149806E7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11.558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v>-2762591.0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v>4.3473408E7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v>0.523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v>0.937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1.54541072E8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304.156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v>107.003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v>-0.02375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v>-0.27353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v>3528137.0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v>-3155439.0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v>-0.002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0.2013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-0.01788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-0.0499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t="s">
        <v>1542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-7.0</v>
      </c>
      <c r="C3" s="1">
        <v>-1.0</v>
      </c>
      <c r="D3" s="1">
        <v>7.0</v>
      </c>
      <c r="E3" s="1">
        <v>-5.0</v>
      </c>
      <c r="F3" s="1">
        <v>-11.0</v>
      </c>
      <c r="G3" s="1">
        <v>-4.0</v>
      </c>
      <c r="H3" s="1">
        <v>3.0</v>
      </c>
      <c r="I3" s="1">
        <v>-7.0</v>
      </c>
      <c r="J3" s="1">
        <v>6.0</v>
      </c>
      <c r="K3" s="1">
        <v>3.0</v>
      </c>
      <c r="L3" s="1">
        <f>IF(K3*FORECAST(L2,B3:K3,B2:K2)&gt;0,FORECAST(L2,B3:K3,B2:K2),K3)*$X$1</f>
        <v>1.733333333</v>
      </c>
      <c r="M3" s="1">
        <f>IF(L3*FORECAST(M2,B3:L3,B2:L2)&gt;0,FORECAST(M2,B3:L3,B2:L2),L3)*$X$1</f>
        <v>2.339393939</v>
      </c>
      <c r="N3" s="1">
        <f>IF(M3*FORECAST(N2,B3:M3,B2:M2)&gt;0,FORECAST(N2,B3:M3,B2:M2),M3)*$X$1</f>
        <v>2.945454545</v>
      </c>
      <c r="O3" s="1">
        <f>IF(N3*FORECAST(O2,B3:N3,B2:N2)&gt;0,FORECAST(O2,B3:N3,B2:N2),N3)*$X$1</f>
        <v>3.551515152</v>
      </c>
      <c r="P3" s="1">
        <f>IF(O3*FORECAST(P2,B3:O3,B2:O2)&gt;0,FORECAST(P2,B3:O3,B2:O2),O3)*$X$1</f>
        <v>4.157575758</v>
      </c>
      <c r="Q3" s="1">
        <f>IF(P3*FORECAST(Q2,B3:P3,B2:P2)&gt;0,FORECAST(Q2,B3:P3,B2:P2),P3)*$X$1</f>
        <v>4.763636364</v>
      </c>
      <c r="R3" s="1">
        <f>IF(Q3*FORECAST(R2,B3:Q3,B2:Q2)&gt;0,FORECAST(R2,B3:Q3,B2:Q2),Q3)*$X$1</f>
        <v>5.36969697</v>
      </c>
      <c r="S3" s="5">
        <f>IF(R3*FORECAST(S2,B3:R3,B2:R2)&gt;0,FORECAST(S2,B3:R3,B2:R2),R3)*$X$1</f>
        <v>5.975757576</v>
      </c>
      <c r="T3" s="5">
        <f>IF(S3*FORECAST(T2,B3:S3,B2:S2)&gt;0,FORECAST(T2,B3:S3,B2:S2),S3)*$X$1</f>
        <v>6.581818182</v>
      </c>
      <c r="U3" s="5">
        <f>IF(T3*FORECAST(U2,B3:T3,B2:T2)&gt;0,FORECAST(U2,B3:T3,B2:T2),T3)*$X$1</f>
        <v>7.187878788</v>
      </c>
      <c r="V3" s="5">
        <f>IF(U3*FORECAST(V2,B3:U3,B2:U2)&gt;0,FORECAST(V2,B3:U3,B2:U2),U3)*$X$1</f>
        <v>7.793939394</v>
      </c>
      <c r="W3" s="5">
        <f>IF(V3*FORECAST(W2,B3:V3,B2:V2)&gt;0,FORECAST(W2,B3:V3,B2:V2),V3)*$X$1</f>
        <v>8.4</v>
      </c>
      <c r="X3" s="2"/>
      <c r="Y3" s="2"/>
      <c r="Z3" s="2"/>
    </row>
    <row r="4">
      <c r="A4" s="3" t="s">
        <v>133</v>
      </c>
      <c r="B4" s="1">
        <v>13.0</v>
      </c>
      <c r="C4" s="1">
        <v>12.0</v>
      </c>
      <c r="D4" s="1">
        <v>-4.0</v>
      </c>
      <c r="E4" s="1">
        <v>4.0</v>
      </c>
      <c r="F4" s="1">
        <v>17.0</v>
      </c>
      <c r="G4" s="1">
        <v>38.0</v>
      </c>
      <c r="H4" s="1">
        <v>25.0</v>
      </c>
      <c r="I4" s="1">
        <v>30.0</v>
      </c>
      <c r="J4" s="1">
        <v>23.0</v>
      </c>
      <c r="K4" s="1">
        <v>23.0</v>
      </c>
      <c r="L4" s="2"/>
      <c r="M4" s="2"/>
      <c r="N4" s="2"/>
      <c r="O4" s="2"/>
      <c r="P4" s="2"/>
      <c r="Q4" s="2"/>
      <c r="R4" s="2"/>
      <c r="S4" s="2"/>
      <c r="T4" s="2"/>
      <c r="U4" s="2"/>
      <c r="V4" s="2"/>
      <c r="W4" s="2"/>
      <c r="X4" s="2"/>
      <c r="Y4" s="2"/>
      <c r="Z4" s="2"/>
    </row>
    <row r="5">
      <c r="A5" s="3" t="s">
        <v>1612</v>
      </c>
      <c r="B5" s="1">
        <v>6.0</v>
      </c>
      <c r="C5" s="1">
        <v>6.0</v>
      </c>
      <c r="D5" s="1">
        <v>8.0</v>
      </c>
      <c r="E5" s="1">
        <v>10.0</v>
      </c>
      <c r="F5" s="1">
        <v>12.0</v>
      </c>
      <c r="G5" s="1">
        <v>13.0</v>
      </c>
      <c r="H5" s="1">
        <v>17.0</v>
      </c>
      <c r="I5" s="1">
        <v>17.0</v>
      </c>
      <c r="J5" s="1">
        <v>51.0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(1+0.02)/(0.0765-0.02)</f>
        <v>151.6460177</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NPV(0.0765,M3:W3)</f>
        <v>35.78463231</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NPV(0.0765,M16:W16)</f>
        <v>67.40259765</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103.18723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80.18722996</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80.18722996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151.6460177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85.0</v>
      </c>
      <c r="C3" s="1">
        <v>44.0</v>
      </c>
      <c r="D3" s="1">
        <v>-5.0</v>
      </c>
      <c r="E3" s="1">
        <v>-17.0</v>
      </c>
      <c r="F3" s="1">
        <v>-1.0</v>
      </c>
      <c r="G3" s="1">
        <v>-6.0</v>
      </c>
      <c r="H3" s="1">
        <v>-8.0</v>
      </c>
      <c r="I3" s="1">
        <v>-3.0</v>
      </c>
      <c r="J3" s="1">
        <v>-21.0</v>
      </c>
      <c r="K3" s="1">
        <v>-4.0</v>
      </c>
      <c r="L3" s="1">
        <f>IF(K3*FORECAST(L2,B3:K3,B2:K2)&gt;0,FORECAST(L2,B3:K3,B2:K2),K3)*$X$1</f>
        <v>-34.4</v>
      </c>
      <c r="M3" s="1">
        <f>IF(L3*FORECAST(M2,B3:L3,B2:L2)&gt;0,FORECAST(M2,B3:L3,B2:L2),L3)*$X$1</f>
        <v>-41.81818182</v>
      </c>
      <c r="N3" s="1">
        <f>IF(M3*FORECAST(N2,B3:M3,B2:M2)&gt;0,FORECAST(N2,B3:M3,B2:M2),M3)*$X$1</f>
        <v>-49.23636364</v>
      </c>
      <c r="O3" s="1">
        <f>IF(N3*FORECAST(O2,B3:N3,B2:N2)&gt;0,FORECAST(O2,B3:N3,B2:N2),N3)*$X$1</f>
        <v>-56.65454545</v>
      </c>
      <c r="P3" s="1">
        <f>IF(O3*FORECAST(P2,B3:O3,B2:O2)&gt;0,FORECAST(P2,B3:O3,B2:O2),O3)*$X$1</f>
        <v>-64.07272727</v>
      </c>
      <c r="Q3" s="1">
        <f>IF(P3*FORECAST(Q2,B3:P3,B2:P2)&gt;0,FORECAST(Q2,B3:P3,B2:P2),P3)*$X$1</f>
        <v>-71.49090909</v>
      </c>
      <c r="R3" s="1">
        <f>IF(Q3*FORECAST(R2,B3:Q3,B2:Q2)&gt;0,FORECAST(R2,B3:Q3,B2:Q2),Q3)*$X$1</f>
        <v>-78.90909091</v>
      </c>
      <c r="S3" s="5">
        <f>IF(R3*FORECAST(S2,B3:R3,B2:R2)&gt;0,FORECAST(S2,B3:R3,B2:R2),R3)*$X$1</f>
        <v>-86.32727273</v>
      </c>
      <c r="T3" s="5">
        <f>IF(S3*FORECAST(T2,B3:S3,B2:S2)&gt;0,FORECAST(T2,B3:S3,B2:S2),S3)*$X$1</f>
        <v>-93.74545455</v>
      </c>
      <c r="U3" s="5">
        <f>IF(T3*FORECAST(U2,B3:T3,B2:T2)&gt;0,FORECAST(U2,B3:T3,B2:T2),T3)*$X$1</f>
        <v>-101.1636364</v>
      </c>
      <c r="V3" s="5">
        <f>IF(U3*FORECAST(V2,B3:U3,B2:U2)&gt;0,FORECAST(V2,B3:U3,B2:U2),U3)*$X$1</f>
        <v>-108.5818182</v>
      </c>
      <c r="W3" s="5">
        <f>IF(V3*FORECAST(W2,B3:V3,B2:V2)&gt;0,FORECAST(W2,B3:V3,B2:V2),V3)*$X$1</f>
        <v>-116</v>
      </c>
      <c r="X3" s="2"/>
      <c r="Y3" s="2"/>
      <c r="Z3" s="2"/>
    </row>
    <row r="4">
      <c r="A4" s="3" t="s">
        <v>133</v>
      </c>
      <c r="B4" s="1">
        <v>13.0</v>
      </c>
      <c r="C4" s="1">
        <v>12.0</v>
      </c>
      <c r="D4" s="1">
        <v>-4.0</v>
      </c>
      <c r="E4" s="1">
        <v>4.0</v>
      </c>
      <c r="F4" s="1">
        <v>17.0</v>
      </c>
      <c r="G4" s="1">
        <v>38.0</v>
      </c>
      <c r="H4" s="1">
        <v>25.0</v>
      </c>
      <c r="I4" s="1">
        <v>30.0</v>
      </c>
      <c r="J4" s="1">
        <v>23.0</v>
      </c>
      <c r="K4" s="1">
        <v>23.0</v>
      </c>
      <c r="L4" s="2"/>
      <c r="M4" s="2"/>
      <c r="N4" s="2"/>
      <c r="O4" s="2"/>
      <c r="P4" s="2"/>
      <c r="Q4" s="2"/>
      <c r="R4" s="2"/>
      <c r="S4" s="2"/>
      <c r="T4" s="2"/>
      <c r="U4" s="2"/>
      <c r="V4" s="2"/>
      <c r="W4" s="2"/>
      <c r="X4" s="2"/>
      <c r="Y4" s="2"/>
      <c r="Z4" s="2"/>
    </row>
    <row r="5">
      <c r="A5" s="3" t="s">
        <v>1612</v>
      </c>
      <c r="B5" s="1">
        <v>6.0</v>
      </c>
      <c r="C5" s="1">
        <v>6.0</v>
      </c>
      <c r="D5" s="1">
        <v>8.0</v>
      </c>
      <c r="E5" s="1">
        <v>10.0</v>
      </c>
      <c r="F5" s="1">
        <v>12.0</v>
      </c>
      <c r="G5" s="1">
        <v>13.0</v>
      </c>
      <c r="H5" s="1">
        <v>17.0</v>
      </c>
      <c r="I5" s="1">
        <v>17.0</v>
      </c>
      <c r="J5" s="1">
        <v>51.0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1613</v>
      </c>
      <c r="L7" s="1">
        <f>IF(W3*FORECAST(W2,B3:W3,B2:W2)&gt;0,FORECAST(W2,B3:W3,B2:W2),V3)*$X$1 * (1+0.02)/(0.0765-0.02)</f>
        <v>-2094.159292</v>
      </c>
      <c r="M7" s="2"/>
      <c r="N7" s="2"/>
      <c r="O7" s="2"/>
      <c r="P7" s="2"/>
      <c r="Q7" s="2"/>
      <c r="R7" s="2"/>
      <c r="S7" s="2"/>
      <c r="T7" s="2"/>
      <c r="U7" s="2"/>
      <c r="V7" s="2"/>
      <c r="W7" s="2"/>
      <c r="X7" s="2"/>
      <c r="Y7" s="2"/>
      <c r="Z7" s="2"/>
    </row>
    <row r="8">
      <c r="A8" s="2"/>
      <c r="B8" s="2"/>
      <c r="C8" s="2"/>
      <c r="D8" s="2"/>
      <c r="E8" s="2"/>
      <c r="F8" s="2"/>
      <c r="G8" s="2"/>
      <c r="H8" s="2"/>
      <c r="I8" s="2"/>
      <c r="J8" s="2"/>
      <c r="K8" s="1" t="s">
        <v>1614</v>
      </c>
      <c r="L8" s="6">
        <f t="array" ref="L8">NPV(0.0765,M3:W3)</f>
        <v>-533.7433078</v>
      </c>
      <c r="M8" s="2"/>
      <c r="N8" s="2"/>
      <c r="O8" s="2"/>
      <c r="P8" s="2"/>
      <c r="Q8" s="2"/>
      <c r="R8" s="2"/>
      <c r="S8" s="2"/>
      <c r="T8" s="2"/>
      <c r="U8" s="2"/>
      <c r="V8" s="2"/>
      <c r="W8" s="2"/>
      <c r="X8" s="2"/>
      <c r="Y8" s="2"/>
      <c r="Z8" s="2"/>
    </row>
    <row r="9">
      <c r="A9" s="2"/>
      <c r="B9" s="2"/>
      <c r="C9" s="2"/>
      <c r="D9" s="2"/>
      <c r="E9" s="2"/>
      <c r="F9" s="2"/>
      <c r="G9" s="2"/>
      <c r="H9" s="2"/>
      <c r="I9" s="2"/>
      <c r="J9" s="2"/>
      <c r="K9" s="1" t="s">
        <v>1615</v>
      </c>
      <c r="L9" s="6">
        <f t="array" ref="L9">NPV(0.0765,M16:W16)</f>
        <v>-930.797777</v>
      </c>
      <c r="M9" s="2"/>
      <c r="N9" s="2"/>
      <c r="O9" s="2"/>
      <c r="P9" s="2"/>
      <c r="Q9" s="2"/>
      <c r="R9" s="2"/>
      <c r="S9" s="2"/>
      <c r="T9" s="2"/>
      <c r="U9" s="2"/>
      <c r="V9" s="2"/>
      <c r="W9" s="2"/>
      <c r="X9" s="2"/>
      <c r="Y9" s="2"/>
      <c r="Z9" s="2"/>
    </row>
    <row r="10">
      <c r="A10" s="2"/>
      <c r="B10" s="2"/>
      <c r="C10" s="2"/>
      <c r="D10" s="2"/>
      <c r="E10" s="2"/>
      <c r="F10" s="2"/>
      <c r="G10" s="2"/>
      <c r="H10" s="2"/>
      <c r="I10" s="2"/>
      <c r="J10" s="2"/>
      <c r="K10" s="1" t="s">
        <v>1616</v>
      </c>
      <c r="L10" s="6">
        <f>L8 + L9</f>
        <v>-1464.541085</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1617</v>
      </c>
      <c r="L12" s="6">
        <f>L10 - L11</f>
        <v>-1487.541085</v>
      </c>
      <c r="M12" s="2"/>
      <c r="N12" s="2"/>
      <c r="O12" s="2"/>
      <c r="P12" s="2"/>
      <c r="Q12" s="2"/>
      <c r="R12" s="2"/>
      <c r="S12" s="2"/>
      <c r="T12" s="2"/>
      <c r="U12" s="2"/>
      <c r="V12" s="2"/>
      <c r="W12" s="2"/>
      <c r="X12" s="2"/>
      <c r="Y12" s="2"/>
      <c r="Z12" s="2"/>
    </row>
    <row r="13">
      <c r="A13" s="2"/>
      <c r="B13" s="2"/>
      <c r="C13" s="2"/>
      <c r="D13" s="2"/>
      <c r="E13" s="2"/>
      <c r="F13" s="2"/>
      <c r="G13" s="2"/>
      <c r="H13" s="2"/>
      <c r="I13" s="2"/>
      <c r="J13" s="2"/>
      <c r="K13" s="1" t="s">
        <v>1618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-1487.541085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-2094.159292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