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<sst xmlns="http://schemas.openxmlformats.org/spreadsheetml/2006/main" count="1334" uniqueCount="1031">
  <si>
    <t>ticker</t>
  </si>
  <si>
    <t>CIM</t>
  </si>
  <si>
    <t>nombre</t>
  </si>
  <si>
    <t>CHIMERA INVESTMENT CORPOR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</si>
  <si>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</si>
  <si>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</si>
  <si>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</si>
  <si>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</si>
  <si>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</si>
  <si>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</si>
  <si>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</si>
  <si>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</si>
  <si>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</si>
  <si>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</si>
  <si>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</si>
  <si>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</si>
  <si>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</si>
  <si>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</si>
  <si>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</si>
  <si>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Amortization of Deferred Charges, Total</t>
  </si>
  <si>
    <t>(Gain) Loss On Sale of Asset - (CF)</t>
  </si>
  <si>
    <t>(Gain) Loss on Sale of Investments - (CF)</t>
  </si>
  <si>
    <t>Provision for Credit Losses</t>
  </si>
  <si>
    <t>Stock-Based Compensation (CF)</t>
  </si>
  <si>
    <t>Changes in Accrued Interest Receivable</t>
  </si>
  <si>
    <t>Change in Accounts Payable</t>
  </si>
  <si>
    <t>Changes in Accrued Interest Payable</t>
  </si>
  <si>
    <t>Change in Other Net Operating Assets (Collected)</t>
  </si>
  <si>
    <t>Other Operating Activities</t>
  </si>
  <si>
    <t>Cash from Operations</t>
  </si>
  <si>
    <t>Cash Acquisitions</t>
  </si>
  <si>
    <t>Divestitures</t>
  </si>
  <si>
    <t>Investment in Marketable and Equity Securities, Total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</si>
  <si>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</si>
  <si>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</si>
  <si>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</si>
  <si>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</si>
  <si>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</si>
  <si>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</si>
  <si>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</si>
  <si>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</si>
  <si>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</si>
  <si>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</si>
  <si>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</si>
  <si>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</si>
  <si>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</si>
  <si>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</si>
  <si>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</si>
  <si>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</si>
  <si>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</si>
  <si>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</si>
  <si>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</si>
  <si>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</si>
  <si>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</si>
  <si>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</si>
  <si>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</si>
  <si>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</si>
  <si>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</si>
  <si>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</si>
  <si>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Restricted Cash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</si>
  <si>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</si>
  <si>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</si>
  <si>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</si>
  <si>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</si>
  <si>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</si>
  <si>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</si>
  <si>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</si>
  <si>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Long-Term Debt</t>
  </si>
  <si>
    <t>Other Current Liabilities - (Brok / FS / Ins. / REIT Template)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</si>
  <si>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</si>
  <si>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</si>
  <si>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</si>
  <si>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</si>
  <si>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</si>
  <si>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</si>
  <si>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</si>
  <si>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</si>
  <si>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</si>
  <si>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</si>
  <si>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</si>
  <si>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</si>
  <si>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</si>
  <si>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52.66</t>
  </si>
  <si>
    <t>47.09</t>
  </si>
  <si>
    <t>49.91</t>
  </si>
  <si>
    <t>58.06</t>
  </si>
  <si>
    <t>59.4</t>
  </si>
  <si>
    <t>63.34</t>
  </si>
  <si>
    <t>49.17</t>
  </si>
  <si>
    <t>47.3</t>
  </si>
  <si>
    <t>34.51</t>
  </si>
  <si>
    <t>31.8</t>
  </si>
  <si>
    <t>Tangible Book Value</t>
  </si>
  <si>
    <t>Tangible Book Value Per Share</t>
  </si>
  <si>
    <t>Total Debt</t>
  </si>
  <si>
    <t>Net Debt</t>
  </si>
  <si>
    <t>Equity Method Investments, Total</t>
  </si>
  <si>
    <t>Full Time Employees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</si>
  <si>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</si>
  <si>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</si>
  <si>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</si>
  <si>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</si>
  <si>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</si>
  <si>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</si>
  <si>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</si>
  <si>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</si>
  <si>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</si>
  <si>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</si>
  <si>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Total Operating Expenses</t>
  </si>
  <si>
    <t>Operating Income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</si>
  <si>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</si>
  <si>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</si>
  <si>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</si>
  <si>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</si>
  <si>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</si>
  <si>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</si>
  <si>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</si>
  <si>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</si>
  <si>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</si>
  <si>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</si>
  <si>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</si>
  <si>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</si>
  <si>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</si>
  <si>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</si>
  <si>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8.6</t>
  </si>
  <si>
    <t>3.76</t>
  </si>
  <si>
    <t>8.78</t>
  </si>
  <si>
    <t>7.85</t>
  </si>
  <si>
    <t>5.91</t>
  </si>
  <si>
    <t>5.46</t>
  </si>
  <si>
    <t>0.21</t>
  </si>
  <si>
    <t>7.65</t>
  </si>
  <si>
    <t>-7.53</t>
  </si>
  <si>
    <t>0.68</t>
  </si>
  <si>
    <t>Basic EPS - Continuing Operations</t>
  </si>
  <si>
    <t>Basic Weighted Average Shares Outstanding</t>
  </si>
  <si>
    <t>Net EPS - Diluted</t>
  </si>
  <si>
    <t>8.55</t>
  </si>
  <si>
    <t>3.75</t>
  </si>
  <si>
    <t>8.76</t>
  </si>
  <si>
    <t>7.83</t>
  </si>
  <si>
    <t>5.88</t>
  </si>
  <si>
    <t>5.43</t>
  </si>
  <si>
    <t>7.32</t>
  </si>
  <si>
    <t>Diluted EPS - Continuing Operations</t>
  </si>
  <si>
    <t>Diluted Weighted Average Shares Outstanding</t>
  </si>
  <si>
    <t>Normalized Basic EPS</t>
  </si>
  <si>
    <t>5.18</t>
  </si>
  <si>
    <t>3.42</t>
  </si>
  <si>
    <t>5.35</t>
  </si>
  <si>
    <t>5.97</t>
  </si>
  <si>
    <t>3.94</t>
  </si>
  <si>
    <t>7.66</t>
  </si>
  <si>
    <t>7.68</t>
  </si>
  <si>
    <t>-4.09</t>
  </si>
  <si>
    <t>Normalized Diluted EPS</t>
  </si>
  <si>
    <t>5.34</t>
  </si>
  <si>
    <t>5.95</t>
  </si>
  <si>
    <t>3.93</t>
  </si>
  <si>
    <t>7.6</t>
  </si>
  <si>
    <t>5.03</t>
  </si>
  <si>
    <t>0.99</t>
  </si>
  <si>
    <t>Dividend Per Share</t>
  </si>
  <si>
    <t>5.4</t>
  </si>
  <si>
    <t>5.76</t>
  </si>
  <si>
    <t>5.82</t>
  </si>
  <si>
    <t>4.2</t>
  </si>
  <si>
    <t>3.87</t>
  </si>
  <si>
    <t>3.36</t>
  </si>
  <si>
    <t>2.1</t>
  </si>
  <si>
    <t>Payout Ratio</t>
  </si>
  <si>
    <t>62.84</t>
  </si>
  <si>
    <t>152.26</t>
  </si>
  <si>
    <t>65.27</t>
  </si>
  <si>
    <t>78.47</t>
  </si>
  <si>
    <t>101.45</t>
  </si>
  <si>
    <t>108.08</t>
  </si>
  <si>
    <t>446.1</t>
  </si>
  <si>
    <t>55.57</t>
  </si>
  <si>
    <t>-70.46</t>
  </si>
  <si>
    <t>198.67</t>
  </si>
  <si>
    <t>Effective Tax Rate - (Ratio)</t>
  </si>
  <si>
    <t>0</t>
  </si>
  <si>
    <t>0.02</t>
  </si>
  <si>
    <t>0.05</t>
  </si>
  <si>
    <t>0.18</t>
  </si>
  <si>
    <t>0.65</t>
  </si>
  <si>
    <t>0.08</t>
  </si>
  <si>
    <t>Total Current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</si>
  <si>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</si>
  <si>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</si>
  <si>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</si>
  <si>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</si>
  <si>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</si>
  <si>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</si>
  <si>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</si>
  <si>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4.52</t>
  </si>
  <si>
    <t>1.45</t>
  </si>
  <si>
    <t>3.45</t>
  </si>
  <si>
    <t>2.77</t>
  </si>
  <si>
    <t>1.68</t>
  </si>
  <si>
    <t>1.51</t>
  </si>
  <si>
    <t>0.4</t>
  </si>
  <si>
    <t>4.07</t>
  </si>
  <si>
    <t>-3.56</t>
  </si>
  <si>
    <t>0.96</t>
  </si>
  <si>
    <t>Return On Equity %</t>
  </si>
  <si>
    <t>16.98</t>
  </si>
  <si>
    <t>7.64</t>
  </si>
  <si>
    <t>18.19</t>
  </si>
  <si>
    <t>15.53</t>
  </si>
  <si>
    <t>11.22</t>
  </si>
  <si>
    <t>10.8</t>
  </si>
  <si>
    <t>2.3</t>
  </si>
  <si>
    <t>17.83</t>
  </si>
  <si>
    <t>-16.03</t>
  </si>
  <si>
    <t>4.83</t>
  </si>
  <si>
    <t>Return on Common Equity</t>
  </si>
  <si>
    <t>18.11</t>
  </si>
  <si>
    <t>14.54</t>
  </si>
  <si>
    <t>10.04</t>
  </si>
  <si>
    <t>8.9</t>
  </si>
  <si>
    <t>0.39</t>
  </si>
  <si>
    <t>15.87</t>
  </si>
  <si>
    <t>-18.33</t>
  </si>
  <si>
    <t>Margin Analysis</t>
  </si>
  <si>
    <t>Gross Profit Margin %</t>
  </si>
  <si>
    <t>94.38</t>
  </si>
  <si>
    <t>94.9</t>
  </si>
  <si>
    <t>93.93</t>
  </si>
  <si>
    <t>91.74</t>
  </si>
  <si>
    <t>95.91</t>
  </si>
  <si>
    <t>94.87</t>
  </si>
  <si>
    <t>96.66</t>
  </si>
  <si>
    <t>109.34</t>
  </si>
  <si>
    <t>85.57</t>
  </si>
  <si>
    <t>SG&amp;A Margin</t>
  </si>
  <si>
    <t>8.89</t>
  </si>
  <si>
    <t>13.34</t>
  </si>
  <si>
    <t>7.27</t>
  </si>
  <si>
    <t>6.97</t>
  </si>
  <si>
    <t>11.97</t>
  </si>
  <si>
    <t>8.51</t>
  </si>
  <si>
    <t>9.61</t>
  </si>
  <si>
    <t>6.32</t>
  </si>
  <si>
    <t>-18.68</t>
  </si>
  <si>
    <t>24.64</t>
  </si>
  <si>
    <t>Income From Continuing Operations Margin %</t>
  </si>
  <si>
    <t>94.58</t>
  </si>
  <si>
    <t>55.77</t>
  </si>
  <si>
    <t>90.31</t>
  </si>
  <si>
    <t>76.37</t>
  </si>
  <si>
    <t>83.41</t>
  </si>
  <si>
    <t>46.63</t>
  </si>
  <si>
    <t>12.17</t>
  </si>
  <si>
    <t>61.28</t>
  </si>
  <si>
    <t>133.03</t>
  </si>
  <si>
    <t>55.79</t>
  </si>
  <si>
    <t>Net Income Margin %</t>
  </si>
  <si>
    <t>Net Avail. For Common Margin %</t>
  </si>
  <si>
    <t>89.91</t>
  </si>
  <si>
    <t>71.5</t>
  </si>
  <si>
    <t>74.66</t>
  </si>
  <si>
    <t>38.44</t>
  </si>
  <si>
    <t>2.07</t>
  </si>
  <si>
    <t>54.53</t>
  </si>
  <si>
    <t>152.15</t>
  </si>
  <si>
    <t>23.16</t>
  </si>
  <si>
    <t>Normalized Net Income Margin</t>
  </si>
  <si>
    <t>56.92</t>
  </si>
  <si>
    <t>50.65</t>
  </si>
  <si>
    <t>54.77</t>
  </si>
  <si>
    <t>54.35</t>
  </si>
  <si>
    <t>49.86</t>
  </si>
  <si>
    <t>53.86</t>
  </si>
  <si>
    <t>54.76</t>
  </si>
  <si>
    <t>82.62</t>
  </si>
  <si>
    <t>33.83</t>
  </si>
  <si>
    <t>Asset Turnover</t>
  </si>
  <si>
    <t>0.03</t>
  </si>
  <si>
    <t>0.04</t>
  </si>
  <si>
    <t>0.07</t>
  </si>
  <si>
    <t>-0.03</t>
  </si>
  <si>
    <t>Short Term Liquidity</t>
  </si>
  <si>
    <t>Current Ratio</t>
  </si>
  <si>
    <t>0.59</t>
  </si>
  <si>
    <t>1.22</t>
  </si>
  <si>
    <t>1.46</t>
  </si>
  <si>
    <t>0.79</t>
  </si>
  <si>
    <t>0.97</t>
  </si>
  <si>
    <t>2.38</t>
  </si>
  <si>
    <t>3.67</t>
  </si>
  <si>
    <t>2.88</t>
  </si>
  <si>
    <t>3.98</t>
  </si>
  <si>
    <t>Quick Ratio</t>
  </si>
  <si>
    <t>0.58</t>
  </si>
  <si>
    <t>1.21</t>
  </si>
  <si>
    <t>0.77</t>
  </si>
  <si>
    <t>2.37</t>
  </si>
  <si>
    <t>2.86</t>
  </si>
  <si>
    <t>Operating Cash Flow to Current Liabilities</t>
  </si>
  <si>
    <t>0.15</t>
  </si>
  <si>
    <t>Long Term Solvency</t>
  </si>
  <si>
    <t>Total Debt/Equity</t>
  </si>
  <si>
    <t>397.09</t>
  </si>
  <si>
    <t>412.3</t>
  </si>
  <si>
    <t>463.42</t>
  </si>
  <si>
    <t>611.42</t>
  </si>
  <si>
    <t>549.94</t>
  </si>
  <si>
    <t>357.56</t>
  </si>
  <si>
    <t>296.44</t>
  </si>
  <si>
    <t>398.01</t>
  </si>
  <si>
    <t>395.05</t>
  </si>
  <si>
    <t>Total Debt / Total Capital</t>
  </si>
  <si>
    <t>78.99</t>
  </si>
  <si>
    <t>79.88</t>
  </si>
  <si>
    <t>80.48</t>
  </si>
  <si>
    <t>82.25</t>
  </si>
  <si>
    <t>85.94</t>
  </si>
  <si>
    <t>84.61</t>
  </si>
  <si>
    <t>78.14</t>
  </si>
  <si>
    <t>74.78</t>
  </si>
  <si>
    <t>79.92</t>
  </si>
  <si>
    <t>79.8</t>
  </si>
  <si>
    <t>LT Debt/Equity</t>
  </si>
  <si>
    <t>125.15</t>
  </si>
  <si>
    <t>128.06</t>
  </si>
  <si>
    <t>196.06</t>
  </si>
  <si>
    <t>222.29</t>
  </si>
  <si>
    <t>202.28</t>
  </si>
  <si>
    <t>193.02</t>
  </si>
  <si>
    <t>213.39</t>
  </si>
  <si>
    <t>219.74</t>
  </si>
  <si>
    <t>249.27</t>
  </si>
  <si>
    <t>290.36</t>
  </si>
  <si>
    <t>Long-Term Debt / Total Capital</t>
  </si>
  <si>
    <t>26.29</t>
  </si>
  <si>
    <t>25.76</t>
  </si>
  <si>
    <t>38.27</t>
  </si>
  <si>
    <t>39.45</t>
  </si>
  <si>
    <t>28.43</t>
  </si>
  <si>
    <t>29.7</t>
  </si>
  <si>
    <t>46.64</t>
  </si>
  <si>
    <t>55.43</t>
  </si>
  <si>
    <t>50.05</t>
  </si>
  <si>
    <t>58.65</t>
  </si>
  <si>
    <t>Total Liabilities / Total Assets</t>
  </si>
  <si>
    <t>81.17</t>
  </si>
  <si>
    <t>80.8</t>
  </si>
  <si>
    <t>81.28</t>
  </si>
  <si>
    <t>82.87</t>
  </si>
  <si>
    <t>86.63</t>
  </si>
  <si>
    <t>85.42</t>
  </si>
  <si>
    <t>78.43</t>
  </si>
  <si>
    <t>75.75</t>
  </si>
  <si>
    <t>80.1</t>
  </si>
  <si>
    <t>80.21</t>
  </si>
  <si>
    <t>Growth Over Prior Year</t>
  </si>
  <si>
    <t>Total Revenues, 1 Yr. Growth %</t>
  </si>
  <si>
    <t>56.3</t>
  </si>
  <si>
    <t>-21.95</t>
  </si>
  <si>
    <t>36.15</t>
  </si>
  <si>
    <t>12.42</t>
  </si>
  <si>
    <t>-28.17</t>
  </si>
  <si>
    <t>79.69</t>
  </si>
  <si>
    <t>-17.67</t>
  </si>
  <si>
    <t>49.78</t>
  </si>
  <si>
    <t>-135.27</t>
  </si>
  <si>
    <t>-158.52</t>
  </si>
  <si>
    <t>Gross Profit, 1 Yr. Growth %</t>
  </si>
  <si>
    <t>-25.04</t>
  </si>
  <si>
    <t>36.9</t>
  </si>
  <si>
    <t>11.27</t>
  </si>
  <si>
    <t>-29.84</t>
  </si>
  <si>
    <t>87.86</t>
  </si>
  <si>
    <t>-18.56</t>
  </si>
  <si>
    <t>53.15</t>
  </si>
  <si>
    <t>-139.89</t>
  </si>
  <si>
    <t>-145.8</t>
  </si>
  <si>
    <t>Earnings From Cont. Operations, 1 Yr. Growth %</t>
  </si>
  <si>
    <t>62.46</t>
  </si>
  <si>
    <t>-57.51</t>
  </si>
  <si>
    <t>120.47</t>
  </si>
  <si>
    <t>-4.94</t>
  </si>
  <si>
    <t>-21.54</t>
  </si>
  <si>
    <t>0.46</t>
  </si>
  <si>
    <t>-78.51</t>
  </si>
  <si>
    <t>654.17</t>
  </si>
  <si>
    <t>-176.56</t>
  </si>
  <si>
    <t>-124.58</t>
  </si>
  <si>
    <t>Net Income, 1 Yr. Growth %</t>
  </si>
  <si>
    <t>Normalized Net Income, 1 Yr. Growth %</t>
  </si>
  <si>
    <t>56.44</t>
  </si>
  <si>
    <t>-30.17</t>
  </si>
  <si>
    <t>47.23</t>
  </si>
  <si>
    <t>11.56</t>
  </si>
  <si>
    <t>-34.11</t>
  </si>
  <si>
    <t>98.3</t>
  </si>
  <si>
    <t>-20.51</t>
  </si>
  <si>
    <t>57.73</t>
  </si>
  <si>
    <t>-153.22</t>
  </si>
  <si>
    <t>-123.97</t>
  </si>
  <si>
    <t>Diluted EPS Before Extra, 1 Yr. Growth %</t>
  </si>
  <si>
    <t>62.86</t>
  </si>
  <si>
    <t>-56.41</t>
  </si>
  <si>
    <t>133.6</t>
  </si>
  <si>
    <t>-10.62</t>
  </si>
  <si>
    <t>-24.9</t>
  </si>
  <si>
    <t>-7.65</t>
  </si>
  <si>
    <t>-96.13</t>
  </si>
  <si>
    <t>-202.94</t>
  </si>
  <si>
    <t>-109.07</t>
  </si>
  <si>
    <t>Common Equity, 1 Yr. Growth %</t>
  </si>
  <si>
    <t>8.29</t>
  </si>
  <si>
    <t>-18.34</t>
  </si>
  <si>
    <t>6.02</t>
  </si>
  <si>
    <t>16.37</t>
  </si>
  <si>
    <t>1.89</t>
  </si>
  <si>
    <t>6.73</t>
  </si>
  <si>
    <t>-4.4</t>
  </si>
  <si>
    <t>-1.14</t>
  </si>
  <si>
    <t>-28.63</t>
  </si>
  <si>
    <t>-4.05</t>
  </si>
  <si>
    <t>Total Assets, 1 Yr. Growth %</t>
  </si>
  <si>
    <t>176.16</t>
  </si>
  <si>
    <t>-19.89</t>
  </si>
  <si>
    <t>8.73</t>
  </si>
  <si>
    <t>27.19</t>
  </si>
  <si>
    <t>30.57</t>
  </si>
  <si>
    <t>-2.13</t>
  </si>
  <si>
    <t>-35.38</t>
  </si>
  <si>
    <t>-12.07</t>
  </si>
  <si>
    <t>-13.02</t>
  </si>
  <si>
    <t>-3.53</t>
  </si>
  <si>
    <t>Tangible Book Value, 1 Yr. Growth %</t>
  </si>
  <si>
    <t>Cash From Operations, 1 Yr. Growth %</t>
  </si>
  <si>
    <t>-40.04</t>
  </si>
  <si>
    <t>116.82</t>
  </si>
  <si>
    <t>39.52</t>
  </si>
  <si>
    <t>-11.87</t>
  </si>
  <si>
    <t>-38.93</t>
  </si>
  <si>
    <t>-78.15</t>
  </si>
  <si>
    <t>296.55</t>
  </si>
  <si>
    <t>101.31</t>
  </si>
  <si>
    <t>-37.26</t>
  </si>
  <si>
    <t>-34.52</t>
  </si>
  <si>
    <t>Dividend Per Share, 1 Yr. Growth %</t>
  </si>
  <si>
    <t>6.67</t>
  </si>
  <si>
    <t>1.04</t>
  </si>
  <si>
    <t>3.09</t>
  </si>
  <si>
    <t>-7.86</t>
  </si>
  <si>
    <t>-13.18</t>
  </si>
  <si>
    <t>-37.5</t>
  </si>
  <si>
    <t>Compound Annual Growth Rate Over Two Years</t>
  </si>
  <si>
    <t>Total Revenues, 2 Yr. CAGR %</t>
  </si>
  <si>
    <t>26.95</t>
  </si>
  <si>
    <t>6.12</t>
  </si>
  <si>
    <t>3.08</t>
  </si>
  <si>
    <t>23.71</t>
  </si>
  <si>
    <t>-10.14</t>
  </si>
  <si>
    <t>13.61</t>
  </si>
  <si>
    <t>21.63</t>
  </si>
  <si>
    <t>11.05</t>
  </si>
  <si>
    <t>-27.32</t>
  </si>
  <si>
    <t>-54.54</t>
  </si>
  <si>
    <t>Gross Profit, 2 Yr. CAGR %</t>
  </si>
  <si>
    <t>3.44</t>
  </si>
  <si>
    <t>1.3</t>
  </si>
  <si>
    <t>23.42</t>
  </si>
  <si>
    <t>-11.65</t>
  </si>
  <si>
    <t>14.8</t>
  </si>
  <si>
    <t>23.69</t>
  </si>
  <si>
    <t>11.65</t>
  </si>
  <si>
    <t>-21.84</t>
  </si>
  <si>
    <t>-57.23</t>
  </si>
  <si>
    <t>Earnings From Cont. Operations, 2 Yr. CAGR %</t>
  </si>
  <si>
    <t>34.08</t>
  </si>
  <si>
    <t>-16.92</t>
  </si>
  <si>
    <t>-3.21</t>
  </si>
  <si>
    <t>44.77</t>
  </si>
  <si>
    <t>-13.64</t>
  </si>
  <si>
    <t>-11.22</t>
  </si>
  <si>
    <t>-53.54</t>
  </si>
  <si>
    <t>27.29</t>
  </si>
  <si>
    <t>140.3</t>
  </si>
  <si>
    <t>-56.62</t>
  </si>
  <si>
    <t>Net Income, 2 Yr. CAGR %</t>
  </si>
  <si>
    <t>Normalized Net Income, 2 Yr. CAGR %</t>
  </si>
  <si>
    <t>31.57</t>
  </si>
  <si>
    <t>-0.87</t>
  </si>
  <si>
    <t>28.16</t>
  </si>
  <si>
    <t>-14.26</t>
  </si>
  <si>
    <t>15.16</t>
  </si>
  <si>
    <t>25.55</t>
  </si>
  <si>
    <t>-8.38</t>
  </si>
  <si>
    <t>-64.27</t>
  </si>
  <si>
    <t>Diluted EPS Before Extra, 2 Yr. CAGR %</t>
  </si>
  <si>
    <t>33.63</t>
  </si>
  <si>
    <t>-15.72</t>
  </si>
  <si>
    <t>0.9</t>
  </si>
  <si>
    <t>44.5</t>
  </si>
  <si>
    <t>-18.07</t>
  </si>
  <si>
    <t>-16.72</t>
  </si>
  <si>
    <t>-81.1</t>
  </si>
  <si>
    <t>16.07</t>
  </si>
  <si>
    <t>498.81</t>
  </si>
  <si>
    <t>-69.45</t>
  </si>
  <si>
    <t>Common Equity, 2 Yr. CAGR %</t>
  </si>
  <si>
    <t>0.92</t>
  </si>
  <si>
    <t>-5.96</t>
  </si>
  <si>
    <t>-6.95</t>
  </si>
  <si>
    <t>11.07</t>
  </si>
  <si>
    <t>4.28</t>
  </si>
  <si>
    <t>1.01</t>
  </si>
  <si>
    <t>-2.78</t>
  </si>
  <si>
    <t>-17.24</t>
  </si>
  <si>
    <t>Total Assets, 2 Yr. CAGR %</t>
  </si>
  <si>
    <t>57.29</t>
  </si>
  <si>
    <t>48.74</t>
  </si>
  <si>
    <t>-6.67</t>
  </si>
  <si>
    <t>17.6</t>
  </si>
  <si>
    <t>28.87</t>
  </si>
  <si>
    <t>13.04</t>
  </si>
  <si>
    <t>-20.48</t>
  </si>
  <si>
    <t>-24.62</t>
  </si>
  <si>
    <t>-12.55</t>
  </si>
  <si>
    <t>-8.4</t>
  </si>
  <si>
    <t>Tangible Book Value, 2 Yr. CAGR %</t>
  </si>
  <si>
    <t>Cash From Operations, 2 Yr. CAGR %</t>
  </si>
  <si>
    <t>-26.13</t>
  </si>
  <si>
    <t>14.02</t>
  </si>
  <si>
    <t>73.93</t>
  </si>
  <si>
    <t>10.89</t>
  </si>
  <si>
    <t>-26.64</t>
  </si>
  <si>
    <t>-63.47</t>
  </si>
  <si>
    <t>-6.91</t>
  </si>
  <si>
    <t>182.54</t>
  </si>
  <si>
    <t>12.38</t>
  </si>
  <si>
    <t>-35.91</t>
  </si>
  <si>
    <t>Dividend Per Share, 2 Yr. CAGR %</t>
  </si>
  <si>
    <t>-2.67</t>
  </si>
  <si>
    <t>3.28</t>
  </si>
  <si>
    <t>3.82</t>
  </si>
  <si>
    <t>2.06</t>
  </si>
  <si>
    <t>1.53</t>
  </si>
  <si>
    <t>-16.33</t>
  </si>
  <si>
    <t>-19.69</t>
  </si>
  <si>
    <t>-10.56</t>
  </si>
  <si>
    <t>-26.34</t>
  </si>
  <si>
    <t>Compound Annual Growth Rate Over Three Years</t>
  </si>
  <si>
    <t>Total Revenues, 3 Yr. CAGR %</t>
  </si>
  <si>
    <t>46.74</t>
  </si>
  <si>
    <t>5.11</t>
  </si>
  <si>
    <t>15.31</t>
  </si>
  <si>
    <t>6.1</t>
  </si>
  <si>
    <t>3.21</t>
  </si>
  <si>
    <t>13.21</t>
  </si>
  <si>
    <t>2.05</t>
  </si>
  <si>
    <t>30.37</t>
  </si>
  <si>
    <t>-24.24</t>
  </si>
  <si>
    <t>-32.35</t>
  </si>
  <si>
    <t>Gross Profit, 3 Yr. CAGR %</t>
  </si>
  <si>
    <t>3.1</t>
  </si>
  <si>
    <t>13.57</t>
  </si>
  <si>
    <t>2.24</t>
  </si>
  <si>
    <t>2.39</t>
  </si>
  <si>
    <t>32.66</t>
  </si>
  <si>
    <t>-20.77</t>
  </si>
  <si>
    <t>-34.56</t>
  </si>
  <si>
    <t>Earnings From Cont. Operations, 3 Yr. CAGR %</t>
  </si>
  <si>
    <t>62.49</t>
  </si>
  <si>
    <t>-8.59</t>
  </si>
  <si>
    <t>15.02</t>
  </si>
  <si>
    <t>-3.79</t>
  </si>
  <si>
    <t>18.03</t>
  </si>
  <si>
    <t>-9.17</t>
  </si>
  <si>
    <t>-44.67</t>
  </si>
  <si>
    <t>17.64</t>
  </si>
  <si>
    <t>7.45</t>
  </si>
  <si>
    <t>Net Income, 3 Yr. CAGR %</t>
  </si>
  <si>
    <t>Normalized Net Income, 3 Yr. CAGR %</t>
  </si>
  <si>
    <t>60.23</t>
  </si>
  <si>
    <t>3.53</t>
  </si>
  <si>
    <t>13.87</t>
  </si>
  <si>
    <t>3.11</t>
  </si>
  <si>
    <t>2.67</t>
  </si>
  <si>
    <t>12.58</t>
  </si>
  <si>
    <t>1.77</t>
  </si>
  <si>
    <t>35.47</t>
  </si>
  <si>
    <t>-12.62</t>
  </si>
  <si>
    <t>-41.38</t>
  </si>
  <si>
    <t>Diluted EPS Before Extra, 3 Yr. CAGR %</t>
  </si>
  <si>
    <t>63.67</t>
  </si>
  <si>
    <t>-7.82</t>
  </si>
  <si>
    <t>18.38</t>
  </si>
  <si>
    <t>-3.09</t>
  </si>
  <si>
    <t>16.18</t>
  </si>
  <si>
    <t>-14.74</t>
  </si>
  <si>
    <t>-70.07</t>
  </si>
  <si>
    <t>7.55</t>
  </si>
  <si>
    <t>11.51</t>
  </si>
  <si>
    <t>48.14</t>
  </si>
  <si>
    <t>Common Equity, 3 Yr. CAGR %</t>
  </si>
  <si>
    <t>5.78</t>
  </si>
  <si>
    <t>0.25</t>
  </si>
  <si>
    <t>7.92</t>
  </si>
  <si>
    <t>8.17</t>
  </si>
  <si>
    <t>1.31</t>
  </si>
  <si>
    <t>0.29</t>
  </si>
  <si>
    <t>-12.3</t>
  </si>
  <si>
    <t>-12.19</t>
  </si>
  <si>
    <t>Total Assets, 3 Yr. CAGR %</t>
  </si>
  <si>
    <t>35.22</t>
  </si>
  <si>
    <t>25.61</t>
  </si>
  <si>
    <t>33.99</t>
  </si>
  <si>
    <t>3.47</t>
  </si>
  <si>
    <t>21.77</t>
  </si>
  <si>
    <t>17.58</t>
  </si>
  <si>
    <t>-6.18</t>
  </si>
  <si>
    <t>-17.77</t>
  </si>
  <si>
    <t>-20.94</t>
  </si>
  <si>
    <t>-9.64</t>
  </si>
  <si>
    <t>Tangible Book Value, 3 Yr. CAGR %</t>
  </si>
  <si>
    <t>Cash From Operations, 3 Yr. CAGR %</t>
  </si>
  <si>
    <t>-25.82</t>
  </si>
  <si>
    <t>5.77</t>
  </si>
  <si>
    <t>21.96</t>
  </si>
  <si>
    <t>38.66</t>
  </si>
  <si>
    <t>-9.11</t>
  </si>
  <si>
    <t>-19.11</t>
  </si>
  <si>
    <t>20.38</t>
  </si>
  <si>
    <t>71.09</t>
  </si>
  <si>
    <t>-6.14</t>
  </si>
  <si>
    <t>Dividend Per Share, 3 Yr. CAGR %</t>
  </si>
  <si>
    <t>-10.96</t>
  </si>
  <si>
    <t>0.35</t>
  </si>
  <si>
    <t>2.53</t>
  </si>
  <si>
    <t>3.57</t>
  </si>
  <si>
    <t>1.37</t>
  </si>
  <si>
    <t>1.02</t>
  </si>
  <si>
    <t>-11.21</t>
  </si>
  <si>
    <t>-13.6</t>
  </si>
  <si>
    <t>-17.57</t>
  </si>
  <si>
    <t>-20.63</t>
  </si>
  <si>
    <t>Compound Annual Growth Rate Over Five Years</t>
  </si>
  <si>
    <t>Total Revenues, 5 Yr. CAGR %</t>
  </si>
  <si>
    <t>19.06</t>
  </si>
  <si>
    <t>8.68</t>
  </si>
  <si>
    <t>25.39</t>
  </si>
  <si>
    <t>12.19</t>
  </si>
  <si>
    <t>4.37</t>
  </si>
  <si>
    <t>9.05</t>
  </si>
  <si>
    <t>10.22</t>
  </si>
  <si>
    <t>12.34</t>
  </si>
  <si>
    <t>-10.91</t>
  </si>
  <si>
    <t>-14.46</t>
  </si>
  <si>
    <t>Gross Profit, 5 Yr. CAGR %</t>
  </si>
  <si>
    <t>7.43</t>
  </si>
  <si>
    <t>24.08</t>
  </si>
  <si>
    <t>10.79</t>
  </si>
  <si>
    <t>2.72</t>
  </si>
  <si>
    <t>8.52</t>
  </si>
  <si>
    <t>10.33</t>
  </si>
  <si>
    <t>12.75</t>
  </si>
  <si>
    <t>-8.16</t>
  </si>
  <si>
    <t>-15.64</t>
  </si>
  <si>
    <t>Earnings From Cont. Operations, 5 Yr. CAGR %</t>
  </si>
  <si>
    <t>20.63</t>
  </si>
  <si>
    <t>0.16</t>
  </si>
  <si>
    <t>32.08</t>
  </si>
  <si>
    <t>9.87</t>
  </si>
  <si>
    <t>2.56</t>
  </si>
  <si>
    <t>-6.84</t>
  </si>
  <si>
    <t>-18.71</t>
  </si>
  <si>
    <t>3.96</t>
  </si>
  <si>
    <t>-0.45</t>
  </si>
  <si>
    <t>-21.07</t>
  </si>
  <si>
    <t>Net Income, 5 Yr. CAGR %</t>
  </si>
  <si>
    <t>Normalized Net Income, 5 Yr. CAGR %</t>
  </si>
  <si>
    <t>19.72</t>
  </si>
  <si>
    <t>7.86</t>
  </si>
  <si>
    <t>31.17</t>
  </si>
  <si>
    <t>12.76</t>
  </si>
  <si>
    <t>1.65</t>
  </si>
  <si>
    <t>-2.42</t>
  </si>
  <si>
    <t>Diluted EPS Before Extra, 5 Yr. CAGR %</t>
  </si>
  <si>
    <t>4.84</t>
  </si>
  <si>
    <t>-3.58</t>
  </si>
  <si>
    <t>35.05</t>
  </si>
  <si>
    <t>10.34</t>
  </si>
  <si>
    <t>2.18</t>
  </si>
  <si>
    <t>-8.79</t>
  </si>
  <si>
    <t>-43.81</t>
  </si>
  <si>
    <t>-3.54</t>
  </si>
  <si>
    <t>-0.78</t>
  </si>
  <si>
    <t>-34.99</t>
  </si>
  <si>
    <t>Common Equity, 5 Yr. CAGR %</t>
  </si>
  <si>
    <t>11.15</t>
  </si>
  <si>
    <t>-4.34</t>
  </si>
  <si>
    <t>0.49</t>
  </si>
  <si>
    <t>0.52</t>
  </si>
  <si>
    <t>2.14</t>
  </si>
  <si>
    <t>1.84</t>
  </si>
  <si>
    <t>3.65</t>
  </si>
  <si>
    <t>-6.01</t>
  </si>
  <si>
    <t>-7.13</t>
  </si>
  <si>
    <t>Total Assets, 5 Yr. CAGR %</t>
  </si>
  <si>
    <t>32.91</t>
  </si>
  <si>
    <t>13.72</t>
  </si>
  <si>
    <t>16.58</t>
  </si>
  <si>
    <t>22.34</t>
  </si>
  <si>
    <t>31.92</t>
  </si>
  <si>
    <t>7.2</t>
  </si>
  <si>
    <t>2.69</t>
  </si>
  <si>
    <t>-1.58</t>
  </si>
  <si>
    <t>-8.78</t>
  </si>
  <si>
    <t>-14.14</t>
  </si>
  <si>
    <t>Tangible Book Value, 5 Yr. CAGR %</t>
  </si>
  <si>
    <t>Cash From Operations, 5 Yr. CAGR %</t>
  </si>
  <si>
    <t>1.62</t>
  </si>
  <si>
    <t>4.24</t>
  </si>
  <si>
    <t>4.31</t>
  </si>
  <si>
    <t>7.79</t>
  </si>
  <si>
    <t>-0.48</t>
  </si>
  <si>
    <t>-18.67</t>
  </si>
  <si>
    <t>-8.23</t>
  </si>
  <si>
    <t>-1.25</t>
  </si>
  <si>
    <t>-7.74</t>
  </si>
  <si>
    <t>-6.45</t>
  </si>
  <si>
    <t>Dividend Per Share, 5 Yr. CAGR %</t>
  </si>
  <si>
    <t>-3.49</t>
  </si>
  <si>
    <t>-11.06</t>
  </si>
  <si>
    <t>-5.32</t>
  </si>
  <si>
    <t>1.03</t>
  </si>
  <si>
    <t>2.13</t>
  </si>
  <si>
    <t>-6.12</t>
  </si>
  <si>
    <t>-7.84</t>
  </si>
  <si>
    <t>-10.95</t>
  </si>
  <si>
    <t>-18.94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</si>
  <si>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</si>
  <si>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</si>
  <si>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</si>
  <si>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</si>
  <si>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</si>
  <si>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</si>
  <si>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</si>
  <si>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</si>
  <si>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</si>
  <si>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3,848</t>
  </si>
  <si>
    <t>2,396</t>
  </si>
  <si>
    <t>3,572</t>
  </si>
  <si>
    <t>1,275</t>
  </si>
  <si>
    <t>1,132</t>
  </si>
  <si>
    <t>1,103</t>
  </si>
  <si>
    <t>-</t>
  </si>
  <si>
    <t>Change</t>
  </si>
  <si>
    <t>-37.74%</t>
  </si>
  <si>
    <t>49.11%</t>
  </si>
  <si>
    <t>-64.32%</t>
  </si>
  <si>
    <t>-11.23%</t>
  </si>
  <si>
    <t>-2.51%</t>
  </si>
  <si>
    <t>0%</t>
  </si>
  <si>
    <t>Enterprise Value (EV)</t>
  </si>
  <si>
    <t>P/E ratio</t>
  </si>
  <si>
    <t>11.3x</t>
  </si>
  <si>
    <t>146x</t>
  </si>
  <si>
    <t>6.18x</t>
  </si>
  <si>
    <t>-2.19x</t>
  </si>
  <si>
    <t>21.7x</t>
  </si>
  <si>
    <t>4.22x</t>
  </si>
  <si>
    <t>8.35x</t>
  </si>
  <si>
    <t>7.55x</t>
  </si>
  <si>
    <t>PBR</t>
  </si>
  <si>
    <t>1.27x</t>
  </si>
  <si>
    <t>0.83x</t>
  </si>
  <si>
    <t>0.73x</t>
  </si>
  <si>
    <t>0.74x</t>
  </si>
  <si>
    <t>0.63x</t>
  </si>
  <si>
    <t>0.61x</t>
  </si>
  <si>
    <t>0.6x</t>
  </si>
  <si>
    <t>PEG</t>
  </si>
  <si>
    <t>-1.5x</t>
  </si>
  <si>
    <t>0x</t>
  </si>
  <si>
    <t>-0x</t>
  </si>
  <si>
    <t>-0.2x</t>
  </si>
  <si>
    <t>0.7x</t>
  </si>
  <si>
    <t>Capitalization / Revenue</t>
  </si>
  <si>
    <t>6.39x</t>
  </si>
  <si>
    <t>4.66x</t>
  </si>
  <si>
    <t>5.85x</t>
  </si>
  <si>
    <t>2.9x</t>
  </si>
  <si>
    <t>4.3x</t>
  </si>
  <si>
    <t>3.91x</t>
  </si>
  <si>
    <t>3.62x</t>
  </si>
  <si>
    <t>3.41x</t>
  </si>
  <si>
    <t>EV / Revenue</t>
  </si>
  <si>
    <t>EV / EBITDA</t>
  </si>
  <si>
    <t>EV / EBIT</t>
  </si>
  <si>
    <t>7.82x</t>
  </si>
  <si>
    <t>5.89x</t>
  </si>
  <si>
    <t>7.07x</t>
  </si>
  <si>
    <t>3.84x</t>
  </si>
  <si>
    <t>EV / FCF</t>
  </si>
  <si>
    <t>FCF Yield</t>
  </si>
  <si>
    <t>Dividend per Share
                                    2</t>
  </si>
  <si>
    <t>6</t>
  </si>
  <si>
    <t>1.41</t>
  </si>
  <si>
    <t>1.52</t>
  </si>
  <si>
    <t>1.54</t>
  </si>
  <si>
    <t>Rate of return</t>
  </si>
  <si>
    <t>9.73%</t>
  </si>
  <si>
    <t>13.7%</t>
  </si>
  <si>
    <t>8.55%</t>
  </si>
  <si>
    <t>14%</t>
  </si>
  <si>
    <t>10.3%</t>
  </si>
  <si>
    <t>11.1%</t>
  </si>
  <si>
    <t>11.3%</t>
  </si>
  <si>
    <t>EPS
                                    2</t>
  </si>
  <si>
    <t>0.69</t>
  </si>
  <si>
    <t>3.235</t>
  </si>
  <si>
    <t>1.633</t>
  </si>
  <si>
    <t>1.806</t>
  </si>
  <si>
    <t>Distribution rate</t>
  </si>
  <si>
    <t>110%</t>
  </si>
  <si>
    <t>2,000%</t>
  </si>
  <si>
    <t>52.9%</t>
  </si>
  <si>
    <t>304%</t>
  </si>
  <si>
    <t>43.6%</t>
  </si>
  <si>
    <t>93.1%</t>
  </si>
  <si>
    <t>85.3%</t>
  </si>
  <si>
    <t>Net sales
                                    1</t>
  </si>
  <si>
    <t>602.3</t>
  </si>
  <si>
    <t>514.1</t>
  </si>
  <si>
    <t>610.9</t>
  </si>
  <si>
    <t>439.8</t>
  </si>
  <si>
    <t>263.4</t>
  </si>
  <si>
    <t>282.3</t>
  </si>
  <si>
    <t>305.2</t>
  </si>
  <si>
    <t>323.5</t>
  </si>
  <si>
    <t>EBITDA</t>
  </si>
  <si>
    <t>EBIT</t>
  </si>
  <si>
    <t>492.3</t>
  </si>
  <si>
    <t>406.6</t>
  </si>
  <si>
    <t>505.3</t>
  </si>
  <si>
    <t>331.8</t>
  </si>
  <si>
    <t>Net income
                                    1</t>
  </si>
  <si>
    <t>340.8</t>
  </si>
  <si>
    <t>15.1</t>
  </si>
  <si>
    <t>596.4</t>
  </si>
  <si>
    <t>-586.8</t>
  </si>
  <si>
    <t>52.35</t>
  </si>
  <si>
    <t>205.8</t>
  </si>
  <si>
    <t>130</t>
  </si>
  <si>
    <t>151.1</t>
  </si>
  <si>
    <t>Reference price
                                    2</t>
  </si>
  <si>
    <t>61.68</t>
  </si>
  <si>
    <t>30.75</t>
  </si>
  <si>
    <t>45.24</t>
  </si>
  <si>
    <t>16.50</t>
  </si>
  <si>
    <t>14.97</t>
  </si>
  <si>
    <t>13.64</t>
  </si>
  <si>
    <t>Nbr of stocks (in thousands)</t>
  </si>
  <si>
    <t>62,386</t>
  </si>
  <si>
    <t>77,910</t>
  </si>
  <si>
    <t>78,962</t>
  </si>
  <si>
    <t>77,251</t>
  </si>
  <si>
    <t>75,587</t>
  </si>
  <si>
    <t>80,875</t>
  </si>
  <si>
    <t>Announcement Date</t>
  </si>
  <si>
    <t>2/12/20</t>
  </si>
  <si>
    <t>2/10/21</t>
  </si>
  <si>
    <t>2/17/22</t>
  </si>
  <si>
    <t>2/15/23</t>
  </si>
  <si>
    <t>2/14/24</t>
  </si>
  <si>
    <t>address1</t>
  </si>
  <si>
    <t>630 Fifth Avenue</t>
  </si>
  <si>
    <t>address2</t>
  </si>
  <si>
    <t>Suite 2400</t>
  </si>
  <si>
    <t>city</t>
  </si>
  <si>
    <t>New York</t>
  </si>
  <si>
    <t>state</t>
  </si>
  <si>
    <t>NY</t>
  </si>
  <si>
    <t>zip</t>
  </si>
  <si>
    <t>10111</t>
  </si>
  <si>
    <t>country</t>
  </si>
  <si>
    <t>phone</t>
  </si>
  <si>
    <t>888 895 6557</t>
  </si>
  <si>
    <t>website</t>
  </si>
  <si>
    <t>https://www.chimerareit.com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</si>
  <si>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</si>
  <si>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</si>
  <si>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</si>
  <si>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</si>
  <si>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</si>
  <si>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</si>
  <si>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</si>
  <si>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</si>
  <si>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</si>
  <si>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</si>
  <si>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</si>
  <si>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Chimera Investment Corporation operates as a real estate investment trust (REIT) in the United States. The company, through its subsidiaries, invests in a portfolio of mortgage assets, including residential mortgage loans, agency residential mortgage-backed securities, non-agency residential mortgage-backed securities, agency mortgage-backed securities secured by pools of commercial mortgage loans, business purpose and investor loans, and other real estate related securities. It invests in investment grade, non-investment grade, and non-rated classes. The company qualifies as a real estate investment trust (REIT) for federal income tax purposes. As a REIT, it intends to distribute at least 90% of its taxable income as dividends to shareholders. Chimera Investment Corporation was incorporated in 2007 and is headquartered in New York, New York.</t>
  </si>
  <si>
    <t>fullTimeEmployees</t>
  </si>
  <si>
    <t>companyOfficers</t>
  </si>
  <si>
    <t>[{'maxAge': 1, 'name': 'Mr. Phillip John Kardis II, Esq., J.D.', 'age': 63, 'title': 'President, CEO &amp; Director', 'yearBorn': 1961, 'fiscalYear': 2023, 'totalPay': 3476425, 'exercisedValue': 0, 'unexercisedValue': 0}, {'maxAge': 1, 'name': 'Mr. Subramaniam  Viswanathan', 'age': 52, 'title': 'CFO &amp; Principal Accounting Officer', 'yearBorn': 1972, 'fiscalYear': 2023, 'totalPay': 1724425, 'exercisedValue': 0, 'unexercisedValue': 0}, {'maxAge': 1, 'name': 'Ms. Miyun  Sung J.D.', 'age': 48, 'title': 'Chief Legal Officer &amp; Corporate Secretary', 'yearBorn': 1976, 'fiscalYear': 2023, 'totalPay': 446074, 'exercisedValue': 0, 'unexercisedValue': 0}, {'maxAge': 1, 'name': 'Mr. Dan  Thakkar', 'title': 'Chief Credit &amp; Risk Officer', 'fiscalYear': 2023, 'totalPay': 1189550, 'exercisedValue': 0, 'unexercisedValue': 0}, {'maxAge': 1, 'name': 'Mr. Jack Lee Macdowell Jr., C.F.A., CFA', 'title': 'Chief Investment Officer', 'fiscalYear': 2023, 'exercisedValue': 0, 'unexercisedValue': 0}, {'maxAge': 1, 'name': 'Victor  Falvo', 'title': 'Head of Capital Markets',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</si>
  <si>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</si>
  <si>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</si>
  <si>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</si>
  <si>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</si>
  <si>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</si>
  <si>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</si>
  <si>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</si>
  <si>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</si>
  <si>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</si>
  <si>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</si>
  <si>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</si>
  <si>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</si>
  <si>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</si>
  <si>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</si>
  <si>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</si>
  <si>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</si>
  <si>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</si>
  <si>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</si>
  <si>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</si>
  <si>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</si>
  <si>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</si>
  <si>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</si>
  <si>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</si>
  <si>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</si>
  <si>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</si>
  <si>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</si>
  <si>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</si>
  <si>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</si>
  <si>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</si>
  <si>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</si>
  <si>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</si>
  <si>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</si>
  <si>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</si>
  <si>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</si>
  <si>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</si>
  <si>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</si>
  <si>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</si>
  <si>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</si>
  <si>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</si>
  <si>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</si>
  <si>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</si>
  <si>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</si>
  <si>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</si>
  <si>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</si>
  <si>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</si>
  <si>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</si>
  <si>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</si>
  <si>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</si>
  <si>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</si>
  <si>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</si>
  <si>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</si>
  <si>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</si>
  <si>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</si>
  <si>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</si>
  <si>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</si>
  <si>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</si>
  <si>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</si>
  <si>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</si>
  <si>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</si>
  <si>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</si>
  <si>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</si>
  <si>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</si>
  <si>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</si>
  <si>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</si>
  <si>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</si>
  <si>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</si>
  <si>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</si>
  <si>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</si>
  <si>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</si>
  <si>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</si>
  <si>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</si>
  <si>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</si>
  <si>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</si>
  <si>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</si>
  <si>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</si>
  <si>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</si>
  <si>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</si>
  <si>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</si>
  <si>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</si>
  <si>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</si>
  <si>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</si>
  <si>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</si>
  <si>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Chimera Investment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</si>
  <si>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</si>
  <si>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</si>
  <si>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</si>
  <si>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</si>
  <si>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</si>
  <si>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</si>
  <si>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</si>
  <si>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bd0d4377-425c-397c-a009-6ae1479c96d1</t>
  </si>
  <si>
    <t>messageBoardId</t>
  </si>
  <si>
    <t>finmb_36344150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</si>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</sst>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imera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1.103139072E9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33.842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8.09659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589.0</v>
      </c>
      <c r="C2" s="1">
        <v>250.0</v>
      </c>
      <c r="D2" s="1">
        <v>552.0</v>
      </c>
      <c r="E2" s="1">
        <v>525.0</v>
      </c>
      <c r="F2" s="1">
        <v>412.0</v>
      </c>
      <c r="G2" s="1">
        <v>414.0</v>
      </c>
      <c r="H2" s="1">
        <v>88.0</v>
      </c>
      <c r="I2" s="1">
        <v>670.0</v>
      </c>
      <c r="J2" s="1">
        <v>-513.0</v>
      </c>
      <c r="K2" s="1">
        <v>126.0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11.0</v>
      </c>
      <c r="C3" s="1">
        <v>17.0</v>
      </c>
      <c r="D3" s="1">
        <v>1.0</v>
      </c>
      <c r="E3" s="1">
        <v>7.0</v>
      </c>
      <c r="F3" s="1">
        <v>0.0</v>
      </c>
      <c r="G3" s="1">
        <v>0.0</v>
      </c>
      <c r="H3" s="1">
        <v>0.0</v>
      </c>
      <c r="I3" s="1">
        <v>8.0</v>
      </c>
      <c r="J3" s="1">
        <v>0.0</v>
      </c>
      <c r="K3" s="1">
        <v>31.0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25.0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-302.0</v>
      </c>
      <c r="C5" s="1">
        <v>17.0</v>
      </c>
      <c r="D5" s="1">
        <v>-124.0</v>
      </c>
      <c r="E5" s="1">
        <v>-188.0</v>
      </c>
      <c r="F5" s="1">
        <v>127.0</v>
      </c>
      <c r="G5" s="1">
        <v>-264.0</v>
      </c>
      <c r="H5" s="1">
        <v>-155.0</v>
      </c>
      <c r="I5" s="1">
        <v>-412.0</v>
      </c>
      <c r="J5" s="1">
        <v>878.0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63.0</v>
      </c>
      <c r="C6" s="1">
        <v>67.0</v>
      </c>
      <c r="D6" s="1">
        <v>57.0</v>
      </c>
      <c r="E6" s="1">
        <v>61.0</v>
      </c>
      <c r="F6" s="1">
        <v>21.0</v>
      </c>
      <c r="G6" s="1">
        <v>4.0</v>
      </c>
      <c r="H6" s="1">
        <v>18.0</v>
      </c>
      <c r="I6" s="1">
        <v>3.0</v>
      </c>
      <c r="J6" s="1">
        <v>7.0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95.0</v>
      </c>
      <c r="C7" s="1">
        <v>1.0</v>
      </c>
      <c r="D7" s="1">
        <v>2.0</v>
      </c>
      <c r="E7" s="1">
        <v>3.0</v>
      </c>
      <c r="F7" s="1">
        <v>8.0</v>
      </c>
      <c r="G7" s="1">
        <v>10.0</v>
      </c>
      <c r="H7" s="1">
        <v>5.0</v>
      </c>
      <c r="I7" s="1">
        <v>6.0</v>
      </c>
      <c r="J7" s="1">
        <v>8.0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-37.0</v>
      </c>
      <c r="C8" s="1">
        <v>4.0</v>
      </c>
      <c r="D8" s="1">
        <v>-13.0</v>
      </c>
      <c r="E8" s="1">
        <v>-21.0</v>
      </c>
      <c r="F8" s="1">
        <v>-22.0</v>
      </c>
      <c r="G8" s="1">
        <v>6.0</v>
      </c>
      <c r="H8" s="1">
        <v>35.0</v>
      </c>
      <c r="I8" s="1">
        <v>11.0</v>
      </c>
      <c r="J8" s="1">
        <v>7.0</v>
      </c>
      <c r="K8" s="1">
        <v>-15.0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60.0</v>
      </c>
      <c r="C9" s="1">
        <v>8.0</v>
      </c>
      <c r="D9" s="1">
        <v>5.0</v>
      </c>
      <c r="E9" s="1">
        <v>49.0</v>
      </c>
      <c r="F9" s="1">
        <v>-72.0</v>
      </c>
      <c r="G9" s="1">
        <v>-10.0</v>
      </c>
      <c r="H9" s="1">
        <v>-32.0</v>
      </c>
      <c r="I9" s="1">
        <v>6.0</v>
      </c>
      <c r="J9" s="1">
        <v>5.0</v>
      </c>
      <c r="K9" s="1">
        <v>-7.0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25.0</v>
      </c>
      <c r="C10" s="1">
        <v>5.0</v>
      </c>
      <c r="D10" s="1">
        <v>11.0</v>
      </c>
      <c r="E10" s="1">
        <v>13.0</v>
      </c>
      <c r="F10" s="1">
        <v>48.0</v>
      </c>
      <c r="G10" s="1">
        <v>-44.0</v>
      </c>
      <c r="H10" s="1">
        <v>-25.0</v>
      </c>
      <c r="I10" s="1">
        <v>-20.0</v>
      </c>
      <c r="J10" s="1">
        <v>9.0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21.0</v>
      </c>
      <c r="C11" s="1">
        <v>-53.0</v>
      </c>
      <c r="D11" s="1">
        <v>3.0</v>
      </c>
      <c r="E11" s="1">
        <v>18.0</v>
      </c>
      <c r="F11" s="1">
        <v>63.0</v>
      </c>
      <c r="G11" s="1">
        <v>-20.0</v>
      </c>
      <c r="H11" s="1">
        <v>-32.0</v>
      </c>
      <c r="I11" s="1">
        <v>-36.0</v>
      </c>
      <c r="J11" s="1">
        <v>-33.0</v>
      </c>
      <c r="K11" s="1">
        <v>-15.0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-190.0</v>
      </c>
      <c r="C12" s="1">
        <v>75.0</v>
      </c>
      <c r="D12" s="1">
        <v>56.0</v>
      </c>
      <c r="E12" s="1">
        <v>66.0</v>
      </c>
      <c r="F12" s="1">
        <v>-360.0</v>
      </c>
      <c r="G12" s="1">
        <v>-31.0</v>
      </c>
      <c r="H12" s="1">
        <v>340.0</v>
      </c>
      <c r="I12" s="1">
        <v>284.0</v>
      </c>
      <c r="J12" s="1">
        <v>-43.0</v>
      </c>
      <c r="K12" s="1">
        <v>46.0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183.0</v>
      </c>
      <c r="C13" s="1">
        <v>396.0</v>
      </c>
      <c r="D13" s="1">
        <v>553.0</v>
      </c>
      <c r="E13" s="1">
        <v>487.0</v>
      </c>
      <c r="F13" s="1">
        <v>298.0</v>
      </c>
      <c r="G13" s="1">
        <v>65.0</v>
      </c>
      <c r="H13" s="1">
        <v>258.0</v>
      </c>
      <c r="I13" s="1">
        <v>519.0</v>
      </c>
      <c r="J13" s="1">
        <v>326.0</v>
      </c>
      <c r="K13" s="1">
        <v>213.0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-774.0</v>
      </c>
      <c r="C14" s="1">
        <v>-110.0</v>
      </c>
      <c r="D14" s="1">
        <v>0.0</v>
      </c>
      <c r="E14" s="1">
        <v>-398.0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-5320.0</v>
      </c>
      <c r="C16" s="1">
        <v>1730.0</v>
      </c>
      <c r="D16" s="1">
        <v>2600.0</v>
      </c>
      <c r="E16" s="1">
        <v>399.0</v>
      </c>
      <c r="F16" s="1">
        <v>-6970.0</v>
      </c>
      <c r="G16" s="1">
        <v>2200.0</v>
      </c>
      <c r="H16" s="1">
        <v>7880.0</v>
      </c>
      <c r="I16" s="1">
        <v>1100.0</v>
      </c>
      <c r="J16" s="1">
        <v>417.0</v>
      </c>
      <c r="K16" s="1">
        <v>392.0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316.0</v>
      </c>
      <c r="C17" s="1">
        <v>417.0</v>
      </c>
      <c r="D17" s="1">
        <v>-3870.0</v>
      </c>
      <c r="E17" s="1">
        <v>-4330.0</v>
      </c>
      <c r="F17" s="1">
        <v>943.0</v>
      </c>
      <c r="G17" s="1">
        <v>-967.0</v>
      </c>
      <c r="H17" s="1">
        <v>450.0</v>
      </c>
      <c r="I17" s="1">
        <v>1450.0</v>
      </c>
      <c r="J17" s="1">
        <v>93.0</v>
      </c>
      <c r="K17" s="1">
        <v>160.0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-5780.0</v>
      </c>
      <c r="C18" s="1">
        <v>2040.0</v>
      </c>
      <c r="D18" s="1">
        <v>-1270.0</v>
      </c>
      <c r="E18" s="1">
        <v>-4330.0</v>
      </c>
      <c r="F18" s="1">
        <v>-6030.0</v>
      </c>
      <c r="G18" s="1">
        <v>1240.0</v>
      </c>
      <c r="H18" s="1">
        <v>8330.0</v>
      </c>
      <c r="I18" s="1">
        <v>2550.0</v>
      </c>
      <c r="J18" s="1">
        <v>510.0</v>
      </c>
      <c r="K18" s="1">
        <v>552.0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27170.0</v>
      </c>
      <c r="C19" s="1">
        <v>43130.0</v>
      </c>
      <c r="D19" s="1">
        <v>39000.0</v>
      </c>
      <c r="E19" s="1">
        <v>49270.0</v>
      </c>
      <c r="F19" s="1">
        <v>73050.0</v>
      </c>
      <c r="G19" s="1">
        <v>135000.0</v>
      </c>
      <c r="H19" s="1">
        <v>90950.0</v>
      </c>
      <c r="I19" s="1">
        <v>51140.0</v>
      </c>
      <c r="J19" s="1">
        <v>38940.0</v>
      </c>
      <c r="K19" s="1">
        <v>31260.0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27170.0</v>
      </c>
      <c r="C20" s="1">
        <v>43130.0</v>
      </c>
      <c r="D20" s="1">
        <v>39000.0</v>
      </c>
      <c r="E20" s="1">
        <v>49270.0</v>
      </c>
      <c r="F20" s="1">
        <v>73050.0</v>
      </c>
      <c r="G20" s="1">
        <v>135000.0</v>
      </c>
      <c r="H20" s="1">
        <v>90950.0</v>
      </c>
      <c r="I20" s="1">
        <v>51140.0</v>
      </c>
      <c r="J20" s="1">
        <v>38940.0</v>
      </c>
      <c r="K20" s="1">
        <v>31260.0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-20910.0</v>
      </c>
      <c r="C21" s="1">
        <v>-44980.0</v>
      </c>
      <c r="D21" s="1">
        <v>-37900.0</v>
      </c>
      <c r="E21" s="1">
        <v>-45450.0</v>
      </c>
      <c r="F21" s="1">
        <v>-67160.0</v>
      </c>
      <c r="G21" s="1">
        <v>-136000.0</v>
      </c>
      <c r="H21" s="1">
        <v>-98930.0</v>
      </c>
      <c r="I21" s="1">
        <v>-53500.0</v>
      </c>
      <c r="J21" s="1">
        <v>-39480.0</v>
      </c>
      <c r="K21" s="1">
        <v>-31860.0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-20910.0</v>
      </c>
      <c r="C22" s="1">
        <v>-44980.0</v>
      </c>
      <c r="D22" s="1">
        <v>-37900.0</v>
      </c>
      <c r="E22" s="1">
        <v>-45450.0</v>
      </c>
      <c r="F22" s="1">
        <v>-67160.0</v>
      </c>
      <c r="G22" s="1">
        <v>-136000.0</v>
      </c>
      <c r="H22" s="1">
        <v>-98930.0</v>
      </c>
      <c r="I22" s="1">
        <v>-53500.0</v>
      </c>
      <c r="J22" s="1">
        <v>-39480.0</v>
      </c>
      <c r="K22" s="1">
        <v>-31860.0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73.0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-250.0</v>
      </c>
      <c r="D24" s="1">
        <v>0.0</v>
      </c>
      <c r="E24" s="1">
        <v>0.0</v>
      </c>
      <c r="F24" s="1">
        <v>-14.0</v>
      </c>
      <c r="G24" s="1">
        <v>0.0</v>
      </c>
      <c r="H24" s="1">
        <v>-22.0</v>
      </c>
      <c r="I24" s="1">
        <v>-1.0</v>
      </c>
      <c r="J24" s="1">
        <v>-48.0</v>
      </c>
      <c r="K24" s="1">
        <v>-33.0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140.0</v>
      </c>
      <c r="E25" s="1">
        <v>314.0</v>
      </c>
      <c r="F25" s="1">
        <v>252.0</v>
      </c>
      <c r="G25" s="1">
        <v>193.0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-370.0</v>
      </c>
      <c r="C26" s="1">
        <v>-381.0</v>
      </c>
      <c r="D26" s="1">
        <v>-360.0</v>
      </c>
      <c r="E26" s="1">
        <v>-376.0</v>
      </c>
      <c r="F26" s="1">
        <v>-374.0</v>
      </c>
      <c r="G26" s="1">
        <v>-374.0</v>
      </c>
      <c r="H26" s="1">
        <v>-323.0</v>
      </c>
      <c r="I26" s="1">
        <v>-299.0</v>
      </c>
      <c r="J26" s="1">
        <v>-288.0</v>
      </c>
      <c r="K26" s="1">
        <v>-195.0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-35.0</v>
      </c>
      <c r="F27" s="1">
        <v>-43.0</v>
      </c>
      <c r="G27" s="1">
        <v>-72.0</v>
      </c>
      <c r="H27" s="1">
        <v>-73.0</v>
      </c>
      <c r="I27" s="1">
        <v>-73.0</v>
      </c>
      <c r="J27" s="1">
        <v>-73.0</v>
      </c>
      <c r="K27" s="1">
        <v>-55.0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-370.0</v>
      </c>
      <c r="C28" s="1">
        <v>-381.0</v>
      </c>
      <c r="D28" s="1">
        <v>-360.0</v>
      </c>
      <c r="E28" s="1">
        <v>-412.0</v>
      </c>
      <c r="F28" s="1">
        <v>-418.0</v>
      </c>
      <c r="G28" s="1">
        <v>-447.0</v>
      </c>
      <c r="H28" s="1">
        <v>-396.0</v>
      </c>
      <c r="I28" s="1">
        <v>-372.0</v>
      </c>
      <c r="J28" s="1">
        <v>-362.0</v>
      </c>
      <c r="K28" s="1">
        <v>-251.0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-205.0</v>
      </c>
      <c r="C29" s="1">
        <v>0.0</v>
      </c>
      <c r="D29" s="1">
        <v>-94.0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-33.0</v>
      </c>
      <c r="I30" s="1">
        <v>-221.0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5680.0</v>
      </c>
      <c r="C31" s="1">
        <v>-2480.0</v>
      </c>
      <c r="D31" s="1">
        <v>781.0</v>
      </c>
      <c r="E31" s="1">
        <v>3730.0</v>
      </c>
      <c r="F31" s="1">
        <v>5710.0</v>
      </c>
      <c r="G31" s="1">
        <v>-1240.0</v>
      </c>
      <c r="H31" s="1">
        <v>-8430.0</v>
      </c>
      <c r="I31" s="1">
        <v>-2950.0</v>
      </c>
      <c r="J31" s="1">
        <v>-957.0</v>
      </c>
      <c r="K31" s="1">
        <v>-808.0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86.0</v>
      </c>
      <c r="C32" s="1">
        <v>-50.0</v>
      </c>
      <c r="D32" s="1">
        <v>63.0</v>
      </c>
      <c r="E32" s="1">
        <v>-114.0</v>
      </c>
      <c r="F32" s="1">
        <v>-16.0</v>
      </c>
      <c r="G32" s="1">
        <v>62.0</v>
      </c>
      <c r="H32" s="1">
        <v>159.0</v>
      </c>
      <c r="I32" s="1">
        <v>117.0</v>
      </c>
      <c r="J32" s="1">
        <v>-121.0</v>
      </c>
      <c r="K32" s="1">
        <v>-42.0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111.0</v>
      </c>
      <c r="C34" s="1">
        <v>237.0</v>
      </c>
      <c r="D34" s="1">
        <v>335.0</v>
      </c>
      <c r="E34" s="1">
        <v>512.0</v>
      </c>
      <c r="F34" s="1">
        <v>644.0</v>
      </c>
      <c r="G34" s="1">
        <v>835.0</v>
      </c>
      <c r="H34" s="1">
        <v>578.0</v>
      </c>
      <c r="I34" s="1">
        <v>339.0</v>
      </c>
      <c r="J34" s="1">
        <v>323.0</v>
      </c>
      <c r="K34" s="1">
        <v>470.0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6260.0</v>
      </c>
      <c r="C36" s="1">
        <v>-1850.0</v>
      </c>
      <c r="D36" s="1">
        <v>1100.0</v>
      </c>
      <c r="E36" s="1">
        <v>3830.0</v>
      </c>
      <c r="F36" s="1">
        <v>5890.0</v>
      </c>
      <c r="G36" s="1">
        <v>-986.0</v>
      </c>
      <c r="H36" s="1">
        <v>-7980.0</v>
      </c>
      <c r="I36" s="1">
        <v>-2360.0</v>
      </c>
      <c r="J36" s="1">
        <v>-546.0</v>
      </c>
      <c r="K36" s="1">
        <v>-598.0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165.0</v>
      </c>
      <c r="C3" s="1">
        <v>114.0</v>
      </c>
      <c r="D3" s="1">
        <v>178.0</v>
      </c>
      <c r="E3" s="1">
        <v>63.0</v>
      </c>
      <c r="F3" s="1">
        <v>47.0</v>
      </c>
      <c r="G3" s="1">
        <v>110.0</v>
      </c>
      <c r="H3" s="1">
        <v>269.0</v>
      </c>
      <c r="I3" s="1">
        <v>386.0</v>
      </c>
      <c r="J3" s="1">
        <v>265.0</v>
      </c>
      <c r="K3" s="1">
        <v>222.0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11850.0</v>
      </c>
      <c r="C4" s="1">
        <v>10190.0</v>
      </c>
      <c r="D4" s="1">
        <v>7500.0</v>
      </c>
      <c r="E4" s="1">
        <v>7220.0</v>
      </c>
      <c r="F4" s="1">
        <v>14680.0</v>
      </c>
      <c r="G4" s="1">
        <v>11960.0</v>
      </c>
      <c r="H4" s="1">
        <v>3980.0</v>
      </c>
      <c r="I4" s="1">
        <v>2630.0</v>
      </c>
      <c r="J4" s="1">
        <v>1600.0</v>
      </c>
      <c r="K4" s="1">
        <v>1190.0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3.0</v>
      </c>
      <c r="C5" s="1">
        <v>15.0</v>
      </c>
      <c r="D5" s="1">
        <v>9.0</v>
      </c>
      <c r="E5" s="1">
        <v>48.0</v>
      </c>
      <c r="F5" s="1">
        <v>37.0</v>
      </c>
      <c r="G5" s="1">
        <v>3.0</v>
      </c>
      <c r="H5" s="1">
        <v>0.0</v>
      </c>
      <c r="I5" s="1">
        <v>0.0</v>
      </c>
      <c r="J5" s="1">
        <v>4.0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5330.0</v>
      </c>
      <c r="C6" s="1">
        <v>4770.0</v>
      </c>
      <c r="D6" s="1">
        <v>8750.0</v>
      </c>
      <c r="E6" s="1">
        <v>13680.0</v>
      </c>
      <c r="F6" s="1">
        <v>12570.0</v>
      </c>
      <c r="G6" s="1">
        <v>14290.0</v>
      </c>
      <c r="H6" s="1">
        <v>13110.0</v>
      </c>
      <c r="I6" s="1">
        <v>12260.0</v>
      </c>
      <c r="J6" s="1">
        <v>11360.0</v>
      </c>
      <c r="K6" s="1">
        <v>11400.0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1640.0</v>
      </c>
      <c r="C7" s="1">
        <v>66.0</v>
      </c>
      <c r="D7" s="1">
        <v>79.0</v>
      </c>
      <c r="E7" s="1">
        <v>101.0</v>
      </c>
      <c r="F7" s="1">
        <v>123.0</v>
      </c>
      <c r="G7" s="1">
        <v>563.0</v>
      </c>
      <c r="H7" s="1">
        <v>81.0</v>
      </c>
      <c r="I7" s="1">
        <v>69.0</v>
      </c>
      <c r="J7" s="1">
        <v>61.0</v>
      </c>
      <c r="K7" s="1">
        <v>76.0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77.0</v>
      </c>
      <c r="C8" s="1">
        <v>95.0</v>
      </c>
      <c r="D8" s="1">
        <v>45.0</v>
      </c>
      <c r="E8" s="1">
        <v>13.0</v>
      </c>
      <c r="F8" s="1">
        <v>201.0</v>
      </c>
      <c r="G8" s="1">
        <v>141.0</v>
      </c>
      <c r="H8" s="1">
        <v>41.0</v>
      </c>
      <c r="I8" s="1">
        <v>0.0</v>
      </c>
      <c r="J8" s="1">
        <v>74.0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95.0</v>
      </c>
      <c r="C9" s="1">
        <v>94.0</v>
      </c>
      <c r="D9" s="1">
        <v>121.0</v>
      </c>
      <c r="E9" s="1">
        <v>101.0</v>
      </c>
      <c r="F9" s="1">
        <v>51.0</v>
      </c>
      <c r="G9" s="1">
        <v>53.0</v>
      </c>
      <c r="H9" s="1">
        <v>36.0</v>
      </c>
      <c r="I9" s="1">
        <v>58.0</v>
      </c>
      <c r="J9" s="1">
        <v>34.0</v>
      </c>
      <c r="K9" s="1">
        <v>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19160.0</v>
      </c>
      <c r="C10" s="1">
        <v>15340.0</v>
      </c>
      <c r="D10" s="1">
        <v>16680.0</v>
      </c>
      <c r="E10" s="1">
        <v>21220.0</v>
      </c>
      <c r="F10" s="1">
        <v>27710.0</v>
      </c>
      <c r="G10" s="1">
        <v>27120.0</v>
      </c>
      <c r="H10" s="1">
        <v>17520.0</v>
      </c>
      <c r="I10" s="1">
        <v>15410.0</v>
      </c>
      <c r="J10" s="1">
        <v>13400.0</v>
      </c>
      <c r="K10" s="1">
        <v>12930.0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1850.0</v>
      </c>
      <c r="C12" s="1">
        <v>572.0</v>
      </c>
      <c r="D12" s="1">
        <v>537.0</v>
      </c>
      <c r="E12" s="1">
        <v>585.0</v>
      </c>
      <c r="F12" s="1">
        <v>1150.0</v>
      </c>
      <c r="G12" s="1">
        <v>1260.0</v>
      </c>
      <c r="H12" s="1">
        <v>112.0</v>
      </c>
      <c r="I12" s="1">
        <v>489.0</v>
      </c>
      <c r="J12" s="1">
        <v>25.0</v>
      </c>
      <c r="K12" s="1">
        <v>168.0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42.0</v>
      </c>
      <c r="C13" s="1">
        <v>37.0</v>
      </c>
      <c r="D13" s="1">
        <v>48.0</v>
      </c>
      <c r="E13" s="1">
        <v>61.0</v>
      </c>
      <c r="F13" s="1">
        <v>110.0</v>
      </c>
      <c r="G13" s="1">
        <v>63.0</v>
      </c>
      <c r="H13" s="1">
        <v>40.0</v>
      </c>
      <c r="I13" s="1">
        <v>20.0</v>
      </c>
      <c r="J13" s="1">
        <v>30.0</v>
      </c>
      <c r="K13" s="1">
        <v>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14.0</v>
      </c>
      <c r="C14" s="1">
        <v>9.0</v>
      </c>
      <c r="D14" s="1">
        <v>2.0</v>
      </c>
      <c r="E14" s="1">
        <v>32.0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9040.0</v>
      </c>
      <c r="C15" s="1">
        <v>7920.0</v>
      </c>
      <c r="D15" s="1">
        <v>6750.0</v>
      </c>
      <c r="E15" s="1">
        <v>8760.0</v>
      </c>
      <c r="F15" s="1">
        <v>15150.0</v>
      </c>
      <c r="G15" s="1">
        <v>14110.0</v>
      </c>
      <c r="H15" s="1">
        <v>5450.0</v>
      </c>
      <c r="I15" s="1">
        <v>2870.0</v>
      </c>
      <c r="J15" s="1">
        <v>3970.0</v>
      </c>
      <c r="K15" s="1">
        <v>2680.0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4510.0</v>
      </c>
      <c r="C16" s="1">
        <v>3770.0</v>
      </c>
      <c r="D16" s="1">
        <v>6120.0</v>
      </c>
      <c r="E16" s="1">
        <v>8080.0</v>
      </c>
      <c r="F16" s="1">
        <v>7490.0</v>
      </c>
      <c r="G16" s="1">
        <v>7630.0</v>
      </c>
      <c r="H16" s="1">
        <v>8060.0</v>
      </c>
      <c r="I16" s="1">
        <v>8210.0</v>
      </c>
      <c r="J16" s="1">
        <v>6650.0</v>
      </c>
      <c r="K16" s="1">
        <v>7430.0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92.0</v>
      </c>
      <c r="C17" s="1">
        <v>90.0</v>
      </c>
      <c r="D17" s="1">
        <v>97.0</v>
      </c>
      <c r="E17" s="1">
        <v>95.0</v>
      </c>
      <c r="F17" s="1">
        <v>95.0</v>
      </c>
      <c r="G17" s="1">
        <v>98.0</v>
      </c>
      <c r="H17" s="1">
        <v>77.0</v>
      </c>
      <c r="I17" s="1">
        <v>86.0</v>
      </c>
      <c r="J17" s="1">
        <v>64.0</v>
      </c>
      <c r="K17" s="1">
        <v>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15550.0</v>
      </c>
      <c r="C18" s="1">
        <v>12400.0</v>
      </c>
      <c r="D18" s="1">
        <v>13560.0</v>
      </c>
      <c r="E18" s="1">
        <v>17590.0</v>
      </c>
      <c r="F18" s="1">
        <v>24000.0</v>
      </c>
      <c r="G18" s="1">
        <v>23170.0</v>
      </c>
      <c r="H18" s="1">
        <v>13740.0</v>
      </c>
      <c r="I18" s="1">
        <v>11670.0</v>
      </c>
      <c r="J18" s="1">
        <v>10740.0</v>
      </c>
      <c r="K18" s="1">
        <v>10370.0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0.0</v>
      </c>
      <c r="D19" s="1">
        <v>5.0</v>
      </c>
      <c r="E19" s="1">
        <v>18.0</v>
      </c>
      <c r="F19" s="1">
        <v>29.0</v>
      </c>
      <c r="G19" s="1">
        <v>37.0</v>
      </c>
      <c r="H19" s="1">
        <v>37.0</v>
      </c>
      <c r="I19" s="1">
        <v>37.0</v>
      </c>
      <c r="J19" s="1">
        <v>37.0</v>
      </c>
      <c r="K19" s="1">
        <v>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0.0</v>
      </c>
      <c r="D20" s="1">
        <v>5.0</v>
      </c>
      <c r="E20" s="1">
        <v>18.0</v>
      </c>
      <c r="F20" s="1">
        <v>29.0</v>
      </c>
      <c r="G20" s="1">
        <v>37.0</v>
      </c>
      <c r="H20" s="1">
        <v>37.0</v>
      </c>
      <c r="I20" s="1">
        <v>37.0</v>
      </c>
      <c r="J20" s="1">
        <v>37.0</v>
      </c>
      <c r="K20" s="1">
        <v>37.0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10.0</v>
      </c>
      <c r="C21" s="1">
        <v>1.0</v>
      </c>
      <c r="D21" s="1">
        <v>1.0</v>
      </c>
      <c r="E21" s="1">
        <v>1.0</v>
      </c>
      <c r="F21" s="1">
        <v>1.0</v>
      </c>
      <c r="G21" s="1">
        <v>1.0</v>
      </c>
      <c r="H21" s="1">
        <v>2.0</v>
      </c>
      <c r="I21" s="1">
        <v>2.0</v>
      </c>
      <c r="J21" s="1">
        <v>2.0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3610.0</v>
      </c>
      <c r="C22" s="1">
        <v>3370.0</v>
      </c>
      <c r="D22" s="1">
        <v>3510.0</v>
      </c>
      <c r="E22" s="1">
        <v>3830.0</v>
      </c>
      <c r="F22" s="1">
        <v>4070.0</v>
      </c>
      <c r="G22" s="1">
        <v>4280.0</v>
      </c>
      <c r="H22" s="1">
        <v>4540.0</v>
      </c>
      <c r="I22" s="1">
        <v>4360.0</v>
      </c>
      <c r="J22" s="1">
        <v>4320.0</v>
      </c>
      <c r="K22" s="1">
        <v>4370.0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-1060.0</v>
      </c>
      <c r="C23" s="1">
        <v>-1200.0</v>
      </c>
      <c r="D23" s="1">
        <v>-1110.0</v>
      </c>
      <c r="E23" s="1">
        <v>-991.0</v>
      </c>
      <c r="F23" s="1">
        <v>-997.0</v>
      </c>
      <c r="G23" s="1">
        <v>-1030.0</v>
      </c>
      <c r="H23" s="1">
        <v>-1320.0</v>
      </c>
      <c r="I23" s="1">
        <v>-1030.0</v>
      </c>
      <c r="J23" s="1">
        <v>-1880.0</v>
      </c>
      <c r="K23" s="1">
        <v>-2000.0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1050.0</v>
      </c>
      <c r="C24" s="1">
        <v>774.0</v>
      </c>
      <c r="D24" s="1">
        <v>718.0</v>
      </c>
      <c r="E24" s="1">
        <v>797.0</v>
      </c>
      <c r="F24" s="1">
        <v>627.0</v>
      </c>
      <c r="G24" s="1">
        <v>708.0</v>
      </c>
      <c r="H24" s="1">
        <v>558.0</v>
      </c>
      <c r="I24" s="1">
        <v>405.0</v>
      </c>
      <c r="J24" s="1">
        <v>229.0</v>
      </c>
      <c r="K24" s="1">
        <v>186.0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3610.0</v>
      </c>
      <c r="C25" s="1">
        <v>2950.0</v>
      </c>
      <c r="D25" s="1">
        <v>3120.0</v>
      </c>
      <c r="E25" s="1">
        <v>3630.0</v>
      </c>
      <c r="F25" s="1">
        <v>3700.0</v>
      </c>
      <c r="G25" s="1">
        <v>3950.0</v>
      </c>
      <c r="H25" s="1">
        <v>3780.0</v>
      </c>
      <c r="I25" s="1">
        <v>3740.0</v>
      </c>
      <c r="J25" s="1">
        <v>2670.0</v>
      </c>
      <c r="K25" s="1">
        <v>2560.0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3610.0</v>
      </c>
      <c r="C26" s="1">
        <v>2950.0</v>
      </c>
      <c r="D26" s="1">
        <v>3120.0</v>
      </c>
      <c r="E26" s="1">
        <v>3630.0</v>
      </c>
      <c r="F26" s="1">
        <v>3700.0</v>
      </c>
      <c r="G26" s="1">
        <v>3950.0</v>
      </c>
      <c r="H26" s="1">
        <v>3780.0</v>
      </c>
      <c r="I26" s="1">
        <v>3740.0</v>
      </c>
      <c r="J26" s="1">
        <v>2670.0</v>
      </c>
      <c r="K26" s="1">
        <v>2560.0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19160.0</v>
      </c>
      <c r="C27" s="1">
        <v>15340.0</v>
      </c>
      <c r="D27" s="1">
        <v>16680.0</v>
      </c>
      <c r="E27" s="1">
        <v>21220.0</v>
      </c>
      <c r="F27" s="1">
        <v>27710.0</v>
      </c>
      <c r="G27" s="1">
        <v>27120.0</v>
      </c>
      <c r="H27" s="1">
        <v>17520.0</v>
      </c>
      <c r="I27" s="1">
        <v>15410.0</v>
      </c>
      <c r="J27" s="1">
        <v>13400.0</v>
      </c>
      <c r="K27" s="1">
        <v>12930.0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68.0</v>
      </c>
      <c r="C29" s="1">
        <v>62.0</v>
      </c>
      <c r="D29" s="1">
        <v>62.0</v>
      </c>
      <c r="E29" s="1">
        <v>62.0</v>
      </c>
      <c r="F29" s="1">
        <v>62.0</v>
      </c>
      <c r="G29" s="1">
        <v>62.0</v>
      </c>
      <c r="H29" s="1">
        <v>76.0</v>
      </c>
      <c r="I29" s="1">
        <v>78.0</v>
      </c>
      <c r="J29" s="1">
        <v>77.0</v>
      </c>
      <c r="K29" s="1">
        <v>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68.0</v>
      </c>
      <c r="C30" s="1">
        <v>62.0</v>
      </c>
      <c r="D30" s="1">
        <v>62.0</v>
      </c>
      <c r="E30" s="1">
        <v>62.0</v>
      </c>
      <c r="F30" s="1">
        <v>62.0</v>
      </c>
      <c r="G30" s="1">
        <v>62.0</v>
      </c>
      <c r="H30" s="1">
        <v>76.0</v>
      </c>
      <c r="I30" s="1">
        <v>78.0</v>
      </c>
      <c r="J30" s="1">
        <v>77.0</v>
      </c>
      <c r="K30" s="1">
        <v>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 t="s">
        <v>82</v>
      </c>
      <c r="C31" s="1" t="s">
        <v>83</v>
      </c>
      <c r="D31" s="1" t="s">
        <v>84</v>
      </c>
      <c r="E31" s="1" t="s">
        <v>85</v>
      </c>
      <c r="F31" s="1" t="s">
        <v>86</v>
      </c>
      <c r="G31" s="1" t="s">
        <v>87</v>
      </c>
      <c r="H31" s="1" t="s">
        <v>88</v>
      </c>
      <c r="I31" s="1" t="s">
        <v>89</v>
      </c>
      <c r="J31" s="1" t="s">
        <v>90</v>
      </c>
      <c r="K31" s="1" t="s">
        <v>91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3610.0</v>
      </c>
      <c r="C32" s="1">
        <v>2950.0</v>
      </c>
      <c r="D32" s="1">
        <v>3120.0</v>
      </c>
      <c r="E32" s="1">
        <v>3630.0</v>
      </c>
      <c r="F32" s="1">
        <v>3700.0</v>
      </c>
      <c r="G32" s="1">
        <v>3950.0</v>
      </c>
      <c r="H32" s="1">
        <v>3780.0</v>
      </c>
      <c r="I32" s="1">
        <v>3740.0</v>
      </c>
      <c r="J32" s="1">
        <v>2670.0</v>
      </c>
      <c r="K32" s="1">
        <v>2560.0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 t="s">
        <v>82</v>
      </c>
      <c r="C33" s="1" t="s">
        <v>83</v>
      </c>
      <c r="D33" s="1" t="s">
        <v>84</v>
      </c>
      <c r="E33" s="1" t="s">
        <v>85</v>
      </c>
      <c r="F33" s="1" t="s">
        <v>86</v>
      </c>
      <c r="G33" s="1" t="s">
        <v>87</v>
      </c>
      <c r="H33" s="1" t="s">
        <v>88</v>
      </c>
      <c r="I33" s="1" t="s">
        <v>89</v>
      </c>
      <c r="J33" s="1" t="s">
        <v>90</v>
      </c>
      <c r="K33" s="1" t="s">
        <v>91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13560.0</v>
      </c>
      <c r="C34" s="1">
        <v>11700.0</v>
      </c>
      <c r="D34" s="1">
        <v>12880.0</v>
      </c>
      <c r="E34" s="1">
        <v>16850.0</v>
      </c>
      <c r="F34" s="1">
        <v>22650.0</v>
      </c>
      <c r="G34" s="1">
        <v>21740.0</v>
      </c>
      <c r="H34" s="1">
        <v>13510.0</v>
      </c>
      <c r="I34" s="1">
        <v>11080.0</v>
      </c>
      <c r="J34" s="1">
        <v>10610.0</v>
      </c>
      <c r="K34" s="1">
        <v>10110.0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13400.0</v>
      </c>
      <c r="C35" s="1">
        <v>11570.0</v>
      </c>
      <c r="D35" s="1">
        <v>12690.0</v>
      </c>
      <c r="E35" s="1">
        <v>16730.0</v>
      </c>
      <c r="F35" s="1">
        <v>22560.0</v>
      </c>
      <c r="G35" s="1">
        <v>21630.0</v>
      </c>
      <c r="H35" s="1">
        <v>13240.0</v>
      </c>
      <c r="I35" s="1">
        <v>10690.0</v>
      </c>
      <c r="J35" s="1">
        <v>10350.0</v>
      </c>
      <c r="K35" s="1">
        <v>9890.0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25.0</v>
      </c>
      <c r="K36" s="1">
        <v>45.0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32.0</v>
      </c>
      <c r="D37" s="1">
        <v>38.0</v>
      </c>
      <c r="E37" s="1">
        <v>38.0</v>
      </c>
      <c r="F37" s="1">
        <v>38.0</v>
      </c>
      <c r="G37" s="1">
        <v>39.0</v>
      </c>
      <c r="H37" s="1">
        <v>41.0</v>
      </c>
      <c r="I37" s="1">
        <v>38.0</v>
      </c>
      <c r="J37" s="1">
        <v>39.0</v>
      </c>
      <c r="K37" s="1">
        <v>39.0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688.0</v>
      </c>
      <c r="C2" s="1">
        <v>873.0</v>
      </c>
      <c r="D2" s="1">
        <v>934.0</v>
      </c>
      <c r="E2" s="1">
        <v>1140.0</v>
      </c>
      <c r="F2" s="1">
        <v>1270.0</v>
      </c>
      <c r="G2" s="1">
        <v>1360.0</v>
      </c>
      <c r="H2" s="1">
        <v>1030.0</v>
      </c>
      <c r="I2" s="1">
        <v>938.0</v>
      </c>
      <c r="J2" s="1">
        <v>771.0</v>
      </c>
      <c r="K2" s="1">
        <v>774.0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285.0</v>
      </c>
      <c r="C3" s="1">
        <v>242.0</v>
      </c>
      <c r="D3" s="1">
        <v>329.0</v>
      </c>
      <c r="E3" s="1">
        <v>505.0</v>
      </c>
      <c r="F3" s="1">
        <v>806.0</v>
      </c>
      <c r="G3" s="1">
        <v>878.0</v>
      </c>
      <c r="H3" s="1">
        <v>318.0</v>
      </c>
      <c r="I3" s="1">
        <v>327.0</v>
      </c>
      <c r="J3" s="1">
        <v>345.0</v>
      </c>
      <c r="K3" s="1">
        <v>492.0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403.0</v>
      </c>
      <c r="C4" s="1">
        <v>631.0</v>
      </c>
      <c r="D4" s="1">
        <v>605.0</v>
      </c>
      <c r="E4" s="1">
        <v>634.0</v>
      </c>
      <c r="F4" s="1">
        <v>467.0</v>
      </c>
      <c r="G4" s="1">
        <v>483.0</v>
      </c>
      <c r="H4" s="1">
        <v>712.0</v>
      </c>
      <c r="I4" s="1">
        <v>611.0</v>
      </c>
      <c r="J4" s="1">
        <v>426.0</v>
      </c>
      <c r="K4" s="1">
        <v>282.0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98.0</v>
      </c>
      <c r="C5" s="1">
        <v>-12.0</v>
      </c>
      <c r="D5" s="1">
        <v>-37.0</v>
      </c>
      <c r="E5" s="1">
        <v>-52.0</v>
      </c>
      <c r="F5" s="1">
        <v>-24.0</v>
      </c>
      <c r="G5" s="1">
        <v>15.0</v>
      </c>
      <c r="H5" s="1">
        <v>167.0</v>
      </c>
      <c r="I5" s="1">
        <v>45.0</v>
      </c>
      <c r="J5" s="1">
        <v>-76.0</v>
      </c>
      <c r="K5" s="1">
        <v>-31.0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122.0</v>
      </c>
      <c r="C6" s="1">
        <v>-170.0</v>
      </c>
      <c r="D6" s="1">
        <v>43.0</v>
      </c>
      <c r="E6" s="1">
        <v>105.0</v>
      </c>
      <c r="F6" s="1">
        <v>50.0</v>
      </c>
      <c r="G6" s="1">
        <v>388.0</v>
      </c>
      <c r="H6" s="1">
        <v>-149.0</v>
      </c>
      <c r="I6" s="1">
        <v>437.0</v>
      </c>
      <c r="J6" s="1">
        <v>-728.0</v>
      </c>
      <c r="K6" s="1">
        <v>-13.0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623.0</v>
      </c>
      <c r="C7" s="1">
        <v>449.0</v>
      </c>
      <c r="D7" s="1">
        <v>611.0</v>
      </c>
      <c r="E7" s="1">
        <v>687.0</v>
      </c>
      <c r="F7" s="1">
        <v>494.0</v>
      </c>
      <c r="G7" s="1">
        <v>887.0</v>
      </c>
      <c r="H7" s="1">
        <v>730.0</v>
      </c>
      <c r="I7" s="1">
        <v>1090.0</v>
      </c>
      <c r="J7" s="1">
        <v>-379.0</v>
      </c>
      <c r="K7" s="1">
        <v>237.0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-23.0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18.0</v>
      </c>
      <c r="I8" s="1">
        <v>3.0</v>
      </c>
      <c r="J8" s="1">
        <v>7.0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623.0</v>
      </c>
      <c r="C9" s="1">
        <v>449.0</v>
      </c>
      <c r="D9" s="1">
        <v>611.0</v>
      </c>
      <c r="E9" s="1">
        <v>687.0</v>
      </c>
      <c r="F9" s="1">
        <v>494.0</v>
      </c>
      <c r="G9" s="1">
        <v>887.0</v>
      </c>
      <c r="H9" s="1">
        <v>730.0</v>
      </c>
      <c r="I9" s="1">
        <v>1090.0</v>
      </c>
      <c r="J9" s="1">
        <v>-386.0</v>
      </c>
      <c r="K9" s="1">
        <v>226.0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0.0</v>
      </c>
      <c r="C10" s="1">
        <v>10.0</v>
      </c>
      <c r="D10" s="1">
        <v>26.0</v>
      </c>
      <c r="E10" s="1">
        <v>30.0</v>
      </c>
      <c r="F10" s="1">
        <v>35.0</v>
      </c>
      <c r="G10" s="1">
        <v>48.0</v>
      </c>
      <c r="H10" s="1">
        <v>44.0</v>
      </c>
      <c r="I10" s="1">
        <v>46.0</v>
      </c>
      <c r="J10" s="1">
        <v>49.0</v>
      </c>
      <c r="K10" s="1">
        <v>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55.0</v>
      </c>
      <c r="C11" s="1">
        <v>74.0</v>
      </c>
      <c r="D11" s="1">
        <v>48.0</v>
      </c>
      <c r="E11" s="1">
        <v>59.0</v>
      </c>
      <c r="F11" s="1">
        <v>64.0</v>
      </c>
      <c r="G11" s="1">
        <v>62.0</v>
      </c>
      <c r="H11" s="1">
        <v>62.0</v>
      </c>
      <c r="I11" s="1">
        <v>58.0</v>
      </c>
      <c r="J11" s="1">
        <v>58.0</v>
      </c>
      <c r="K11" s="1">
        <v>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55.0</v>
      </c>
      <c r="C12" s="1">
        <v>85.0</v>
      </c>
      <c r="D12" s="1">
        <v>75.0</v>
      </c>
      <c r="E12" s="1">
        <v>89.0</v>
      </c>
      <c r="F12" s="1">
        <v>99.0</v>
      </c>
      <c r="G12" s="1">
        <v>112.0</v>
      </c>
      <c r="H12" s="1">
        <v>108.0</v>
      </c>
      <c r="I12" s="1">
        <v>106.0</v>
      </c>
      <c r="J12" s="1">
        <v>108.0</v>
      </c>
      <c r="K12" s="1">
        <v>88.0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568.0</v>
      </c>
      <c r="C13" s="1">
        <v>364.0</v>
      </c>
      <c r="D13" s="1">
        <v>536.0</v>
      </c>
      <c r="E13" s="1">
        <v>597.0</v>
      </c>
      <c r="F13" s="1">
        <v>394.0</v>
      </c>
      <c r="G13" s="1">
        <v>775.0</v>
      </c>
      <c r="H13" s="1">
        <v>622.0</v>
      </c>
      <c r="I13" s="1">
        <v>988.0</v>
      </c>
      <c r="J13" s="1">
        <v>-494.0</v>
      </c>
      <c r="K13" s="1">
        <v>138.0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-21.0</v>
      </c>
      <c r="C14" s="1">
        <v>0.0</v>
      </c>
      <c r="D14" s="1">
        <v>0.0</v>
      </c>
      <c r="E14" s="1">
        <v>0.0</v>
      </c>
      <c r="F14" s="1">
        <v>0.0</v>
      </c>
      <c r="G14" s="1">
        <v>-10.0</v>
      </c>
      <c r="H14" s="1">
        <v>-15.0</v>
      </c>
      <c r="I14" s="1">
        <v>-29.0</v>
      </c>
      <c r="J14" s="1">
        <v>-16.0</v>
      </c>
      <c r="K14" s="1">
        <v>-15.0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567.0</v>
      </c>
      <c r="C15" s="1">
        <v>364.0</v>
      </c>
      <c r="D15" s="1">
        <v>536.0</v>
      </c>
      <c r="E15" s="1">
        <v>597.0</v>
      </c>
      <c r="F15" s="1">
        <v>394.0</v>
      </c>
      <c r="G15" s="1">
        <v>764.0</v>
      </c>
      <c r="H15" s="1">
        <v>607.0</v>
      </c>
      <c r="I15" s="1">
        <v>958.0</v>
      </c>
      <c r="J15" s="1">
        <v>-510.0</v>
      </c>
      <c r="K15" s="1">
        <v>122.0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0.0</v>
      </c>
      <c r="C16" s="1">
        <v>-8.0</v>
      </c>
      <c r="D16" s="1">
        <v>-17.0</v>
      </c>
      <c r="E16" s="1">
        <v>-21.0</v>
      </c>
      <c r="F16" s="1">
        <v>-8.0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21.0</v>
      </c>
      <c r="C17" s="1">
        <v>-105.0</v>
      </c>
      <c r="D17" s="1">
        <v>33.0</v>
      </c>
      <c r="E17" s="1">
        <v>-51.0</v>
      </c>
      <c r="F17" s="1">
        <v>26.0</v>
      </c>
      <c r="G17" s="1">
        <v>-350.0</v>
      </c>
      <c r="H17" s="1">
        <v>-518.0</v>
      </c>
      <c r="I17" s="1">
        <v>-284.0</v>
      </c>
      <c r="J17" s="1">
        <v>-3.0</v>
      </c>
      <c r="K17" s="1">
        <v>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589.0</v>
      </c>
      <c r="C18" s="1">
        <v>250.0</v>
      </c>
      <c r="D18" s="1">
        <v>552.0</v>
      </c>
      <c r="E18" s="1">
        <v>525.0</v>
      </c>
      <c r="F18" s="1">
        <v>412.0</v>
      </c>
      <c r="G18" s="1">
        <v>414.0</v>
      </c>
      <c r="H18" s="1">
        <v>89.0</v>
      </c>
      <c r="I18" s="1">
        <v>675.0</v>
      </c>
      <c r="J18" s="1">
        <v>-513.0</v>
      </c>
      <c r="K18" s="1">
        <v>126.0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0.0</v>
      </c>
      <c r="C19" s="1">
        <v>0.0</v>
      </c>
      <c r="D19" s="1">
        <v>8.0</v>
      </c>
      <c r="E19" s="1">
        <v>10.0</v>
      </c>
      <c r="F19" s="1">
        <v>9.0</v>
      </c>
      <c r="G19" s="1">
        <v>19.0</v>
      </c>
      <c r="H19" s="1">
        <v>15.0</v>
      </c>
      <c r="I19" s="1">
        <v>4.0</v>
      </c>
      <c r="J19" s="1">
        <v>-25.0</v>
      </c>
      <c r="K19" s="1">
        <v>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589.0</v>
      </c>
      <c r="C20" s="1">
        <v>250.0</v>
      </c>
      <c r="D20" s="1">
        <v>552.0</v>
      </c>
      <c r="E20" s="1">
        <v>525.0</v>
      </c>
      <c r="F20" s="1">
        <v>412.0</v>
      </c>
      <c r="G20" s="1">
        <v>414.0</v>
      </c>
      <c r="H20" s="1">
        <v>88.0</v>
      </c>
      <c r="I20" s="1">
        <v>670.0</v>
      </c>
      <c r="J20" s="1">
        <v>-513.0</v>
      </c>
      <c r="K20" s="1">
        <v>126.0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>
        <v>589.0</v>
      </c>
      <c r="C21" s="1">
        <v>250.0</v>
      </c>
      <c r="D21" s="1">
        <v>552.0</v>
      </c>
      <c r="E21" s="1">
        <v>525.0</v>
      </c>
      <c r="F21" s="1">
        <v>412.0</v>
      </c>
      <c r="G21" s="1">
        <v>414.0</v>
      </c>
      <c r="H21" s="1">
        <v>88.0</v>
      </c>
      <c r="I21" s="1">
        <v>670.0</v>
      </c>
      <c r="J21" s="1">
        <v>-513.0</v>
      </c>
      <c r="K21" s="1">
        <v>126.0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>
        <v>589.0</v>
      </c>
      <c r="C22" s="1">
        <v>250.0</v>
      </c>
      <c r="D22" s="1">
        <v>552.0</v>
      </c>
      <c r="E22" s="1">
        <v>525.0</v>
      </c>
      <c r="F22" s="1">
        <v>412.0</v>
      </c>
      <c r="G22" s="1">
        <v>414.0</v>
      </c>
      <c r="H22" s="1">
        <v>88.0</v>
      </c>
      <c r="I22" s="1">
        <v>670.0</v>
      </c>
      <c r="J22" s="1">
        <v>-513.0</v>
      </c>
      <c r="K22" s="1">
        <v>126.0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0.0</v>
      </c>
      <c r="C23" s="1">
        <v>0.0</v>
      </c>
      <c r="D23" s="1">
        <v>2.0</v>
      </c>
      <c r="E23" s="1">
        <v>33.0</v>
      </c>
      <c r="F23" s="1">
        <v>43.0</v>
      </c>
      <c r="G23" s="1">
        <v>72.0</v>
      </c>
      <c r="H23" s="1">
        <v>73.0</v>
      </c>
      <c r="I23" s="1">
        <v>73.0</v>
      </c>
      <c r="J23" s="1">
        <v>73.0</v>
      </c>
      <c r="K23" s="1">
        <v>73.0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>
        <v>589.0</v>
      </c>
      <c r="C24" s="1">
        <v>250.0</v>
      </c>
      <c r="D24" s="1">
        <v>549.0</v>
      </c>
      <c r="E24" s="1">
        <v>491.0</v>
      </c>
      <c r="F24" s="1">
        <v>368.0</v>
      </c>
      <c r="G24" s="1">
        <v>341.0</v>
      </c>
      <c r="H24" s="1">
        <v>15.0</v>
      </c>
      <c r="I24" s="1">
        <v>596.0</v>
      </c>
      <c r="J24" s="1">
        <v>-587.0</v>
      </c>
      <c r="K24" s="1">
        <v>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>
        <v>589.0</v>
      </c>
      <c r="C25" s="1">
        <v>250.0</v>
      </c>
      <c r="D25" s="1">
        <v>549.0</v>
      </c>
      <c r="E25" s="1">
        <v>491.0</v>
      </c>
      <c r="F25" s="1">
        <v>368.0</v>
      </c>
      <c r="G25" s="1">
        <v>341.0</v>
      </c>
      <c r="H25" s="1">
        <v>15.0</v>
      </c>
      <c r="I25" s="1">
        <v>596.0</v>
      </c>
      <c r="J25" s="1">
        <v>-587.0</v>
      </c>
      <c r="K25" s="1">
        <v>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123</v>
      </c>
      <c r="B27" s="1" t="s">
        <v>124</v>
      </c>
      <c r="C27" s="1" t="s">
        <v>125</v>
      </c>
      <c r="D27" s="1" t="s">
        <v>126</v>
      </c>
      <c r="E27" s="1" t="s">
        <v>127</v>
      </c>
      <c r="F27" s="1" t="s">
        <v>128</v>
      </c>
      <c r="G27" s="1" t="s">
        <v>129</v>
      </c>
      <c r="H27" s="1" t="s">
        <v>130</v>
      </c>
      <c r="I27" s="1" t="s">
        <v>131</v>
      </c>
      <c r="J27" s="1" t="s">
        <v>132</v>
      </c>
      <c r="K27" s="1" t="s">
        <v>133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124</v>
      </c>
      <c r="C28" s="1" t="s">
        <v>125</v>
      </c>
      <c r="D28" s="1" t="s">
        <v>126</v>
      </c>
      <c r="E28" s="1" t="s">
        <v>127</v>
      </c>
      <c r="F28" s="1" t="s">
        <v>128</v>
      </c>
      <c r="G28" s="1" t="s">
        <v>129</v>
      </c>
      <c r="H28" s="1" t="s">
        <v>130</v>
      </c>
      <c r="I28" s="1" t="s">
        <v>131</v>
      </c>
      <c r="J28" s="1" t="s">
        <v>132</v>
      </c>
      <c r="K28" s="1" t="s">
        <v>133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68.0</v>
      </c>
      <c r="C29" s="1">
        <v>66.0</v>
      </c>
      <c r="D29" s="1">
        <v>62.0</v>
      </c>
      <c r="E29" s="1">
        <v>62.0</v>
      </c>
      <c r="F29" s="1">
        <v>62.0</v>
      </c>
      <c r="G29" s="1">
        <v>62.0</v>
      </c>
      <c r="H29" s="1">
        <v>71.0</v>
      </c>
      <c r="I29" s="1">
        <v>77.0</v>
      </c>
      <c r="J29" s="1">
        <v>77.0</v>
      </c>
      <c r="K29" s="1">
        <v>76.0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137</v>
      </c>
      <c r="C30" s="1" t="s">
        <v>138</v>
      </c>
      <c r="D30" s="1" t="s">
        <v>139</v>
      </c>
      <c r="E30" s="1" t="s">
        <v>140</v>
      </c>
      <c r="F30" s="1" t="s">
        <v>141</v>
      </c>
      <c r="G30" s="1" t="s">
        <v>142</v>
      </c>
      <c r="H30" s="1" t="s">
        <v>130</v>
      </c>
      <c r="I30" s="1" t="s">
        <v>143</v>
      </c>
      <c r="J30" s="1" t="s">
        <v>132</v>
      </c>
      <c r="K30" s="1" t="s">
        <v>133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1" t="s">
        <v>142</v>
      </c>
      <c r="H31" s="1" t="s">
        <v>130</v>
      </c>
      <c r="I31" s="1" t="s">
        <v>143</v>
      </c>
      <c r="J31" s="1" t="s">
        <v>132</v>
      </c>
      <c r="K31" s="1" t="s">
        <v>133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68.0</v>
      </c>
      <c r="C32" s="1">
        <v>66.0</v>
      </c>
      <c r="D32" s="1">
        <v>62.0</v>
      </c>
      <c r="E32" s="1">
        <v>62.0</v>
      </c>
      <c r="F32" s="1">
        <v>62.0</v>
      </c>
      <c r="G32" s="1">
        <v>62.0</v>
      </c>
      <c r="H32" s="1">
        <v>75.0</v>
      </c>
      <c r="I32" s="1">
        <v>81.0</v>
      </c>
      <c r="J32" s="1">
        <v>77.0</v>
      </c>
      <c r="K32" s="1">
        <v>77.0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 t="s">
        <v>147</v>
      </c>
      <c r="C33" s="1" t="s">
        <v>148</v>
      </c>
      <c r="D33" s="1" t="s">
        <v>149</v>
      </c>
      <c r="E33" s="1" t="s">
        <v>150</v>
      </c>
      <c r="F33" s="1" t="s">
        <v>151</v>
      </c>
      <c r="G33" s="1" t="s">
        <v>152</v>
      </c>
      <c r="H33" s="1" t="s">
        <v>149</v>
      </c>
      <c r="I33" s="1" t="s">
        <v>153</v>
      </c>
      <c r="J33" s="1" t="s">
        <v>154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 t="s">
        <v>147</v>
      </c>
      <c r="C34" s="1" t="s">
        <v>148</v>
      </c>
      <c r="D34" s="1" t="s">
        <v>156</v>
      </c>
      <c r="E34" s="1" t="s">
        <v>157</v>
      </c>
      <c r="F34" s="1" t="s">
        <v>158</v>
      </c>
      <c r="G34" s="1" t="s">
        <v>159</v>
      </c>
      <c r="H34" s="1" t="s">
        <v>160</v>
      </c>
      <c r="I34" s="1" t="s">
        <v>143</v>
      </c>
      <c r="J34" s="1" t="s">
        <v>154</v>
      </c>
      <c r="K34" s="1" t="s">
        <v>161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 t="s">
        <v>163</v>
      </c>
      <c r="C35" s="1" t="s">
        <v>164</v>
      </c>
      <c r="D35" s="1" t="s">
        <v>165</v>
      </c>
      <c r="E35" s="1">
        <v>6.0</v>
      </c>
      <c r="F35" s="1">
        <v>6.0</v>
      </c>
      <c r="G35" s="1">
        <v>6.0</v>
      </c>
      <c r="H35" s="1" t="s">
        <v>166</v>
      </c>
      <c r="I35" s="1" t="s">
        <v>167</v>
      </c>
      <c r="J35" s="1" t="s">
        <v>168</v>
      </c>
      <c r="K35" s="1" t="s">
        <v>169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 t="s">
        <v>171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178</v>
      </c>
      <c r="J36" s="1" t="s">
        <v>179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 t="s">
        <v>182</v>
      </c>
      <c r="C38" s="1" t="s">
        <v>182</v>
      </c>
      <c r="D38" s="1" t="s">
        <v>183</v>
      </c>
      <c r="E38" s="1" t="s">
        <v>183</v>
      </c>
      <c r="F38" s="1" t="s">
        <v>183</v>
      </c>
      <c r="G38" s="1" t="s">
        <v>184</v>
      </c>
      <c r="H38" s="1" t="s">
        <v>185</v>
      </c>
      <c r="I38" s="1" t="s">
        <v>186</v>
      </c>
      <c r="J38" s="1" t="s">
        <v>184</v>
      </c>
      <c r="K38" s="1" t="s">
        <v>187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355.0</v>
      </c>
      <c r="C40" s="1">
        <v>227.0</v>
      </c>
      <c r="D40" s="1">
        <v>335.0</v>
      </c>
      <c r="E40" s="1">
        <v>373.0</v>
      </c>
      <c r="F40" s="1">
        <v>246.0</v>
      </c>
      <c r="G40" s="1">
        <v>478.0</v>
      </c>
      <c r="H40" s="1">
        <v>380.0</v>
      </c>
      <c r="I40" s="1">
        <v>599.0</v>
      </c>
      <c r="J40" s="1">
        <v>-319.0</v>
      </c>
      <c r="K40" s="1">
        <v>76.0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0.0</v>
      </c>
      <c r="C42" s="1">
        <v>0.0</v>
      </c>
      <c r="D42" s="1">
        <v>0.0</v>
      </c>
      <c r="E42" s="1">
        <v>4.0</v>
      </c>
      <c r="F42" s="1">
        <v>8.0</v>
      </c>
      <c r="G42" s="1">
        <v>13.0</v>
      </c>
      <c r="H42" s="1">
        <v>9.0</v>
      </c>
      <c r="I42" s="1">
        <v>12.0</v>
      </c>
      <c r="J42" s="1">
        <v>9.0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95.0</v>
      </c>
      <c r="C43" s="1">
        <v>1.0</v>
      </c>
      <c r="D43" s="1">
        <v>2.0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95.0</v>
      </c>
      <c r="C44" s="1">
        <v>1.0</v>
      </c>
      <c r="D44" s="1">
        <v>2.0</v>
      </c>
      <c r="E44" s="1">
        <v>4.0</v>
      </c>
      <c r="F44" s="1">
        <v>8.0</v>
      </c>
      <c r="G44" s="1">
        <v>13.0</v>
      </c>
      <c r="H44" s="1">
        <v>9.0</v>
      </c>
      <c r="I44" s="1">
        <v>12.0</v>
      </c>
      <c r="J44" s="1">
        <v>9.0</v>
      </c>
      <c r="K44" s="1">
        <v>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 t="s">
        <v>196</v>
      </c>
      <c r="C3" s="1" t="s">
        <v>197</v>
      </c>
      <c r="D3" s="1" t="s">
        <v>198</v>
      </c>
      <c r="E3" s="1" t="s">
        <v>199</v>
      </c>
      <c r="F3" s="1" t="s">
        <v>200</v>
      </c>
      <c r="G3" s="1" t="s">
        <v>201</v>
      </c>
      <c r="H3" s="1" t="s">
        <v>202</v>
      </c>
      <c r="I3" s="1" t="s">
        <v>203</v>
      </c>
      <c r="J3" s="1" t="s">
        <v>204</v>
      </c>
      <c r="K3" s="1" t="s">
        <v>205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 t="s">
        <v>207</v>
      </c>
      <c r="C4" s="1" t="s">
        <v>208</v>
      </c>
      <c r="D4" s="1" t="s">
        <v>209</v>
      </c>
      <c r="E4" s="1" t="s">
        <v>210</v>
      </c>
      <c r="F4" s="1" t="s">
        <v>211</v>
      </c>
      <c r="G4" s="1" t="s">
        <v>212</v>
      </c>
      <c r="H4" s="1" t="s">
        <v>213</v>
      </c>
      <c r="I4" s="1" t="s">
        <v>214</v>
      </c>
      <c r="J4" s="1" t="s">
        <v>215</v>
      </c>
      <c r="K4" s="1" t="s">
        <v>216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 t="s">
        <v>207</v>
      </c>
      <c r="C5" s="1" t="s">
        <v>208</v>
      </c>
      <c r="D5" s="1" t="s">
        <v>218</v>
      </c>
      <c r="E5" s="1" t="s">
        <v>219</v>
      </c>
      <c r="F5" s="1" t="s">
        <v>220</v>
      </c>
      <c r="G5" s="1" t="s">
        <v>221</v>
      </c>
      <c r="H5" s="1" t="s">
        <v>222</v>
      </c>
      <c r="I5" s="1" t="s">
        <v>223</v>
      </c>
      <c r="J5" s="1" t="s">
        <v>224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1">
        <v>100.0</v>
      </c>
      <c r="C7" s="1" t="s">
        <v>227</v>
      </c>
      <c r="D7" s="1" t="s">
        <v>228</v>
      </c>
      <c r="E7" s="1" t="s">
        <v>229</v>
      </c>
      <c r="F7" s="1" t="s">
        <v>230</v>
      </c>
      <c r="G7" s="1" t="s">
        <v>231</v>
      </c>
      <c r="H7" s="1" t="s">
        <v>232</v>
      </c>
      <c r="I7" s="1" t="s">
        <v>233</v>
      </c>
      <c r="J7" s="1" t="s">
        <v>234</v>
      </c>
      <c r="K7" s="1" t="s">
        <v>235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236</v>
      </c>
      <c r="B8" s="1" t="s">
        <v>237</v>
      </c>
      <c r="C8" s="1" t="s">
        <v>238</v>
      </c>
      <c r="D8" s="1" t="s">
        <v>239</v>
      </c>
      <c r="E8" s="1" t="s">
        <v>240</v>
      </c>
      <c r="F8" s="1" t="s">
        <v>241</v>
      </c>
      <c r="G8" s="1" t="s">
        <v>242</v>
      </c>
      <c r="H8" s="1" t="s">
        <v>243</v>
      </c>
      <c r="I8" s="1" t="s">
        <v>244</v>
      </c>
      <c r="J8" s="1" t="s">
        <v>245</v>
      </c>
      <c r="K8" s="1" t="s">
        <v>246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247</v>
      </c>
      <c r="B9" s="1" t="s">
        <v>248</v>
      </c>
      <c r="C9" s="1" t="s">
        <v>249</v>
      </c>
      <c r="D9" s="1" t="s">
        <v>250</v>
      </c>
      <c r="E9" s="1" t="s">
        <v>251</v>
      </c>
      <c r="F9" s="1" t="s">
        <v>252</v>
      </c>
      <c r="G9" s="1" t="s">
        <v>253</v>
      </c>
      <c r="H9" s="1" t="s">
        <v>254</v>
      </c>
      <c r="I9" s="1" t="s">
        <v>255</v>
      </c>
      <c r="J9" s="1" t="s">
        <v>256</v>
      </c>
      <c r="K9" s="1" t="s">
        <v>257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258</v>
      </c>
      <c r="B10" s="1" t="s">
        <v>248</v>
      </c>
      <c r="C10" s="1" t="s">
        <v>249</v>
      </c>
      <c r="D10" s="1" t="s">
        <v>250</v>
      </c>
      <c r="E10" s="1" t="s">
        <v>251</v>
      </c>
      <c r="F10" s="1" t="s">
        <v>252</v>
      </c>
      <c r="G10" s="1" t="s">
        <v>253</v>
      </c>
      <c r="H10" s="1" t="s">
        <v>254</v>
      </c>
      <c r="I10" s="1" t="s">
        <v>255</v>
      </c>
      <c r="J10" s="1" t="s">
        <v>256</v>
      </c>
      <c r="K10" s="1" t="s">
        <v>257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259</v>
      </c>
      <c r="B11" s="1" t="s">
        <v>248</v>
      </c>
      <c r="C11" s="1" t="s">
        <v>249</v>
      </c>
      <c r="D11" s="1" t="s">
        <v>260</v>
      </c>
      <c r="E11" s="1" t="s">
        <v>261</v>
      </c>
      <c r="F11" s="1" t="s">
        <v>262</v>
      </c>
      <c r="G11" s="1" t="s">
        <v>263</v>
      </c>
      <c r="H11" s="1" t="s">
        <v>264</v>
      </c>
      <c r="I11" s="1" t="s">
        <v>265</v>
      </c>
      <c r="J11" s="1" t="s">
        <v>266</v>
      </c>
      <c r="K11" s="1" t="s">
        <v>267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268</v>
      </c>
      <c r="B12" s="1" t="s">
        <v>269</v>
      </c>
      <c r="C12" s="1" t="s">
        <v>270</v>
      </c>
      <c r="D12" s="1" t="s">
        <v>271</v>
      </c>
      <c r="E12" s="1" t="s">
        <v>272</v>
      </c>
      <c r="F12" s="1" t="s">
        <v>273</v>
      </c>
      <c r="G12" s="1" t="s">
        <v>274</v>
      </c>
      <c r="H12" s="1">
        <v>52.0</v>
      </c>
      <c r="I12" s="1" t="s">
        <v>275</v>
      </c>
      <c r="J12" s="1" t="s">
        <v>276</v>
      </c>
      <c r="K12" s="1" t="s">
        <v>277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278</v>
      </c>
      <c r="B14" s="1" t="s">
        <v>184</v>
      </c>
      <c r="C14" s="1" t="s">
        <v>279</v>
      </c>
      <c r="D14" s="1" t="s">
        <v>280</v>
      </c>
      <c r="E14" s="1" t="s">
        <v>280</v>
      </c>
      <c r="F14" s="1" t="s">
        <v>183</v>
      </c>
      <c r="G14" s="1" t="s">
        <v>279</v>
      </c>
      <c r="H14" s="1" t="s">
        <v>279</v>
      </c>
      <c r="I14" s="1" t="s">
        <v>281</v>
      </c>
      <c r="J14" s="1" t="s">
        <v>282</v>
      </c>
      <c r="K14" s="1" t="s">
        <v>183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284</v>
      </c>
      <c r="B16" s="1" t="s">
        <v>186</v>
      </c>
      <c r="C16" s="1" t="s">
        <v>285</v>
      </c>
      <c r="D16" s="1" t="s">
        <v>286</v>
      </c>
      <c r="E16" s="1" t="s">
        <v>287</v>
      </c>
      <c r="F16" s="1" t="s">
        <v>288</v>
      </c>
      <c r="G16" s="1" t="s">
        <v>289</v>
      </c>
      <c r="H16" s="1" t="s">
        <v>290</v>
      </c>
      <c r="I16" s="1" t="s">
        <v>291</v>
      </c>
      <c r="J16" s="1" t="s">
        <v>292</v>
      </c>
      <c r="K16" s="1" t="s">
        <v>293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294</v>
      </c>
      <c r="B17" s="1" t="s">
        <v>186</v>
      </c>
      <c r="C17" s="1" t="s">
        <v>295</v>
      </c>
      <c r="D17" s="1" t="s">
        <v>296</v>
      </c>
      <c r="E17" s="1" t="s">
        <v>287</v>
      </c>
      <c r="F17" s="1" t="s">
        <v>297</v>
      </c>
      <c r="G17" s="1" t="s">
        <v>205</v>
      </c>
      <c r="H17" s="1" t="s">
        <v>298</v>
      </c>
      <c r="I17" s="1" t="s">
        <v>291</v>
      </c>
      <c r="J17" s="1" t="s">
        <v>299</v>
      </c>
      <c r="K17" s="1" t="s">
        <v>293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300</v>
      </c>
      <c r="B18" s="1" t="s">
        <v>183</v>
      </c>
      <c r="C18" s="1" t="s">
        <v>184</v>
      </c>
      <c r="D18" s="1" t="s">
        <v>281</v>
      </c>
      <c r="E18" s="1" t="s">
        <v>184</v>
      </c>
      <c r="F18" s="1" t="s">
        <v>183</v>
      </c>
      <c r="G18" s="1" t="s">
        <v>182</v>
      </c>
      <c r="H18" s="1" t="s">
        <v>184</v>
      </c>
      <c r="I18" s="1" t="s">
        <v>301</v>
      </c>
      <c r="J18" s="1" t="s">
        <v>187</v>
      </c>
      <c r="K18" s="1" t="s">
        <v>281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303</v>
      </c>
      <c r="B20" s="1">
        <v>376.0</v>
      </c>
      <c r="C20" s="1" t="s">
        <v>304</v>
      </c>
      <c r="D20" s="1" t="s">
        <v>305</v>
      </c>
      <c r="E20" s="1" t="s">
        <v>306</v>
      </c>
      <c r="F20" s="1" t="s">
        <v>307</v>
      </c>
      <c r="G20" s="1" t="s">
        <v>308</v>
      </c>
      <c r="H20" s="1" t="s">
        <v>309</v>
      </c>
      <c r="I20" s="1" t="s">
        <v>310</v>
      </c>
      <c r="J20" s="1" t="s">
        <v>311</v>
      </c>
      <c r="K20" s="1" t="s">
        <v>312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313</v>
      </c>
      <c r="B21" s="1" t="s">
        <v>314</v>
      </c>
      <c r="C21" s="1" t="s">
        <v>315</v>
      </c>
      <c r="D21" s="1" t="s">
        <v>316</v>
      </c>
      <c r="E21" s="1" t="s">
        <v>317</v>
      </c>
      <c r="F21" s="1" t="s">
        <v>318</v>
      </c>
      <c r="G21" s="1" t="s">
        <v>319</v>
      </c>
      <c r="H21" s="1" t="s">
        <v>320</v>
      </c>
      <c r="I21" s="1" t="s">
        <v>321</v>
      </c>
      <c r="J21" s="1" t="s">
        <v>322</v>
      </c>
      <c r="K21" s="1" t="s">
        <v>323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324</v>
      </c>
      <c r="B22" s="1" t="s">
        <v>325</v>
      </c>
      <c r="C22" s="1" t="s">
        <v>326</v>
      </c>
      <c r="D22" s="1" t="s">
        <v>327</v>
      </c>
      <c r="E22" s="1" t="s">
        <v>328</v>
      </c>
      <c r="F22" s="1" t="s">
        <v>329</v>
      </c>
      <c r="G22" s="1" t="s">
        <v>330</v>
      </c>
      <c r="H22" s="1" t="s">
        <v>331</v>
      </c>
      <c r="I22" s="1" t="s">
        <v>332</v>
      </c>
      <c r="J22" s="1" t="s">
        <v>333</v>
      </c>
      <c r="K22" s="1" t="s">
        <v>334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335</v>
      </c>
      <c r="B23" s="1" t="s">
        <v>336</v>
      </c>
      <c r="C23" s="1" t="s">
        <v>337</v>
      </c>
      <c r="D23" s="1" t="s">
        <v>338</v>
      </c>
      <c r="E23" s="1" t="s">
        <v>339</v>
      </c>
      <c r="F23" s="1" t="s">
        <v>340</v>
      </c>
      <c r="G23" s="1" t="s">
        <v>341</v>
      </c>
      <c r="H23" s="1" t="s">
        <v>342</v>
      </c>
      <c r="I23" s="1" t="s">
        <v>343</v>
      </c>
      <c r="J23" s="1" t="s">
        <v>344</v>
      </c>
      <c r="K23" s="1" t="s">
        <v>345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346</v>
      </c>
      <c r="B24" s="1" t="s">
        <v>347</v>
      </c>
      <c r="C24" s="1" t="s">
        <v>348</v>
      </c>
      <c r="D24" s="1" t="s">
        <v>349</v>
      </c>
      <c r="E24" s="1" t="s">
        <v>350</v>
      </c>
      <c r="F24" s="1" t="s">
        <v>351</v>
      </c>
      <c r="G24" s="1" t="s">
        <v>352</v>
      </c>
      <c r="H24" s="1" t="s">
        <v>353</v>
      </c>
      <c r="I24" s="1" t="s">
        <v>354</v>
      </c>
      <c r="J24" s="1" t="s">
        <v>355</v>
      </c>
      <c r="K24" s="1" t="s">
        <v>356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358</v>
      </c>
      <c r="B26" s="1" t="s">
        <v>359</v>
      </c>
      <c r="C26" s="1" t="s">
        <v>360</v>
      </c>
      <c r="D26" s="1" t="s">
        <v>361</v>
      </c>
      <c r="E26" s="1" t="s">
        <v>362</v>
      </c>
      <c r="F26" s="1" t="s">
        <v>363</v>
      </c>
      <c r="G26" s="1" t="s">
        <v>364</v>
      </c>
      <c r="H26" s="1" t="s">
        <v>365</v>
      </c>
      <c r="I26" s="1" t="s">
        <v>366</v>
      </c>
      <c r="J26" s="1" t="s">
        <v>367</v>
      </c>
      <c r="K26" s="1" t="s">
        <v>368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369</v>
      </c>
      <c r="B27" s="1" t="s">
        <v>359</v>
      </c>
      <c r="C27" s="1" t="s">
        <v>370</v>
      </c>
      <c r="D27" s="1" t="s">
        <v>371</v>
      </c>
      <c r="E27" s="1" t="s">
        <v>372</v>
      </c>
      <c r="F27" s="1" t="s">
        <v>373</v>
      </c>
      <c r="G27" s="1" t="s">
        <v>374</v>
      </c>
      <c r="H27" s="1" t="s">
        <v>375</v>
      </c>
      <c r="I27" s="1" t="s">
        <v>376</v>
      </c>
      <c r="J27" s="1" t="s">
        <v>377</v>
      </c>
      <c r="K27" s="1" t="s">
        <v>378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379</v>
      </c>
      <c r="B28" s="1" t="s">
        <v>380</v>
      </c>
      <c r="C28" s="1" t="s">
        <v>381</v>
      </c>
      <c r="D28" s="1" t="s">
        <v>382</v>
      </c>
      <c r="E28" s="1" t="s">
        <v>383</v>
      </c>
      <c r="F28" s="1" t="s">
        <v>384</v>
      </c>
      <c r="G28" s="1" t="s">
        <v>385</v>
      </c>
      <c r="H28" s="1" t="s">
        <v>386</v>
      </c>
      <c r="I28" s="1" t="s">
        <v>387</v>
      </c>
      <c r="J28" s="1" t="s">
        <v>388</v>
      </c>
      <c r="K28" s="1" t="s">
        <v>389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390</v>
      </c>
      <c r="B29" s="1" t="s">
        <v>380</v>
      </c>
      <c r="C29" s="1" t="s">
        <v>381</v>
      </c>
      <c r="D29" s="1" t="s">
        <v>382</v>
      </c>
      <c r="E29" s="1" t="s">
        <v>383</v>
      </c>
      <c r="F29" s="1" t="s">
        <v>384</v>
      </c>
      <c r="G29" s="1" t="s">
        <v>385</v>
      </c>
      <c r="H29" s="1" t="s">
        <v>386</v>
      </c>
      <c r="I29" s="1" t="s">
        <v>387</v>
      </c>
      <c r="J29" s="1" t="s">
        <v>388</v>
      </c>
      <c r="K29" s="1" t="s">
        <v>389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391</v>
      </c>
      <c r="B30" s="1" t="s">
        <v>392</v>
      </c>
      <c r="C30" s="1" t="s">
        <v>393</v>
      </c>
      <c r="D30" s="1" t="s">
        <v>394</v>
      </c>
      <c r="E30" s="1" t="s">
        <v>395</v>
      </c>
      <c r="F30" s="1" t="s">
        <v>396</v>
      </c>
      <c r="G30" s="1" t="s">
        <v>397</v>
      </c>
      <c r="H30" s="1" t="s">
        <v>398</v>
      </c>
      <c r="I30" s="1" t="s">
        <v>399</v>
      </c>
      <c r="J30" s="1" t="s">
        <v>400</v>
      </c>
      <c r="K30" s="1" t="s">
        <v>401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402</v>
      </c>
      <c r="B31" s="1" t="s">
        <v>403</v>
      </c>
      <c r="C31" s="1" t="s">
        <v>404</v>
      </c>
      <c r="D31" s="1" t="s">
        <v>405</v>
      </c>
      <c r="E31" s="1" t="s">
        <v>406</v>
      </c>
      <c r="F31" s="1" t="s">
        <v>407</v>
      </c>
      <c r="G31" s="1" t="s">
        <v>408</v>
      </c>
      <c r="H31" s="1" t="s">
        <v>409</v>
      </c>
      <c r="I31" s="1">
        <v>0.0</v>
      </c>
      <c r="J31" s="1" t="s">
        <v>410</v>
      </c>
      <c r="K31" s="1" t="s">
        <v>411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412</v>
      </c>
      <c r="B32" s="1" t="s">
        <v>413</v>
      </c>
      <c r="C32" s="1" t="s">
        <v>414</v>
      </c>
      <c r="D32" s="1" t="s">
        <v>415</v>
      </c>
      <c r="E32" s="1" t="s">
        <v>416</v>
      </c>
      <c r="F32" s="1" t="s">
        <v>417</v>
      </c>
      <c r="G32" s="1" t="s">
        <v>418</v>
      </c>
      <c r="H32" s="1" t="s">
        <v>419</v>
      </c>
      <c r="I32" s="1" t="s">
        <v>420</v>
      </c>
      <c r="J32" s="1" t="s">
        <v>421</v>
      </c>
      <c r="K32" s="1" t="s">
        <v>422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423</v>
      </c>
      <c r="B33" s="1" t="s">
        <v>424</v>
      </c>
      <c r="C33" s="1" t="s">
        <v>425</v>
      </c>
      <c r="D33" s="1" t="s">
        <v>426</v>
      </c>
      <c r="E33" s="1" t="s">
        <v>427</v>
      </c>
      <c r="F33" s="1" t="s">
        <v>428</v>
      </c>
      <c r="G33" s="1" t="s">
        <v>429</v>
      </c>
      <c r="H33" s="1" t="s">
        <v>430</v>
      </c>
      <c r="I33" s="1" t="s">
        <v>431</v>
      </c>
      <c r="J33" s="1" t="s">
        <v>432</v>
      </c>
      <c r="K33" s="1" t="s">
        <v>433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434</v>
      </c>
      <c r="B34" s="1" t="s">
        <v>413</v>
      </c>
      <c r="C34" s="1" t="s">
        <v>414</v>
      </c>
      <c r="D34" s="1" t="s">
        <v>415</v>
      </c>
      <c r="E34" s="1" t="s">
        <v>416</v>
      </c>
      <c r="F34" s="1" t="s">
        <v>417</v>
      </c>
      <c r="G34" s="1" t="s">
        <v>418</v>
      </c>
      <c r="H34" s="1" t="s">
        <v>419</v>
      </c>
      <c r="I34" s="1" t="s">
        <v>420</v>
      </c>
      <c r="J34" s="1" t="s">
        <v>421</v>
      </c>
      <c r="K34" s="1" t="s">
        <v>422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435</v>
      </c>
      <c r="B35" s="1" t="s">
        <v>436</v>
      </c>
      <c r="C35" s="1" t="s">
        <v>437</v>
      </c>
      <c r="D35" s="1" t="s">
        <v>438</v>
      </c>
      <c r="E35" s="1" t="s">
        <v>439</v>
      </c>
      <c r="F35" s="1" t="s">
        <v>440</v>
      </c>
      <c r="G35" s="1" t="s">
        <v>441</v>
      </c>
      <c r="H35" s="1" t="s">
        <v>442</v>
      </c>
      <c r="I35" s="1" t="s">
        <v>443</v>
      </c>
      <c r="J35" s="1" t="s">
        <v>444</v>
      </c>
      <c r="K35" s="1" t="s">
        <v>445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446</v>
      </c>
      <c r="B36" s="1" t="s">
        <v>182</v>
      </c>
      <c r="C36" s="1" t="s">
        <v>447</v>
      </c>
      <c r="D36" s="1" t="s">
        <v>448</v>
      </c>
      <c r="E36" s="1" t="s">
        <v>449</v>
      </c>
      <c r="F36" s="1" t="s">
        <v>182</v>
      </c>
      <c r="G36" s="1" t="s">
        <v>182</v>
      </c>
      <c r="H36" s="1">
        <v>-30.0</v>
      </c>
      <c r="I36" s="1" t="s">
        <v>450</v>
      </c>
      <c r="J36" s="1" t="s">
        <v>451</v>
      </c>
      <c r="K36" s="1" t="s">
        <v>452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454</v>
      </c>
      <c r="B38" s="1" t="s">
        <v>455</v>
      </c>
      <c r="C38" s="1" t="s">
        <v>456</v>
      </c>
      <c r="D38" s="1" t="s">
        <v>457</v>
      </c>
      <c r="E38" s="1" t="s">
        <v>458</v>
      </c>
      <c r="F38" s="1" t="s">
        <v>459</v>
      </c>
      <c r="G38" s="1" t="s">
        <v>460</v>
      </c>
      <c r="H38" s="1" t="s">
        <v>461</v>
      </c>
      <c r="I38" s="1" t="s">
        <v>462</v>
      </c>
      <c r="J38" s="1" t="s">
        <v>463</v>
      </c>
      <c r="K38" s="1" t="s">
        <v>464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465</v>
      </c>
      <c r="B39" s="1" t="s">
        <v>455</v>
      </c>
      <c r="C39" s="1" t="s">
        <v>466</v>
      </c>
      <c r="D39" s="1" t="s">
        <v>467</v>
      </c>
      <c r="E39" s="1" t="s">
        <v>468</v>
      </c>
      <c r="F39" s="1" t="s">
        <v>469</v>
      </c>
      <c r="G39" s="1" t="s">
        <v>470</v>
      </c>
      <c r="H39" s="1" t="s">
        <v>471</v>
      </c>
      <c r="I39" s="1" t="s">
        <v>472</v>
      </c>
      <c r="J39" s="1" t="s">
        <v>473</v>
      </c>
      <c r="K39" s="1" t="s">
        <v>474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475</v>
      </c>
      <c r="B40" s="1" t="s">
        <v>476</v>
      </c>
      <c r="C40" s="1" t="s">
        <v>477</v>
      </c>
      <c r="D40" s="1" t="s">
        <v>478</v>
      </c>
      <c r="E40" s="1" t="s">
        <v>479</v>
      </c>
      <c r="F40" s="1" t="s">
        <v>480</v>
      </c>
      <c r="G40" s="1" t="s">
        <v>481</v>
      </c>
      <c r="H40" s="1" t="s">
        <v>482</v>
      </c>
      <c r="I40" s="1" t="s">
        <v>483</v>
      </c>
      <c r="J40" s="1" t="s">
        <v>484</v>
      </c>
      <c r="K40" s="1" t="s">
        <v>485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486</v>
      </c>
      <c r="B41" s="1" t="s">
        <v>476</v>
      </c>
      <c r="C41" s="1" t="s">
        <v>477</v>
      </c>
      <c r="D41" s="1" t="s">
        <v>478</v>
      </c>
      <c r="E41" s="1" t="s">
        <v>479</v>
      </c>
      <c r="F41" s="1" t="s">
        <v>480</v>
      </c>
      <c r="G41" s="1" t="s">
        <v>481</v>
      </c>
      <c r="H41" s="1" t="s">
        <v>482</v>
      </c>
      <c r="I41" s="1" t="s">
        <v>483</v>
      </c>
      <c r="J41" s="1" t="s">
        <v>484</v>
      </c>
      <c r="K41" s="1" t="s">
        <v>485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487</v>
      </c>
      <c r="B42" s="1" t="s">
        <v>488</v>
      </c>
      <c r="C42" s="1" t="s">
        <v>301</v>
      </c>
      <c r="D42" s="1" t="s">
        <v>489</v>
      </c>
      <c r="E42" s="1" t="s">
        <v>490</v>
      </c>
      <c r="F42" s="1" t="s">
        <v>491</v>
      </c>
      <c r="G42" s="1" t="s">
        <v>492</v>
      </c>
      <c r="H42" s="1" t="s">
        <v>493</v>
      </c>
      <c r="I42" s="1" t="s">
        <v>241</v>
      </c>
      <c r="J42" s="1" t="s">
        <v>494</v>
      </c>
      <c r="K42" s="1" t="s">
        <v>495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496</v>
      </c>
      <c r="B43" s="1" t="s">
        <v>497</v>
      </c>
      <c r="C43" s="1" t="s">
        <v>498</v>
      </c>
      <c r="D43" s="1" t="s">
        <v>499</v>
      </c>
      <c r="E43" s="1" t="s">
        <v>500</v>
      </c>
      <c r="F43" s="1" t="s">
        <v>501</v>
      </c>
      <c r="G43" s="1" t="s">
        <v>502</v>
      </c>
      <c r="H43" s="1" t="s">
        <v>503</v>
      </c>
      <c r="I43" s="1" t="s">
        <v>504</v>
      </c>
      <c r="J43" s="1" t="s">
        <v>505</v>
      </c>
      <c r="K43" s="1" t="s">
        <v>506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507</v>
      </c>
      <c r="B44" s="1" t="s">
        <v>508</v>
      </c>
      <c r="C44" s="1" t="s">
        <v>509</v>
      </c>
      <c r="D44" s="1" t="s">
        <v>510</v>
      </c>
      <c r="E44" s="1" t="s">
        <v>511</v>
      </c>
      <c r="F44" s="1" t="s">
        <v>237</v>
      </c>
      <c r="G44" s="1" t="s">
        <v>512</v>
      </c>
      <c r="H44" s="1" t="s">
        <v>513</v>
      </c>
      <c r="I44" s="1" t="s">
        <v>514</v>
      </c>
      <c r="J44" s="1">
        <v>-16.0</v>
      </c>
      <c r="K44" s="1" t="s">
        <v>515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516</v>
      </c>
      <c r="B45" s="1" t="s">
        <v>517</v>
      </c>
      <c r="C45" s="1" t="s">
        <v>518</v>
      </c>
      <c r="D45" s="1" t="s">
        <v>519</v>
      </c>
      <c r="E45" s="1" t="s">
        <v>520</v>
      </c>
      <c r="F45" s="1" t="s">
        <v>521</v>
      </c>
      <c r="G45" s="1" t="s">
        <v>522</v>
      </c>
      <c r="H45" s="1" t="s">
        <v>523</v>
      </c>
      <c r="I45" s="1" t="s">
        <v>524</v>
      </c>
      <c r="J45" s="1" t="s">
        <v>525</v>
      </c>
      <c r="K45" s="1" t="s">
        <v>526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527</v>
      </c>
      <c r="B46" s="1" t="s">
        <v>508</v>
      </c>
      <c r="C46" s="1" t="s">
        <v>509</v>
      </c>
      <c r="D46" s="1" t="s">
        <v>510</v>
      </c>
      <c r="E46" s="1" t="s">
        <v>511</v>
      </c>
      <c r="F46" s="1" t="s">
        <v>237</v>
      </c>
      <c r="G46" s="1" t="s">
        <v>512</v>
      </c>
      <c r="H46" s="1" t="s">
        <v>513</v>
      </c>
      <c r="I46" s="1" t="s">
        <v>514</v>
      </c>
      <c r="J46" s="1">
        <v>-16.0</v>
      </c>
      <c r="K46" s="1" t="s">
        <v>515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528</v>
      </c>
      <c r="B47" s="1" t="s">
        <v>529</v>
      </c>
      <c r="C47" s="1" t="s">
        <v>530</v>
      </c>
      <c r="D47" s="1" t="s">
        <v>531</v>
      </c>
      <c r="E47" s="1" t="s">
        <v>532</v>
      </c>
      <c r="F47" s="1" t="s">
        <v>533</v>
      </c>
      <c r="G47" s="1" t="s">
        <v>534</v>
      </c>
      <c r="H47" s="1" t="s">
        <v>535</v>
      </c>
      <c r="I47" s="1" t="s">
        <v>536</v>
      </c>
      <c r="J47" s="1" t="s">
        <v>537</v>
      </c>
      <c r="K47" s="1" t="s">
        <v>538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539</v>
      </c>
      <c r="B48" s="1" t="s">
        <v>540</v>
      </c>
      <c r="C48" s="1" t="s">
        <v>541</v>
      </c>
      <c r="D48" s="1" t="s">
        <v>542</v>
      </c>
      <c r="E48" s="1" t="s">
        <v>543</v>
      </c>
      <c r="F48" s="1" t="s">
        <v>544</v>
      </c>
      <c r="G48" s="1" t="s">
        <v>182</v>
      </c>
      <c r="H48" s="1" t="s">
        <v>545</v>
      </c>
      <c r="I48" s="1" t="s">
        <v>546</v>
      </c>
      <c r="J48" s="1" t="s">
        <v>547</v>
      </c>
      <c r="K48" s="1" t="s">
        <v>548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550</v>
      </c>
      <c r="B50" s="1" t="s">
        <v>551</v>
      </c>
      <c r="C50" s="1" t="s">
        <v>552</v>
      </c>
      <c r="D50" s="1" t="s">
        <v>553</v>
      </c>
      <c r="E50" s="1" t="s">
        <v>554</v>
      </c>
      <c r="F50" s="1" t="s">
        <v>555</v>
      </c>
      <c r="G50" s="1" t="s">
        <v>556</v>
      </c>
      <c r="H50" s="1" t="s">
        <v>557</v>
      </c>
      <c r="I50" s="1" t="s">
        <v>558</v>
      </c>
      <c r="J50" s="1" t="s">
        <v>559</v>
      </c>
      <c r="K50" s="1" t="s">
        <v>560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561</v>
      </c>
      <c r="B51" s="1" t="s">
        <v>551</v>
      </c>
      <c r="C51" s="1" t="s">
        <v>562</v>
      </c>
      <c r="D51" s="1" t="s">
        <v>563</v>
      </c>
      <c r="E51" s="1" t="s">
        <v>196</v>
      </c>
      <c r="F51" s="1" t="s">
        <v>564</v>
      </c>
      <c r="G51" s="1" t="s">
        <v>460</v>
      </c>
      <c r="H51" s="1" t="s">
        <v>565</v>
      </c>
      <c r="I51" s="1" t="s">
        <v>566</v>
      </c>
      <c r="J51" s="1" t="s">
        <v>567</v>
      </c>
      <c r="K51" s="1" t="s">
        <v>568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569</v>
      </c>
      <c r="B52" s="1" t="s">
        <v>570</v>
      </c>
      <c r="C52" s="1" t="s">
        <v>571</v>
      </c>
      <c r="D52" s="1" t="s">
        <v>572</v>
      </c>
      <c r="E52" s="1" t="s">
        <v>573</v>
      </c>
      <c r="F52" s="1" t="s">
        <v>574</v>
      </c>
      <c r="G52" s="1" t="s">
        <v>575</v>
      </c>
      <c r="H52" s="1" t="s">
        <v>576</v>
      </c>
      <c r="I52" s="1" t="s">
        <v>577</v>
      </c>
      <c r="J52" s="1" t="s">
        <v>578</v>
      </c>
      <c r="K52" s="1" t="s">
        <v>537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579</v>
      </c>
      <c r="B53" s="1" t="s">
        <v>570</v>
      </c>
      <c r="C53" s="1" t="s">
        <v>571</v>
      </c>
      <c r="D53" s="1" t="s">
        <v>572</v>
      </c>
      <c r="E53" s="1" t="s">
        <v>573</v>
      </c>
      <c r="F53" s="1" t="s">
        <v>574</v>
      </c>
      <c r="G53" s="1" t="s">
        <v>575</v>
      </c>
      <c r="H53" s="1" t="s">
        <v>576</v>
      </c>
      <c r="I53" s="1" t="s">
        <v>577</v>
      </c>
      <c r="J53" s="1" t="s">
        <v>578</v>
      </c>
      <c r="K53" s="1" t="s">
        <v>537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580</v>
      </c>
      <c r="B54" s="1" t="s">
        <v>581</v>
      </c>
      <c r="C54" s="1" t="s">
        <v>582</v>
      </c>
      <c r="D54" s="1" t="s">
        <v>583</v>
      </c>
      <c r="E54" s="1" t="s">
        <v>584</v>
      </c>
      <c r="F54" s="1" t="s">
        <v>585</v>
      </c>
      <c r="G54" s="1" t="s">
        <v>586</v>
      </c>
      <c r="H54" s="1" t="s">
        <v>587</v>
      </c>
      <c r="I54" s="1" t="s">
        <v>588</v>
      </c>
      <c r="J54" s="1" t="s">
        <v>589</v>
      </c>
      <c r="K54" s="1" t="s">
        <v>590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591</v>
      </c>
      <c r="B55" s="1" t="s">
        <v>592</v>
      </c>
      <c r="C55" s="1" t="s">
        <v>593</v>
      </c>
      <c r="D55" s="1" t="s">
        <v>594</v>
      </c>
      <c r="E55" s="1" t="s">
        <v>595</v>
      </c>
      <c r="F55" s="1" t="s">
        <v>596</v>
      </c>
      <c r="G55" s="1" t="s">
        <v>597</v>
      </c>
      <c r="H55" s="1" t="s">
        <v>598</v>
      </c>
      <c r="I55" s="1" t="s">
        <v>599</v>
      </c>
      <c r="J55" s="1" t="s">
        <v>600</v>
      </c>
      <c r="K55" s="1" t="s">
        <v>601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602</v>
      </c>
      <c r="B56" s="1" t="s">
        <v>603</v>
      </c>
      <c r="C56" s="1" t="s">
        <v>509</v>
      </c>
      <c r="D56" s="1" t="s">
        <v>429</v>
      </c>
      <c r="E56" s="1" t="s">
        <v>604</v>
      </c>
      <c r="F56" s="1" t="s">
        <v>605</v>
      </c>
      <c r="G56" s="1" t="s">
        <v>606</v>
      </c>
      <c r="H56" s="1" t="s">
        <v>607</v>
      </c>
      <c r="I56" s="1" t="s">
        <v>608</v>
      </c>
      <c r="J56" s="1" t="s">
        <v>609</v>
      </c>
      <c r="K56" s="1" t="s">
        <v>610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611</v>
      </c>
      <c r="B57" s="1" t="s">
        <v>612</v>
      </c>
      <c r="C57" s="1" t="s">
        <v>613</v>
      </c>
      <c r="D57" s="1" t="s">
        <v>614</v>
      </c>
      <c r="E57" s="1" t="s">
        <v>615</v>
      </c>
      <c r="F57" s="1" t="s">
        <v>616</v>
      </c>
      <c r="G57" s="1" t="s">
        <v>617</v>
      </c>
      <c r="H57" s="1" t="s">
        <v>618</v>
      </c>
      <c r="I57" s="1" t="s">
        <v>619</v>
      </c>
      <c r="J57" s="1" t="s">
        <v>620</v>
      </c>
      <c r="K57" s="1" t="s">
        <v>621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622</v>
      </c>
      <c r="B58" s="1" t="s">
        <v>603</v>
      </c>
      <c r="C58" s="1" t="s">
        <v>509</v>
      </c>
      <c r="D58" s="1" t="s">
        <v>429</v>
      </c>
      <c r="E58" s="1" t="s">
        <v>604</v>
      </c>
      <c r="F58" s="1" t="s">
        <v>605</v>
      </c>
      <c r="G58" s="1" t="s">
        <v>606</v>
      </c>
      <c r="H58" s="1" t="s">
        <v>607</v>
      </c>
      <c r="I58" s="1" t="s">
        <v>608</v>
      </c>
      <c r="J58" s="1" t="s">
        <v>609</v>
      </c>
      <c r="K58" s="1" t="s">
        <v>610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623</v>
      </c>
      <c r="B59" s="1" t="s">
        <v>624</v>
      </c>
      <c r="C59" s="1" t="s">
        <v>625</v>
      </c>
      <c r="D59" s="1" t="s">
        <v>626</v>
      </c>
      <c r="E59" s="1" t="s">
        <v>627</v>
      </c>
      <c r="F59" s="1" t="s">
        <v>628</v>
      </c>
      <c r="G59" s="1">
        <v>-51.0</v>
      </c>
      <c r="H59" s="1" t="s">
        <v>629</v>
      </c>
      <c r="I59" s="1" t="s">
        <v>630</v>
      </c>
      <c r="J59" s="1" t="s">
        <v>631</v>
      </c>
      <c r="K59" s="1" t="s">
        <v>632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633</v>
      </c>
      <c r="B60" s="1" t="s">
        <v>634</v>
      </c>
      <c r="C60" s="1" t="s">
        <v>635</v>
      </c>
      <c r="D60" s="1" t="s">
        <v>636</v>
      </c>
      <c r="E60" s="1" t="s">
        <v>637</v>
      </c>
      <c r="F60" s="1" t="s">
        <v>638</v>
      </c>
      <c r="G60" s="1" t="s">
        <v>639</v>
      </c>
      <c r="H60" s="1" t="s">
        <v>640</v>
      </c>
      <c r="I60" s="1" t="s">
        <v>641</v>
      </c>
      <c r="J60" s="1" t="s">
        <v>642</v>
      </c>
      <c r="K60" s="1" t="s">
        <v>643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645</v>
      </c>
      <c r="B62" s="1" t="s">
        <v>646</v>
      </c>
      <c r="C62" s="1" t="s">
        <v>647</v>
      </c>
      <c r="D62" s="1" t="s">
        <v>648</v>
      </c>
      <c r="E62" s="1" t="s">
        <v>649</v>
      </c>
      <c r="F62" s="1" t="s">
        <v>650</v>
      </c>
      <c r="G62" s="1" t="s">
        <v>651</v>
      </c>
      <c r="H62" s="1" t="s">
        <v>652</v>
      </c>
      <c r="I62" s="1" t="s">
        <v>653</v>
      </c>
      <c r="J62" s="1" t="s">
        <v>654</v>
      </c>
      <c r="K62" s="1" t="s">
        <v>655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656</v>
      </c>
      <c r="B63" s="1" t="s">
        <v>646</v>
      </c>
      <c r="C63" s="1" t="s">
        <v>657</v>
      </c>
      <c r="D63" s="1" t="s">
        <v>658</v>
      </c>
      <c r="E63" s="1" t="s">
        <v>659</v>
      </c>
      <c r="F63" s="1" t="s">
        <v>660</v>
      </c>
      <c r="G63" s="1" t="s">
        <v>661</v>
      </c>
      <c r="H63" s="1" t="s">
        <v>662</v>
      </c>
      <c r="I63" s="1" t="s">
        <v>663</v>
      </c>
      <c r="J63" s="1" t="s">
        <v>664</v>
      </c>
      <c r="K63" s="1" t="s">
        <v>665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666</v>
      </c>
      <c r="B64" s="1" t="s">
        <v>667</v>
      </c>
      <c r="C64" s="1" t="s">
        <v>668</v>
      </c>
      <c r="D64" s="1" t="s">
        <v>669</v>
      </c>
      <c r="E64" s="1" t="s">
        <v>670</v>
      </c>
      <c r="F64" s="1" t="s">
        <v>671</v>
      </c>
      <c r="G64" s="1" t="s">
        <v>672</v>
      </c>
      <c r="H64" s="1" t="s">
        <v>673</v>
      </c>
      <c r="I64" s="1" t="s">
        <v>674</v>
      </c>
      <c r="J64" s="1" t="s">
        <v>675</v>
      </c>
      <c r="K64" s="1" t="s">
        <v>676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677</v>
      </c>
      <c r="B65" s="1" t="s">
        <v>667</v>
      </c>
      <c r="C65" s="1" t="s">
        <v>668</v>
      </c>
      <c r="D65" s="1" t="s">
        <v>669</v>
      </c>
      <c r="E65" s="1" t="s">
        <v>670</v>
      </c>
      <c r="F65" s="1" t="s">
        <v>671</v>
      </c>
      <c r="G65" s="1" t="s">
        <v>672</v>
      </c>
      <c r="H65" s="1" t="s">
        <v>673</v>
      </c>
      <c r="I65" s="1" t="s">
        <v>674</v>
      </c>
      <c r="J65" s="1" t="s">
        <v>675</v>
      </c>
      <c r="K65" s="1" t="s">
        <v>676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678</v>
      </c>
      <c r="B66" s="1" t="s">
        <v>679</v>
      </c>
      <c r="C66" s="1" t="s">
        <v>680</v>
      </c>
      <c r="D66" s="1" t="s">
        <v>681</v>
      </c>
      <c r="E66" s="1" t="s">
        <v>682</v>
      </c>
      <c r="F66" s="1" t="s">
        <v>683</v>
      </c>
      <c r="G66" s="1">
        <v>7.0</v>
      </c>
      <c r="H66" s="1" t="s">
        <v>212</v>
      </c>
      <c r="I66" s="1" t="s">
        <v>653</v>
      </c>
      <c r="J66" s="1" t="s">
        <v>684</v>
      </c>
      <c r="K66" s="1" t="s">
        <v>398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685</v>
      </c>
      <c r="B67" s="1" t="s">
        <v>686</v>
      </c>
      <c r="C67" s="1" t="s">
        <v>687</v>
      </c>
      <c r="D67" s="1" t="s">
        <v>688</v>
      </c>
      <c r="E67" s="1" t="s">
        <v>689</v>
      </c>
      <c r="F67" s="1" t="s">
        <v>690</v>
      </c>
      <c r="G67" s="1" t="s">
        <v>691</v>
      </c>
      <c r="H67" s="1" t="s">
        <v>692</v>
      </c>
      <c r="I67" s="1" t="s">
        <v>693</v>
      </c>
      <c r="J67" s="1" t="s">
        <v>694</v>
      </c>
      <c r="K67" s="1" t="s">
        <v>695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696</v>
      </c>
      <c r="B68" s="1" t="s">
        <v>697</v>
      </c>
      <c r="C68" s="1" t="s">
        <v>698</v>
      </c>
      <c r="D68" s="1" t="s">
        <v>699</v>
      </c>
      <c r="E68" s="1" t="s">
        <v>700</v>
      </c>
      <c r="F68" s="1" t="s">
        <v>701</v>
      </c>
      <c r="G68" s="1" t="s">
        <v>702</v>
      </c>
      <c r="H68" s="1" t="s">
        <v>552</v>
      </c>
      <c r="I68" s="1" t="s">
        <v>703</v>
      </c>
      <c r="J68" s="1" t="s">
        <v>704</v>
      </c>
      <c r="K68" s="1" t="s">
        <v>705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706</v>
      </c>
      <c r="B69" s="1" t="s">
        <v>707</v>
      </c>
      <c r="C69" s="1" t="s">
        <v>708</v>
      </c>
      <c r="D69" s="1" t="s">
        <v>709</v>
      </c>
      <c r="E69" s="1" t="s">
        <v>710</v>
      </c>
      <c r="F69" s="1" t="s">
        <v>711</v>
      </c>
      <c r="G69" s="1" t="s">
        <v>712</v>
      </c>
      <c r="H69" s="1" t="s">
        <v>713</v>
      </c>
      <c r="I69" s="1" t="s">
        <v>714</v>
      </c>
      <c r="J69" s="1" t="s">
        <v>715</v>
      </c>
      <c r="K69" s="1" t="s">
        <v>716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717</v>
      </c>
      <c r="B70" s="1" t="s">
        <v>697</v>
      </c>
      <c r="C70" s="1" t="s">
        <v>698</v>
      </c>
      <c r="D70" s="1" t="s">
        <v>699</v>
      </c>
      <c r="E70" s="1" t="s">
        <v>700</v>
      </c>
      <c r="F70" s="1" t="s">
        <v>701</v>
      </c>
      <c r="G70" s="1" t="s">
        <v>702</v>
      </c>
      <c r="H70" s="1" t="s">
        <v>552</v>
      </c>
      <c r="I70" s="1" t="s">
        <v>703</v>
      </c>
      <c r="J70" s="1" t="s">
        <v>704</v>
      </c>
      <c r="K70" s="1" t="s">
        <v>705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718</v>
      </c>
      <c r="B71" s="1" t="s">
        <v>719</v>
      </c>
      <c r="C71" s="1" t="s">
        <v>720</v>
      </c>
      <c r="D71" s="1" t="s">
        <v>721</v>
      </c>
      <c r="E71" s="1" t="s">
        <v>722</v>
      </c>
      <c r="F71" s="1" t="s">
        <v>723</v>
      </c>
      <c r="G71" s="1" t="s">
        <v>724</v>
      </c>
      <c r="H71" s="1" t="s">
        <v>725</v>
      </c>
      <c r="I71" s="1" t="s">
        <v>726</v>
      </c>
      <c r="J71" s="1" t="s">
        <v>727</v>
      </c>
      <c r="K71" s="1" t="s">
        <v>728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729</v>
      </c>
      <c r="B72" s="1" t="s">
        <v>730</v>
      </c>
      <c r="C72" s="1" t="s">
        <v>731</v>
      </c>
      <c r="D72" s="1" t="s">
        <v>732</v>
      </c>
      <c r="E72" s="1" t="s">
        <v>733</v>
      </c>
      <c r="F72" s="1" t="s">
        <v>734</v>
      </c>
      <c r="G72" s="1" t="s">
        <v>734</v>
      </c>
      <c r="H72" s="1" t="s">
        <v>735</v>
      </c>
      <c r="I72" s="1" t="s">
        <v>736</v>
      </c>
      <c r="J72" s="1" t="s">
        <v>737</v>
      </c>
      <c r="K72" s="1" t="s">
        <v>738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739</v>
      </c>
      <c r="C1" s="1" t="s">
        <v>740</v>
      </c>
      <c r="D1" s="1" t="s">
        <v>741</v>
      </c>
      <c r="E1" s="1" t="s">
        <v>742</v>
      </c>
      <c r="F1" s="1" t="s">
        <v>743</v>
      </c>
      <c r="G1" s="1" t="s">
        <v>744</v>
      </c>
      <c r="H1" s="1" t="s">
        <v>745</v>
      </c>
      <c r="I1" s="1" t="s">
        <v>746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747</v>
      </c>
      <c r="B2" s="1" t="s">
        <v>748</v>
      </c>
      <c r="C2" s="1" t="s">
        <v>749</v>
      </c>
      <c r="D2" s="1" t="s">
        <v>750</v>
      </c>
      <c r="E2" s="1" t="s">
        <v>751</v>
      </c>
      <c r="F2" s="1" t="s">
        <v>752</v>
      </c>
      <c r="G2" s="1" t="s">
        <v>753</v>
      </c>
      <c r="H2" s="1" t="s">
        <v>753</v>
      </c>
      <c r="I2" s="1" t="s">
        <v>754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755</v>
      </c>
      <c r="B3" s="1" t="s">
        <v>754</v>
      </c>
      <c r="C3" s="1" t="s">
        <v>756</v>
      </c>
      <c r="D3" s="1" t="s">
        <v>757</v>
      </c>
      <c r="E3" s="1" t="s">
        <v>758</v>
      </c>
      <c r="F3" s="1" t="s">
        <v>759</v>
      </c>
      <c r="G3" s="1" t="s">
        <v>760</v>
      </c>
      <c r="H3" s="1" t="s">
        <v>761</v>
      </c>
      <c r="I3" s="1" t="s">
        <v>754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762</v>
      </c>
      <c r="B4" s="1" t="s">
        <v>748</v>
      </c>
      <c r="C4" s="1" t="s">
        <v>749</v>
      </c>
      <c r="D4" s="1" t="s">
        <v>750</v>
      </c>
      <c r="E4" s="1" t="s">
        <v>751</v>
      </c>
      <c r="F4" s="1" t="s">
        <v>752</v>
      </c>
      <c r="G4" s="1" t="s">
        <v>753</v>
      </c>
      <c r="H4" s="1" t="s">
        <v>753</v>
      </c>
      <c r="I4" s="1" t="s">
        <v>753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755</v>
      </c>
      <c r="B5" s="1" t="s">
        <v>754</v>
      </c>
      <c r="C5" s="1" t="s">
        <v>756</v>
      </c>
      <c r="D5" s="1" t="s">
        <v>757</v>
      </c>
      <c r="E5" s="1" t="s">
        <v>758</v>
      </c>
      <c r="F5" s="1" t="s">
        <v>759</v>
      </c>
      <c r="G5" s="1" t="s">
        <v>760</v>
      </c>
      <c r="H5" s="1" t="s">
        <v>761</v>
      </c>
      <c r="I5" s="1" t="s">
        <v>761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763</v>
      </c>
      <c r="B6" s="1" t="s">
        <v>764</v>
      </c>
      <c r="C6" s="1" t="s">
        <v>765</v>
      </c>
      <c r="D6" s="1" t="s">
        <v>766</v>
      </c>
      <c r="E6" s="1" t="s">
        <v>767</v>
      </c>
      <c r="F6" s="1" t="s">
        <v>768</v>
      </c>
      <c r="G6" s="1" t="s">
        <v>769</v>
      </c>
      <c r="H6" s="1" t="s">
        <v>770</v>
      </c>
      <c r="I6" s="1" t="s">
        <v>771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772</v>
      </c>
      <c r="B7" s="1" t="s">
        <v>773</v>
      </c>
      <c r="C7" s="1" t="s">
        <v>774</v>
      </c>
      <c r="D7" s="1" t="s">
        <v>773</v>
      </c>
      <c r="E7" s="1" t="s">
        <v>775</v>
      </c>
      <c r="F7" s="1" t="s">
        <v>776</v>
      </c>
      <c r="G7" s="1" t="s">
        <v>777</v>
      </c>
      <c r="H7" s="1" t="s">
        <v>778</v>
      </c>
      <c r="I7" s="1" t="s">
        <v>779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780</v>
      </c>
      <c r="B8" s="1" t="s">
        <v>754</v>
      </c>
      <c r="C8" s="1" t="s">
        <v>781</v>
      </c>
      <c r="D8" s="1" t="s">
        <v>782</v>
      </c>
      <c r="E8" s="1" t="s">
        <v>782</v>
      </c>
      <c r="F8" s="1" t="s">
        <v>783</v>
      </c>
      <c r="G8" s="1" t="s">
        <v>782</v>
      </c>
      <c r="H8" s="1" t="s">
        <v>784</v>
      </c>
      <c r="I8" s="1" t="s">
        <v>785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786</v>
      </c>
      <c r="B9" s="1" t="s">
        <v>787</v>
      </c>
      <c r="C9" s="1" t="s">
        <v>788</v>
      </c>
      <c r="D9" s="1" t="s">
        <v>789</v>
      </c>
      <c r="E9" s="1" t="s">
        <v>790</v>
      </c>
      <c r="F9" s="1" t="s">
        <v>791</v>
      </c>
      <c r="G9" s="1" t="s">
        <v>792</v>
      </c>
      <c r="H9" s="1" t="s">
        <v>793</v>
      </c>
      <c r="I9" s="1" t="s">
        <v>794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795</v>
      </c>
      <c r="B10" s="1" t="s">
        <v>782</v>
      </c>
      <c r="C10" s="1" t="s">
        <v>782</v>
      </c>
      <c r="D10" s="1" t="s">
        <v>782</v>
      </c>
      <c r="E10" s="1" t="s">
        <v>782</v>
      </c>
      <c r="F10" s="1" t="s">
        <v>782</v>
      </c>
      <c r="G10" s="1" t="s">
        <v>792</v>
      </c>
      <c r="H10" s="1" t="s">
        <v>793</v>
      </c>
      <c r="I10" s="1" t="s">
        <v>794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796</v>
      </c>
      <c r="B11" s="1" t="s">
        <v>754</v>
      </c>
      <c r="C11" s="1" t="s">
        <v>754</v>
      </c>
      <c r="D11" s="1" t="s">
        <v>754</v>
      </c>
      <c r="E11" s="1" t="s">
        <v>754</v>
      </c>
      <c r="F11" s="1" t="s">
        <v>754</v>
      </c>
      <c r="G11" s="1" t="s">
        <v>754</v>
      </c>
      <c r="H11" s="1" t="s">
        <v>754</v>
      </c>
      <c r="I11" s="1" t="s">
        <v>754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797</v>
      </c>
      <c r="B12" s="1" t="s">
        <v>798</v>
      </c>
      <c r="C12" s="1" t="s">
        <v>799</v>
      </c>
      <c r="D12" s="1" t="s">
        <v>800</v>
      </c>
      <c r="E12" s="1" t="s">
        <v>801</v>
      </c>
      <c r="F12" s="1" t="s">
        <v>754</v>
      </c>
      <c r="G12" s="1" t="s">
        <v>754</v>
      </c>
      <c r="H12" s="1" t="s">
        <v>754</v>
      </c>
      <c r="I12" s="1" t="s">
        <v>754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802</v>
      </c>
      <c r="B13" s="1" t="s">
        <v>754</v>
      </c>
      <c r="C13" s="1" t="s">
        <v>754</v>
      </c>
      <c r="D13" s="1" t="s">
        <v>754</v>
      </c>
      <c r="E13" s="1" t="s">
        <v>754</v>
      </c>
      <c r="F13" s="1" t="s">
        <v>754</v>
      </c>
      <c r="G13" s="1" t="s">
        <v>754</v>
      </c>
      <c r="H13" s="1" t="s">
        <v>754</v>
      </c>
      <c r="I13" s="1" t="s">
        <v>754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803</v>
      </c>
      <c r="B14" s="1" t="s">
        <v>754</v>
      </c>
      <c r="C14" s="1" t="s">
        <v>754</v>
      </c>
      <c r="D14" s="1" t="s">
        <v>754</v>
      </c>
      <c r="E14" s="1" t="s">
        <v>754</v>
      </c>
      <c r="F14" s="1" t="s">
        <v>754</v>
      </c>
      <c r="G14" s="1" t="s">
        <v>754</v>
      </c>
      <c r="H14" s="1" t="s">
        <v>754</v>
      </c>
      <c r="I14" s="1" t="s">
        <v>754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804</v>
      </c>
      <c r="B15" s="1" t="s">
        <v>805</v>
      </c>
      <c r="C15" s="1" t="s">
        <v>166</v>
      </c>
      <c r="D15" s="1" t="s">
        <v>167</v>
      </c>
      <c r="E15" s="1" t="s">
        <v>754</v>
      </c>
      <c r="F15" s="1" t="s">
        <v>169</v>
      </c>
      <c r="G15" s="1" t="s">
        <v>806</v>
      </c>
      <c r="H15" s="1" t="s">
        <v>807</v>
      </c>
      <c r="I15" s="1" t="s">
        <v>808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809</v>
      </c>
      <c r="B16" s="1" t="s">
        <v>810</v>
      </c>
      <c r="C16" s="1" t="s">
        <v>811</v>
      </c>
      <c r="D16" s="1" t="s">
        <v>812</v>
      </c>
      <c r="E16" s="1" t="s">
        <v>754</v>
      </c>
      <c r="F16" s="1" t="s">
        <v>813</v>
      </c>
      <c r="G16" s="1" t="s">
        <v>814</v>
      </c>
      <c r="H16" s="1" t="s">
        <v>815</v>
      </c>
      <c r="I16" s="1" t="s">
        <v>816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817</v>
      </c>
      <c r="B17" s="1" t="s">
        <v>129</v>
      </c>
      <c r="C17" s="1" t="s">
        <v>130</v>
      </c>
      <c r="D17" s="1" t="s">
        <v>143</v>
      </c>
      <c r="E17" s="1" t="s">
        <v>132</v>
      </c>
      <c r="F17" s="1" t="s">
        <v>818</v>
      </c>
      <c r="G17" s="1" t="s">
        <v>819</v>
      </c>
      <c r="H17" s="1" t="s">
        <v>820</v>
      </c>
      <c r="I17" s="1" t="s">
        <v>821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822</v>
      </c>
      <c r="B18" s="1" t="s">
        <v>823</v>
      </c>
      <c r="C18" s="1" t="s">
        <v>824</v>
      </c>
      <c r="D18" s="1" t="s">
        <v>825</v>
      </c>
      <c r="E18" s="1" t="s">
        <v>754</v>
      </c>
      <c r="F18" s="1" t="s">
        <v>826</v>
      </c>
      <c r="G18" s="1" t="s">
        <v>827</v>
      </c>
      <c r="H18" s="1" t="s">
        <v>828</v>
      </c>
      <c r="I18" s="1" t="s">
        <v>829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830</v>
      </c>
      <c r="B19" s="1" t="s">
        <v>831</v>
      </c>
      <c r="C19" s="1" t="s">
        <v>832</v>
      </c>
      <c r="D19" s="1" t="s">
        <v>833</v>
      </c>
      <c r="E19" s="1" t="s">
        <v>834</v>
      </c>
      <c r="F19" s="1" t="s">
        <v>835</v>
      </c>
      <c r="G19" s="1" t="s">
        <v>836</v>
      </c>
      <c r="H19" s="1" t="s">
        <v>837</v>
      </c>
      <c r="I19" s="1" t="s">
        <v>838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839</v>
      </c>
      <c r="B20" s="1" t="s">
        <v>754</v>
      </c>
      <c r="C20" s="1" t="s">
        <v>754</v>
      </c>
      <c r="D20" s="1" t="s">
        <v>754</v>
      </c>
      <c r="E20" s="1" t="s">
        <v>754</v>
      </c>
      <c r="F20" s="1" t="s">
        <v>754</v>
      </c>
      <c r="G20" s="1" t="s">
        <v>754</v>
      </c>
      <c r="H20" s="1" t="s">
        <v>754</v>
      </c>
      <c r="I20" s="1" t="s">
        <v>754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840</v>
      </c>
      <c r="B21" s="1" t="s">
        <v>841</v>
      </c>
      <c r="C21" s="1" t="s">
        <v>842</v>
      </c>
      <c r="D21" s="1" t="s">
        <v>843</v>
      </c>
      <c r="E21" s="1" t="s">
        <v>844</v>
      </c>
      <c r="F21" s="1" t="s">
        <v>754</v>
      </c>
      <c r="G21" s="1" t="s">
        <v>754</v>
      </c>
      <c r="H21" s="1" t="s">
        <v>754</v>
      </c>
      <c r="I21" s="1" t="s">
        <v>754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845</v>
      </c>
      <c r="B22" s="1" t="s">
        <v>846</v>
      </c>
      <c r="C22" s="1" t="s">
        <v>847</v>
      </c>
      <c r="D22" s="1" t="s">
        <v>848</v>
      </c>
      <c r="E22" s="1" t="s">
        <v>849</v>
      </c>
      <c r="F22" s="1" t="s">
        <v>850</v>
      </c>
      <c r="G22" s="1" t="s">
        <v>851</v>
      </c>
      <c r="H22" s="1" t="s">
        <v>852</v>
      </c>
      <c r="I22" s="1" t="s">
        <v>853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</v>
      </c>
      <c r="B23" s="1" t="s">
        <v>754</v>
      </c>
      <c r="C23" s="1" t="s">
        <v>754</v>
      </c>
      <c r="D23" s="1" t="s">
        <v>754</v>
      </c>
      <c r="E23" s="1" t="s">
        <v>754</v>
      </c>
      <c r="F23" s="1" t="s">
        <v>754</v>
      </c>
      <c r="G23" s="1" t="s">
        <v>754</v>
      </c>
      <c r="H23" s="1" t="s">
        <v>754</v>
      </c>
      <c r="I23" s="1" t="s">
        <v>754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854</v>
      </c>
      <c r="B24" s="1" t="s">
        <v>855</v>
      </c>
      <c r="C24" s="1" t="s">
        <v>856</v>
      </c>
      <c r="D24" s="1" t="s">
        <v>857</v>
      </c>
      <c r="E24" s="1" t="s">
        <v>858</v>
      </c>
      <c r="F24" s="1" t="s">
        <v>859</v>
      </c>
      <c r="G24" s="1" t="s">
        <v>860</v>
      </c>
      <c r="H24" s="1" t="s">
        <v>860</v>
      </c>
      <c r="I24" s="1" t="s">
        <v>860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861</v>
      </c>
      <c r="B25" s="1" t="s">
        <v>862</v>
      </c>
      <c r="C25" s="1" t="s">
        <v>863</v>
      </c>
      <c r="D25" s="1" t="s">
        <v>864</v>
      </c>
      <c r="E25" s="1" t="s">
        <v>865</v>
      </c>
      <c r="F25" s="1" t="s">
        <v>866</v>
      </c>
      <c r="G25" s="1" t="s">
        <v>867</v>
      </c>
      <c r="H25" s="1" t="s">
        <v>867</v>
      </c>
      <c r="I25" s="1" t="s">
        <v>754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868</v>
      </c>
      <c r="B26" s="1" t="s">
        <v>869</v>
      </c>
      <c r="C26" s="1" t="s">
        <v>870</v>
      </c>
      <c r="D26" s="1" t="s">
        <v>871</v>
      </c>
      <c r="E26" s="1" t="s">
        <v>872</v>
      </c>
      <c r="F26" s="1" t="s">
        <v>873</v>
      </c>
      <c r="G26" s="1" t="s">
        <v>754</v>
      </c>
      <c r="H26" s="1" t="s">
        <v>754</v>
      </c>
      <c r="I26" s="1" t="s">
        <v>754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874</v>
      </c>
      <c r="B2" s="1" t="s">
        <v>875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876</v>
      </c>
      <c r="B3" s="1" t="s">
        <v>877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878</v>
      </c>
      <c r="B4" s="1" t="s">
        <v>879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880</v>
      </c>
      <c r="B5" s="1" t="s">
        <v>881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882</v>
      </c>
      <c r="B6" s="1" t="s">
        <v>883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884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885</v>
      </c>
      <c r="B8" s="1" t="s">
        <v>886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887</v>
      </c>
      <c r="B9" s="4" t="s">
        <v>888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889</v>
      </c>
      <c r="B10" s="1" t="s">
        <v>890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891</v>
      </c>
      <c r="B11" s="1" t="s">
        <v>892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893</v>
      </c>
      <c r="B12" s="1" t="s">
        <v>890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894</v>
      </c>
      <c r="B13" s="1" t="s">
        <v>895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896</v>
      </c>
      <c r="B14" s="1" t="s">
        <v>897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898</v>
      </c>
      <c r="B15" s="1" t="s">
        <v>895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899</v>
      </c>
      <c r="B16" s="1" t="s">
        <v>900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901</v>
      </c>
      <c r="B17" s="1">
        <v>39.0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902</v>
      </c>
      <c r="B18" s="1" t="s">
        <v>903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904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905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906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907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908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909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910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911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912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913</v>
      </c>
      <c r="B28" s="1">
        <v>14.09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914</v>
      </c>
      <c r="B29" s="1">
        <v>13.85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915</v>
      </c>
      <c r="B30" s="1">
        <v>13.55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916</v>
      </c>
      <c r="B31" s="1">
        <v>13.97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917</v>
      </c>
      <c r="B32" s="1">
        <v>14.09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918</v>
      </c>
      <c r="B33" s="1">
        <v>13.85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919</v>
      </c>
      <c r="B34" s="1">
        <v>13.55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920</v>
      </c>
      <c r="B35" s="1">
        <v>13.97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921</v>
      </c>
      <c r="B36" s="1">
        <v>1.48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922</v>
      </c>
      <c r="B37" s="1">
        <v>0.108500004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923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924</v>
      </c>
      <c r="B39" s="1">
        <v>0.41439998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925</v>
      </c>
      <c r="B40" s="1">
        <v>14.14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926</v>
      </c>
      <c r="B41" s="1">
        <v>1.796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927</v>
      </c>
      <c r="B42" s="1">
        <v>4.0960965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928</v>
      </c>
      <c r="B43" s="1">
        <v>8.09659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929</v>
      </c>
      <c r="B44" s="1">
        <v>637123.0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930</v>
      </c>
      <c r="B45" s="1">
        <v>637123.0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931</v>
      </c>
      <c r="B46" s="1">
        <v>529891.0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932</v>
      </c>
      <c r="B47" s="1">
        <v>597210.0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933</v>
      </c>
      <c r="B48" s="1">
        <v>597210.0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934</v>
      </c>
      <c r="B49" s="1">
        <v>13.5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935</v>
      </c>
      <c r="B50" s="1">
        <v>14.14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936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937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938</v>
      </c>
      <c r="B53" s="1">
        <v>1.103139072E9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939</v>
      </c>
      <c r="B54" s="1">
        <v>11.29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940</v>
      </c>
      <c r="B55" s="1">
        <v>16.89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941</v>
      </c>
      <c r="B56" s="1">
        <v>2.4938657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942</v>
      </c>
      <c r="B57" s="1">
        <v>14.6972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943</v>
      </c>
      <c r="B58" s="1">
        <v>14.20605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944</v>
      </c>
      <c r="B59" s="1">
        <v>1.38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945</v>
      </c>
      <c r="B60" s="1">
        <v>0.0979418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946</v>
      </c>
      <c r="B61" s="1" t="s">
        <v>947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948</v>
      </c>
      <c r="B62" s="1">
        <v>1.1755858944E10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949</v>
      </c>
      <c r="B63" s="1">
        <v>0.7983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950</v>
      </c>
      <c r="B64" s="1">
        <v>8.0109447E7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951</v>
      </c>
      <c r="B65" s="1">
        <v>8.0875296E7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952</v>
      </c>
      <c r="B66" s="1">
        <v>1576895.0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953</v>
      </c>
      <c r="B67" s="1">
        <v>1690749.0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954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955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956</v>
      </c>
      <c r="B70" s="1">
        <v>0.0195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957</v>
      </c>
      <c r="B71" s="1">
        <v>0.018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958</v>
      </c>
      <c r="B72" s="1">
        <v>0.57211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959</v>
      </c>
      <c r="B73" s="1">
        <v>3.57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960</v>
      </c>
      <c r="B74" s="1">
        <v>0.0197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961</v>
      </c>
      <c r="B75" s="1">
        <v>8.3543504E7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962</v>
      </c>
      <c r="B76" s="1">
        <v>33.842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963</v>
      </c>
      <c r="B77" s="1">
        <v>0.4030495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964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965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966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967</v>
      </c>
      <c r="B81" s="1">
        <v>61.884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968</v>
      </c>
      <c r="B82" s="1">
        <v>2.70708992E8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969</v>
      </c>
      <c r="B83" s="1">
        <v>3.33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970</v>
      </c>
      <c r="B84" s="1">
        <v>1.73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971</v>
      </c>
      <c r="B85" s="1" t="s">
        <v>972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973</v>
      </c>
      <c r="B86" s="1">
        <v>1.716336E9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974</v>
      </c>
      <c r="B87" s="1">
        <v>26.576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975</v>
      </c>
      <c r="B88" s="1">
        <v>-0.07962215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976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977</v>
      </c>
      <c r="B90" s="1">
        <v>0.37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978</v>
      </c>
      <c r="B91" s="1">
        <v>1.7356032E9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979</v>
      </c>
      <c r="B92" s="1" t="s">
        <v>980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981</v>
      </c>
      <c r="B93" s="1" t="s">
        <v>982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983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984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985</v>
      </c>
      <c r="B96" s="1" t="s">
        <v>986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987</v>
      </c>
      <c r="B97" s="1" t="s">
        <v>986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988</v>
      </c>
      <c r="B98" s="1">
        <v>1.1963466E9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989</v>
      </c>
      <c r="B99" s="1" t="s">
        <v>990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991</v>
      </c>
      <c r="B100" s="1" t="s">
        <v>992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993</v>
      </c>
      <c r="B101" s="1" t="s">
        <v>994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995</v>
      </c>
      <c r="B102" s="1" t="s">
        <v>996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997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998</v>
      </c>
      <c r="B104" s="1">
        <v>13.64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999</v>
      </c>
      <c r="B105" s="1">
        <v>16.5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1000</v>
      </c>
      <c r="B106" s="1">
        <v>15.0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1001</v>
      </c>
      <c r="B107" s="1">
        <v>15.75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1002</v>
      </c>
      <c r="B108" s="1">
        <v>15.75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1003</v>
      </c>
      <c r="B109" s="1">
        <v>3.0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1004</v>
      </c>
      <c r="B110" s="1" t="s">
        <v>1005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1006</v>
      </c>
      <c r="B111" s="1">
        <v>2.0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1007</v>
      </c>
      <c r="B112" s="1">
        <v>9.7423E7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1008</v>
      </c>
      <c r="B113" s="1">
        <v>1.205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1009</v>
      </c>
      <c r="B114" s="1">
        <v>1.0749769728E10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1010</v>
      </c>
      <c r="B115" s="1">
        <v>53.221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1011</v>
      </c>
      <c r="B116" s="1">
        <v>53.221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1012</v>
      </c>
      <c r="B117" s="1">
        <v>4.42340992E8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1013</v>
      </c>
      <c r="B118" s="1">
        <v>392.713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1014</v>
      </c>
      <c r="B119" s="1">
        <v>5.548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1015</v>
      </c>
      <c r="B120" s="1">
        <v>0.02656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1016</v>
      </c>
      <c r="B121" s="1">
        <v>0.13498999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1017</v>
      </c>
      <c r="B122" s="1">
        <v>1.99048992E8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1018</v>
      </c>
      <c r="B123" s="1">
        <v>5.903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1019</v>
      </c>
      <c r="B124" s="1">
        <v>0.93189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1020</v>
      </c>
      <c r="B125" s="1">
        <v>0.87324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1021</v>
      </c>
      <c r="B126" s="1" t="s">
        <v>947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1022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1023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94</v>
      </c>
      <c r="B4" s="1">
        <v>13400.0</v>
      </c>
      <c r="C4" s="1">
        <v>11570.0</v>
      </c>
      <c r="D4" s="1">
        <v>12690.0</v>
      </c>
      <c r="E4" s="1">
        <v>16730.0</v>
      </c>
      <c r="F4" s="1">
        <v>22560.0</v>
      </c>
      <c r="G4" s="1">
        <v>21630.0</v>
      </c>
      <c r="H4" s="1">
        <v>13240.0</v>
      </c>
      <c r="I4" s="1">
        <v>10690.0</v>
      </c>
      <c r="J4" s="1">
        <v>10350.0</v>
      </c>
      <c r="K4" s="1">
        <v>9890.0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1024</v>
      </c>
      <c r="B5" s="1">
        <v>68.0</v>
      </c>
      <c r="C5" s="1">
        <v>66.0</v>
      </c>
      <c r="D5" s="1">
        <v>62.0</v>
      </c>
      <c r="E5" s="1">
        <v>62.0</v>
      </c>
      <c r="F5" s="1">
        <v>62.0</v>
      </c>
      <c r="G5" s="1">
        <v>62.0</v>
      </c>
      <c r="H5" s="1">
        <v>75.0</v>
      </c>
      <c r="I5" s="1">
        <v>81.0</v>
      </c>
      <c r="J5" s="1">
        <v>77.0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1025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1026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1027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1028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9890.0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1029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1030</v>
      </c>
      <c r="L13" s="1">
        <v>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589.0</v>
      </c>
      <c r="C3" s="5">
        <v>250.0</v>
      </c>
      <c r="D3" s="5">
        <v>552.0</v>
      </c>
      <c r="E3" s="5">
        <v>525.0</v>
      </c>
      <c r="F3" s="5">
        <v>412.0</v>
      </c>
      <c r="G3" s="5">
        <v>414.0</v>
      </c>
      <c r="H3" s="5">
        <v>88.0</v>
      </c>
      <c r="I3" s="5">
        <v>670.0</v>
      </c>
      <c r="J3" s="5">
        <v>-513.0</v>
      </c>
      <c r="K3" s="5">
        <v>126.0</v>
      </c>
      <c r="L3" s="1">
        <f>IF(K3*FORECAST(L2,B3:K3,B2:K2)&gt;0,FORECAST(L2,B3:K3,B2:K2),K3)*$X$1</f>
        <v>126</v>
      </c>
      <c r="M3" s="1">
        <f>IF(L3*FORECAST(M2,B3:L3,B2:L2)&gt;0,FORECAST(M2,B3:L3,B2:L2),L3)*$X$1</f>
        <v>126</v>
      </c>
      <c r="N3" s="1">
        <f>IF(M3*FORECAST(N2,B3:M3,B2:M2)&gt;0,FORECAST(N2,B3:M3,B2:M2),M3)*$X$1</f>
        <v>126</v>
      </c>
      <c r="O3" s="1">
        <f>IF(N3*FORECAST(O2,B3:N3,B2:N2)&gt;0,FORECAST(O2,B3:N3,B2:N2),N3)*$X$1</f>
        <v>126</v>
      </c>
      <c r="P3" s="1">
        <f>IF(O3*FORECAST(P2,B3:O3,B2:O2)&gt;0,FORECAST(P2,B3:O3,B2:O2),O3)*$X$1</f>
        <v>126</v>
      </c>
      <c r="Q3" s="1">
        <f>IF(P3*FORECAST(Q2,B3:P3,B2:P2)&gt;0,FORECAST(Q2,B3:P3,B2:P2),P3)*$X$1</f>
        <v>126</v>
      </c>
      <c r="R3" s="1">
        <f>IF(Q3*FORECAST(R2,B3:Q3,B2:Q2)&gt;0,FORECAST(R2,B3:Q3,B2:Q2),Q3)*$X$1</f>
        <v>126</v>
      </c>
      <c r="S3" s="5">
        <f>IF(R3*FORECAST(S2,B3:R3,B2:R2)&gt;0,FORECAST(S2,B3:R3,B2:R2),R3)*$X$1</f>
        <v>126</v>
      </c>
      <c r="T3" s="5">
        <f>IF(S3*FORECAST(T2,B3:S3,B2:S2)&gt;0,FORECAST(T2,B3:S3,B2:S2),S3)*$X$1</f>
        <v>126</v>
      </c>
      <c r="U3" s="5">
        <f>IF(T3*FORECAST(U2,B3:T3,B2:T2)&gt;0,FORECAST(U2,B3:T3,B2:T2),T3)*$X$1</f>
        <v>126</v>
      </c>
      <c r="V3" s="5">
        <f>IF(U3*FORECAST(V2,B3:U3,B2:U2)&gt;0,FORECAST(V2,B3:U3,B2:U2),U3)*$X$1</f>
        <v>126</v>
      </c>
      <c r="W3" s="5">
        <f>IF(V3*FORECAST(W2,B3:V3,B2:V2)&gt;0,FORECAST(W2,B3:V3,B2:V2),V3)*$X$1</f>
        <v>126</v>
      </c>
      <c r="X3" s="2"/>
      <c r="Y3" s="2"/>
      <c r="Z3" s="2"/>
    </row>
    <row r="4">
      <c r="A4" s="3" t="s">
        <v>94</v>
      </c>
      <c r="B4" s="1">
        <v>13400.0</v>
      </c>
      <c r="C4" s="1">
        <v>11570.0</v>
      </c>
      <c r="D4" s="1">
        <v>12690.0</v>
      </c>
      <c r="E4" s="1">
        <v>16730.0</v>
      </c>
      <c r="F4" s="1">
        <v>22560.0</v>
      </c>
      <c r="G4" s="1">
        <v>21630.0</v>
      </c>
      <c r="H4" s="1">
        <v>13240.0</v>
      </c>
      <c r="I4" s="1">
        <v>10690.0</v>
      </c>
      <c r="J4" s="1">
        <v>10350.0</v>
      </c>
      <c r="K4" s="1">
        <v>9890.0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1024</v>
      </c>
      <c r="B5" s="1">
        <v>68.0</v>
      </c>
      <c r="C5" s="1">
        <v>66.0</v>
      </c>
      <c r="D5" s="1">
        <v>62.0</v>
      </c>
      <c r="E5" s="1">
        <v>62.0</v>
      </c>
      <c r="F5" s="1">
        <v>62.0</v>
      </c>
      <c r="G5" s="1">
        <v>62.0</v>
      </c>
      <c r="H5" s="1">
        <v>75.0</v>
      </c>
      <c r="I5" s="1">
        <v>81.0</v>
      </c>
      <c r="J5" s="1">
        <v>77.0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1025</v>
      </c>
      <c r="L7" s="1">
        <f>IF(W3*FORECAST(W2,B3:W3,B2:W2)&gt;0,FORECAST(W2,B3:W3,B2:W2),V3)*$X$1 * (1+0.02)/(0.0765-0.02)</f>
        <v>320.6030291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1026</v>
      </c>
      <c r="L8" s="6">
        <f t="array" ref="L8">NPV(0.0765,M3:W3)</f>
        <v>914.9852428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1027</v>
      </c>
      <c r="L9" s="6">
        <f t="array" ref="L9">NPV(0.0765,M16:W16)</f>
        <v>142.4994689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1028</v>
      </c>
      <c r="L10" s="6">
        <f>L8 + L9</f>
        <v>1057.484712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9890.0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1029</v>
      </c>
      <c r="L12" s="6">
        <f>L10 - L11</f>
        <v>-8832.515288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1030</v>
      </c>
      <c r="L13" s="1">
        <v>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-114.7079908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320.6030291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