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<sst xmlns="http://schemas.openxmlformats.org/spreadsheetml/2006/main" count="1272" uniqueCount="997">
  <si>
    <t>ticker</t>
  </si>
  <si>
    <t>CHMI</t>
  </si>
  <si>
    <t>nombre</t>
  </si>
  <si>
    <t>CHERRY HILL MORTGAGE INVE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</si>
  <si>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</si>
  <si>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</si>
  <si>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</si>
  <si>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</si>
  <si>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</si>
  <si>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</si>
  <si>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</si>
  <si>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</si>
  <si>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</si>
  <si>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</si>
  <si>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</si>
  <si>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</si>
  <si>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</si>
  <si>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</si>
  <si>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</si>
  <si>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</si>
  <si>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</si>
  <si>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</si>
  <si>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</si>
  <si>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</si>
  <si>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Stock-Based Compensation (CF)</t>
  </si>
  <si>
    <t>Change in Accounts Payable</t>
  </si>
  <si>
    <t>Change in Other Net Operating Assets (Collected)</t>
  </si>
  <si>
    <t>Other Operating Activities</t>
  </si>
  <si>
    <t>Cash from Operations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</si>
  <si>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</si>
  <si>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</si>
  <si>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</si>
  <si>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</si>
  <si>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</si>
  <si>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</si>
  <si>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</si>
  <si>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</si>
  <si>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</si>
  <si>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</si>
  <si>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</si>
  <si>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</si>
  <si>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</si>
  <si>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</si>
  <si>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</si>
  <si>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</si>
  <si>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</si>
  <si>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</si>
  <si>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</si>
  <si>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</si>
  <si>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</si>
  <si>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</si>
  <si>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</si>
  <si>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</si>
  <si>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</si>
  <si>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</si>
  <si>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</si>
  <si>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</si>
  <si>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</si>
  <si>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Other Receivables</t>
  </si>
  <si>
    <t>Loans Held For Sale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</si>
  <si>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</si>
  <si>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</si>
  <si>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</si>
  <si>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</si>
  <si>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</si>
  <si>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</si>
  <si>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</si>
  <si>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</si>
  <si>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</si>
  <si>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</si>
  <si>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Long-Term Debt</t>
  </si>
  <si>
    <t>Current Income Taxes Payable</t>
  </si>
  <si>
    <t>Other Current Liabilities - (Brok / FS / Ins. / REIT Template)</t>
  </si>
  <si>
    <t>Deferred Tax Liability Non-Current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</si>
  <si>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</si>
  <si>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</si>
  <si>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</si>
  <si>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</si>
  <si>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</si>
  <si>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</si>
  <si>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</si>
  <si>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</si>
  <si>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</si>
  <si>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</si>
  <si>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</si>
  <si>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</si>
  <si>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</si>
  <si>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</si>
  <si>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</si>
  <si>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</si>
  <si>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21.28</t>
  </si>
  <si>
    <t>20.13</t>
  </si>
  <si>
    <t>20.49</t>
  </si>
  <si>
    <t>20.6</t>
  </si>
  <si>
    <t>17.72</t>
  </si>
  <si>
    <t>17.61</t>
  </si>
  <si>
    <t>11.41</t>
  </si>
  <si>
    <t>8.79</t>
  </si>
  <si>
    <t>6.24</t>
  </si>
  <si>
    <t>4.67</t>
  </si>
  <si>
    <t>Tangible Book Value</t>
  </si>
  <si>
    <t>Tangible Book Value Per Share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</si>
  <si>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</si>
  <si>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</si>
  <si>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</si>
  <si>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</si>
  <si>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</si>
  <si>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</si>
  <si>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Commission and Fees</t>
  </si>
  <si>
    <t>Gain (Loss) on Sale of Investments, Total (Rev)</t>
  </si>
  <si>
    <t>Other Revenues, Total</t>
  </si>
  <si>
    <t>Revenues Before Provison For Loan Losses</t>
  </si>
  <si>
    <t>Total Revenues</t>
  </si>
  <si>
    <t>Salaries And Other Employee Benefits</t>
  </si>
  <si>
    <t>Cost of Services Provided, Total</t>
  </si>
  <si>
    <t>Total Operating Expenses</t>
  </si>
  <si>
    <t>Operating Income</t>
  </si>
  <si>
    <t>EBT, Excl. Unusual Items</t>
  </si>
  <si>
    <t>Total Merger &amp; Related Restructuring Charges</t>
  </si>
  <si>
    <t>Impairment of Goodwill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</si>
  <si>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</si>
  <si>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</si>
  <si>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</si>
  <si>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</si>
  <si>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</si>
  <si>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</si>
  <si>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</si>
  <si>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</si>
  <si>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</si>
  <si>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</si>
  <si>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0.31</t>
  </si>
  <si>
    <t>1.76</t>
  </si>
  <si>
    <t>3.31</t>
  </si>
  <si>
    <t>3.98</t>
  </si>
  <si>
    <t>2.18</t>
  </si>
  <si>
    <t>-3.11</t>
  </si>
  <si>
    <t>-3.67</t>
  </si>
  <si>
    <t>0.14</t>
  </si>
  <si>
    <t>0.6</t>
  </si>
  <si>
    <t>-1.7</t>
  </si>
  <si>
    <t>Basic EPS - Continuing Operations</t>
  </si>
  <si>
    <t>Basic Weighted Average Shares Outstanding</t>
  </si>
  <si>
    <t>Net EPS - Diluted</t>
  </si>
  <si>
    <t>3.3</t>
  </si>
  <si>
    <t>Diluted EPS - Continuing Operations</t>
  </si>
  <si>
    <t>Diluted Weighted Average Shares Outstanding</t>
  </si>
  <si>
    <t>Normalized Basic EPS</t>
  </si>
  <si>
    <t>0.18</t>
  </si>
  <si>
    <t>1.03</t>
  </si>
  <si>
    <t>2.08</t>
  </si>
  <si>
    <t>2.6</t>
  </si>
  <si>
    <t>1.64</t>
  </si>
  <si>
    <t>-2.21</t>
  </si>
  <si>
    <t>-2.6</t>
  </si>
  <si>
    <t>0.47</t>
  </si>
  <si>
    <t>0.84</t>
  </si>
  <si>
    <t>-0.81</t>
  </si>
  <si>
    <t>Normalized Diluted EPS</t>
  </si>
  <si>
    <t>-2.2</t>
  </si>
  <si>
    <t>Dividend Per Share</t>
  </si>
  <si>
    <t>2.03</t>
  </si>
  <si>
    <t>1.98</t>
  </si>
  <si>
    <t>1.96</t>
  </si>
  <si>
    <t>1.78</t>
  </si>
  <si>
    <t>1.21</t>
  </si>
  <si>
    <t>1.08</t>
  </si>
  <si>
    <t>0.72</t>
  </si>
  <si>
    <t>Payout Ratio</t>
  </si>
  <si>
    <t>628.52</t>
  </si>
  <si>
    <t>113.73</t>
  </si>
  <si>
    <t>63.92</t>
  </si>
  <si>
    <t>51.13</t>
  </si>
  <si>
    <t>95.36</t>
  </si>
  <si>
    <t>-91.67</t>
  </si>
  <si>
    <t>-57.98</t>
  </si>
  <si>
    <t>231.66</t>
  </si>
  <si>
    <t>141.76</t>
  </si>
  <si>
    <t>-89.7</t>
  </si>
  <si>
    <t>Effective Tax Rate - (Ratio)</t>
  </si>
  <si>
    <t>-6.26</t>
  </si>
  <si>
    <t>-2.64</t>
  </si>
  <si>
    <t>1.24</t>
  </si>
  <si>
    <t>3.54</t>
  </si>
  <si>
    <t>27.89</t>
  </si>
  <si>
    <t>26.07</t>
  </si>
  <si>
    <t>5.87</t>
  </si>
  <si>
    <t>18.6</t>
  </si>
  <si>
    <t>-1.5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</si>
  <si>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</si>
  <si>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</si>
  <si>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</si>
  <si>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</si>
  <si>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</si>
  <si>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</si>
  <si>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</si>
  <si>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</si>
  <si>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</si>
  <si>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</si>
  <si>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</si>
  <si>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0.5</t>
  </si>
  <si>
    <t>2.29</t>
  </si>
  <si>
    <t>3.53</t>
  </si>
  <si>
    <t>3.38</t>
  </si>
  <si>
    <t>1.8</t>
  </si>
  <si>
    <t>-2.35</t>
  </si>
  <si>
    <t>0.87</t>
  </si>
  <si>
    <t>-2.53</t>
  </si>
  <si>
    <t>Return On Equity %</t>
  </si>
  <si>
    <t>1.48</t>
  </si>
  <si>
    <t>8.54</t>
  </si>
  <si>
    <t>16.37</t>
  </si>
  <si>
    <t>20.07</t>
  </si>
  <si>
    <t>11.01</t>
  </si>
  <si>
    <t>-11.22</t>
  </si>
  <si>
    <t>-14.95</t>
  </si>
  <si>
    <t>4.24</t>
  </si>
  <si>
    <t>8.15</t>
  </si>
  <si>
    <t>-13.54</t>
  </si>
  <si>
    <t>Return on Common Equity</t>
  </si>
  <si>
    <t>1.45</t>
  </si>
  <si>
    <t>8.49</t>
  </si>
  <si>
    <t>16.25</t>
  </si>
  <si>
    <t>21.87</t>
  </si>
  <si>
    <t>11.48</t>
  </si>
  <si>
    <t>-17.72</t>
  </si>
  <si>
    <t>-26.08</t>
  </si>
  <si>
    <t>1.37</t>
  </si>
  <si>
    <t>7.74</t>
  </si>
  <si>
    <t>-31.14</t>
  </si>
  <si>
    <t>Margin Analysis</t>
  </si>
  <si>
    <t>Gross Profit Margin %</t>
  </si>
  <si>
    <t>96.03</t>
  </si>
  <si>
    <t>92.57</t>
  </si>
  <si>
    <t>90.76</t>
  </si>
  <si>
    <t>82.21</t>
  </si>
  <si>
    <t>155.65</t>
  </si>
  <si>
    <t>165.28</t>
  </si>
  <si>
    <t>67.38</t>
  </si>
  <si>
    <t>77.25</t>
  </si>
  <si>
    <t>SG&amp;A Margin</t>
  </si>
  <si>
    <t>71.43</t>
  </si>
  <si>
    <t>30.06</t>
  </si>
  <si>
    <t>18.06</t>
  </si>
  <si>
    <t>13.05</t>
  </si>
  <si>
    <t>16.57</t>
  </si>
  <si>
    <t>-40.41</t>
  </si>
  <si>
    <t>-42.26</t>
  </si>
  <si>
    <t>35.5</t>
  </si>
  <si>
    <t>24.86</t>
  </si>
  <si>
    <t>-137.93</t>
  </si>
  <si>
    <t>Income From Continuing Operations Margin %</t>
  </si>
  <si>
    <t>30.36</t>
  </si>
  <si>
    <t>69.6</t>
  </si>
  <si>
    <t>73.18</t>
  </si>
  <si>
    <t>76.75</t>
  </si>
  <si>
    <t>63.31</t>
  </si>
  <si>
    <t>141.38</t>
  </si>
  <si>
    <t>153.44</t>
  </si>
  <si>
    <t>42.65</t>
  </si>
  <si>
    <t>356.19</t>
  </si>
  <si>
    <t>Net Income Margin %</t>
  </si>
  <si>
    <t>30.08</t>
  </si>
  <si>
    <t>68.87</t>
  </si>
  <si>
    <t>71.99</t>
  </si>
  <si>
    <t>75.7</t>
  </si>
  <si>
    <t>62.49</t>
  </si>
  <si>
    <t>139.1</t>
  </si>
  <si>
    <t>150.61</t>
  </si>
  <si>
    <t>29.41</t>
  </si>
  <si>
    <t>41.78</t>
  </si>
  <si>
    <t>349.55</t>
  </si>
  <si>
    <t>Net Avail. For Common Margin %</t>
  </si>
  <si>
    <t>29.8</t>
  </si>
  <si>
    <t>72.77</t>
  </si>
  <si>
    <t>53.61</t>
  </si>
  <si>
    <t>169.5</t>
  </si>
  <si>
    <t>178.99</t>
  </si>
  <si>
    <t>5.82</t>
  </si>
  <si>
    <t>22.84</t>
  </si>
  <si>
    <t>448.53</t>
  </si>
  <si>
    <t>Normalized Net Income Margin</t>
  </si>
  <si>
    <t>17.57</t>
  </si>
  <si>
    <t>40.5</t>
  </si>
  <si>
    <t>45.38</t>
  </si>
  <si>
    <t>47.52</t>
  </si>
  <si>
    <t>40.21</t>
  </si>
  <si>
    <t>120.25</t>
  </si>
  <si>
    <t>126.89</t>
  </si>
  <si>
    <t>19.33</t>
  </si>
  <si>
    <t>31.88</t>
  </si>
  <si>
    <t>212.69</t>
  </si>
  <si>
    <t>Asset Turnover</t>
  </si>
  <si>
    <t>0.02</t>
  </si>
  <si>
    <t>0.03</t>
  </si>
  <si>
    <t>0.05</t>
  </si>
  <si>
    <t>0.04</t>
  </si>
  <si>
    <t>-0.01</t>
  </si>
  <si>
    <t>-0.02</t>
  </si>
  <si>
    <t>Short Term Liquidity</t>
  </si>
  <si>
    <t>Current Ratio</t>
  </si>
  <si>
    <t>0.07</t>
  </si>
  <si>
    <t>0.06</t>
  </si>
  <si>
    <t>0.1</t>
  </si>
  <si>
    <t>0.13</t>
  </si>
  <si>
    <t>0.19</t>
  </si>
  <si>
    <t>0.11</t>
  </si>
  <si>
    <t>Quick Ratio</t>
  </si>
  <si>
    <t>0.09</t>
  </si>
  <si>
    <t>0.17</t>
  </si>
  <si>
    <t>0.08</t>
  </si>
  <si>
    <t>Operating Cash Flow to Current Liabilities</t>
  </si>
  <si>
    <t>Long Term Solvency</t>
  </si>
  <si>
    <t>Total Debt/Equity</t>
  </si>
  <si>
    <t>228.43</t>
  </si>
  <si>
    <t>312.94</t>
  </si>
  <si>
    <t>396.26</t>
  </si>
  <si>
    <t>529.03</t>
  </si>
  <si>
    <t>483.59</t>
  </si>
  <si>
    <t>611.44</t>
  </si>
  <si>
    <t>405.43</t>
  </si>
  <si>
    <t>362.98</t>
  </si>
  <si>
    <t>389.64</t>
  </si>
  <si>
    <t>421.64</t>
  </si>
  <si>
    <t>Total Debt / Total Capital</t>
  </si>
  <si>
    <t>69.55</t>
  </si>
  <si>
    <t>75.78</t>
  </si>
  <si>
    <t>79.85</t>
  </si>
  <si>
    <t>84.1</t>
  </si>
  <si>
    <t>82.86</t>
  </si>
  <si>
    <t>85.94</t>
  </si>
  <si>
    <t>80.21</t>
  </si>
  <si>
    <t>78.4</t>
  </si>
  <si>
    <t>79.58</t>
  </si>
  <si>
    <t>80.83</t>
  </si>
  <si>
    <t>LT Debt/Equity</t>
  </si>
  <si>
    <t>14.67</t>
  </si>
  <si>
    <t>12.85</t>
  </si>
  <si>
    <t>12.1</t>
  </si>
  <si>
    <t>43.29</t>
  </si>
  <si>
    <t>40.57</t>
  </si>
  <si>
    <t>35.63</t>
  </si>
  <si>
    <t>52.1</t>
  </si>
  <si>
    <t>69.26</t>
  </si>
  <si>
    <t>Long-Term Debt / Total Capital</t>
  </si>
  <si>
    <t>3.55</t>
  </si>
  <si>
    <t>2.59</t>
  </si>
  <si>
    <t>1.92</t>
  </si>
  <si>
    <t>7.42</t>
  </si>
  <si>
    <t>5.7</t>
  </si>
  <si>
    <t>7.05</t>
  </si>
  <si>
    <t>11.25</t>
  </si>
  <si>
    <t>14.14</t>
  </si>
  <si>
    <t>7.78</t>
  </si>
  <si>
    <t>Total Liabilities / Total Assets</t>
  </si>
  <si>
    <t>69.86</t>
  </si>
  <si>
    <t>76.06</t>
  </si>
  <si>
    <t>80.32</t>
  </si>
  <si>
    <t>84.28</t>
  </si>
  <si>
    <t>83.1</t>
  </si>
  <si>
    <t>86.08</t>
  </si>
  <si>
    <t>80.38</t>
  </si>
  <si>
    <t>78.6</t>
  </si>
  <si>
    <t>81.15</t>
  </si>
  <si>
    <t>81.45</t>
  </si>
  <si>
    <t>Growth Over Prior Year</t>
  </si>
  <si>
    <t>Total Revenues, 1 Yr. Growth %</t>
  </si>
  <si>
    <t>-65.28</t>
  </si>
  <si>
    <t>145.28</t>
  </si>
  <si>
    <t>79.76</t>
  </si>
  <si>
    <t>81.38</t>
  </si>
  <si>
    <t>-4.63</t>
  </si>
  <si>
    <t>-151.56</t>
  </si>
  <si>
    <t>12.74</t>
  </si>
  <si>
    <t>-223.44</t>
  </si>
  <si>
    <t>24.59</t>
  </si>
  <si>
    <t>-119.13</t>
  </si>
  <si>
    <t>Gross Profit, 1 Yr. Growth %</t>
  </si>
  <si>
    <t>135.55</t>
  </si>
  <si>
    <t>73.28</t>
  </si>
  <si>
    <t>77.82</t>
  </si>
  <si>
    <t>-13.62</t>
  </si>
  <si>
    <t>-197.63</t>
  </si>
  <si>
    <t>19.01</t>
  </si>
  <si>
    <t>-149.83</t>
  </si>
  <si>
    <t>42.84</t>
  </si>
  <si>
    <t>-152.75</t>
  </si>
  <si>
    <t>Earnings From Cont. Operations, 1 Yr. Growth %</t>
  </si>
  <si>
    <t>-88.8</t>
  </si>
  <si>
    <t>462.32</t>
  </si>
  <si>
    <t>89.02</t>
  </si>
  <si>
    <t>90.21</t>
  </si>
  <si>
    <t>-21.33</t>
  </si>
  <si>
    <t>-215.15</t>
  </si>
  <si>
    <t>5.02</t>
  </si>
  <si>
    <t>-123.54</t>
  </si>
  <si>
    <t>77.09</t>
  </si>
  <si>
    <t>-259.79</t>
  </si>
  <si>
    <t>Net Income, 1 Yr. Growth %</t>
  </si>
  <si>
    <t>-88.85</t>
  </si>
  <si>
    <t>461.58</t>
  </si>
  <si>
    <t>87.92</t>
  </si>
  <si>
    <t>90.72</t>
  </si>
  <si>
    <t>-21.27</t>
  </si>
  <si>
    <t>-214.77</t>
  </si>
  <si>
    <t>4.78</t>
  </si>
  <si>
    <t>-123.51</t>
  </si>
  <si>
    <t>76.98</t>
  </si>
  <si>
    <t>-260.05</t>
  </si>
  <si>
    <t>Normalized Net Income, 1 Yr. Growth %</t>
  </si>
  <si>
    <t>-89.54</t>
  </si>
  <si>
    <t>465.18</t>
  </si>
  <si>
    <t>101.43</t>
  </si>
  <si>
    <t>89.94</t>
  </si>
  <si>
    <t>-19.31</t>
  </si>
  <si>
    <t>-254.23</t>
  </si>
  <si>
    <t>18.77</t>
  </si>
  <si>
    <t>-118.34</t>
  </si>
  <si>
    <t>105.48</t>
  </si>
  <si>
    <t>-227.64</t>
  </si>
  <si>
    <t>Diluted EPS Before Extra, 1 Yr. Growth %</t>
  </si>
  <si>
    <t>-97.51</t>
  </si>
  <si>
    <t>467.62</t>
  </si>
  <si>
    <t>87.54</t>
  </si>
  <si>
    <t>20.56</t>
  </si>
  <si>
    <t>-45.2</t>
  </si>
  <si>
    <t>-242.66</t>
  </si>
  <si>
    <t>4.05</t>
  </si>
  <si>
    <t>-103.81</t>
  </si>
  <si>
    <t>328.57</t>
  </si>
  <si>
    <t>-383.34</t>
  </si>
  <si>
    <t>Common Equity, 1 Yr. Growth %</t>
  </si>
  <si>
    <t>-0.65</t>
  </si>
  <si>
    <t>-5.28</t>
  </si>
  <si>
    <t>1.91</t>
  </si>
  <si>
    <t>69.92</t>
  </si>
  <si>
    <t>12.58</t>
  </si>
  <si>
    <t>-0.55</t>
  </si>
  <si>
    <t>-30.76</t>
  </si>
  <si>
    <t>-17.61</t>
  </si>
  <si>
    <t>-8.62</t>
  </si>
  <si>
    <t>-4.47</t>
  </si>
  <si>
    <t>Total Assets, 1 Yr. Growth %</t>
  </si>
  <si>
    <t>24.46</t>
  </si>
  <si>
    <t>19.63</t>
  </si>
  <si>
    <t>24.6</t>
  </si>
  <si>
    <t>158.64</t>
  </si>
  <si>
    <t>37.3</t>
  </si>
  <si>
    <t>-45.88</t>
  </si>
  <si>
    <t>-18.24</t>
  </si>
  <si>
    <t>8.13</t>
  </si>
  <si>
    <t>-1.12</t>
  </si>
  <si>
    <t>Tangible Book Value, 1 Yr. Growth %</t>
  </si>
  <si>
    <t>Cash From Operations, 1 Yr. Growth %</t>
  </si>
  <si>
    <t>-510.71</t>
  </si>
  <si>
    <t>-11.82</t>
  </si>
  <si>
    <t>47.41</t>
  </si>
  <si>
    <t>16.78</t>
  </si>
  <si>
    <t>57.84</t>
  </si>
  <si>
    <t>12.48</t>
  </si>
  <si>
    <t>-12.19</t>
  </si>
  <si>
    <t>-23.05</t>
  </si>
  <si>
    <t>24.8</t>
  </si>
  <si>
    <t>-32.14</t>
  </si>
  <si>
    <t>Dividend Per Share, 1 Yr. Growth %</t>
  </si>
  <si>
    <t>351.11</t>
  </si>
  <si>
    <t>-2.46</t>
  </si>
  <si>
    <t>-1.01</t>
  </si>
  <si>
    <t>0</t>
  </si>
  <si>
    <t>-9.18</t>
  </si>
  <si>
    <t>-32.02</t>
  </si>
  <si>
    <t>-10.74</t>
  </si>
  <si>
    <t>-33.33</t>
  </si>
  <si>
    <t>Compound Annual Growth Rate Over Two Years</t>
  </si>
  <si>
    <t>Total Revenues, 2 Yr. CAGR %</t>
  </si>
  <si>
    <t>-7.72</t>
  </si>
  <si>
    <t>109.98</t>
  </si>
  <si>
    <t>80.57</t>
  </si>
  <si>
    <t>31.52</t>
  </si>
  <si>
    <t>-29.88</t>
  </si>
  <si>
    <t>-23.52</t>
  </si>
  <si>
    <t>18.24</t>
  </si>
  <si>
    <t>24.01</t>
  </si>
  <si>
    <t>-51.18</t>
  </si>
  <si>
    <t>Gross Profit, 2 Yr. CAGR %</t>
  </si>
  <si>
    <t>-9.57</t>
  </si>
  <si>
    <t>102.03</t>
  </si>
  <si>
    <t>75.54</t>
  </si>
  <si>
    <t>23.94</t>
  </si>
  <si>
    <t>-8.16</t>
  </si>
  <si>
    <t>8.51</t>
  </si>
  <si>
    <t>-22.85</t>
  </si>
  <si>
    <t>-15.64</t>
  </si>
  <si>
    <t>-13.2</t>
  </si>
  <si>
    <t>Earnings From Cont. Operations, 2 Yr. CAGR %</t>
  </si>
  <si>
    <t>297.91</t>
  </si>
  <si>
    <t>-20.63</t>
  </si>
  <si>
    <t>226.02</t>
  </si>
  <si>
    <t>89.61</t>
  </si>
  <si>
    <t>22.33</t>
  </si>
  <si>
    <t>-4.82</t>
  </si>
  <si>
    <t>24.62</t>
  </si>
  <si>
    <t>-50.27</t>
  </si>
  <si>
    <t>-35.43</t>
  </si>
  <si>
    <t>68.21</t>
  </si>
  <si>
    <t>Net Income, 2 Yr. CAGR %</t>
  </si>
  <si>
    <t>296.06</t>
  </si>
  <si>
    <t>-20.85</t>
  </si>
  <si>
    <t>224.86</t>
  </si>
  <si>
    <t>89.31</t>
  </si>
  <si>
    <t>22.54</t>
  </si>
  <si>
    <t>-4.94</t>
  </si>
  <si>
    <t>24.27</t>
  </si>
  <si>
    <t>-50.36</t>
  </si>
  <si>
    <t>-35.49</t>
  </si>
  <si>
    <t>68.31</t>
  </si>
  <si>
    <t>Normalized Net Income, 2 Yr. CAGR %</t>
  </si>
  <si>
    <t>282.95</t>
  </si>
  <si>
    <t>-23.11</t>
  </si>
  <si>
    <t>237.41</t>
  </si>
  <si>
    <t>96.35</t>
  </si>
  <si>
    <t>23.8</t>
  </si>
  <si>
    <t>11.55</t>
  </si>
  <si>
    <t>35.97</t>
  </si>
  <si>
    <t>-53.33</t>
  </si>
  <si>
    <t>-38.61</t>
  </si>
  <si>
    <t>61.95</t>
  </si>
  <si>
    <t>Diluted EPS Before Extra, 2 Yr. CAGR %</t>
  </si>
  <si>
    <t>-62.47</t>
  </si>
  <si>
    <t>226.27</t>
  </si>
  <si>
    <t>50.36</t>
  </si>
  <si>
    <t>-18.72</t>
  </si>
  <si>
    <t>-11.58</t>
  </si>
  <si>
    <t>37.33</t>
  </si>
  <si>
    <t>-80.09</t>
  </si>
  <si>
    <t>-59.58</t>
  </si>
  <si>
    <t>248.47</t>
  </si>
  <si>
    <t>Common Equity, 2 Yr. CAGR %</t>
  </si>
  <si>
    <t>-2.99</t>
  </si>
  <si>
    <t>-1.75</t>
  </si>
  <si>
    <t>31.59</t>
  </si>
  <si>
    <t>38.31</t>
  </si>
  <si>
    <t>5.81</t>
  </si>
  <si>
    <t>-18.75</t>
  </si>
  <si>
    <t>-24.47</t>
  </si>
  <si>
    <t>-13.23</t>
  </si>
  <si>
    <t>-6.57</t>
  </si>
  <si>
    <t>Total Assets, 2 Yr. CAGR %</t>
  </si>
  <si>
    <t>22.02</t>
  </si>
  <si>
    <t>22.09</t>
  </si>
  <si>
    <t>79.52</t>
  </si>
  <si>
    <t>64.8</t>
  </si>
  <si>
    <t>-13.98</t>
  </si>
  <si>
    <t>-33.48</t>
  </si>
  <si>
    <t>-5.97</t>
  </si>
  <si>
    <t>3.4</t>
  </si>
  <si>
    <t>Tangible Book Value, 2 Yr. CAGR %</t>
  </si>
  <si>
    <t>Cash From Operations, 2 Yr. CAGR %</t>
  </si>
  <si>
    <t>109.48</t>
  </si>
  <si>
    <t>14.01</t>
  </si>
  <si>
    <t>31.21</t>
  </si>
  <si>
    <t>35.88</t>
  </si>
  <si>
    <t>26.11</t>
  </si>
  <si>
    <t>-0.61</t>
  </si>
  <si>
    <t>-18.27</t>
  </si>
  <si>
    <t>-7.97</t>
  </si>
  <si>
    <t>Dividend Per Share, 2 Yr. CAGR %</t>
  </si>
  <si>
    <t>109.76</t>
  </si>
  <si>
    <t>-1.74</t>
  </si>
  <si>
    <t>-0.51</t>
  </si>
  <si>
    <t>-4.7</t>
  </si>
  <si>
    <t>-21.43</t>
  </si>
  <si>
    <t>-22.11</t>
  </si>
  <si>
    <t>-5.52</t>
  </si>
  <si>
    <t>-18.35</t>
  </si>
  <si>
    <t>Compound Annual Growth Rate Over Three Years</t>
  </si>
  <si>
    <t>Total Revenues, 3 Yr. CAGR %</t>
  </si>
  <si>
    <t>15.25</t>
  </si>
  <si>
    <t>99.98</t>
  </si>
  <si>
    <t>45.96</t>
  </si>
  <si>
    <t>-3.74</t>
  </si>
  <si>
    <t>-17.85</t>
  </si>
  <si>
    <t>-11.03</t>
  </si>
  <si>
    <t>20.32</t>
  </si>
  <si>
    <t>-33.49</t>
  </si>
  <si>
    <t>Gross Profit, 3 Yr. CAGR %</t>
  </si>
  <si>
    <t>12.32</t>
  </si>
  <si>
    <t>93.61</t>
  </si>
  <si>
    <t>38.59</t>
  </si>
  <si>
    <t>14.46</t>
  </si>
  <si>
    <t>0.32</t>
  </si>
  <si>
    <t>-16.7</t>
  </si>
  <si>
    <t>-5.27</t>
  </si>
  <si>
    <t>-27.86</t>
  </si>
  <si>
    <t>Earnings From Cont. Operations, 3 Yr. CAGR %</t>
  </si>
  <si>
    <t>346.53</t>
  </si>
  <si>
    <t>5.99</t>
  </si>
  <si>
    <t>172.42</t>
  </si>
  <si>
    <t>41.42</t>
  </si>
  <si>
    <t>19.89</t>
  </si>
  <si>
    <t>3.49</t>
  </si>
  <si>
    <t>-28.49</t>
  </si>
  <si>
    <t>-24.06</t>
  </si>
  <si>
    <t>-12.66</t>
  </si>
  <si>
    <t>Net Income, 3 Yr. CAGR %</t>
  </si>
  <si>
    <t>344.95</t>
  </si>
  <si>
    <t>5.59</t>
  </si>
  <si>
    <t>172.02</t>
  </si>
  <si>
    <t>41.31</t>
  </si>
  <si>
    <t>3.32</t>
  </si>
  <si>
    <t>-28.66</t>
  </si>
  <si>
    <t>-24.17</t>
  </si>
  <si>
    <t>-12.67</t>
  </si>
  <si>
    <t>Normalized Net Income, 3 Yr. CAGR %</t>
  </si>
  <si>
    <t>336.01</t>
  </si>
  <si>
    <t>178.6</t>
  </si>
  <si>
    <t>45.98</t>
  </si>
  <si>
    <t>33.21</t>
  </si>
  <si>
    <t>13.97</t>
  </si>
  <si>
    <t>-30.27</t>
  </si>
  <si>
    <t>-23.5</t>
  </si>
  <si>
    <t>-21.64</t>
  </si>
  <si>
    <t>Diluted EPS Before Extra, 3 Yr. CAGR %</t>
  </si>
  <si>
    <t>-35.84</t>
  </si>
  <si>
    <t>134.12</t>
  </si>
  <si>
    <t>7.4</t>
  </si>
  <si>
    <t>-1.96</t>
  </si>
  <si>
    <t>-2.63</t>
  </si>
  <si>
    <t>-58.42</t>
  </si>
  <si>
    <t>-44.61</t>
  </si>
  <si>
    <t>-22.65</t>
  </si>
  <si>
    <t>Common Equity, 3 Yr. CAGR %</t>
  </si>
  <si>
    <t>-1.38</t>
  </si>
  <si>
    <t>17.93</t>
  </si>
  <si>
    <t>24.92</t>
  </si>
  <si>
    <t>23.91</t>
  </si>
  <si>
    <t>-9.42</t>
  </si>
  <si>
    <t>-18.37</t>
  </si>
  <si>
    <t>-19.52</t>
  </si>
  <si>
    <t>-10.4</t>
  </si>
  <si>
    <t>Total Assets, 3 Yr. CAGR %</t>
  </si>
  <si>
    <t>22.87</t>
  </si>
  <si>
    <t>56.8</t>
  </si>
  <si>
    <t>50.13</t>
  </si>
  <si>
    <t>55.07</t>
  </si>
  <si>
    <t>-8.06</t>
  </si>
  <si>
    <t>-15.42</t>
  </si>
  <si>
    <t>-21.79</t>
  </si>
  <si>
    <t>-4.38</t>
  </si>
  <si>
    <t>Tangible Book Value, 3 Yr. CAGR %</t>
  </si>
  <si>
    <t>Cash From Operations, 3 Yr. CAGR %</t>
  </si>
  <si>
    <t>86.32</t>
  </si>
  <si>
    <t>14.93</t>
  </si>
  <si>
    <t>39.63</t>
  </si>
  <si>
    <t>26.45</t>
  </si>
  <si>
    <t>11.78</t>
  </si>
  <si>
    <t>-8.15</t>
  </si>
  <si>
    <t>-5.89</t>
  </si>
  <si>
    <t>-13.3</t>
  </si>
  <si>
    <t>Dividend Per Share, 3 Yr. CAGR %</t>
  </si>
  <si>
    <t>-1.16</t>
  </si>
  <si>
    <t>-0.34</t>
  </si>
  <si>
    <t>-3.16</t>
  </si>
  <si>
    <t>-14.85</t>
  </si>
  <si>
    <t>-18.02</t>
  </si>
  <si>
    <t>-15.34</t>
  </si>
  <si>
    <t>-15.89</t>
  </si>
  <si>
    <t>Compound Annual Growth Rate Over Five Years</t>
  </si>
  <si>
    <t>Total Revenues, 5 Yr. CAGR %</t>
  </si>
  <si>
    <t>21.5</t>
  </si>
  <si>
    <t>31.5</t>
  </si>
  <si>
    <t>12.57</t>
  </si>
  <si>
    <t>3.9</t>
  </si>
  <si>
    <t>-3.62</t>
  </si>
  <si>
    <t>-30.02</t>
  </si>
  <si>
    <t>Gross Profit, 5 Yr. CAGR %</t>
  </si>
  <si>
    <t>16.83</t>
  </si>
  <si>
    <t>43.67</t>
  </si>
  <si>
    <t>25.48</t>
  </si>
  <si>
    <t>-2.5</t>
  </si>
  <si>
    <t>-6.68</t>
  </si>
  <si>
    <t>-15.32</t>
  </si>
  <si>
    <t>Earnings From Cont. Operations, 5 Yr. CAGR %</t>
  </si>
  <si>
    <t>12.24</t>
  </si>
  <si>
    <t>78.88</t>
  </si>
  <si>
    <t>31.85</t>
  </si>
  <si>
    <t>-13.07</t>
  </si>
  <si>
    <t>-14.31</t>
  </si>
  <si>
    <t>0.68</t>
  </si>
  <si>
    <t>Net Income, 5 Yr. CAGR %</t>
  </si>
  <si>
    <t>216.13</t>
  </si>
  <si>
    <t>12.07</t>
  </si>
  <si>
    <t>78.63</t>
  </si>
  <si>
    <t>31.64</t>
  </si>
  <si>
    <t>-13.13</t>
  </si>
  <si>
    <t>-14.42</t>
  </si>
  <si>
    <t>0.57</t>
  </si>
  <si>
    <t>Normalized Net Income, 5 Yr. CAGR %</t>
  </si>
  <si>
    <t>216.4</t>
  </si>
  <si>
    <t>12.78</t>
  </si>
  <si>
    <t>93.19</t>
  </si>
  <si>
    <t>41.67</t>
  </si>
  <si>
    <t>-12.4</t>
  </si>
  <si>
    <t>-11.02</t>
  </si>
  <si>
    <t>-2.32</t>
  </si>
  <si>
    <t>Diluted EPS Before Extra, 5 Yr. CAGR %</t>
  </si>
  <si>
    <t>-29.47</t>
  </si>
  <si>
    <t>58.59</t>
  </si>
  <si>
    <t>15.86</t>
  </si>
  <si>
    <t>-46.85</t>
  </si>
  <si>
    <t>-31.5</t>
  </si>
  <si>
    <t>-2.68</t>
  </si>
  <si>
    <t>Common Equity, 5 Yr. CAGR %</t>
  </si>
  <si>
    <t>542.15</t>
  </si>
  <si>
    <t>12.9</t>
  </si>
  <si>
    <t>12.93</t>
  </si>
  <si>
    <t>5.18</t>
  </si>
  <si>
    <t>0.8</t>
  </si>
  <si>
    <t>-10.96</t>
  </si>
  <si>
    <t>-13.84</t>
  </si>
  <si>
    <t>Total Assets, 5 Yr. CAGR %</t>
  </si>
  <si>
    <t>38.18</t>
  </si>
  <si>
    <t>40.92</t>
  </si>
  <si>
    <t>20.15</t>
  </si>
  <si>
    <t>10.44</t>
  </si>
  <si>
    <t>-7.23</t>
  </si>
  <si>
    <t>-8.34</t>
  </si>
  <si>
    <t>Tangible Book Value, 5 Yr. CAGR %</t>
  </si>
  <si>
    <t>Cash From Operations, 5 Yr. CAGR %</t>
  </si>
  <si>
    <t>64.23</t>
  </si>
  <si>
    <t>21.33</t>
  </si>
  <si>
    <t>21.23</t>
  </si>
  <si>
    <t>6.85</t>
  </si>
  <si>
    <t>6.46</t>
  </si>
  <si>
    <t>-8.08</t>
  </si>
  <si>
    <t>Dividend Per Share, 5 Yr. CAGR %</t>
  </si>
  <si>
    <t>34.22</t>
  </si>
  <si>
    <t>-2.59</t>
  </si>
  <si>
    <t>-9.38</t>
  </si>
  <si>
    <t>-11.24</t>
  </si>
  <si>
    <t>-18.15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</si>
  <si>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</si>
  <si>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</si>
  <si>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</si>
  <si>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</si>
  <si>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</si>
  <si>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</si>
  <si>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</si>
  <si>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</si>
  <si>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</si>
  <si>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246.5</t>
  </si>
  <si>
    <t>156.1</t>
  </si>
  <si>
    <t>148.1</t>
  </si>
  <si>
    <t>121.7</t>
  </si>
  <si>
    <t>109</t>
  </si>
  <si>
    <t>88.23</t>
  </si>
  <si>
    <t>-</t>
  </si>
  <si>
    <t>Change</t>
  </si>
  <si>
    <t>-36.69%</t>
  </si>
  <si>
    <t>-5.13%</t>
  </si>
  <si>
    <t>-17.79%</t>
  </si>
  <si>
    <t>-10.47%</t>
  </si>
  <si>
    <t>-19.05%</t>
  </si>
  <si>
    <t>0%</t>
  </si>
  <si>
    <t>Enterprise Value (EV)</t>
  </si>
  <si>
    <t>P/E ratio</t>
  </si>
  <si>
    <t>-4.68x</t>
  </si>
  <si>
    <t>-2.74x</t>
  </si>
  <si>
    <t>-2.38x</t>
  </si>
  <si>
    <t>-21.5x</t>
  </si>
  <si>
    <t>4.98x</t>
  </si>
  <si>
    <t>PBR</t>
  </si>
  <si>
    <t>0.59x</t>
  </si>
  <si>
    <t>0.51x</t>
  </si>
  <si>
    <t>PEG</t>
  </si>
  <si>
    <t>-0.41x</t>
  </si>
  <si>
    <t>0.2x</t>
  </si>
  <si>
    <t>-0x</t>
  </si>
  <si>
    <t>Capitalization / Revenue</t>
  </si>
  <si>
    <t>9.96x</t>
  </si>
  <si>
    <t>4.77x</t>
  </si>
  <si>
    <t>6.76x</t>
  </si>
  <si>
    <t>10.1x</t>
  </si>
  <si>
    <t>-65.8x</t>
  </si>
  <si>
    <t>107x</t>
  </si>
  <si>
    <t>6.84x</t>
  </si>
  <si>
    <t>5.21x</t>
  </si>
  <si>
    <t>EV / Revenue</t>
  </si>
  <si>
    <t>0x</t>
  </si>
  <si>
    <t>EV / EBITDA</t>
  </si>
  <si>
    <t>EV / EBIT</t>
  </si>
  <si>
    <t>EV / FCF</t>
  </si>
  <si>
    <t>FCF Yield</t>
  </si>
  <si>
    <t>Dividend per Share
                                    2</t>
  </si>
  <si>
    <t>0.375</t>
  </si>
  <si>
    <t>Rate of return</t>
  </si>
  <si>
    <t>12.2%</t>
  </si>
  <si>
    <t>13.2%</t>
  </si>
  <si>
    <t>13.1%</t>
  </si>
  <si>
    <t>18.6%</t>
  </si>
  <si>
    <t>17.8%</t>
  </si>
  <si>
    <t>21.5%</t>
  </si>
  <si>
    <t>13.4%</t>
  </si>
  <si>
    <t>EPS
                                    2</t>
  </si>
  <si>
    <t>-3.12</t>
  </si>
  <si>
    <t>-3.33</t>
  </si>
  <si>
    <t>-0.13</t>
  </si>
  <si>
    <t>0.56</t>
  </si>
  <si>
    <t>Distribution rate</t>
  </si>
  <si>
    <t>-57.1%</t>
  </si>
  <si>
    <t>-36.3%</t>
  </si>
  <si>
    <t>-42.4%</t>
  </si>
  <si>
    <t>-462%</t>
  </si>
  <si>
    <t>107%</t>
  </si>
  <si>
    <t>Net sales
                                    1</t>
  </si>
  <si>
    <t>24.75</t>
  </si>
  <si>
    <t>32.7</t>
  </si>
  <si>
    <t>21.9</t>
  </si>
  <si>
    <t>12.08</t>
  </si>
  <si>
    <t>-1.657</t>
  </si>
  <si>
    <t>0.825</t>
  </si>
  <si>
    <t>16.94</t>
  </si>
  <si>
    <t>EBITDA</t>
  </si>
  <si>
    <t>EBIT</t>
  </si>
  <si>
    <t>Net income
                                    1</t>
  </si>
  <si>
    <t>-52.15</t>
  </si>
  <si>
    <t>-55.57</t>
  </si>
  <si>
    <t>2.43</t>
  </si>
  <si>
    <t>11.89</t>
  </si>
  <si>
    <t>-44.65</t>
  </si>
  <si>
    <t>-4.09</t>
  </si>
  <si>
    <t>18.51</t>
  </si>
  <si>
    <t>21.03</t>
  </si>
  <si>
    <t>Reference price
                                    2</t>
  </si>
  <si>
    <t>14.590</t>
  </si>
  <si>
    <t>9.140</t>
  </si>
  <si>
    <t>8.270</t>
  </si>
  <si>
    <t>5.800</t>
  </si>
  <si>
    <t>4.040</t>
  </si>
  <si>
    <t>2.790</t>
  </si>
  <si>
    <t>Nbr of stocks (in thousands)</t>
  </si>
  <si>
    <t>16,897</t>
  </si>
  <si>
    <t>17,077</t>
  </si>
  <si>
    <t>17,906</t>
  </si>
  <si>
    <t>20,989</t>
  </si>
  <si>
    <t>26,978</t>
  </si>
  <si>
    <t>31,625</t>
  </si>
  <si>
    <t>Announcement Date</t>
  </si>
  <si>
    <t>2/27/20</t>
  </si>
  <si>
    <t>3/9/21</t>
  </si>
  <si>
    <t>3/15/22</t>
  </si>
  <si>
    <t>3/7/23</t>
  </si>
  <si>
    <t>3/7/24</t>
  </si>
  <si>
    <t>address1</t>
  </si>
  <si>
    <t>1451 Route 34</t>
  </si>
  <si>
    <t>address2</t>
  </si>
  <si>
    <t>Suite 303</t>
  </si>
  <si>
    <t>city</t>
  </si>
  <si>
    <t>Farmingdale</t>
  </si>
  <si>
    <t>state</t>
  </si>
  <si>
    <t>NJ</t>
  </si>
  <si>
    <t>zip</t>
  </si>
  <si>
    <t>07727</t>
  </si>
  <si>
    <t>country</t>
  </si>
  <si>
    <t>phone</t>
  </si>
  <si>
    <t>877 870 7005</t>
  </si>
  <si>
    <t>website</t>
  </si>
  <si>
    <t>https://www.chmireit.com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</si>
  <si>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</si>
  <si>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</si>
  <si>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</si>
  <si>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</si>
  <si>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</si>
  <si>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</si>
  <si>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</si>
  <si>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</si>
  <si>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</si>
  <si>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</si>
  <si>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</si>
  <si>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Cherry Hill Mortgage Investment Corporation, a residential real estate finance company, acquires, invests in, and manages residential mortgage assets in the United States. It operates through Investments in RMBS (residential mortgage-backed securities) and Investments in Servicing Related Assets segments. Cherry Hill Mortgage Investment Corporation qualifies as a real estate investment trust for federal income tax purposes. The company generally would not be subject to federal corporate income taxes if it distributes at least 90% of its taxable income to its stockholders. Cherry Hill Mortgage Investment Corporation was incorporated in 2012 and is based in Farmingdale, New Jersey.</t>
  </si>
  <si>
    <t>companyOfficers</t>
  </si>
  <si>
    <t>[{'maxAge': 1, 'name': 'Mr. Jeffrey B. Lown II', 'age': 59, 'title': 'President, CEO &amp; Director', 'yearBorn': 1964, 'fiscalYear': 2023, 'exercisedValue': 0, 'unexercisedValue': 0}, {'maxAge': 1, 'name': 'Mr. Michael Andrew Hutchby', 'age': 45, 'title': 'CFO, Treasurer, Secretary &amp; Head of Investor Relations', 'yearBorn': 1978, 'fiscalYear': 2023, 'totalPay': 580000, 'exercisedValue': 0, 'unexercisedValue': 0}, {'maxAge': 1, 'name': 'Robert  Wipperman', 'title': 'General Counsel', 'fiscalYear': 2023, 'exercisedValue': 0, 'unexercisedValue': 0}, {'maxAge': 1, 'name': 'Mr. Raymond  Slater', 'title': 'Senior VP &amp; MSR Portfolio Manager',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</si>
  <si>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</si>
  <si>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</si>
  <si>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</si>
  <si>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</si>
  <si>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</si>
  <si>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</si>
  <si>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</si>
  <si>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</si>
  <si>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</si>
  <si>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</si>
  <si>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</si>
  <si>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</si>
  <si>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</si>
  <si>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</si>
  <si>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</si>
  <si>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</si>
  <si>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</si>
  <si>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</si>
  <si>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</si>
  <si>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</si>
  <si>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</si>
  <si>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</si>
  <si>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</si>
  <si>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</si>
  <si>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</si>
  <si>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</si>
  <si>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</si>
  <si>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</si>
  <si>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</si>
  <si>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</si>
  <si>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</si>
  <si>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</si>
  <si>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</si>
  <si>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</si>
  <si>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</si>
  <si>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</si>
  <si>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</si>
  <si>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</si>
  <si>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</si>
  <si>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</si>
  <si>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</si>
  <si>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</si>
  <si>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</si>
  <si>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</si>
  <si>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</si>
  <si>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</si>
  <si>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</si>
  <si>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</si>
  <si>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</si>
  <si>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</si>
  <si>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</si>
  <si>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</si>
  <si>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</si>
  <si>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</si>
  <si>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</si>
  <si>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</si>
  <si>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</si>
  <si>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</si>
  <si>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</si>
  <si>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</si>
  <si>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</si>
  <si>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</si>
  <si>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</si>
  <si>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</si>
  <si>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</si>
  <si>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</si>
  <si>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</si>
  <si>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</si>
  <si>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</si>
  <si>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</si>
  <si>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Cherry Hill Mortgage Investment</t>
  </si>
  <si>
    <t>longName</t>
  </si>
  <si>
    <t>Cherry Hill Mortgage Investment Corporation</t>
  </si>
  <si>
    <t>firstTradeDateEpochUtc</t>
  </si>
  <si>
    <t>timeZoneFullName</t>
  </si>
  <si>
    <t>America/New_York</t>
  </si>
  <si>
    <t>timeZoneShortName</t>
  </si>
  <si>
    <t>EST</t>
  </si>
  <si>
    <t>uuid</t>
  </si>
  <si>
    <t>c64ab0f9-dae2-31da-b913-473c41a168d6</t>
  </si>
  <si>
    <t>messageBoardId</t>
  </si>
  <si>
    <t>finmb_237744193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</si>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</sst>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mi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8.9896032E7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4.667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4.7288136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2.0</v>
      </c>
      <c r="C2" s="1">
        <v>13.0</v>
      </c>
      <c r="D2" s="1">
        <v>24.0</v>
      </c>
      <c r="E2" s="1">
        <v>47.0</v>
      </c>
      <c r="F2" s="1">
        <v>37.0</v>
      </c>
      <c r="G2" s="1">
        <v>-42.0</v>
      </c>
      <c r="H2" s="1">
        <v>-52.0</v>
      </c>
      <c r="I2" s="1">
        <v>12.0</v>
      </c>
      <c r="J2" s="1">
        <v>21.0</v>
      </c>
      <c r="K2" s="1">
        <v>-34.0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55.0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55.0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20.0</v>
      </c>
      <c r="G5" s="1">
        <v>65.0</v>
      </c>
      <c r="H5" s="1">
        <v>38.0</v>
      </c>
      <c r="I5" s="1">
        <v>18.0</v>
      </c>
      <c r="J5" s="1">
        <v>12.0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-2.0</v>
      </c>
      <c r="H6" s="1">
        <v>69.0</v>
      </c>
      <c r="I6" s="1">
        <v>-1.0</v>
      </c>
      <c r="J6" s="1">
        <v>-1.0</v>
      </c>
      <c r="K6" s="1">
        <v>-2.0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11.0</v>
      </c>
      <c r="C7" s="1">
        <v>6.0</v>
      </c>
      <c r="D7" s="1">
        <v>-2.0</v>
      </c>
      <c r="E7" s="1">
        <v>1.0</v>
      </c>
      <c r="F7" s="1">
        <v>21.0</v>
      </c>
      <c r="G7" s="1">
        <v>35.0</v>
      </c>
      <c r="H7" s="1">
        <v>43.0</v>
      </c>
      <c r="I7" s="1">
        <v>24.0</v>
      </c>
      <c r="J7" s="1">
        <v>37.0</v>
      </c>
      <c r="K7" s="1">
        <v>33.0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32.0</v>
      </c>
      <c r="C8" s="1">
        <v>46.0</v>
      </c>
      <c r="D8" s="1">
        <v>61.0</v>
      </c>
      <c r="E8" s="1">
        <v>60.0</v>
      </c>
      <c r="F8" s="1">
        <v>66.0</v>
      </c>
      <c r="G8" s="1">
        <v>1.0</v>
      </c>
      <c r="H8" s="1">
        <v>1.0</v>
      </c>
      <c r="I8" s="1">
        <v>90.0</v>
      </c>
      <c r="J8" s="1">
        <v>49.0</v>
      </c>
      <c r="K8" s="1">
        <v>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6.0</v>
      </c>
      <c r="E9" s="1">
        <v>-6.0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7.0</v>
      </c>
      <c r="C10" s="1">
        <v>1.0</v>
      </c>
      <c r="D10" s="1">
        <v>2.0</v>
      </c>
      <c r="E10" s="1">
        <v>5.0</v>
      </c>
      <c r="F10" s="1">
        <v>-26.0</v>
      </c>
      <c r="G10" s="1">
        <v>-30.0</v>
      </c>
      <c r="H10" s="1">
        <v>-30.0</v>
      </c>
      <c r="I10" s="1">
        <v>-70.0</v>
      </c>
      <c r="J10" s="1">
        <v>23.0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3.0</v>
      </c>
      <c r="C11" s="1">
        <v>27.0</v>
      </c>
      <c r="D11" s="1">
        <v>3.0</v>
      </c>
      <c r="E11" s="1">
        <v>-8.0</v>
      </c>
      <c r="F11" s="1">
        <v>4.0</v>
      </c>
      <c r="G11" s="1">
        <v>106.0</v>
      </c>
      <c r="H11" s="1">
        <v>141.0</v>
      </c>
      <c r="I11" s="1">
        <v>11.0</v>
      </c>
      <c r="J11" s="1">
        <v>-22.0</v>
      </c>
      <c r="K11" s="1">
        <v>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24.0</v>
      </c>
      <c r="C12" s="1">
        <v>23.0</v>
      </c>
      <c r="D12" s="1">
        <v>34.0</v>
      </c>
      <c r="E12" s="1">
        <v>40.0</v>
      </c>
      <c r="F12" s="1">
        <v>63.0</v>
      </c>
      <c r="G12" s="1">
        <v>69.0</v>
      </c>
      <c r="H12" s="1">
        <v>61.0</v>
      </c>
      <c r="I12" s="1">
        <v>48.0</v>
      </c>
      <c r="J12" s="1">
        <v>59.0</v>
      </c>
      <c r="K12" s="1">
        <v>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-3.0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-120.0</v>
      </c>
      <c r="C14" s="1">
        <v>-102.0</v>
      </c>
      <c r="D14" s="1">
        <v>-173.0</v>
      </c>
      <c r="E14" s="1">
        <v>-1170.0</v>
      </c>
      <c r="F14" s="1">
        <v>14.0</v>
      </c>
      <c r="G14" s="1">
        <v>-672.0</v>
      </c>
      <c r="H14" s="1">
        <v>1250.0</v>
      </c>
      <c r="I14" s="1">
        <v>234.0</v>
      </c>
      <c r="J14" s="1">
        <v>-85.0</v>
      </c>
      <c r="K14" s="1">
        <v>-108.0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15.0</v>
      </c>
      <c r="C15" s="1">
        <v>-60.0</v>
      </c>
      <c r="D15" s="1">
        <v>34.0</v>
      </c>
      <c r="E15" s="1">
        <v>-45.0</v>
      </c>
      <c r="F15" s="1">
        <v>-176.0</v>
      </c>
      <c r="G15" s="1">
        <v>-103.0</v>
      </c>
      <c r="H15" s="1">
        <v>-37.0</v>
      </c>
      <c r="I15" s="1">
        <v>-55.0</v>
      </c>
      <c r="J15" s="1">
        <v>-38.0</v>
      </c>
      <c r="K15" s="1">
        <v>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-7.0</v>
      </c>
      <c r="D16" s="1">
        <v>-8.0</v>
      </c>
      <c r="E16" s="1">
        <v>-4.0</v>
      </c>
      <c r="F16" s="1">
        <v>-5.0</v>
      </c>
      <c r="G16" s="1">
        <v>17.0</v>
      </c>
      <c r="H16" s="1">
        <v>43.0</v>
      </c>
      <c r="I16" s="1">
        <v>-11.0</v>
      </c>
      <c r="J16" s="1">
        <v>-4.0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-106.0</v>
      </c>
      <c r="C17" s="1">
        <v>-113.0</v>
      </c>
      <c r="D17" s="1">
        <v>-146.0</v>
      </c>
      <c r="E17" s="1">
        <v>-1220.0</v>
      </c>
      <c r="F17" s="1">
        <v>-166.0</v>
      </c>
      <c r="G17" s="1">
        <v>-757.0</v>
      </c>
      <c r="H17" s="1">
        <v>1260.0</v>
      </c>
      <c r="I17" s="1">
        <v>167.0</v>
      </c>
      <c r="J17" s="1">
        <v>-128.0</v>
      </c>
      <c r="K17" s="1">
        <v>-104.0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1510.0</v>
      </c>
      <c r="C18" s="1">
        <v>1780.0</v>
      </c>
      <c r="D18" s="1">
        <v>2270.0</v>
      </c>
      <c r="E18" s="1">
        <v>4610.0</v>
      </c>
      <c r="F18" s="1">
        <v>6720.0</v>
      </c>
      <c r="G18" s="1">
        <v>7970.0</v>
      </c>
      <c r="H18" s="1">
        <v>7230.0</v>
      </c>
      <c r="I18" s="1">
        <v>5320.0</v>
      </c>
      <c r="J18" s="1">
        <v>6080.0</v>
      </c>
      <c r="K18" s="1">
        <v>9300.0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25.0</v>
      </c>
      <c r="D19" s="1">
        <v>14.0</v>
      </c>
      <c r="E19" s="1">
        <v>27.0</v>
      </c>
      <c r="F19" s="1">
        <v>120.0</v>
      </c>
      <c r="G19" s="1">
        <v>121.0</v>
      </c>
      <c r="H19" s="1">
        <v>18.0</v>
      </c>
      <c r="I19" s="1">
        <v>106.0</v>
      </c>
      <c r="J19" s="1">
        <v>41.0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1510.0</v>
      </c>
      <c r="C20" s="1">
        <v>1810.0</v>
      </c>
      <c r="D20" s="1">
        <v>2280.0</v>
      </c>
      <c r="E20" s="1">
        <v>4640.0</v>
      </c>
      <c r="F20" s="1">
        <v>6840.0</v>
      </c>
      <c r="G20" s="1">
        <v>8090.0</v>
      </c>
      <c r="H20" s="1">
        <v>7250.0</v>
      </c>
      <c r="I20" s="1">
        <v>5430.0</v>
      </c>
      <c r="J20" s="1">
        <v>6120.0</v>
      </c>
      <c r="K20" s="1">
        <v>9300.0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-1410.0</v>
      </c>
      <c r="C21" s="1">
        <v>-1700.0</v>
      </c>
      <c r="D21" s="1">
        <v>-2120.0</v>
      </c>
      <c r="E21" s="1">
        <v>-3540.0</v>
      </c>
      <c r="F21" s="1">
        <v>-6790.0</v>
      </c>
      <c r="G21" s="1">
        <v>-7230.0</v>
      </c>
      <c r="H21" s="1">
        <v>-8420.0</v>
      </c>
      <c r="I21" s="1">
        <v>-5610.0</v>
      </c>
      <c r="J21" s="1">
        <v>-6120.0</v>
      </c>
      <c r="K21" s="1">
        <v>-9220.0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-4.0</v>
      </c>
      <c r="D22" s="1">
        <v>-15.0</v>
      </c>
      <c r="E22" s="1">
        <v>-10.0</v>
      </c>
      <c r="F22" s="1">
        <v>-2.0</v>
      </c>
      <c r="G22" s="1">
        <v>-112.0</v>
      </c>
      <c r="H22" s="1">
        <v>-74.0</v>
      </c>
      <c r="I22" s="1">
        <v>-72.0</v>
      </c>
      <c r="J22" s="1">
        <v>-3.0</v>
      </c>
      <c r="K22" s="1">
        <v>-14.0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-1410.0</v>
      </c>
      <c r="C23" s="1">
        <v>-1700.0</v>
      </c>
      <c r="D23" s="1">
        <v>-2140.0</v>
      </c>
      <c r="E23" s="1">
        <v>-3550.0</v>
      </c>
      <c r="F23" s="1">
        <v>-6790.0</v>
      </c>
      <c r="G23" s="1">
        <v>-7340.0</v>
      </c>
      <c r="H23" s="1">
        <v>-8490.0</v>
      </c>
      <c r="I23" s="1">
        <v>-5680.0</v>
      </c>
      <c r="J23" s="1">
        <v>-6120.0</v>
      </c>
      <c r="K23" s="1">
        <v>-9240.0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18.0</v>
      </c>
      <c r="C24" s="1">
        <v>7.0</v>
      </c>
      <c r="D24" s="1">
        <v>12.0</v>
      </c>
      <c r="E24" s="1">
        <v>81.0</v>
      </c>
      <c r="F24" s="1">
        <v>69.0</v>
      </c>
      <c r="G24" s="1">
        <v>4.0</v>
      </c>
      <c r="H24" s="1">
        <v>3.0</v>
      </c>
      <c r="I24" s="1">
        <v>10.0</v>
      </c>
      <c r="J24" s="1">
        <v>33.0</v>
      </c>
      <c r="K24" s="1">
        <v>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-3.0</v>
      </c>
      <c r="H25" s="1">
        <v>-1.0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57.0</v>
      </c>
      <c r="F26" s="1">
        <v>7.0</v>
      </c>
      <c r="G26" s="1">
        <v>49.0</v>
      </c>
      <c r="H26" s="1">
        <v>9.0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-14.0</v>
      </c>
      <c r="C27" s="1">
        <v>-15.0</v>
      </c>
      <c r="D27" s="1">
        <v>-15.0</v>
      </c>
      <c r="E27" s="1">
        <v>0.0</v>
      </c>
      <c r="F27" s="1">
        <v>-30.0</v>
      </c>
      <c r="G27" s="1">
        <v>-29.0</v>
      </c>
      <c r="H27" s="1">
        <v>-20.0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-5.0</v>
      </c>
      <c r="G28" s="1">
        <v>-9.0</v>
      </c>
      <c r="H28" s="1">
        <v>-9.0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-24.0</v>
      </c>
      <c r="F29" s="1">
        <v>0.0</v>
      </c>
      <c r="G29" s="1">
        <v>0.0</v>
      </c>
      <c r="H29" s="1">
        <v>0.0</v>
      </c>
      <c r="I29" s="1">
        <v>-28.0</v>
      </c>
      <c r="J29" s="1">
        <v>-30.0</v>
      </c>
      <c r="K29" s="1">
        <v>-31.0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-14.0</v>
      </c>
      <c r="C30" s="1">
        <v>-15.0</v>
      </c>
      <c r="D30" s="1">
        <v>-15.0</v>
      </c>
      <c r="E30" s="1">
        <v>-24.0</v>
      </c>
      <c r="F30" s="1">
        <v>-35.0</v>
      </c>
      <c r="G30" s="1">
        <v>-39.0</v>
      </c>
      <c r="H30" s="1">
        <v>-30.0</v>
      </c>
      <c r="I30" s="1">
        <v>-28.0</v>
      </c>
      <c r="J30" s="1">
        <v>-30.0</v>
      </c>
      <c r="K30" s="1">
        <v>-31.0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-2.0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-3.0</v>
      </c>
      <c r="C32" s="1">
        <v>-3.0</v>
      </c>
      <c r="D32" s="1">
        <v>-12.0</v>
      </c>
      <c r="E32" s="1">
        <v>-7.0</v>
      </c>
      <c r="F32" s="1">
        <v>-3.0</v>
      </c>
      <c r="G32" s="1">
        <v>-19.0</v>
      </c>
      <c r="H32" s="1">
        <v>-10.0</v>
      </c>
      <c r="I32" s="1">
        <v>99.0</v>
      </c>
      <c r="J32" s="1">
        <v>55.0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82.0</v>
      </c>
      <c r="C33" s="1">
        <v>87.0</v>
      </c>
      <c r="D33" s="1">
        <v>117.0</v>
      </c>
      <c r="E33" s="1">
        <v>1200.0</v>
      </c>
      <c r="F33" s="1">
        <v>85.0</v>
      </c>
      <c r="G33" s="1">
        <v>739.0</v>
      </c>
      <c r="H33" s="1">
        <v>-1280.0</v>
      </c>
      <c r="I33" s="1">
        <v>-268.0</v>
      </c>
      <c r="J33" s="1">
        <v>57.0</v>
      </c>
      <c r="K33" s="1">
        <v>67.0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2.0</v>
      </c>
      <c r="C34" s="1">
        <v>-1.0</v>
      </c>
      <c r="D34" s="1">
        <v>5.0</v>
      </c>
      <c r="E34" s="1">
        <v>11.0</v>
      </c>
      <c r="F34" s="1">
        <v>-16.0</v>
      </c>
      <c r="G34" s="1">
        <v>51.0</v>
      </c>
      <c r="H34" s="1">
        <v>38.0</v>
      </c>
      <c r="I34" s="1">
        <v>-53.0</v>
      </c>
      <c r="J34" s="1">
        <v>-11.0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3.0</v>
      </c>
      <c r="C36" s="1">
        <v>5.0</v>
      </c>
      <c r="D36" s="1">
        <v>6.0</v>
      </c>
      <c r="E36" s="1">
        <v>14.0</v>
      </c>
      <c r="F36" s="1">
        <v>29.0</v>
      </c>
      <c r="G36" s="1">
        <v>46.0</v>
      </c>
      <c r="H36" s="1">
        <v>15.0</v>
      </c>
      <c r="I36" s="1">
        <v>2.0</v>
      </c>
      <c r="J36" s="1">
        <v>10.0</v>
      </c>
      <c r="K36" s="1">
        <v>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25.0</v>
      </c>
      <c r="H37" s="1">
        <v>2.0</v>
      </c>
      <c r="I37" s="1">
        <v>5.0</v>
      </c>
      <c r="J37" s="1">
        <v>4.0</v>
      </c>
      <c r="K37" s="1">
        <v>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101.0</v>
      </c>
      <c r="C38" s="1">
        <v>106.0</v>
      </c>
      <c r="D38" s="1">
        <v>145.0</v>
      </c>
      <c r="E38" s="1">
        <v>1090.0</v>
      </c>
      <c r="F38" s="1">
        <v>50.0</v>
      </c>
      <c r="G38" s="1">
        <v>748.0</v>
      </c>
      <c r="H38" s="1">
        <v>-1240.0</v>
      </c>
      <c r="I38" s="1">
        <v>-251.0</v>
      </c>
      <c r="J38" s="1">
        <v>-1.0</v>
      </c>
      <c r="K38" s="1">
        <v>62.0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12.0</v>
      </c>
      <c r="C3" s="1">
        <v>10.0</v>
      </c>
      <c r="D3" s="1">
        <v>15.0</v>
      </c>
      <c r="E3" s="1">
        <v>27.0</v>
      </c>
      <c r="F3" s="1">
        <v>31.0</v>
      </c>
      <c r="G3" s="1">
        <v>24.0</v>
      </c>
      <c r="H3" s="1">
        <v>83.0</v>
      </c>
      <c r="I3" s="1">
        <v>63.0</v>
      </c>
      <c r="J3" s="1">
        <v>57.0</v>
      </c>
      <c r="K3" s="1">
        <v>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35.0</v>
      </c>
      <c r="C4" s="1">
        <v>25.0</v>
      </c>
      <c r="D4" s="1">
        <v>63.0</v>
      </c>
      <c r="E4" s="1">
        <v>112.0</v>
      </c>
      <c r="F4" s="1">
        <v>71.0</v>
      </c>
      <c r="G4" s="1">
        <v>88.0</v>
      </c>
      <c r="H4" s="1">
        <v>63.0</v>
      </c>
      <c r="I4" s="1">
        <v>60.0</v>
      </c>
      <c r="J4" s="1">
        <v>116.0</v>
      </c>
      <c r="K4" s="1">
        <v>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34.0</v>
      </c>
      <c r="C5" s="1">
        <v>42.0</v>
      </c>
      <c r="D5" s="1">
        <v>9.0</v>
      </c>
      <c r="E5" s="1">
        <v>13.0</v>
      </c>
      <c r="F5" s="1">
        <v>24.0</v>
      </c>
      <c r="G5" s="1">
        <v>18.0</v>
      </c>
      <c r="H5" s="1">
        <v>15.0</v>
      </c>
      <c r="I5" s="1">
        <v>10.0</v>
      </c>
      <c r="J5" s="1">
        <v>45.0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4.0</v>
      </c>
      <c r="C6" s="1">
        <v>5.0</v>
      </c>
      <c r="D6" s="1">
        <v>9.0</v>
      </c>
      <c r="E6" s="1">
        <v>8.0</v>
      </c>
      <c r="F6" s="1">
        <v>11.0</v>
      </c>
      <c r="G6" s="1">
        <v>11.0</v>
      </c>
      <c r="H6" s="1">
        <v>4.0</v>
      </c>
      <c r="I6" s="1">
        <v>5.0</v>
      </c>
      <c r="J6" s="1">
        <v>55.0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1.0</v>
      </c>
      <c r="E7" s="1">
        <v>2.0</v>
      </c>
      <c r="F7" s="1">
        <v>2.0</v>
      </c>
      <c r="G7" s="1">
        <v>3.0</v>
      </c>
      <c r="H7" s="1">
        <v>24.0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6.0</v>
      </c>
      <c r="C8" s="1">
        <v>9.0</v>
      </c>
      <c r="D8" s="1">
        <v>22.0</v>
      </c>
      <c r="E8" s="1">
        <v>29.0</v>
      </c>
      <c r="F8" s="1">
        <v>8.0</v>
      </c>
      <c r="G8" s="1">
        <v>67.0</v>
      </c>
      <c r="H8" s="1">
        <v>46.0</v>
      </c>
      <c r="I8" s="1">
        <v>12.0</v>
      </c>
      <c r="J8" s="1">
        <v>8.0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78.0</v>
      </c>
      <c r="D9" s="1">
        <v>1.0</v>
      </c>
      <c r="E9" s="1">
        <v>5.0</v>
      </c>
      <c r="F9" s="1">
        <v>9.0</v>
      </c>
      <c r="G9" s="1">
        <v>16.0</v>
      </c>
      <c r="H9" s="1">
        <v>18.0</v>
      </c>
      <c r="I9" s="1">
        <v>17.0</v>
      </c>
      <c r="J9" s="1">
        <v>15.0</v>
      </c>
      <c r="K9" s="1">
        <v>15.0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14.0</v>
      </c>
      <c r="C10" s="1">
        <v>20.0</v>
      </c>
      <c r="D10" s="1">
        <v>0.0</v>
      </c>
      <c r="E10" s="1">
        <v>0.0</v>
      </c>
      <c r="F10" s="1">
        <v>0.0</v>
      </c>
      <c r="G10" s="1">
        <v>14.0</v>
      </c>
      <c r="H10" s="1">
        <v>21.0</v>
      </c>
      <c r="I10" s="1">
        <v>20.0</v>
      </c>
      <c r="J10" s="1">
        <v>15.0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472.0</v>
      </c>
      <c r="C11" s="1">
        <v>584.0</v>
      </c>
      <c r="D11" s="1">
        <v>670.0</v>
      </c>
      <c r="E11" s="1">
        <v>1850.0</v>
      </c>
      <c r="F11" s="1">
        <v>1990.0</v>
      </c>
      <c r="G11" s="1">
        <v>2710.0</v>
      </c>
      <c r="H11" s="1">
        <v>1340.0</v>
      </c>
      <c r="I11" s="1">
        <v>1110.0</v>
      </c>
      <c r="J11" s="1">
        <v>1090.0</v>
      </c>
      <c r="K11" s="1">
        <v>1230.0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532.0</v>
      </c>
      <c r="C12" s="1">
        <v>636.0</v>
      </c>
      <c r="D12" s="1">
        <v>793.0</v>
      </c>
      <c r="E12" s="1">
        <v>2050.0</v>
      </c>
      <c r="F12" s="1">
        <v>2150.0</v>
      </c>
      <c r="G12" s="1">
        <v>2960.0</v>
      </c>
      <c r="H12" s="1">
        <v>1590.0</v>
      </c>
      <c r="I12" s="1">
        <v>1300.0</v>
      </c>
      <c r="J12" s="1">
        <v>1410.0</v>
      </c>
      <c r="K12" s="1">
        <v>1390.0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6.0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1.0</v>
      </c>
      <c r="C15" s="1">
        <v>3.0</v>
      </c>
      <c r="D15" s="1">
        <v>7.0</v>
      </c>
      <c r="E15" s="1">
        <v>14.0</v>
      </c>
      <c r="F15" s="1">
        <v>15.0</v>
      </c>
      <c r="G15" s="1">
        <v>19.0</v>
      </c>
      <c r="H15" s="1">
        <v>6.0</v>
      </c>
      <c r="I15" s="1">
        <v>4.0</v>
      </c>
      <c r="J15" s="1">
        <v>10.0</v>
      </c>
      <c r="K15" s="1">
        <v>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366.0</v>
      </c>
      <c r="C16" s="1">
        <v>452.0</v>
      </c>
      <c r="D16" s="1">
        <v>595.0</v>
      </c>
      <c r="E16" s="1">
        <v>1670.0</v>
      </c>
      <c r="F16" s="1">
        <v>1600.0</v>
      </c>
      <c r="G16" s="1">
        <v>2350.0</v>
      </c>
      <c r="H16" s="1">
        <v>1160.0</v>
      </c>
      <c r="I16" s="1">
        <v>867.0</v>
      </c>
      <c r="J16" s="1">
        <v>851.0</v>
      </c>
      <c r="K16" s="1">
        <v>920.0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1.0</v>
      </c>
      <c r="D17" s="1">
        <v>2.0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64.0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22.0</v>
      </c>
      <c r="D18" s="1">
        <v>20.0</v>
      </c>
      <c r="E18" s="1">
        <v>39.0</v>
      </c>
      <c r="F18" s="1">
        <v>158.0</v>
      </c>
      <c r="G18" s="1">
        <v>167.0</v>
      </c>
      <c r="H18" s="1">
        <v>111.0</v>
      </c>
      <c r="I18" s="1">
        <v>145.0</v>
      </c>
      <c r="J18" s="1">
        <v>184.0</v>
      </c>
      <c r="K18" s="1">
        <v>105.0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0.0</v>
      </c>
      <c r="E19" s="1">
        <v>0.0</v>
      </c>
      <c r="F19" s="1">
        <v>15.0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3.0</v>
      </c>
      <c r="C20" s="1">
        <v>3.0</v>
      </c>
      <c r="D20" s="1">
        <v>4.0</v>
      </c>
      <c r="E20" s="1">
        <v>7.0</v>
      </c>
      <c r="F20" s="1">
        <v>11.0</v>
      </c>
      <c r="G20" s="1">
        <v>8.0</v>
      </c>
      <c r="H20" s="1">
        <v>6.0</v>
      </c>
      <c r="I20" s="1">
        <v>7.0</v>
      </c>
      <c r="J20" s="1">
        <v>98.0</v>
      </c>
      <c r="K20" s="1">
        <v>36.0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0.0</v>
      </c>
      <c r="E21" s="1">
        <v>84.0</v>
      </c>
      <c r="F21" s="1">
        <v>2.0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3.0</v>
      </c>
      <c r="F22" s="1">
        <v>3.0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372.0</v>
      </c>
      <c r="C23" s="1">
        <v>484.0</v>
      </c>
      <c r="D23" s="1">
        <v>637.0</v>
      </c>
      <c r="E23" s="1">
        <v>1730.0</v>
      </c>
      <c r="F23" s="1">
        <v>1790.0</v>
      </c>
      <c r="G23" s="1">
        <v>2540.0</v>
      </c>
      <c r="H23" s="1">
        <v>1280.0</v>
      </c>
      <c r="I23" s="1">
        <v>1020.0</v>
      </c>
      <c r="J23" s="1">
        <v>1140.0</v>
      </c>
      <c r="K23" s="1">
        <v>1130.0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57.0</v>
      </c>
      <c r="F24" s="1">
        <v>65.0</v>
      </c>
      <c r="G24" s="1">
        <v>115.0</v>
      </c>
      <c r="H24" s="1">
        <v>115.0</v>
      </c>
      <c r="I24" s="1">
        <v>115.0</v>
      </c>
      <c r="J24" s="1">
        <v>115.0</v>
      </c>
      <c r="K24" s="1">
        <v>115.0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0.0</v>
      </c>
      <c r="E25" s="1">
        <v>57.0</v>
      </c>
      <c r="F25" s="1">
        <v>65.0</v>
      </c>
      <c r="G25" s="1">
        <v>115.0</v>
      </c>
      <c r="H25" s="1">
        <v>115.0</v>
      </c>
      <c r="I25" s="1">
        <v>115.0</v>
      </c>
      <c r="J25" s="1">
        <v>115.0</v>
      </c>
      <c r="K25" s="1">
        <v>115.0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7.0</v>
      </c>
      <c r="C26" s="1">
        <v>7.0</v>
      </c>
      <c r="D26" s="1">
        <v>7.0</v>
      </c>
      <c r="E26" s="1">
        <v>12.0</v>
      </c>
      <c r="F26" s="1">
        <v>16.0</v>
      </c>
      <c r="G26" s="1">
        <v>17.0</v>
      </c>
      <c r="H26" s="1">
        <v>17.0</v>
      </c>
      <c r="I26" s="1">
        <v>18.0</v>
      </c>
      <c r="J26" s="1">
        <v>23.0</v>
      </c>
      <c r="K26" s="1">
        <v>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148.0</v>
      </c>
      <c r="C27" s="1">
        <v>148.0</v>
      </c>
      <c r="D27" s="1">
        <v>148.0</v>
      </c>
      <c r="E27" s="1">
        <v>230.0</v>
      </c>
      <c r="F27" s="1">
        <v>299.0</v>
      </c>
      <c r="G27" s="1">
        <v>303.0</v>
      </c>
      <c r="H27" s="1">
        <v>301.0</v>
      </c>
      <c r="I27" s="1">
        <v>311.0</v>
      </c>
      <c r="J27" s="1">
        <v>345.0</v>
      </c>
      <c r="K27" s="1">
        <v>375.0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4.0</v>
      </c>
      <c r="C28" s="1">
        <v>3.0</v>
      </c>
      <c r="D28" s="1">
        <v>12.0</v>
      </c>
      <c r="E28" s="1">
        <v>35.0</v>
      </c>
      <c r="F28" s="1">
        <v>34.0</v>
      </c>
      <c r="G28" s="1">
        <v>-47.0</v>
      </c>
      <c r="H28" s="1">
        <v>-142.0</v>
      </c>
      <c r="I28" s="1">
        <v>-158.0</v>
      </c>
      <c r="J28" s="1">
        <v>-169.0</v>
      </c>
      <c r="K28" s="1">
        <v>-233.0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-3.0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6.0</v>
      </c>
      <c r="C30" s="1">
        <v>-19.0</v>
      </c>
      <c r="D30" s="1">
        <v>-6.0</v>
      </c>
      <c r="E30" s="1">
        <v>-2.0</v>
      </c>
      <c r="F30" s="1">
        <v>-38.0</v>
      </c>
      <c r="G30" s="1">
        <v>41.0</v>
      </c>
      <c r="H30" s="1">
        <v>35.0</v>
      </c>
      <c r="I30" s="1">
        <v>7.0</v>
      </c>
      <c r="J30" s="1">
        <v>-29.0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160.0</v>
      </c>
      <c r="C31" s="1">
        <v>151.0</v>
      </c>
      <c r="D31" s="1">
        <v>154.0</v>
      </c>
      <c r="E31" s="1">
        <v>262.0</v>
      </c>
      <c r="F31" s="1">
        <v>295.0</v>
      </c>
      <c r="G31" s="1">
        <v>293.0</v>
      </c>
      <c r="H31" s="1">
        <v>195.0</v>
      </c>
      <c r="I31" s="1">
        <v>160.0</v>
      </c>
      <c r="J31" s="1">
        <v>147.0</v>
      </c>
      <c r="K31" s="1">
        <v>140.0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54.0</v>
      </c>
      <c r="C32" s="1">
        <v>99.0</v>
      </c>
      <c r="D32" s="1">
        <v>1.0</v>
      </c>
      <c r="E32" s="1">
        <v>2.0</v>
      </c>
      <c r="F32" s="1">
        <v>3.0</v>
      </c>
      <c r="G32" s="1">
        <v>2.0</v>
      </c>
      <c r="H32" s="1">
        <v>2.0</v>
      </c>
      <c r="I32" s="1">
        <v>2.0</v>
      </c>
      <c r="J32" s="1">
        <v>3.0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160.0</v>
      </c>
      <c r="C33" s="1">
        <v>152.0</v>
      </c>
      <c r="D33" s="1">
        <v>156.0</v>
      </c>
      <c r="E33" s="1">
        <v>322.0</v>
      </c>
      <c r="F33" s="1">
        <v>364.0</v>
      </c>
      <c r="G33" s="1">
        <v>412.0</v>
      </c>
      <c r="H33" s="1">
        <v>313.0</v>
      </c>
      <c r="I33" s="1">
        <v>279.0</v>
      </c>
      <c r="J33" s="1">
        <v>266.0</v>
      </c>
      <c r="K33" s="1">
        <v>258.0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532.0</v>
      </c>
      <c r="C34" s="1">
        <v>636.0</v>
      </c>
      <c r="D34" s="1">
        <v>793.0</v>
      </c>
      <c r="E34" s="1">
        <v>2050.0</v>
      </c>
      <c r="F34" s="1">
        <v>2150.0</v>
      </c>
      <c r="G34" s="1">
        <v>2960.0</v>
      </c>
      <c r="H34" s="1">
        <v>1590.0</v>
      </c>
      <c r="I34" s="1">
        <v>1300.0</v>
      </c>
      <c r="J34" s="1">
        <v>1410.0</v>
      </c>
      <c r="K34" s="1">
        <v>1390.0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7.0</v>
      </c>
      <c r="C36" s="1">
        <v>7.0</v>
      </c>
      <c r="D36" s="1">
        <v>7.0</v>
      </c>
      <c r="E36" s="1">
        <v>12.0</v>
      </c>
      <c r="F36" s="1">
        <v>16.0</v>
      </c>
      <c r="G36" s="1">
        <v>16.0</v>
      </c>
      <c r="H36" s="1">
        <v>17.0</v>
      </c>
      <c r="I36" s="1">
        <v>18.0</v>
      </c>
      <c r="J36" s="1">
        <v>24.0</v>
      </c>
      <c r="K36" s="1">
        <v>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7.0</v>
      </c>
      <c r="C37" s="1">
        <v>7.0</v>
      </c>
      <c r="D37" s="1">
        <v>7.0</v>
      </c>
      <c r="E37" s="1">
        <v>12.0</v>
      </c>
      <c r="F37" s="1">
        <v>16.0</v>
      </c>
      <c r="G37" s="1">
        <v>16.0</v>
      </c>
      <c r="H37" s="1">
        <v>17.0</v>
      </c>
      <c r="I37" s="1">
        <v>18.0</v>
      </c>
      <c r="J37" s="1">
        <v>23.0</v>
      </c>
      <c r="K37" s="1">
        <v>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 t="s">
        <v>90</v>
      </c>
      <c r="C38" s="1" t="s">
        <v>91</v>
      </c>
      <c r="D38" s="1" t="s">
        <v>92</v>
      </c>
      <c r="E38" s="1" t="s">
        <v>93</v>
      </c>
      <c r="F38" s="1" t="s">
        <v>94</v>
      </c>
      <c r="G38" s="1" t="s">
        <v>95</v>
      </c>
      <c r="H38" s="1" t="s">
        <v>96</v>
      </c>
      <c r="I38" s="1" t="s">
        <v>97</v>
      </c>
      <c r="J38" s="1" t="s">
        <v>98</v>
      </c>
      <c r="K38" s="1" t="s">
        <v>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160.0</v>
      </c>
      <c r="C39" s="1">
        <v>151.0</v>
      </c>
      <c r="D39" s="1">
        <v>154.0</v>
      </c>
      <c r="E39" s="1">
        <v>262.0</v>
      </c>
      <c r="F39" s="1">
        <v>295.0</v>
      </c>
      <c r="G39" s="1">
        <v>293.0</v>
      </c>
      <c r="H39" s="1">
        <v>195.0</v>
      </c>
      <c r="I39" s="1">
        <v>160.0</v>
      </c>
      <c r="J39" s="1">
        <v>147.0</v>
      </c>
      <c r="K39" s="1">
        <v>140.0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 t="s">
        <v>90</v>
      </c>
      <c r="C40" s="1" t="s">
        <v>91</v>
      </c>
      <c r="D40" s="1" t="s">
        <v>92</v>
      </c>
      <c r="E40" s="1" t="s">
        <v>93</v>
      </c>
      <c r="F40" s="1" t="s">
        <v>94</v>
      </c>
      <c r="G40" s="1" t="s">
        <v>95</v>
      </c>
      <c r="H40" s="1" t="s">
        <v>96</v>
      </c>
      <c r="I40" s="1" t="s">
        <v>97</v>
      </c>
      <c r="J40" s="1" t="s">
        <v>98</v>
      </c>
      <c r="K40" s="1" t="s">
        <v>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366.0</v>
      </c>
      <c r="C41" s="1">
        <v>477.0</v>
      </c>
      <c r="D41" s="1">
        <v>618.0</v>
      </c>
      <c r="E41" s="1">
        <v>1710.0</v>
      </c>
      <c r="F41" s="1">
        <v>1760.0</v>
      </c>
      <c r="G41" s="1">
        <v>2520.0</v>
      </c>
      <c r="H41" s="1">
        <v>1270.0</v>
      </c>
      <c r="I41" s="1">
        <v>1010.0</v>
      </c>
      <c r="J41" s="1">
        <v>1030.0</v>
      </c>
      <c r="K41" s="1">
        <v>1090.0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353.0</v>
      </c>
      <c r="C42" s="1">
        <v>466.0</v>
      </c>
      <c r="D42" s="1">
        <v>593.0</v>
      </c>
      <c r="E42" s="1">
        <v>1660.0</v>
      </c>
      <c r="F42" s="1">
        <v>1700.0</v>
      </c>
      <c r="G42" s="1">
        <v>2470.0</v>
      </c>
      <c r="H42" s="1">
        <v>1170.0</v>
      </c>
      <c r="I42" s="1">
        <v>938.0</v>
      </c>
      <c r="J42" s="1">
        <v>932.0</v>
      </c>
      <c r="K42" s="1">
        <v>1020.0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1.0</v>
      </c>
      <c r="C43" s="1">
        <v>3.0</v>
      </c>
      <c r="D43" s="1">
        <v>4.0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</v>
      </c>
      <c r="B2" s="1">
        <v>24.0</v>
      </c>
      <c r="C2" s="1">
        <v>27.0</v>
      </c>
      <c r="D2" s="1">
        <v>30.0</v>
      </c>
      <c r="E2" s="1">
        <v>42.0</v>
      </c>
      <c r="F2" s="1">
        <v>57.0</v>
      </c>
      <c r="G2" s="1">
        <v>73.0</v>
      </c>
      <c r="H2" s="1">
        <v>49.0</v>
      </c>
      <c r="I2" s="1">
        <v>14.0</v>
      </c>
      <c r="J2" s="1">
        <v>29.0</v>
      </c>
      <c r="K2" s="1">
        <v>49.0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</v>
      </c>
      <c r="B3" s="1">
        <v>4.0</v>
      </c>
      <c r="C3" s="1">
        <v>8.0</v>
      </c>
      <c r="D3" s="1">
        <v>14.0</v>
      </c>
      <c r="E3" s="1">
        <v>21.0</v>
      </c>
      <c r="F3" s="1">
        <v>36.0</v>
      </c>
      <c r="G3" s="1">
        <v>76.0</v>
      </c>
      <c r="H3" s="1">
        <v>77.0</v>
      </c>
      <c r="I3" s="1">
        <v>6.0</v>
      </c>
      <c r="J3" s="1">
        <v>22.0</v>
      </c>
      <c r="K3" s="1">
        <v>56.0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</v>
      </c>
      <c r="B4" s="1">
        <v>19.0</v>
      </c>
      <c r="C4" s="1">
        <v>19.0</v>
      </c>
      <c r="D4" s="1">
        <v>16.0</v>
      </c>
      <c r="E4" s="1">
        <v>20.0</v>
      </c>
      <c r="F4" s="1">
        <v>21.0</v>
      </c>
      <c r="G4" s="1">
        <v>-3.0</v>
      </c>
      <c r="H4" s="1">
        <v>-28.0</v>
      </c>
      <c r="I4" s="1">
        <v>8.0</v>
      </c>
      <c r="J4" s="1">
        <v>7.0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</v>
      </c>
      <c r="B5" s="1">
        <v>0.0</v>
      </c>
      <c r="C5" s="1">
        <v>1.0</v>
      </c>
      <c r="D5" s="1">
        <v>7.0</v>
      </c>
      <c r="E5" s="1">
        <v>24.0</v>
      </c>
      <c r="F5" s="1">
        <v>50.0</v>
      </c>
      <c r="G5" s="1">
        <v>73.0</v>
      </c>
      <c r="H5" s="1">
        <v>65.0</v>
      </c>
      <c r="I5" s="1">
        <v>54.0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</v>
      </c>
      <c r="B6" s="1">
        <v>-6.0</v>
      </c>
      <c r="C6" s="1">
        <v>85.0</v>
      </c>
      <c r="D6" s="1">
        <v>1.0</v>
      </c>
      <c r="E6" s="1">
        <v>-50.0</v>
      </c>
      <c r="F6" s="1">
        <v>-8.0</v>
      </c>
      <c r="G6" s="1">
        <v>90.0</v>
      </c>
      <c r="H6" s="1">
        <v>-15.0</v>
      </c>
      <c r="I6" s="1">
        <v>54.0</v>
      </c>
      <c r="J6" s="1">
        <v>-99.0</v>
      </c>
      <c r="K6" s="1">
        <v>-52.0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</v>
      </c>
      <c r="B7" s="1">
        <v>-12.0</v>
      </c>
      <c r="C7" s="1">
        <v>-2.0</v>
      </c>
      <c r="D7" s="1">
        <v>9.0</v>
      </c>
      <c r="E7" s="1">
        <v>18.0</v>
      </c>
      <c r="F7" s="1">
        <v>-3.0</v>
      </c>
      <c r="G7" s="1">
        <v>-102.0</v>
      </c>
      <c r="H7" s="1">
        <v>-56.0</v>
      </c>
      <c r="I7" s="1">
        <v>-21.0</v>
      </c>
      <c r="J7" s="1">
        <v>91.0</v>
      </c>
      <c r="K7" s="1">
        <v>-4.0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</v>
      </c>
      <c r="B8" s="1">
        <v>7.0</v>
      </c>
      <c r="C8" s="1">
        <v>19.0</v>
      </c>
      <c r="D8" s="1">
        <v>34.0</v>
      </c>
      <c r="E8" s="1">
        <v>62.0</v>
      </c>
      <c r="F8" s="1">
        <v>59.0</v>
      </c>
      <c r="G8" s="1">
        <v>-30.0</v>
      </c>
      <c r="H8" s="1">
        <v>-34.0</v>
      </c>
      <c r="I8" s="1">
        <v>41.0</v>
      </c>
      <c r="J8" s="1">
        <v>52.0</v>
      </c>
      <c r="K8" s="1">
        <v>-9.0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</v>
      </c>
      <c r="B9" s="1">
        <v>7.0</v>
      </c>
      <c r="C9" s="1">
        <v>19.0</v>
      </c>
      <c r="D9" s="1">
        <v>34.0</v>
      </c>
      <c r="E9" s="1">
        <v>62.0</v>
      </c>
      <c r="F9" s="1">
        <v>59.0</v>
      </c>
      <c r="G9" s="1">
        <v>-30.0</v>
      </c>
      <c r="H9" s="1">
        <v>-34.0</v>
      </c>
      <c r="I9" s="1">
        <v>41.0</v>
      </c>
      <c r="J9" s="1">
        <v>52.0</v>
      </c>
      <c r="K9" s="1">
        <v>-9.0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113</v>
      </c>
      <c r="B10" s="1">
        <v>32.0</v>
      </c>
      <c r="C10" s="1">
        <v>46.0</v>
      </c>
      <c r="D10" s="1">
        <v>61.0</v>
      </c>
      <c r="E10" s="1">
        <v>60.0</v>
      </c>
      <c r="F10" s="1">
        <v>66.0</v>
      </c>
      <c r="G10" s="1">
        <v>1.0</v>
      </c>
      <c r="H10" s="1">
        <v>1.0</v>
      </c>
      <c r="I10" s="1">
        <v>90.0</v>
      </c>
      <c r="J10" s="1">
        <v>49.0</v>
      </c>
      <c r="K10" s="1">
        <v>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</v>
      </c>
      <c r="B11" s="1">
        <v>5.0</v>
      </c>
      <c r="C11" s="1">
        <v>6.0</v>
      </c>
      <c r="D11" s="1">
        <v>8.0</v>
      </c>
      <c r="E11" s="1">
        <v>13.0</v>
      </c>
      <c r="F11" s="1">
        <v>19.0</v>
      </c>
      <c r="G11" s="1">
        <v>28.0</v>
      </c>
      <c r="H11" s="1">
        <v>36.0</v>
      </c>
      <c r="I11" s="1">
        <v>27.0</v>
      </c>
      <c r="J11" s="1">
        <v>24.0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</v>
      </c>
      <c r="B12" s="1">
        <v>5.0</v>
      </c>
      <c r="C12" s="1">
        <v>6.0</v>
      </c>
      <c r="D12" s="1">
        <v>8.0</v>
      </c>
      <c r="E12" s="1">
        <v>13.0</v>
      </c>
      <c r="F12" s="1">
        <v>20.0</v>
      </c>
      <c r="G12" s="1">
        <v>29.0</v>
      </c>
      <c r="H12" s="1">
        <v>37.0</v>
      </c>
      <c r="I12" s="1">
        <v>28.0</v>
      </c>
      <c r="J12" s="1">
        <v>24.0</v>
      </c>
      <c r="K12" s="1">
        <v>24.0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</v>
      </c>
      <c r="B13" s="1">
        <v>2.0</v>
      </c>
      <c r="C13" s="1">
        <v>12.0</v>
      </c>
      <c r="D13" s="1">
        <v>25.0</v>
      </c>
      <c r="E13" s="1">
        <v>48.0</v>
      </c>
      <c r="F13" s="1">
        <v>39.0</v>
      </c>
      <c r="G13" s="1">
        <v>-60.0</v>
      </c>
      <c r="H13" s="1">
        <v>-71.0</v>
      </c>
      <c r="I13" s="1">
        <v>13.0</v>
      </c>
      <c r="J13" s="1">
        <v>27.0</v>
      </c>
      <c r="K13" s="1">
        <v>-34.0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117</v>
      </c>
      <c r="B14" s="1">
        <v>2.0</v>
      </c>
      <c r="C14" s="1">
        <v>12.0</v>
      </c>
      <c r="D14" s="1">
        <v>25.0</v>
      </c>
      <c r="E14" s="1">
        <v>48.0</v>
      </c>
      <c r="F14" s="1">
        <v>39.0</v>
      </c>
      <c r="G14" s="1">
        <v>-60.0</v>
      </c>
      <c r="H14" s="1">
        <v>-71.0</v>
      </c>
      <c r="I14" s="1">
        <v>13.0</v>
      </c>
      <c r="J14" s="1">
        <v>27.0</v>
      </c>
      <c r="K14" s="1">
        <v>-34.0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</v>
      </c>
      <c r="B15" s="1">
        <v>0.0</v>
      </c>
      <c r="C15" s="1">
        <v>-9.0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</v>
      </c>
      <c r="B16" s="1">
        <v>0.0</v>
      </c>
      <c r="C16" s="1">
        <v>44.0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</v>
      </c>
      <c r="B17" s="1">
        <v>2.0</v>
      </c>
      <c r="C17" s="1">
        <v>13.0</v>
      </c>
      <c r="D17" s="1">
        <v>25.0</v>
      </c>
      <c r="E17" s="1">
        <v>48.0</v>
      </c>
      <c r="F17" s="1">
        <v>39.0</v>
      </c>
      <c r="G17" s="1">
        <v>-60.0</v>
      </c>
      <c r="H17" s="1">
        <v>-71.0</v>
      </c>
      <c r="I17" s="1">
        <v>13.0</v>
      </c>
      <c r="J17" s="1">
        <v>27.0</v>
      </c>
      <c r="K17" s="1">
        <v>-34.0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</v>
      </c>
      <c r="B18" s="1">
        <v>-14.0</v>
      </c>
      <c r="C18" s="1">
        <v>-34.0</v>
      </c>
      <c r="D18" s="1">
        <v>45.0</v>
      </c>
      <c r="E18" s="1">
        <v>60.0</v>
      </c>
      <c r="F18" s="1">
        <v>1.0</v>
      </c>
      <c r="G18" s="1">
        <v>-16.0</v>
      </c>
      <c r="H18" s="1">
        <v>-18.0</v>
      </c>
      <c r="I18" s="1">
        <v>78.0</v>
      </c>
      <c r="J18" s="1">
        <v>5.0</v>
      </c>
      <c r="K18" s="1">
        <v>52.0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</v>
      </c>
      <c r="B19" s="1">
        <v>2.0</v>
      </c>
      <c r="C19" s="1">
        <v>13.0</v>
      </c>
      <c r="D19" s="1">
        <v>25.0</v>
      </c>
      <c r="E19" s="1">
        <v>48.0</v>
      </c>
      <c r="F19" s="1">
        <v>37.0</v>
      </c>
      <c r="G19" s="1">
        <v>-43.0</v>
      </c>
      <c r="H19" s="1">
        <v>-53.0</v>
      </c>
      <c r="I19" s="1">
        <v>12.0</v>
      </c>
      <c r="J19" s="1">
        <v>22.0</v>
      </c>
      <c r="K19" s="1">
        <v>-35.0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123</v>
      </c>
      <c r="B20" s="1">
        <v>2.0</v>
      </c>
      <c r="C20" s="1">
        <v>13.0</v>
      </c>
      <c r="D20" s="1">
        <v>25.0</v>
      </c>
      <c r="E20" s="1">
        <v>48.0</v>
      </c>
      <c r="F20" s="1">
        <v>37.0</v>
      </c>
      <c r="G20" s="1">
        <v>-43.0</v>
      </c>
      <c r="H20" s="1">
        <v>-53.0</v>
      </c>
      <c r="I20" s="1">
        <v>12.0</v>
      </c>
      <c r="J20" s="1">
        <v>22.0</v>
      </c>
      <c r="K20" s="1">
        <v>-35.0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-2.0</v>
      </c>
      <c r="C21" s="1">
        <v>-14.0</v>
      </c>
      <c r="D21" s="1">
        <v>-41.0</v>
      </c>
      <c r="E21" s="1">
        <v>-65.0</v>
      </c>
      <c r="F21" s="1">
        <v>-48.0</v>
      </c>
      <c r="G21" s="1">
        <v>70.0</v>
      </c>
      <c r="H21" s="1">
        <v>97.0</v>
      </c>
      <c r="I21" s="1">
        <v>-24.0</v>
      </c>
      <c r="J21" s="1">
        <v>-45.0</v>
      </c>
      <c r="K21" s="1">
        <v>66.0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2.0</v>
      </c>
      <c r="C22" s="1">
        <v>13.0</v>
      </c>
      <c r="D22" s="1">
        <v>24.0</v>
      </c>
      <c r="E22" s="1">
        <v>47.0</v>
      </c>
      <c r="F22" s="1">
        <v>37.0</v>
      </c>
      <c r="G22" s="1">
        <v>-42.0</v>
      </c>
      <c r="H22" s="1">
        <v>-52.0</v>
      </c>
      <c r="I22" s="1">
        <v>12.0</v>
      </c>
      <c r="J22" s="1">
        <v>21.0</v>
      </c>
      <c r="K22" s="1">
        <v>-34.0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2.0</v>
      </c>
      <c r="C23" s="1">
        <v>0.0</v>
      </c>
      <c r="D23" s="1">
        <v>0.0</v>
      </c>
      <c r="E23" s="1">
        <v>1.0</v>
      </c>
      <c r="F23" s="1">
        <v>5.0</v>
      </c>
      <c r="G23" s="1">
        <v>9.0</v>
      </c>
      <c r="H23" s="1">
        <v>9.0</v>
      </c>
      <c r="I23" s="1">
        <v>9.0</v>
      </c>
      <c r="J23" s="1">
        <v>9.0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2.0</v>
      </c>
      <c r="C24" s="1">
        <v>13.0</v>
      </c>
      <c r="D24" s="1">
        <v>24.0</v>
      </c>
      <c r="E24" s="1">
        <v>45.0</v>
      </c>
      <c r="F24" s="1">
        <v>31.0</v>
      </c>
      <c r="G24" s="1">
        <v>-52.0</v>
      </c>
      <c r="H24" s="1">
        <v>-62.0</v>
      </c>
      <c r="I24" s="1">
        <v>2.0</v>
      </c>
      <c r="J24" s="1">
        <v>11.0</v>
      </c>
      <c r="K24" s="1">
        <v>-44.0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>
        <v>2.0</v>
      </c>
      <c r="C25" s="1">
        <v>13.0</v>
      </c>
      <c r="D25" s="1">
        <v>24.0</v>
      </c>
      <c r="E25" s="1">
        <v>45.0</v>
      </c>
      <c r="F25" s="1">
        <v>31.0</v>
      </c>
      <c r="G25" s="1">
        <v>-52.0</v>
      </c>
      <c r="H25" s="1">
        <v>-62.0</v>
      </c>
      <c r="I25" s="1">
        <v>2.0</v>
      </c>
      <c r="J25" s="1">
        <v>11.0</v>
      </c>
      <c r="K25" s="1">
        <v>-44.0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 t="s">
        <v>130</v>
      </c>
      <c r="C27" s="1" t="s">
        <v>131</v>
      </c>
      <c r="D27" s="1" t="s">
        <v>132</v>
      </c>
      <c r="E27" s="1" t="s">
        <v>133</v>
      </c>
      <c r="F27" s="1" t="s">
        <v>134</v>
      </c>
      <c r="G27" s="1" t="s">
        <v>135</v>
      </c>
      <c r="H27" s="1" t="s">
        <v>136</v>
      </c>
      <c r="I27" s="1" t="s">
        <v>137</v>
      </c>
      <c r="J27" s="1" t="s">
        <v>138</v>
      </c>
      <c r="K27" s="1" t="s">
        <v>139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130</v>
      </c>
      <c r="C28" s="1" t="s">
        <v>131</v>
      </c>
      <c r="D28" s="1" t="s">
        <v>132</v>
      </c>
      <c r="E28" s="1" t="s">
        <v>133</v>
      </c>
      <c r="F28" s="1" t="s">
        <v>134</v>
      </c>
      <c r="G28" s="1" t="s">
        <v>135</v>
      </c>
      <c r="H28" s="1" t="s">
        <v>136</v>
      </c>
      <c r="I28" s="1" t="s">
        <v>137</v>
      </c>
      <c r="J28" s="1" t="s">
        <v>138</v>
      </c>
      <c r="K28" s="1" t="s">
        <v>139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>
        <v>7.0</v>
      </c>
      <c r="C29" s="1">
        <v>7.0</v>
      </c>
      <c r="D29" s="1">
        <v>7.0</v>
      </c>
      <c r="E29" s="1">
        <v>11.0</v>
      </c>
      <c r="F29" s="1">
        <v>14.0</v>
      </c>
      <c r="G29" s="1">
        <v>16.0</v>
      </c>
      <c r="H29" s="1">
        <v>16.0</v>
      </c>
      <c r="I29" s="1">
        <v>17.0</v>
      </c>
      <c r="J29" s="1">
        <v>19.0</v>
      </c>
      <c r="K29" s="1">
        <v>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130</v>
      </c>
      <c r="C30" s="1" t="s">
        <v>131</v>
      </c>
      <c r="D30" s="1" t="s">
        <v>143</v>
      </c>
      <c r="E30" s="1" t="s">
        <v>133</v>
      </c>
      <c r="F30" s="1" t="s">
        <v>134</v>
      </c>
      <c r="G30" s="1" t="s">
        <v>135</v>
      </c>
      <c r="H30" s="1" t="s">
        <v>136</v>
      </c>
      <c r="I30" s="1" t="s">
        <v>137</v>
      </c>
      <c r="J30" s="1" t="s">
        <v>138</v>
      </c>
      <c r="K30" s="1" t="s">
        <v>139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130</v>
      </c>
      <c r="C31" s="1" t="s">
        <v>131</v>
      </c>
      <c r="D31" s="1" t="s">
        <v>143</v>
      </c>
      <c r="E31" s="1" t="s">
        <v>133</v>
      </c>
      <c r="F31" s="1" t="s">
        <v>134</v>
      </c>
      <c r="G31" s="1" t="s">
        <v>135</v>
      </c>
      <c r="H31" s="1" t="s">
        <v>136</v>
      </c>
      <c r="I31" s="1" t="s">
        <v>137</v>
      </c>
      <c r="J31" s="1" t="s">
        <v>138</v>
      </c>
      <c r="K31" s="1" t="s">
        <v>139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7.0</v>
      </c>
      <c r="C32" s="1">
        <v>7.0</v>
      </c>
      <c r="D32" s="1">
        <v>7.0</v>
      </c>
      <c r="E32" s="1">
        <v>11.0</v>
      </c>
      <c r="F32" s="1">
        <v>14.0</v>
      </c>
      <c r="G32" s="1">
        <v>16.0</v>
      </c>
      <c r="H32" s="1">
        <v>16.0</v>
      </c>
      <c r="I32" s="1">
        <v>17.0</v>
      </c>
      <c r="J32" s="1">
        <v>19.0</v>
      </c>
      <c r="K32" s="1">
        <v>26.0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 t="s">
        <v>147</v>
      </c>
      <c r="C33" s="1" t="s">
        <v>148</v>
      </c>
      <c r="D33" s="1" t="s">
        <v>149</v>
      </c>
      <c r="E33" s="1" t="s">
        <v>150</v>
      </c>
      <c r="F33" s="1" t="s">
        <v>151</v>
      </c>
      <c r="G33" s="1" t="s">
        <v>152</v>
      </c>
      <c r="H33" s="1" t="s">
        <v>153</v>
      </c>
      <c r="I33" s="1" t="s">
        <v>154</v>
      </c>
      <c r="J33" s="1" t="s">
        <v>155</v>
      </c>
      <c r="K33" s="1" t="s">
        <v>156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 t="s">
        <v>147</v>
      </c>
      <c r="C34" s="1" t="s">
        <v>148</v>
      </c>
      <c r="D34" s="1" t="s">
        <v>149</v>
      </c>
      <c r="E34" s="1" t="s">
        <v>150</v>
      </c>
      <c r="F34" s="1" t="s">
        <v>151</v>
      </c>
      <c r="G34" s="1" t="s">
        <v>158</v>
      </c>
      <c r="H34" s="1" t="s">
        <v>153</v>
      </c>
      <c r="I34" s="1" t="s">
        <v>154</v>
      </c>
      <c r="J34" s="1" t="s">
        <v>155</v>
      </c>
      <c r="K34" s="1" t="s">
        <v>156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 t="s">
        <v>160</v>
      </c>
      <c r="C35" s="1" t="s">
        <v>161</v>
      </c>
      <c r="D35" s="1" t="s">
        <v>162</v>
      </c>
      <c r="E35" s="1" t="s">
        <v>162</v>
      </c>
      <c r="F35" s="1" t="s">
        <v>162</v>
      </c>
      <c r="G35" s="1" t="s">
        <v>163</v>
      </c>
      <c r="H35" s="1" t="s">
        <v>164</v>
      </c>
      <c r="I35" s="1" t="s">
        <v>165</v>
      </c>
      <c r="J35" s="1" t="s">
        <v>165</v>
      </c>
      <c r="K35" s="1" t="s">
        <v>166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172</v>
      </c>
      <c r="G36" s="1" t="s">
        <v>173</v>
      </c>
      <c r="H36" s="1" t="s">
        <v>174</v>
      </c>
      <c r="I36" s="1" t="s">
        <v>175</v>
      </c>
      <c r="J36" s="1" t="s">
        <v>176</v>
      </c>
      <c r="K36" s="1" t="s">
        <v>177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 t="s">
        <v>179</v>
      </c>
      <c r="C38" s="1" t="s">
        <v>180</v>
      </c>
      <c r="D38" s="1" t="s">
        <v>163</v>
      </c>
      <c r="E38" s="1" t="s">
        <v>181</v>
      </c>
      <c r="F38" s="1" t="s">
        <v>182</v>
      </c>
      <c r="G38" s="1" t="s">
        <v>183</v>
      </c>
      <c r="H38" s="1" t="s">
        <v>184</v>
      </c>
      <c r="I38" s="1" t="s">
        <v>185</v>
      </c>
      <c r="J38" s="1" t="s">
        <v>186</v>
      </c>
      <c r="K38" s="1" t="s">
        <v>187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0.0</v>
      </c>
      <c r="C39" s="1">
        <v>0.0</v>
      </c>
      <c r="D39" s="1">
        <v>65.0</v>
      </c>
      <c r="E39" s="1">
        <v>-63.0</v>
      </c>
      <c r="F39" s="1">
        <v>15.0</v>
      </c>
      <c r="G39" s="1">
        <v>0.0</v>
      </c>
      <c r="H39" s="1">
        <v>0.0</v>
      </c>
      <c r="I39" s="1">
        <v>-12.0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0.0</v>
      </c>
      <c r="C40" s="1">
        <v>0.0</v>
      </c>
      <c r="D40" s="1">
        <v>65.0</v>
      </c>
      <c r="E40" s="1">
        <v>-63.0</v>
      </c>
      <c r="F40" s="1">
        <v>15.0</v>
      </c>
      <c r="G40" s="1">
        <v>0.0</v>
      </c>
      <c r="H40" s="1">
        <v>0.0</v>
      </c>
      <c r="I40" s="1">
        <v>-12.0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-14.0</v>
      </c>
      <c r="C41" s="1">
        <v>-34.0</v>
      </c>
      <c r="D41" s="1">
        <v>-20.0</v>
      </c>
      <c r="E41" s="1">
        <v>1.0</v>
      </c>
      <c r="F41" s="1">
        <v>1.0</v>
      </c>
      <c r="G41" s="1">
        <v>-16.0</v>
      </c>
      <c r="H41" s="1">
        <v>-18.0</v>
      </c>
      <c r="I41" s="1">
        <v>90.0</v>
      </c>
      <c r="J41" s="1">
        <v>5.0</v>
      </c>
      <c r="K41" s="1">
        <v>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-14.0</v>
      </c>
      <c r="C42" s="1">
        <v>-34.0</v>
      </c>
      <c r="D42" s="1">
        <v>-20.0</v>
      </c>
      <c r="E42" s="1">
        <v>1.0</v>
      </c>
      <c r="F42" s="1">
        <v>1.0</v>
      </c>
      <c r="G42" s="1">
        <v>-16.0</v>
      </c>
      <c r="H42" s="1">
        <v>-18.0</v>
      </c>
      <c r="I42" s="1">
        <v>90.0</v>
      </c>
      <c r="J42" s="1">
        <v>5.0</v>
      </c>
      <c r="K42" s="1">
        <v>52.0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1.0</v>
      </c>
      <c r="C43" s="1">
        <v>7.0</v>
      </c>
      <c r="D43" s="1">
        <v>15.0</v>
      </c>
      <c r="E43" s="1">
        <v>29.0</v>
      </c>
      <c r="F43" s="1">
        <v>23.0</v>
      </c>
      <c r="G43" s="1">
        <v>-37.0</v>
      </c>
      <c r="H43" s="1">
        <v>-44.0</v>
      </c>
      <c r="I43" s="1">
        <v>8.0</v>
      </c>
      <c r="J43" s="1">
        <v>16.0</v>
      </c>
      <c r="K43" s="1">
        <v>-21.0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32.0</v>
      </c>
      <c r="C45" s="1">
        <v>46.0</v>
      </c>
      <c r="D45" s="1">
        <v>61.0</v>
      </c>
      <c r="E45" s="1">
        <v>60.0</v>
      </c>
      <c r="F45" s="1">
        <v>66.0</v>
      </c>
      <c r="G45" s="1">
        <v>1.0</v>
      </c>
      <c r="H45" s="1">
        <v>1.0</v>
      </c>
      <c r="I45" s="1">
        <v>90.0</v>
      </c>
      <c r="J45" s="1">
        <v>49.0</v>
      </c>
      <c r="K45" s="1">
        <v>46.0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32.0</v>
      </c>
      <c r="C47" s="1">
        <v>46.0</v>
      </c>
      <c r="D47" s="1">
        <v>61.0</v>
      </c>
      <c r="E47" s="1">
        <v>60.0</v>
      </c>
      <c r="F47" s="1">
        <v>66.0</v>
      </c>
      <c r="G47" s="1">
        <v>1.0</v>
      </c>
      <c r="H47" s="1">
        <v>1.0</v>
      </c>
      <c r="I47" s="1">
        <v>90.0</v>
      </c>
      <c r="J47" s="1">
        <v>49.0</v>
      </c>
      <c r="K47" s="1">
        <v>67.0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 t="s">
        <v>199</v>
      </c>
      <c r="C3" s="1" t="s">
        <v>200</v>
      </c>
      <c r="D3" s="1" t="s">
        <v>201</v>
      </c>
      <c r="E3" s="1" t="s">
        <v>202</v>
      </c>
      <c r="F3" s="1" t="s">
        <v>203</v>
      </c>
      <c r="G3" s="1" t="s">
        <v>139</v>
      </c>
      <c r="H3" s="1" t="s">
        <v>204</v>
      </c>
      <c r="I3" s="1" t="s">
        <v>205</v>
      </c>
      <c r="J3" s="1" t="s">
        <v>151</v>
      </c>
      <c r="K3" s="1" t="s">
        <v>206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207</v>
      </c>
      <c r="B4" s="1" t="s">
        <v>208</v>
      </c>
      <c r="C4" s="1" t="s">
        <v>209</v>
      </c>
      <c r="D4" s="1" t="s">
        <v>210</v>
      </c>
      <c r="E4" s="1" t="s">
        <v>211</v>
      </c>
      <c r="F4" s="1" t="s">
        <v>212</v>
      </c>
      <c r="G4" s="1" t="s">
        <v>213</v>
      </c>
      <c r="H4" s="1" t="s">
        <v>214</v>
      </c>
      <c r="I4" s="1" t="s">
        <v>215</v>
      </c>
      <c r="J4" s="1" t="s">
        <v>216</v>
      </c>
      <c r="K4" s="1" t="s">
        <v>217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 t="s">
        <v>219</v>
      </c>
      <c r="C5" s="1" t="s">
        <v>220</v>
      </c>
      <c r="D5" s="1" t="s">
        <v>221</v>
      </c>
      <c r="E5" s="1" t="s">
        <v>222</v>
      </c>
      <c r="F5" s="1" t="s">
        <v>223</v>
      </c>
      <c r="G5" s="1" t="s">
        <v>224</v>
      </c>
      <c r="H5" s="1" t="s">
        <v>225</v>
      </c>
      <c r="I5" s="1" t="s">
        <v>226</v>
      </c>
      <c r="J5" s="1" t="s">
        <v>227</v>
      </c>
      <c r="K5" s="1" t="s">
        <v>228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230</v>
      </c>
      <c r="B7" s="1">
        <v>100.0</v>
      </c>
      <c r="C7" s="1" t="s">
        <v>231</v>
      </c>
      <c r="D7" s="1" t="s">
        <v>232</v>
      </c>
      <c r="E7" s="1" t="s">
        <v>233</v>
      </c>
      <c r="F7" s="1" t="s">
        <v>234</v>
      </c>
      <c r="G7" s="1" t="s">
        <v>235</v>
      </c>
      <c r="H7" s="1" t="s">
        <v>236</v>
      </c>
      <c r="I7" s="1" t="s">
        <v>237</v>
      </c>
      <c r="J7" s="1" t="s">
        <v>238</v>
      </c>
      <c r="K7" s="1">
        <v>213.0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239</v>
      </c>
      <c r="B8" s="1" t="s">
        <v>240</v>
      </c>
      <c r="C8" s="1" t="s">
        <v>241</v>
      </c>
      <c r="D8" s="1" t="s">
        <v>242</v>
      </c>
      <c r="E8" s="1" t="s">
        <v>243</v>
      </c>
      <c r="F8" s="1" t="s">
        <v>244</v>
      </c>
      <c r="G8" s="1" t="s">
        <v>245</v>
      </c>
      <c r="H8" s="1" t="s">
        <v>246</v>
      </c>
      <c r="I8" s="1" t="s">
        <v>247</v>
      </c>
      <c r="J8" s="1" t="s">
        <v>248</v>
      </c>
      <c r="K8" s="1" t="s">
        <v>249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250</v>
      </c>
      <c r="B9" s="1" t="s">
        <v>251</v>
      </c>
      <c r="C9" s="1" t="s">
        <v>252</v>
      </c>
      <c r="D9" s="1" t="s">
        <v>253</v>
      </c>
      <c r="E9" s="1" t="s">
        <v>254</v>
      </c>
      <c r="F9" s="1" t="s">
        <v>255</v>
      </c>
      <c r="G9" s="1" t="s">
        <v>256</v>
      </c>
      <c r="H9" s="1" t="s">
        <v>257</v>
      </c>
      <c r="I9" s="1">
        <v>30.0</v>
      </c>
      <c r="J9" s="1" t="s">
        <v>258</v>
      </c>
      <c r="K9" s="1" t="s">
        <v>259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260</v>
      </c>
      <c r="B10" s="1" t="s">
        <v>261</v>
      </c>
      <c r="C10" s="1" t="s">
        <v>262</v>
      </c>
      <c r="D10" s="1" t="s">
        <v>263</v>
      </c>
      <c r="E10" s="1" t="s">
        <v>264</v>
      </c>
      <c r="F10" s="1" t="s">
        <v>265</v>
      </c>
      <c r="G10" s="1" t="s">
        <v>266</v>
      </c>
      <c r="H10" s="1" t="s">
        <v>267</v>
      </c>
      <c r="I10" s="1" t="s">
        <v>268</v>
      </c>
      <c r="J10" s="1" t="s">
        <v>269</v>
      </c>
      <c r="K10" s="1" t="s">
        <v>270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271</v>
      </c>
      <c r="B11" s="1" t="s">
        <v>272</v>
      </c>
      <c r="C11" s="1" t="s">
        <v>262</v>
      </c>
      <c r="D11" s="1" t="s">
        <v>263</v>
      </c>
      <c r="E11" s="1" t="s">
        <v>273</v>
      </c>
      <c r="F11" s="1" t="s">
        <v>274</v>
      </c>
      <c r="G11" s="1" t="s">
        <v>275</v>
      </c>
      <c r="H11" s="1" t="s">
        <v>276</v>
      </c>
      <c r="I11" s="1" t="s">
        <v>277</v>
      </c>
      <c r="J11" s="1" t="s">
        <v>278</v>
      </c>
      <c r="K11" s="1" t="s">
        <v>279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280</v>
      </c>
      <c r="B12" s="1" t="s">
        <v>281</v>
      </c>
      <c r="C12" s="1" t="s">
        <v>282</v>
      </c>
      <c r="D12" s="1" t="s">
        <v>283</v>
      </c>
      <c r="E12" s="1" t="s">
        <v>284</v>
      </c>
      <c r="F12" s="1" t="s">
        <v>285</v>
      </c>
      <c r="G12" s="1" t="s">
        <v>286</v>
      </c>
      <c r="H12" s="1" t="s">
        <v>287</v>
      </c>
      <c r="I12" s="1" t="s">
        <v>288</v>
      </c>
      <c r="J12" s="1" t="s">
        <v>289</v>
      </c>
      <c r="K12" s="1" t="s">
        <v>290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291</v>
      </c>
      <c r="B14" s="1" t="s">
        <v>292</v>
      </c>
      <c r="C14" s="1" t="s">
        <v>293</v>
      </c>
      <c r="D14" s="1" t="s">
        <v>294</v>
      </c>
      <c r="E14" s="1" t="s">
        <v>295</v>
      </c>
      <c r="F14" s="1" t="s">
        <v>293</v>
      </c>
      <c r="G14" s="1" t="s">
        <v>296</v>
      </c>
      <c r="H14" s="1" t="s">
        <v>297</v>
      </c>
      <c r="I14" s="1" t="s">
        <v>293</v>
      </c>
      <c r="J14" s="1" t="s">
        <v>295</v>
      </c>
      <c r="K14" s="1" t="s">
        <v>296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299</v>
      </c>
      <c r="B16" s="1" t="s">
        <v>300</v>
      </c>
      <c r="C16" s="1" t="s">
        <v>301</v>
      </c>
      <c r="D16" s="1" t="s">
        <v>302</v>
      </c>
      <c r="E16" s="1" t="s">
        <v>294</v>
      </c>
      <c r="F16" s="1" t="s">
        <v>294</v>
      </c>
      <c r="G16" s="1" t="s">
        <v>301</v>
      </c>
      <c r="H16" s="1" t="s">
        <v>137</v>
      </c>
      <c r="I16" s="1" t="s">
        <v>303</v>
      </c>
      <c r="J16" s="1" t="s">
        <v>304</v>
      </c>
      <c r="K16" s="1" t="s">
        <v>305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306</v>
      </c>
      <c r="B17" s="1" t="s">
        <v>294</v>
      </c>
      <c r="C17" s="1" t="s">
        <v>293</v>
      </c>
      <c r="D17" s="1" t="s">
        <v>301</v>
      </c>
      <c r="E17" s="1" t="s">
        <v>293</v>
      </c>
      <c r="F17" s="1" t="s">
        <v>295</v>
      </c>
      <c r="G17" s="1" t="s">
        <v>292</v>
      </c>
      <c r="H17" s="1" t="s">
        <v>307</v>
      </c>
      <c r="I17" s="1" t="s">
        <v>307</v>
      </c>
      <c r="J17" s="1" t="s">
        <v>308</v>
      </c>
      <c r="K17" s="1" t="s">
        <v>309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310</v>
      </c>
      <c r="B18" s="1" t="s">
        <v>300</v>
      </c>
      <c r="C18" s="1" t="s">
        <v>294</v>
      </c>
      <c r="D18" s="1" t="s">
        <v>301</v>
      </c>
      <c r="E18" s="1" t="s">
        <v>292</v>
      </c>
      <c r="F18" s="1" t="s">
        <v>295</v>
      </c>
      <c r="G18" s="1" t="s">
        <v>293</v>
      </c>
      <c r="H18" s="1" t="s">
        <v>294</v>
      </c>
      <c r="I18" s="1" t="s">
        <v>294</v>
      </c>
      <c r="J18" s="1" t="s">
        <v>301</v>
      </c>
      <c r="K18" s="1" t="s">
        <v>295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312</v>
      </c>
      <c r="B20" s="1" t="s">
        <v>313</v>
      </c>
      <c r="C20" s="1" t="s">
        <v>314</v>
      </c>
      <c r="D20" s="1" t="s">
        <v>315</v>
      </c>
      <c r="E20" s="1" t="s">
        <v>316</v>
      </c>
      <c r="F20" s="1" t="s">
        <v>317</v>
      </c>
      <c r="G20" s="1" t="s">
        <v>318</v>
      </c>
      <c r="H20" s="1" t="s">
        <v>319</v>
      </c>
      <c r="I20" s="1" t="s">
        <v>320</v>
      </c>
      <c r="J20" s="1" t="s">
        <v>321</v>
      </c>
      <c r="K20" s="1" t="s">
        <v>322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323</v>
      </c>
      <c r="B21" s="1" t="s">
        <v>324</v>
      </c>
      <c r="C21" s="1" t="s">
        <v>325</v>
      </c>
      <c r="D21" s="1" t="s">
        <v>326</v>
      </c>
      <c r="E21" s="1" t="s">
        <v>327</v>
      </c>
      <c r="F21" s="1" t="s">
        <v>328</v>
      </c>
      <c r="G21" s="1" t="s">
        <v>329</v>
      </c>
      <c r="H21" s="1" t="s">
        <v>330</v>
      </c>
      <c r="I21" s="1" t="s">
        <v>331</v>
      </c>
      <c r="J21" s="1" t="s">
        <v>332</v>
      </c>
      <c r="K21" s="1" t="s">
        <v>333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334</v>
      </c>
      <c r="B22" s="1">
        <v>0.0</v>
      </c>
      <c r="C22" s="1" t="s">
        <v>335</v>
      </c>
      <c r="D22" s="1" t="s">
        <v>336</v>
      </c>
      <c r="E22" s="1" t="s">
        <v>337</v>
      </c>
      <c r="F22" s="1" t="s">
        <v>338</v>
      </c>
      <c r="G22" s="1" t="s">
        <v>339</v>
      </c>
      <c r="H22" s="1" t="s">
        <v>340</v>
      </c>
      <c r="I22" s="1" t="s">
        <v>341</v>
      </c>
      <c r="J22" s="1" t="s">
        <v>342</v>
      </c>
      <c r="K22" s="1" t="s">
        <v>339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343</v>
      </c>
      <c r="B23" s="1">
        <v>0.0</v>
      </c>
      <c r="C23" s="1" t="s">
        <v>344</v>
      </c>
      <c r="D23" s="1" t="s">
        <v>345</v>
      </c>
      <c r="E23" s="1" t="s">
        <v>346</v>
      </c>
      <c r="F23" s="1" t="s">
        <v>347</v>
      </c>
      <c r="G23" s="1" t="s">
        <v>348</v>
      </c>
      <c r="H23" s="1" t="s">
        <v>349</v>
      </c>
      <c r="I23" s="1" t="s">
        <v>350</v>
      </c>
      <c r="J23" s="1" t="s">
        <v>351</v>
      </c>
      <c r="K23" s="1" t="s">
        <v>352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353</v>
      </c>
      <c r="B24" s="1" t="s">
        <v>354</v>
      </c>
      <c r="C24" s="1" t="s">
        <v>355</v>
      </c>
      <c r="D24" s="1" t="s">
        <v>356</v>
      </c>
      <c r="E24" s="1" t="s">
        <v>357</v>
      </c>
      <c r="F24" s="1" t="s">
        <v>358</v>
      </c>
      <c r="G24" s="1" t="s">
        <v>359</v>
      </c>
      <c r="H24" s="1" t="s">
        <v>360</v>
      </c>
      <c r="I24" s="1" t="s">
        <v>361</v>
      </c>
      <c r="J24" s="1" t="s">
        <v>362</v>
      </c>
      <c r="K24" s="1" t="s">
        <v>363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365</v>
      </c>
      <c r="B26" s="1" t="s">
        <v>366</v>
      </c>
      <c r="C26" s="1" t="s">
        <v>367</v>
      </c>
      <c r="D26" s="1" t="s">
        <v>368</v>
      </c>
      <c r="E26" s="1" t="s">
        <v>369</v>
      </c>
      <c r="F26" s="1" t="s">
        <v>370</v>
      </c>
      <c r="G26" s="1" t="s">
        <v>371</v>
      </c>
      <c r="H26" s="1" t="s">
        <v>372</v>
      </c>
      <c r="I26" s="1" t="s">
        <v>373</v>
      </c>
      <c r="J26" s="1" t="s">
        <v>374</v>
      </c>
      <c r="K26" s="1" t="s">
        <v>375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376</v>
      </c>
      <c r="B27" s="1" t="s">
        <v>366</v>
      </c>
      <c r="C27" s="1" t="s">
        <v>377</v>
      </c>
      <c r="D27" s="1" t="s">
        <v>378</v>
      </c>
      <c r="E27" s="1" t="s">
        <v>379</v>
      </c>
      <c r="F27" s="1" t="s">
        <v>380</v>
      </c>
      <c r="G27" s="1" t="s">
        <v>381</v>
      </c>
      <c r="H27" s="1" t="s">
        <v>382</v>
      </c>
      <c r="I27" s="1" t="s">
        <v>383</v>
      </c>
      <c r="J27" s="1" t="s">
        <v>384</v>
      </c>
      <c r="K27" s="1" t="s">
        <v>385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386</v>
      </c>
      <c r="B28" s="1" t="s">
        <v>387</v>
      </c>
      <c r="C28" s="1" t="s">
        <v>388</v>
      </c>
      <c r="D28" s="1" t="s">
        <v>389</v>
      </c>
      <c r="E28" s="1" t="s">
        <v>390</v>
      </c>
      <c r="F28" s="1" t="s">
        <v>391</v>
      </c>
      <c r="G28" s="1" t="s">
        <v>392</v>
      </c>
      <c r="H28" s="1" t="s">
        <v>393</v>
      </c>
      <c r="I28" s="1" t="s">
        <v>394</v>
      </c>
      <c r="J28" s="1" t="s">
        <v>395</v>
      </c>
      <c r="K28" s="1" t="s">
        <v>396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397</v>
      </c>
      <c r="B29" s="1" t="s">
        <v>398</v>
      </c>
      <c r="C29" s="1" t="s">
        <v>399</v>
      </c>
      <c r="D29" s="1" t="s">
        <v>400</v>
      </c>
      <c r="E29" s="1" t="s">
        <v>401</v>
      </c>
      <c r="F29" s="1" t="s">
        <v>402</v>
      </c>
      <c r="G29" s="1" t="s">
        <v>403</v>
      </c>
      <c r="H29" s="1" t="s">
        <v>404</v>
      </c>
      <c r="I29" s="1" t="s">
        <v>405</v>
      </c>
      <c r="J29" s="1" t="s">
        <v>406</v>
      </c>
      <c r="K29" s="1" t="s">
        <v>407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408</v>
      </c>
      <c r="B30" s="1" t="s">
        <v>409</v>
      </c>
      <c r="C30" s="1" t="s">
        <v>410</v>
      </c>
      <c r="D30" s="1" t="s">
        <v>411</v>
      </c>
      <c r="E30" s="1" t="s">
        <v>412</v>
      </c>
      <c r="F30" s="1" t="s">
        <v>413</v>
      </c>
      <c r="G30" s="1" t="s">
        <v>414</v>
      </c>
      <c r="H30" s="1" t="s">
        <v>415</v>
      </c>
      <c r="I30" s="1" t="s">
        <v>416</v>
      </c>
      <c r="J30" s="1" t="s">
        <v>417</v>
      </c>
      <c r="K30" s="1" t="s">
        <v>418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419</v>
      </c>
      <c r="B31" s="1" t="s">
        <v>420</v>
      </c>
      <c r="C31" s="1" t="s">
        <v>421</v>
      </c>
      <c r="D31" s="1" t="s">
        <v>422</v>
      </c>
      <c r="E31" s="1" t="s">
        <v>423</v>
      </c>
      <c r="F31" s="1" t="s">
        <v>424</v>
      </c>
      <c r="G31" s="1" t="s">
        <v>425</v>
      </c>
      <c r="H31" s="1" t="s">
        <v>426</v>
      </c>
      <c r="I31" s="1" t="s">
        <v>427</v>
      </c>
      <c r="J31" s="1" t="s">
        <v>428</v>
      </c>
      <c r="K31" s="1" t="s">
        <v>429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430</v>
      </c>
      <c r="B32" s="1" t="s">
        <v>431</v>
      </c>
      <c r="C32" s="1" t="s">
        <v>432</v>
      </c>
      <c r="D32" s="1" t="s">
        <v>433</v>
      </c>
      <c r="E32" s="1" t="s">
        <v>434</v>
      </c>
      <c r="F32" s="1" t="s">
        <v>435</v>
      </c>
      <c r="G32" s="1" t="s">
        <v>436</v>
      </c>
      <c r="H32" s="1" t="s">
        <v>437</v>
      </c>
      <c r="I32" s="1" t="s">
        <v>438</v>
      </c>
      <c r="J32" s="1" t="s">
        <v>439</v>
      </c>
      <c r="K32" s="1" t="s">
        <v>440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441</v>
      </c>
      <c r="B33" s="1" t="s">
        <v>442</v>
      </c>
      <c r="C33" s="1" t="s">
        <v>443</v>
      </c>
      <c r="D33" s="1" t="s">
        <v>444</v>
      </c>
      <c r="E33" s="1" t="s">
        <v>445</v>
      </c>
      <c r="F33" s="1">
        <v>5.0</v>
      </c>
      <c r="G33" s="1" t="s">
        <v>446</v>
      </c>
      <c r="H33" s="1" t="s">
        <v>447</v>
      </c>
      <c r="I33" s="1" t="s">
        <v>448</v>
      </c>
      <c r="J33" s="1" t="s">
        <v>449</v>
      </c>
      <c r="K33" s="1" t="s">
        <v>450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451</v>
      </c>
      <c r="B34" s="1" t="s">
        <v>431</v>
      </c>
      <c r="C34" s="1" t="s">
        <v>432</v>
      </c>
      <c r="D34" s="1" t="s">
        <v>433</v>
      </c>
      <c r="E34" s="1" t="s">
        <v>434</v>
      </c>
      <c r="F34" s="1" t="s">
        <v>435</v>
      </c>
      <c r="G34" s="1" t="s">
        <v>436</v>
      </c>
      <c r="H34" s="1" t="s">
        <v>437</v>
      </c>
      <c r="I34" s="1" t="s">
        <v>438</v>
      </c>
      <c r="J34" s="1" t="s">
        <v>439</v>
      </c>
      <c r="K34" s="1" t="s">
        <v>440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452</v>
      </c>
      <c r="B35" s="1" t="s">
        <v>453</v>
      </c>
      <c r="C35" s="1" t="s">
        <v>454</v>
      </c>
      <c r="D35" s="1" t="s">
        <v>455</v>
      </c>
      <c r="E35" s="1" t="s">
        <v>456</v>
      </c>
      <c r="F35" s="1" t="s">
        <v>457</v>
      </c>
      <c r="G35" s="1" t="s">
        <v>458</v>
      </c>
      <c r="H35" s="1" t="s">
        <v>459</v>
      </c>
      <c r="I35" s="1" t="s">
        <v>460</v>
      </c>
      <c r="J35" s="1" t="s">
        <v>461</v>
      </c>
      <c r="K35" s="1" t="s">
        <v>462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463</v>
      </c>
      <c r="B36" s="1" t="s">
        <v>464</v>
      </c>
      <c r="C36" s="1" t="s">
        <v>465</v>
      </c>
      <c r="D36" s="1" t="s">
        <v>466</v>
      </c>
      <c r="E36" s="1" t="s">
        <v>467</v>
      </c>
      <c r="F36" s="1" t="s">
        <v>467</v>
      </c>
      <c r="G36" s="1" t="s">
        <v>468</v>
      </c>
      <c r="H36" s="1" t="s">
        <v>469</v>
      </c>
      <c r="I36" s="1" t="s">
        <v>470</v>
      </c>
      <c r="J36" s="1" t="s">
        <v>467</v>
      </c>
      <c r="K36" s="1" t="s">
        <v>471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473</v>
      </c>
      <c r="B38" s="1">
        <v>0.0</v>
      </c>
      <c r="C38" s="1" t="s">
        <v>474</v>
      </c>
      <c r="D38" s="1" t="s">
        <v>475</v>
      </c>
      <c r="E38" s="1" t="s">
        <v>476</v>
      </c>
      <c r="F38" s="1" t="s">
        <v>477</v>
      </c>
      <c r="G38" s="1" t="s">
        <v>478</v>
      </c>
      <c r="H38" s="1" t="s">
        <v>479</v>
      </c>
      <c r="I38" s="1" t="s">
        <v>480</v>
      </c>
      <c r="J38" s="1" t="s">
        <v>481</v>
      </c>
      <c r="K38" s="1" t="s">
        <v>482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483</v>
      </c>
      <c r="B39" s="1">
        <v>0.0</v>
      </c>
      <c r="C39" s="1" t="s">
        <v>484</v>
      </c>
      <c r="D39" s="1" t="s">
        <v>485</v>
      </c>
      <c r="E39" s="1" t="s">
        <v>486</v>
      </c>
      <c r="F39" s="1" t="s">
        <v>487</v>
      </c>
      <c r="G39" s="1" t="s">
        <v>488</v>
      </c>
      <c r="H39" s="1" t="s">
        <v>489</v>
      </c>
      <c r="I39" s="1" t="s">
        <v>490</v>
      </c>
      <c r="J39" s="1" t="s">
        <v>491</v>
      </c>
      <c r="K39" s="1" t="s">
        <v>492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493</v>
      </c>
      <c r="B40" s="1" t="s">
        <v>494</v>
      </c>
      <c r="C40" s="1" t="s">
        <v>495</v>
      </c>
      <c r="D40" s="1" t="s">
        <v>496</v>
      </c>
      <c r="E40" s="1" t="s">
        <v>497</v>
      </c>
      <c r="F40" s="1" t="s">
        <v>498</v>
      </c>
      <c r="G40" s="1" t="s">
        <v>499</v>
      </c>
      <c r="H40" s="1" t="s">
        <v>500</v>
      </c>
      <c r="I40" s="1" t="s">
        <v>501</v>
      </c>
      <c r="J40" s="1" t="s">
        <v>502</v>
      </c>
      <c r="K40" s="1" t="s">
        <v>503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504</v>
      </c>
      <c r="B41" s="1" t="s">
        <v>505</v>
      </c>
      <c r="C41" s="1" t="s">
        <v>506</v>
      </c>
      <c r="D41" s="1" t="s">
        <v>507</v>
      </c>
      <c r="E41" s="1" t="s">
        <v>508</v>
      </c>
      <c r="F41" s="1" t="s">
        <v>509</v>
      </c>
      <c r="G41" s="1" t="s">
        <v>510</v>
      </c>
      <c r="H41" s="1" t="s">
        <v>511</v>
      </c>
      <c r="I41" s="1" t="s">
        <v>512</v>
      </c>
      <c r="J41" s="1" t="s">
        <v>513</v>
      </c>
      <c r="K41" s="1" t="s">
        <v>514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515</v>
      </c>
      <c r="B42" s="1" t="s">
        <v>516</v>
      </c>
      <c r="C42" s="1" t="s">
        <v>517</v>
      </c>
      <c r="D42" s="1" t="s">
        <v>518</v>
      </c>
      <c r="E42" s="1" t="s">
        <v>519</v>
      </c>
      <c r="F42" s="1" t="s">
        <v>520</v>
      </c>
      <c r="G42" s="1" t="s">
        <v>521</v>
      </c>
      <c r="H42" s="1" t="s">
        <v>522</v>
      </c>
      <c r="I42" s="1" t="s">
        <v>523</v>
      </c>
      <c r="J42" s="1" t="s">
        <v>524</v>
      </c>
      <c r="K42" s="1" t="s">
        <v>525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526</v>
      </c>
      <c r="B43" s="1">
        <v>0.0</v>
      </c>
      <c r="C43" s="1" t="s">
        <v>527</v>
      </c>
      <c r="D43" s="1" t="s">
        <v>528</v>
      </c>
      <c r="E43" s="1" t="s">
        <v>529</v>
      </c>
      <c r="F43" s="1" t="s">
        <v>530</v>
      </c>
      <c r="G43" s="1" t="s">
        <v>531</v>
      </c>
      <c r="H43" s="1" t="s">
        <v>532</v>
      </c>
      <c r="I43" s="1" t="s">
        <v>533</v>
      </c>
      <c r="J43" s="1" t="s">
        <v>534</v>
      </c>
      <c r="K43" s="1" t="s">
        <v>535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536</v>
      </c>
      <c r="B44" s="1">
        <v>0.0</v>
      </c>
      <c r="C44" s="1" t="s">
        <v>537</v>
      </c>
      <c r="D44" s="1" t="s">
        <v>538</v>
      </c>
      <c r="E44" s="1" t="s">
        <v>539</v>
      </c>
      <c r="F44" s="1" t="s">
        <v>540</v>
      </c>
      <c r="G44" s="1" t="s">
        <v>541</v>
      </c>
      <c r="H44" s="1" t="s">
        <v>542</v>
      </c>
      <c r="I44" s="1" t="s">
        <v>543</v>
      </c>
      <c r="J44" s="1" t="s">
        <v>544</v>
      </c>
      <c r="K44" s="1" t="s">
        <v>545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546</v>
      </c>
      <c r="B45" s="1">
        <v>7.0</v>
      </c>
      <c r="C45" s="1" t="s">
        <v>547</v>
      </c>
      <c r="D45" s="1" t="s">
        <v>548</v>
      </c>
      <c r="E45" s="1" t="s">
        <v>549</v>
      </c>
      <c r="F45" s="1" t="s">
        <v>550</v>
      </c>
      <c r="G45" s="1" t="s">
        <v>211</v>
      </c>
      <c r="H45" s="1" t="s">
        <v>551</v>
      </c>
      <c r="I45" s="1" t="s">
        <v>552</v>
      </c>
      <c r="J45" s="1" t="s">
        <v>553</v>
      </c>
      <c r="K45" s="1" t="s">
        <v>554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555</v>
      </c>
      <c r="B46" s="1">
        <v>0.0</v>
      </c>
      <c r="C46" s="1" t="s">
        <v>537</v>
      </c>
      <c r="D46" s="1" t="s">
        <v>538</v>
      </c>
      <c r="E46" s="1" t="s">
        <v>539</v>
      </c>
      <c r="F46" s="1" t="s">
        <v>540</v>
      </c>
      <c r="G46" s="1" t="s">
        <v>541</v>
      </c>
      <c r="H46" s="1" t="s">
        <v>542</v>
      </c>
      <c r="I46" s="1" t="s">
        <v>543</v>
      </c>
      <c r="J46" s="1" t="s">
        <v>544</v>
      </c>
      <c r="K46" s="1" t="s">
        <v>545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556</v>
      </c>
      <c r="B47" s="1">
        <v>0.0</v>
      </c>
      <c r="C47" s="1" t="s">
        <v>557</v>
      </c>
      <c r="D47" s="1" t="s">
        <v>558</v>
      </c>
      <c r="E47" s="1" t="s">
        <v>559</v>
      </c>
      <c r="F47" s="1" t="s">
        <v>560</v>
      </c>
      <c r="G47" s="1" t="s">
        <v>561</v>
      </c>
      <c r="H47" s="1" t="s">
        <v>562</v>
      </c>
      <c r="I47" s="1" t="s">
        <v>563</v>
      </c>
      <c r="J47" s="1">
        <v>-2.0</v>
      </c>
      <c r="K47" s="1" t="s">
        <v>564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565</v>
      </c>
      <c r="B48" s="1">
        <v>0.0</v>
      </c>
      <c r="C48" s="1" t="s">
        <v>566</v>
      </c>
      <c r="D48" s="1" t="s">
        <v>567</v>
      </c>
      <c r="E48" s="1" t="s">
        <v>568</v>
      </c>
      <c r="F48" s="1" t="s">
        <v>467</v>
      </c>
      <c r="G48" s="1" t="s">
        <v>569</v>
      </c>
      <c r="H48" s="1" t="s">
        <v>570</v>
      </c>
      <c r="I48" s="1" t="s">
        <v>571</v>
      </c>
      <c r="J48" s="1" t="s">
        <v>572</v>
      </c>
      <c r="K48" s="1" t="s">
        <v>573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575</v>
      </c>
      <c r="B50" s="1">
        <v>0.0</v>
      </c>
      <c r="C50" s="1">
        <v>0.0</v>
      </c>
      <c r="D50" s="1" t="s">
        <v>576</v>
      </c>
      <c r="E50" s="1" t="s">
        <v>577</v>
      </c>
      <c r="F50" s="1" t="s">
        <v>578</v>
      </c>
      <c r="G50" s="1" t="s">
        <v>579</v>
      </c>
      <c r="H50" s="1" t="s">
        <v>580</v>
      </c>
      <c r="I50" s="1" t="s">
        <v>581</v>
      </c>
      <c r="J50" s="1" t="s">
        <v>582</v>
      </c>
      <c r="K50" s="1" t="s">
        <v>583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584</v>
      </c>
      <c r="B51" s="1">
        <v>0.0</v>
      </c>
      <c r="C51" s="1">
        <v>0.0</v>
      </c>
      <c r="D51" s="1" t="s">
        <v>585</v>
      </c>
      <c r="E51" s="1" t="s">
        <v>586</v>
      </c>
      <c r="F51" s="1" t="s">
        <v>587</v>
      </c>
      <c r="G51" s="1" t="s">
        <v>588</v>
      </c>
      <c r="H51" s="1" t="s">
        <v>589</v>
      </c>
      <c r="I51" s="1" t="s">
        <v>590</v>
      </c>
      <c r="J51" s="1" t="s">
        <v>591</v>
      </c>
      <c r="K51" s="1" t="s">
        <v>592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593</v>
      </c>
      <c r="B52" s="1">
        <v>0.0</v>
      </c>
      <c r="C52" s="1" t="s">
        <v>594</v>
      </c>
      <c r="D52" s="1" t="s">
        <v>595</v>
      </c>
      <c r="E52" s="1" t="s">
        <v>596</v>
      </c>
      <c r="F52" s="1" t="s">
        <v>597</v>
      </c>
      <c r="G52" s="1" t="s">
        <v>598</v>
      </c>
      <c r="H52" s="1" t="s">
        <v>599</v>
      </c>
      <c r="I52" s="1" t="s">
        <v>600</v>
      </c>
      <c r="J52" s="1" t="s">
        <v>601</v>
      </c>
      <c r="K52" s="1" t="s">
        <v>602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603</v>
      </c>
      <c r="B53" s="1">
        <v>0.0</v>
      </c>
      <c r="C53" s="1" t="s">
        <v>604</v>
      </c>
      <c r="D53" s="1" t="s">
        <v>605</v>
      </c>
      <c r="E53" s="1" t="s">
        <v>606</v>
      </c>
      <c r="F53" s="1" t="s">
        <v>607</v>
      </c>
      <c r="G53" s="1" t="s">
        <v>598</v>
      </c>
      <c r="H53" s="1" t="s">
        <v>608</v>
      </c>
      <c r="I53" s="1" t="s">
        <v>609</v>
      </c>
      <c r="J53" s="1" t="s">
        <v>610</v>
      </c>
      <c r="K53" s="1" t="s">
        <v>611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612</v>
      </c>
      <c r="B54" s="1">
        <v>0.0</v>
      </c>
      <c r="C54" s="1" t="s">
        <v>613</v>
      </c>
      <c r="D54" s="1" t="s">
        <v>595</v>
      </c>
      <c r="E54" s="1" t="s">
        <v>614</v>
      </c>
      <c r="F54" s="1" t="s">
        <v>615</v>
      </c>
      <c r="G54" s="1" t="s">
        <v>616</v>
      </c>
      <c r="H54" s="1" t="s">
        <v>617</v>
      </c>
      <c r="I54" s="1" t="s">
        <v>618</v>
      </c>
      <c r="J54" s="1" t="s">
        <v>619</v>
      </c>
      <c r="K54" s="1" t="s">
        <v>620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621</v>
      </c>
      <c r="B55" s="1">
        <v>0.0</v>
      </c>
      <c r="C55" s="1">
        <v>0.0</v>
      </c>
      <c r="D55" s="1" t="s">
        <v>622</v>
      </c>
      <c r="E55" s="1" t="s">
        <v>623</v>
      </c>
      <c r="F55" s="1" t="s">
        <v>624</v>
      </c>
      <c r="G55" s="1" t="s">
        <v>625</v>
      </c>
      <c r="H55" s="1" t="s">
        <v>626</v>
      </c>
      <c r="I55" s="1" t="s">
        <v>627</v>
      </c>
      <c r="J55" s="1" t="s">
        <v>628</v>
      </c>
      <c r="K55" s="1" t="s">
        <v>629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630</v>
      </c>
      <c r="B56" s="1">
        <v>0.0</v>
      </c>
      <c r="C56" s="1">
        <v>0.0</v>
      </c>
      <c r="D56" s="1" t="s">
        <v>631</v>
      </c>
      <c r="E56" s="1" t="s">
        <v>632</v>
      </c>
      <c r="F56" s="1" t="s">
        <v>633</v>
      </c>
      <c r="G56" s="1" t="s">
        <v>634</v>
      </c>
      <c r="H56" s="1" t="s">
        <v>635</v>
      </c>
      <c r="I56" s="1" t="s">
        <v>636</v>
      </c>
      <c r="J56" s="1" t="s">
        <v>637</v>
      </c>
      <c r="K56" s="1" t="s">
        <v>638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639</v>
      </c>
      <c r="B57" s="1">
        <v>0.0</v>
      </c>
      <c r="C57" s="1">
        <v>0.0</v>
      </c>
      <c r="D57" s="1" t="s">
        <v>640</v>
      </c>
      <c r="E57" s="1" t="s">
        <v>641</v>
      </c>
      <c r="F57" s="1" t="s">
        <v>642</v>
      </c>
      <c r="G57" s="1" t="s">
        <v>643</v>
      </c>
      <c r="H57" s="1" t="s">
        <v>644</v>
      </c>
      <c r="I57" s="1" t="s">
        <v>645</v>
      </c>
      <c r="J57" s="1" t="s">
        <v>646</v>
      </c>
      <c r="K57" s="1" t="s">
        <v>647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648</v>
      </c>
      <c r="B58" s="1">
        <v>0.0</v>
      </c>
      <c r="C58" s="1">
        <v>0.0</v>
      </c>
      <c r="D58" s="1" t="s">
        <v>631</v>
      </c>
      <c r="E58" s="1" t="s">
        <v>632</v>
      </c>
      <c r="F58" s="1" t="s">
        <v>633</v>
      </c>
      <c r="G58" s="1" t="s">
        <v>634</v>
      </c>
      <c r="H58" s="1" t="s">
        <v>635</v>
      </c>
      <c r="I58" s="1" t="s">
        <v>636</v>
      </c>
      <c r="J58" s="1" t="s">
        <v>637</v>
      </c>
      <c r="K58" s="1" t="s">
        <v>638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649</v>
      </c>
      <c r="B59" s="1">
        <v>0.0</v>
      </c>
      <c r="C59" s="1">
        <v>0.0</v>
      </c>
      <c r="D59" s="1" t="s">
        <v>650</v>
      </c>
      <c r="E59" s="1" t="s">
        <v>651</v>
      </c>
      <c r="F59" s="1" t="s">
        <v>652</v>
      </c>
      <c r="G59" s="1" t="s">
        <v>653</v>
      </c>
      <c r="H59" s="1" t="s">
        <v>654</v>
      </c>
      <c r="I59" s="1" t="s">
        <v>655</v>
      </c>
      <c r="J59" s="1" t="s">
        <v>656</v>
      </c>
      <c r="K59" s="1" t="s">
        <v>657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658</v>
      </c>
      <c r="B60" s="1">
        <v>0.0</v>
      </c>
      <c r="C60" s="1">
        <v>0.0</v>
      </c>
      <c r="D60" s="1" t="s">
        <v>255</v>
      </c>
      <c r="E60" s="1" t="s">
        <v>659</v>
      </c>
      <c r="F60" s="1" t="s">
        <v>660</v>
      </c>
      <c r="G60" s="1" t="s">
        <v>661</v>
      </c>
      <c r="H60" s="1" t="s">
        <v>662</v>
      </c>
      <c r="I60" s="1" t="s">
        <v>663</v>
      </c>
      <c r="J60" s="1" t="s">
        <v>664</v>
      </c>
      <c r="K60" s="1" t="s">
        <v>665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667</v>
      </c>
      <c r="B62" s="1">
        <v>0.0</v>
      </c>
      <c r="C62" s="1">
        <v>0.0</v>
      </c>
      <c r="D62" s="1">
        <v>0.0</v>
      </c>
      <c r="E62" s="1">
        <v>0.0</v>
      </c>
      <c r="F62" s="1" t="s">
        <v>668</v>
      </c>
      <c r="G62" s="1" t="s">
        <v>669</v>
      </c>
      <c r="H62" s="1" t="s">
        <v>670</v>
      </c>
      <c r="I62" s="1" t="s">
        <v>671</v>
      </c>
      <c r="J62" s="1" t="s">
        <v>672</v>
      </c>
      <c r="K62" s="1" t="s">
        <v>673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674</v>
      </c>
      <c r="B63" s="1">
        <v>0.0</v>
      </c>
      <c r="C63" s="1">
        <v>0.0</v>
      </c>
      <c r="D63" s="1">
        <v>0.0</v>
      </c>
      <c r="E63" s="1">
        <v>0.0</v>
      </c>
      <c r="F63" s="1" t="s">
        <v>675</v>
      </c>
      <c r="G63" s="1" t="s">
        <v>676</v>
      </c>
      <c r="H63" s="1" t="s">
        <v>677</v>
      </c>
      <c r="I63" s="1" t="s">
        <v>678</v>
      </c>
      <c r="J63" s="1" t="s">
        <v>679</v>
      </c>
      <c r="K63" s="1" t="s">
        <v>680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681</v>
      </c>
      <c r="B64" s="1">
        <v>0.0</v>
      </c>
      <c r="C64" s="1">
        <v>0.0</v>
      </c>
      <c r="D64" s="1">
        <v>0.0</v>
      </c>
      <c r="E64" s="1">
        <v>217.0</v>
      </c>
      <c r="F64" s="1" t="s">
        <v>682</v>
      </c>
      <c r="G64" s="1" t="s">
        <v>683</v>
      </c>
      <c r="H64" s="1" t="s">
        <v>684</v>
      </c>
      <c r="I64" s="1" t="s">
        <v>685</v>
      </c>
      <c r="J64" s="1" t="s">
        <v>686</v>
      </c>
      <c r="K64" s="1" t="s">
        <v>687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688</v>
      </c>
      <c r="B65" s="1">
        <v>0.0</v>
      </c>
      <c r="C65" s="1">
        <v>0.0</v>
      </c>
      <c r="D65" s="1">
        <v>0.0</v>
      </c>
      <c r="E65" s="1" t="s">
        <v>689</v>
      </c>
      <c r="F65" s="1" t="s">
        <v>690</v>
      </c>
      <c r="G65" s="1" t="s">
        <v>691</v>
      </c>
      <c r="H65" s="1" t="s">
        <v>692</v>
      </c>
      <c r="I65" s="1" t="s">
        <v>693</v>
      </c>
      <c r="J65" s="1" t="s">
        <v>694</v>
      </c>
      <c r="K65" s="1" t="s">
        <v>695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696</v>
      </c>
      <c r="B66" s="1">
        <v>0.0</v>
      </c>
      <c r="C66" s="1">
        <v>0.0</v>
      </c>
      <c r="D66" s="1">
        <v>0.0</v>
      </c>
      <c r="E66" s="1" t="s">
        <v>697</v>
      </c>
      <c r="F66" s="1" t="s">
        <v>698</v>
      </c>
      <c r="G66" s="1" t="s">
        <v>699</v>
      </c>
      <c r="H66" s="1" t="s">
        <v>700</v>
      </c>
      <c r="I66" s="1" t="s">
        <v>701</v>
      </c>
      <c r="J66" s="1" t="s">
        <v>702</v>
      </c>
      <c r="K66" s="1" t="s">
        <v>703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704</v>
      </c>
      <c r="B67" s="1">
        <v>0.0</v>
      </c>
      <c r="C67" s="1">
        <v>0.0</v>
      </c>
      <c r="D67" s="1">
        <v>0.0</v>
      </c>
      <c r="E67" s="1">
        <v>0.0</v>
      </c>
      <c r="F67" s="1" t="s">
        <v>705</v>
      </c>
      <c r="G67" s="1" t="s">
        <v>706</v>
      </c>
      <c r="H67" s="1" t="s">
        <v>707</v>
      </c>
      <c r="I67" s="1" t="s">
        <v>708</v>
      </c>
      <c r="J67" s="1" t="s">
        <v>709</v>
      </c>
      <c r="K67" s="1" t="s">
        <v>710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711</v>
      </c>
      <c r="B68" s="1">
        <v>0.0</v>
      </c>
      <c r="C68" s="1">
        <v>0.0</v>
      </c>
      <c r="D68" s="1">
        <v>0.0</v>
      </c>
      <c r="E68" s="1" t="s">
        <v>712</v>
      </c>
      <c r="F68" s="1" t="s">
        <v>713</v>
      </c>
      <c r="G68" s="1" t="s">
        <v>714</v>
      </c>
      <c r="H68" s="1" t="s">
        <v>715</v>
      </c>
      <c r="I68" s="1" t="s">
        <v>716</v>
      </c>
      <c r="J68" s="1" t="s">
        <v>717</v>
      </c>
      <c r="K68" s="1" t="s">
        <v>718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719</v>
      </c>
      <c r="B69" s="1">
        <v>0.0</v>
      </c>
      <c r="C69" s="1">
        <v>0.0</v>
      </c>
      <c r="D69" s="1">
        <v>0.0</v>
      </c>
      <c r="E69" s="1">
        <v>0.0</v>
      </c>
      <c r="F69" s="1" t="s">
        <v>720</v>
      </c>
      <c r="G69" s="1" t="s">
        <v>721</v>
      </c>
      <c r="H69" s="1" t="s">
        <v>722</v>
      </c>
      <c r="I69" s="1" t="s">
        <v>723</v>
      </c>
      <c r="J69" s="1" t="s">
        <v>724</v>
      </c>
      <c r="K69" s="1" t="s">
        <v>725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726</v>
      </c>
      <c r="B70" s="1">
        <v>0.0</v>
      </c>
      <c r="C70" s="1">
        <v>0.0</v>
      </c>
      <c r="D70" s="1">
        <v>0.0</v>
      </c>
      <c r="E70" s="1" t="s">
        <v>712</v>
      </c>
      <c r="F70" s="1" t="s">
        <v>713</v>
      </c>
      <c r="G70" s="1" t="s">
        <v>714</v>
      </c>
      <c r="H70" s="1" t="s">
        <v>715</v>
      </c>
      <c r="I70" s="1" t="s">
        <v>716</v>
      </c>
      <c r="J70" s="1" t="s">
        <v>717</v>
      </c>
      <c r="K70" s="1" t="s">
        <v>718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727</v>
      </c>
      <c r="B71" s="1">
        <v>0.0</v>
      </c>
      <c r="C71" s="1">
        <v>0.0</v>
      </c>
      <c r="D71" s="1">
        <v>0.0</v>
      </c>
      <c r="E71" s="1">
        <v>0.0</v>
      </c>
      <c r="F71" s="1" t="s">
        <v>728</v>
      </c>
      <c r="G71" s="1" t="s">
        <v>729</v>
      </c>
      <c r="H71" s="1" t="s">
        <v>730</v>
      </c>
      <c r="I71" s="1" t="s">
        <v>731</v>
      </c>
      <c r="J71" s="1" t="s">
        <v>732</v>
      </c>
      <c r="K71" s="1" t="s">
        <v>733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734</v>
      </c>
      <c r="B72" s="1">
        <v>0.0</v>
      </c>
      <c r="C72" s="1">
        <v>0.0</v>
      </c>
      <c r="D72" s="1">
        <v>0.0</v>
      </c>
      <c r="E72" s="1">
        <v>0.0</v>
      </c>
      <c r="F72" s="1" t="s">
        <v>735</v>
      </c>
      <c r="G72" s="1" t="s">
        <v>736</v>
      </c>
      <c r="H72" s="1" t="s">
        <v>737</v>
      </c>
      <c r="I72" s="1" t="s">
        <v>738</v>
      </c>
      <c r="J72" s="1" t="s">
        <v>738</v>
      </c>
      <c r="K72" s="1" t="s">
        <v>739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740</v>
      </c>
      <c r="C1" s="1" t="s">
        <v>741</v>
      </c>
      <c r="D1" s="1" t="s">
        <v>742</v>
      </c>
      <c r="E1" s="1" t="s">
        <v>743</v>
      </c>
      <c r="F1" s="1" t="s">
        <v>744</v>
      </c>
      <c r="G1" s="1" t="s">
        <v>745</v>
      </c>
      <c r="H1" s="1" t="s">
        <v>746</v>
      </c>
      <c r="I1" s="1" t="s">
        <v>747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748</v>
      </c>
      <c r="B2" s="1" t="s">
        <v>749</v>
      </c>
      <c r="C2" s="1" t="s">
        <v>750</v>
      </c>
      <c r="D2" s="1" t="s">
        <v>751</v>
      </c>
      <c r="E2" s="1" t="s">
        <v>752</v>
      </c>
      <c r="F2" s="1" t="s">
        <v>753</v>
      </c>
      <c r="G2" s="1" t="s">
        <v>754</v>
      </c>
      <c r="H2" s="1" t="s">
        <v>754</v>
      </c>
      <c r="I2" s="1" t="s">
        <v>755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756</v>
      </c>
      <c r="B3" s="1" t="s">
        <v>755</v>
      </c>
      <c r="C3" s="1" t="s">
        <v>757</v>
      </c>
      <c r="D3" s="1" t="s">
        <v>758</v>
      </c>
      <c r="E3" s="1" t="s">
        <v>759</v>
      </c>
      <c r="F3" s="1" t="s">
        <v>760</v>
      </c>
      <c r="G3" s="1" t="s">
        <v>761</v>
      </c>
      <c r="H3" s="1" t="s">
        <v>762</v>
      </c>
      <c r="I3" s="1" t="s">
        <v>755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763</v>
      </c>
      <c r="B4" s="1" t="s">
        <v>749</v>
      </c>
      <c r="C4" s="1" t="s">
        <v>750</v>
      </c>
      <c r="D4" s="1" t="s">
        <v>751</v>
      </c>
      <c r="E4" s="1" t="s">
        <v>752</v>
      </c>
      <c r="F4" s="1" t="s">
        <v>753</v>
      </c>
      <c r="G4" s="1" t="s">
        <v>754</v>
      </c>
      <c r="H4" s="1" t="s">
        <v>754</v>
      </c>
      <c r="I4" s="1" t="s">
        <v>754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756</v>
      </c>
      <c r="B5" s="1" t="s">
        <v>755</v>
      </c>
      <c r="C5" s="1" t="s">
        <v>757</v>
      </c>
      <c r="D5" s="1" t="s">
        <v>758</v>
      </c>
      <c r="E5" s="1" t="s">
        <v>759</v>
      </c>
      <c r="F5" s="1" t="s">
        <v>760</v>
      </c>
      <c r="G5" s="1" t="s">
        <v>761</v>
      </c>
      <c r="H5" s="1" t="s">
        <v>762</v>
      </c>
      <c r="I5" s="1" t="s">
        <v>762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764</v>
      </c>
      <c r="B6" s="1" t="s">
        <v>765</v>
      </c>
      <c r="C6" s="1" t="s">
        <v>766</v>
      </c>
      <c r="D6" s="1" t="s">
        <v>755</v>
      </c>
      <c r="E6" s="1" t="s">
        <v>755</v>
      </c>
      <c r="F6" s="1" t="s">
        <v>767</v>
      </c>
      <c r="G6" s="1" t="s">
        <v>768</v>
      </c>
      <c r="H6" s="1" t="s">
        <v>769</v>
      </c>
      <c r="I6" s="1" t="s">
        <v>755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770</v>
      </c>
      <c r="B7" s="1" t="s">
        <v>771</v>
      </c>
      <c r="C7" s="1" t="s">
        <v>772</v>
      </c>
      <c r="D7" s="1" t="s">
        <v>755</v>
      </c>
      <c r="E7" s="1" t="s">
        <v>755</v>
      </c>
      <c r="F7" s="1" t="s">
        <v>755</v>
      </c>
      <c r="G7" s="1" t="s">
        <v>755</v>
      </c>
      <c r="H7" s="1" t="s">
        <v>755</v>
      </c>
      <c r="I7" s="1" t="s">
        <v>755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773</v>
      </c>
      <c r="B8" s="1" t="s">
        <v>755</v>
      </c>
      <c r="C8" s="1" t="s">
        <v>774</v>
      </c>
      <c r="D8" s="1" t="s">
        <v>755</v>
      </c>
      <c r="E8" s="1" t="s">
        <v>755</v>
      </c>
      <c r="F8" s="1" t="s">
        <v>755</v>
      </c>
      <c r="G8" s="1" t="s">
        <v>775</v>
      </c>
      <c r="H8" s="1" t="s">
        <v>776</v>
      </c>
      <c r="I8" s="1" t="s">
        <v>755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777</v>
      </c>
      <c r="B9" s="1" t="s">
        <v>778</v>
      </c>
      <c r="C9" s="1" t="s">
        <v>779</v>
      </c>
      <c r="D9" s="1" t="s">
        <v>780</v>
      </c>
      <c r="E9" s="1" t="s">
        <v>781</v>
      </c>
      <c r="F9" s="1" t="s">
        <v>782</v>
      </c>
      <c r="G9" s="1" t="s">
        <v>783</v>
      </c>
      <c r="H9" s="1" t="s">
        <v>784</v>
      </c>
      <c r="I9" s="1" t="s">
        <v>785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786</v>
      </c>
      <c r="B10" s="1" t="s">
        <v>787</v>
      </c>
      <c r="C10" s="1" t="s">
        <v>787</v>
      </c>
      <c r="D10" s="1" t="s">
        <v>787</v>
      </c>
      <c r="E10" s="1" t="s">
        <v>787</v>
      </c>
      <c r="F10" s="1" t="s">
        <v>776</v>
      </c>
      <c r="G10" s="1" t="s">
        <v>783</v>
      </c>
      <c r="H10" s="1" t="s">
        <v>784</v>
      </c>
      <c r="I10" s="1" t="s">
        <v>785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788</v>
      </c>
      <c r="B11" s="1" t="s">
        <v>755</v>
      </c>
      <c r="C11" s="1" t="s">
        <v>755</v>
      </c>
      <c r="D11" s="1" t="s">
        <v>755</v>
      </c>
      <c r="E11" s="1" t="s">
        <v>755</v>
      </c>
      <c r="F11" s="1" t="s">
        <v>755</v>
      </c>
      <c r="G11" s="1" t="s">
        <v>755</v>
      </c>
      <c r="H11" s="1" t="s">
        <v>755</v>
      </c>
      <c r="I11" s="1" t="s">
        <v>755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789</v>
      </c>
      <c r="B12" s="1" t="s">
        <v>755</v>
      </c>
      <c r="C12" s="1" t="s">
        <v>755</v>
      </c>
      <c r="D12" s="1" t="s">
        <v>755</v>
      </c>
      <c r="E12" s="1" t="s">
        <v>755</v>
      </c>
      <c r="F12" s="1" t="s">
        <v>755</v>
      </c>
      <c r="G12" s="1" t="s">
        <v>755</v>
      </c>
      <c r="H12" s="1" t="s">
        <v>755</v>
      </c>
      <c r="I12" s="1" t="s">
        <v>755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790</v>
      </c>
      <c r="B13" s="1" t="s">
        <v>755</v>
      </c>
      <c r="C13" s="1" t="s">
        <v>755</v>
      </c>
      <c r="D13" s="1" t="s">
        <v>755</v>
      </c>
      <c r="E13" s="1" t="s">
        <v>755</v>
      </c>
      <c r="F13" s="1" t="s">
        <v>755</v>
      </c>
      <c r="G13" s="1" t="s">
        <v>755</v>
      </c>
      <c r="H13" s="1" t="s">
        <v>755</v>
      </c>
      <c r="I13" s="1" t="s">
        <v>755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791</v>
      </c>
      <c r="B14" s="1" t="s">
        <v>755</v>
      </c>
      <c r="C14" s="1" t="s">
        <v>755</v>
      </c>
      <c r="D14" s="1" t="s">
        <v>755</v>
      </c>
      <c r="E14" s="1" t="s">
        <v>755</v>
      </c>
      <c r="F14" s="1" t="s">
        <v>755</v>
      </c>
      <c r="G14" s="1" t="s">
        <v>755</v>
      </c>
      <c r="H14" s="1" t="s">
        <v>755</v>
      </c>
      <c r="I14" s="1" t="s">
        <v>755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792</v>
      </c>
      <c r="B15" s="1" t="s">
        <v>163</v>
      </c>
      <c r="C15" s="1" t="s">
        <v>164</v>
      </c>
      <c r="D15" s="1" t="s">
        <v>165</v>
      </c>
      <c r="E15" s="1" t="s">
        <v>165</v>
      </c>
      <c r="F15" s="1" t="s">
        <v>166</v>
      </c>
      <c r="G15" s="1" t="s">
        <v>138</v>
      </c>
      <c r="H15" s="1" t="s">
        <v>138</v>
      </c>
      <c r="I15" s="1" t="s">
        <v>793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794</v>
      </c>
      <c r="B16" s="1" t="s">
        <v>795</v>
      </c>
      <c r="C16" s="1" t="s">
        <v>796</v>
      </c>
      <c r="D16" s="1" t="s">
        <v>797</v>
      </c>
      <c r="E16" s="1" t="s">
        <v>798</v>
      </c>
      <c r="F16" s="1" t="s">
        <v>799</v>
      </c>
      <c r="G16" s="1" t="s">
        <v>800</v>
      </c>
      <c r="H16" s="1" t="s">
        <v>800</v>
      </c>
      <c r="I16" s="1" t="s">
        <v>801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802</v>
      </c>
      <c r="B17" s="1" t="s">
        <v>803</v>
      </c>
      <c r="C17" s="1" t="s">
        <v>804</v>
      </c>
      <c r="D17" s="1" t="s">
        <v>755</v>
      </c>
      <c r="E17" s="1" t="s">
        <v>755</v>
      </c>
      <c r="F17" s="1" t="s">
        <v>139</v>
      </c>
      <c r="G17" s="1" t="s">
        <v>805</v>
      </c>
      <c r="H17" s="1" t="s">
        <v>806</v>
      </c>
      <c r="I17" s="1" t="s">
        <v>755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807</v>
      </c>
      <c r="B18" s="1" t="s">
        <v>808</v>
      </c>
      <c r="C18" s="1" t="s">
        <v>809</v>
      </c>
      <c r="D18" s="1" t="s">
        <v>755</v>
      </c>
      <c r="E18" s="1" t="s">
        <v>755</v>
      </c>
      <c r="F18" s="1" t="s">
        <v>810</v>
      </c>
      <c r="G18" s="1" t="s">
        <v>811</v>
      </c>
      <c r="H18" s="1" t="s">
        <v>812</v>
      </c>
      <c r="I18" s="1" t="s">
        <v>755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813</v>
      </c>
      <c r="B19" s="1" t="s">
        <v>814</v>
      </c>
      <c r="C19" s="1" t="s">
        <v>815</v>
      </c>
      <c r="D19" s="1" t="s">
        <v>816</v>
      </c>
      <c r="E19" s="1" t="s">
        <v>817</v>
      </c>
      <c r="F19" s="1" t="s">
        <v>818</v>
      </c>
      <c r="G19" s="1" t="s">
        <v>819</v>
      </c>
      <c r="H19" s="1" t="s">
        <v>713</v>
      </c>
      <c r="I19" s="1" t="s">
        <v>820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821</v>
      </c>
      <c r="B20" s="1" t="s">
        <v>755</v>
      </c>
      <c r="C20" s="1" t="s">
        <v>755</v>
      </c>
      <c r="D20" s="1" t="s">
        <v>755</v>
      </c>
      <c r="E20" s="1" t="s">
        <v>755</v>
      </c>
      <c r="F20" s="1" t="s">
        <v>755</v>
      </c>
      <c r="G20" s="1" t="s">
        <v>755</v>
      </c>
      <c r="H20" s="1" t="s">
        <v>755</v>
      </c>
      <c r="I20" s="1" t="s">
        <v>755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822</v>
      </c>
      <c r="B21" s="1" t="s">
        <v>755</v>
      </c>
      <c r="C21" s="1" t="s">
        <v>755</v>
      </c>
      <c r="D21" s="1" t="s">
        <v>755</v>
      </c>
      <c r="E21" s="1" t="s">
        <v>755</v>
      </c>
      <c r="F21" s="1" t="s">
        <v>755</v>
      </c>
      <c r="G21" s="1" t="s">
        <v>755</v>
      </c>
      <c r="H21" s="1" t="s">
        <v>755</v>
      </c>
      <c r="I21" s="1" t="s">
        <v>755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823</v>
      </c>
      <c r="B22" s="1" t="s">
        <v>824</v>
      </c>
      <c r="C22" s="1" t="s">
        <v>825</v>
      </c>
      <c r="D22" s="1" t="s">
        <v>826</v>
      </c>
      <c r="E22" s="1" t="s">
        <v>827</v>
      </c>
      <c r="F22" s="1" t="s">
        <v>828</v>
      </c>
      <c r="G22" s="1" t="s">
        <v>829</v>
      </c>
      <c r="H22" s="1" t="s">
        <v>830</v>
      </c>
      <c r="I22" s="1" t="s">
        <v>831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755</v>
      </c>
      <c r="C23" s="1" t="s">
        <v>755</v>
      </c>
      <c r="D23" s="1" t="s">
        <v>755</v>
      </c>
      <c r="E23" s="1" t="s">
        <v>755</v>
      </c>
      <c r="F23" s="1" t="s">
        <v>755</v>
      </c>
      <c r="G23" s="1" t="s">
        <v>755</v>
      </c>
      <c r="H23" s="1" t="s">
        <v>755</v>
      </c>
      <c r="I23" s="1" t="s">
        <v>755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832</v>
      </c>
      <c r="B24" s="1" t="s">
        <v>833</v>
      </c>
      <c r="C24" s="1" t="s">
        <v>834</v>
      </c>
      <c r="D24" s="1" t="s">
        <v>835</v>
      </c>
      <c r="E24" s="1" t="s">
        <v>836</v>
      </c>
      <c r="F24" s="1" t="s">
        <v>837</v>
      </c>
      <c r="G24" s="1" t="s">
        <v>838</v>
      </c>
      <c r="H24" s="1" t="s">
        <v>838</v>
      </c>
      <c r="I24" s="1" t="s">
        <v>838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839</v>
      </c>
      <c r="B25" s="1" t="s">
        <v>840</v>
      </c>
      <c r="C25" s="1" t="s">
        <v>841</v>
      </c>
      <c r="D25" s="1" t="s">
        <v>842</v>
      </c>
      <c r="E25" s="1" t="s">
        <v>843</v>
      </c>
      <c r="F25" s="1" t="s">
        <v>844</v>
      </c>
      <c r="G25" s="1" t="s">
        <v>845</v>
      </c>
      <c r="H25" s="1" t="s">
        <v>845</v>
      </c>
      <c r="I25" s="1" t="s">
        <v>755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846</v>
      </c>
      <c r="B26" s="1" t="s">
        <v>847</v>
      </c>
      <c r="C26" s="1" t="s">
        <v>848</v>
      </c>
      <c r="D26" s="1" t="s">
        <v>849</v>
      </c>
      <c r="E26" s="1" t="s">
        <v>850</v>
      </c>
      <c r="F26" s="1" t="s">
        <v>851</v>
      </c>
      <c r="G26" s="1" t="s">
        <v>755</v>
      </c>
      <c r="H26" s="1" t="s">
        <v>755</v>
      </c>
      <c r="I26" s="1" t="s">
        <v>755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852</v>
      </c>
      <c r="B2" s="1" t="s">
        <v>853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854</v>
      </c>
      <c r="B3" s="1" t="s">
        <v>855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856</v>
      </c>
      <c r="B4" s="1" t="s">
        <v>857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858</v>
      </c>
      <c r="B5" s="1" t="s">
        <v>859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860</v>
      </c>
      <c r="B6" s="1" t="s">
        <v>861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862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863</v>
      </c>
      <c r="B8" s="1" t="s">
        <v>864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865</v>
      </c>
      <c r="B9" s="4" t="s">
        <v>866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867</v>
      </c>
      <c r="B10" s="1" t="s">
        <v>868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869</v>
      </c>
      <c r="B11" s="1" t="s">
        <v>870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871</v>
      </c>
      <c r="B12" s="1" t="s">
        <v>868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872</v>
      </c>
      <c r="B13" s="1" t="s">
        <v>873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874</v>
      </c>
      <c r="B14" s="1" t="s">
        <v>875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876</v>
      </c>
      <c r="B15" s="1" t="s">
        <v>873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877</v>
      </c>
      <c r="B16" s="1" t="s">
        <v>878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879</v>
      </c>
      <c r="B17" s="1" t="s">
        <v>880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881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884</v>
      </c>
      <c r="B21" s="1">
        <v>2.85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885</v>
      </c>
      <c r="B22" s="1">
        <v>2.85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886</v>
      </c>
      <c r="B23" s="1">
        <v>2.75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887</v>
      </c>
      <c r="B24" s="1">
        <v>2.865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888</v>
      </c>
      <c r="B25" s="1">
        <v>2.85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889</v>
      </c>
      <c r="B26" s="1">
        <v>2.85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890</v>
      </c>
      <c r="B27" s="1">
        <v>2.75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891</v>
      </c>
      <c r="B28" s="1">
        <v>2.865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892</v>
      </c>
      <c r="B29" s="1">
        <v>0.6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893</v>
      </c>
      <c r="B30" s="1">
        <v>0.1887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894</v>
      </c>
      <c r="B31" s="1">
        <v>1.7276544E9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895</v>
      </c>
      <c r="B32" s="1">
        <v>1.8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896</v>
      </c>
      <c r="B33" s="1">
        <v>16.56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897</v>
      </c>
      <c r="B34" s="1">
        <v>1.535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898</v>
      </c>
      <c r="B35" s="1">
        <v>4.7288136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899</v>
      </c>
      <c r="B36" s="1">
        <v>353151.0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900</v>
      </c>
      <c r="B37" s="1">
        <v>353151.0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901</v>
      </c>
      <c r="B38" s="1">
        <v>320573.0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902</v>
      </c>
      <c r="B39" s="1">
        <v>657270.0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903</v>
      </c>
      <c r="B40" s="1">
        <v>657270.0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904</v>
      </c>
      <c r="B41" s="1">
        <v>2.76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905</v>
      </c>
      <c r="B42" s="1">
        <v>2.82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906</v>
      </c>
      <c r="B43" s="1">
        <v>1800.0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907</v>
      </c>
      <c r="B44" s="1">
        <v>1100.0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908</v>
      </c>
      <c r="B45" s="1">
        <v>8.9896032E7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909</v>
      </c>
      <c r="B46" s="1">
        <v>2.5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910</v>
      </c>
      <c r="B47" s="1">
        <v>4.06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911</v>
      </c>
      <c r="B48" s="1">
        <v>3.644089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912</v>
      </c>
      <c r="B49" s="1">
        <v>2.828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913</v>
      </c>
      <c r="B50" s="1">
        <v>3.40245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914</v>
      </c>
      <c r="B51" s="1" t="s">
        <v>915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916</v>
      </c>
      <c r="B52" s="1">
        <v>1.29007488E9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917</v>
      </c>
      <c r="B53" s="1">
        <v>-0.19668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918</v>
      </c>
      <c r="B54" s="1">
        <v>2.9861172E7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919</v>
      </c>
      <c r="B55" s="1">
        <v>3.16251E7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920</v>
      </c>
      <c r="B56" s="1">
        <v>453926.0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921</v>
      </c>
      <c r="B57" s="1">
        <v>500877.0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922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923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924</v>
      </c>
      <c r="B60" s="1">
        <v>0.0150999995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925</v>
      </c>
      <c r="B61" s="1">
        <v>0.00713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926</v>
      </c>
      <c r="B62" s="1">
        <v>0.17926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927</v>
      </c>
      <c r="B63" s="1">
        <v>2.53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928</v>
      </c>
      <c r="B64" s="1">
        <v>0.0152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929</v>
      </c>
      <c r="B65" s="1">
        <v>402697.0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930</v>
      </c>
      <c r="B66" s="1">
        <v>4.667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931</v>
      </c>
      <c r="B67" s="1">
        <v>0.59781444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932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933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934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935</v>
      </c>
      <c r="B71" s="1">
        <v>-0.519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936</v>
      </c>
      <c r="B72" s="1">
        <v>-1.4561E7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937</v>
      </c>
      <c r="B73" s="1">
        <v>-1.58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938</v>
      </c>
      <c r="B74" s="1">
        <v>0.87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939</v>
      </c>
      <c r="B75" s="1">
        <v>52.295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940</v>
      </c>
      <c r="B76" s="1">
        <v>-0.280303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941</v>
      </c>
      <c r="B77" s="1">
        <v>0.23806548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942</v>
      </c>
      <c r="B78" s="1">
        <v>0.15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943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944</v>
      </c>
      <c r="B80" s="1" t="s">
        <v>945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946</v>
      </c>
      <c r="B81" s="1" t="s">
        <v>947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949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950</v>
      </c>
      <c r="B84" s="1" t="s">
        <v>951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952</v>
      </c>
      <c r="B85" s="1" t="s">
        <v>953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954</v>
      </c>
      <c r="B86" s="1">
        <v>1.3808934E9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955</v>
      </c>
      <c r="B87" s="1" t="s">
        <v>956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957</v>
      </c>
      <c r="B88" s="1" t="s">
        <v>958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959</v>
      </c>
      <c r="B89" s="1" t="s">
        <v>960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961</v>
      </c>
      <c r="B90" s="1" t="s">
        <v>962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963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964</v>
      </c>
      <c r="B92" s="1">
        <v>2.79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965</v>
      </c>
      <c r="B93" s="1">
        <v>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966</v>
      </c>
      <c r="B94" s="1">
        <v>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967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968</v>
      </c>
      <c r="B96" s="1">
        <v>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969</v>
      </c>
      <c r="B97" s="1">
        <v>1.66667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970</v>
      </c>
      <c r="B98" s="1" t="s">
        <v>971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972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973</v>
      </c>
      <c r="B100" s="1">
        <v>7.3656E7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974</v>
      </c>
      <c r="B101" s="1">
        <v>2.449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975</v>
      </c>
      <c r="B102" s="1">
        <v>1.15898496E9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976</v>
      </c>
      <c r="B103" s="1">
        <v>0.079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977</v>
      </c>
      <c r="B104" s="1">
        <v>0.094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978</v>
      </c>
      <c r="B105" s="1">
        <v>2.4669E7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979</v>
      </c>
      <c r="B106" s="1">
        <v>487.474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980</v>
      </c>
      <c r="B107" s="1">
        <v>0.863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981</v>
      </c>
      <c r="B108" s="1">
        <v>-0.0034400001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982</v>
      </c>
      <c r="B109" s="1">
        <v>-0.01966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983</v>
      </c>
      <c r="B110" s="1">
        <v>2.0826E7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984</v>
      </c>
      <c r="B111" s="1">
        <v>0.199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985</v>
      </c>
      <c r="B112" s="1">
        <v>0.50918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986</v>
      </c>
      <c r="B113" s="1">
        <v>0.14431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987</v>
      </c>
      <c r="B114" s="1" t="s">
        <v>915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988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989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102</v>
      </c>
      <c r="B4" s="1">
        <v>353.0</v>
      </c>
      <c r="C4" s="1">
        <v>466.0</v>
      </c>
      <c r="D4" s="1">
        <v>593.0</v>
      </c>
      <c r="E4" s="1">
        <v>1660.0</v>
      </c>
      <c r="F4" s="1">
        <v>1700.0</v>
      </c>
      <c r="G4" s="1">
        <v>2470.0</v>
      </c>
      <c r="H4" s="1">
        <v>1170.0</v>
      </c>
      <c r="I4" s="1">
        <v>938.0</v>
      </c>
      <c r="J4" s="1">
        <v>932.0</v>
      </c>
      <c r="K4" s="1">
        <v>1020.0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990</v>
      </c>
      <c r="B5" s="1">
        <v>7.0</v>
      </c>
      <c r="C5" s="1">
        <v>7.0</v>
      </c>
      <c r="D5" s="1">
        <v>7.0</v>
      </c>
      <c r="E5" s="1">
        <v>11.0</v>
      </c>
      <c r="F5" s="1">
        <v>14.0</v>
      </c>
      <c r="G5" s="1">
        <v>16.0</v>
      </c>
      <c r="H5" s="1">
        <v>16.0</v>
      </c>
      <c r="I5" s="1">
        <v>17.0</v>
      </c>
      <c r="J5" s="1">
        <v>19.0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991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992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993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994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1020.0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995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996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2.0</v>
      </c>
      <c r="C3" s="5">
        <v>13.0</v>
      </c>
      <c r="D3" s="5">
        <v>25.0</v>
      </c>
      <c r="E3" s="5">
        <v>48.0</v>
      </c>
      <c r="F3" s="5">
        <v>37.0</v>
      </c>
      <c r="G3" s="5">
        <v>-43.0</v>
      </c>
      <c r="H3" s="5">
        <v>-53.0</v>
      </c>
      <c r="I3" s="5">
        <v>12.0</v>
      </c>
      <c r="J3" s="5">
        <v>22.0</v>
      </c>
      <c r="K3" s="5">
        <v>-35.0</v>
      </c>
      <c r="L3" s="1">
        <f>IF(K3*FORECAST(L2,B3:K3,B2:K2)&gt;0,FORECAST(L2,B3:K3,B2:K2),K3)*$X$1</f>
        <v>-21.13333333</v>
      </c>
      <c r="M3" s="1">
        <f>IF(L3*FORECAST(M2,B3:L3,B2:L2)&gt;0,FORECAST(M2,B3:L3,B2:L2),L3)*$X$1</f>
        <v>-25.48484848</v>
      </c>
      <c r="N3" s="1">
        <f>IF(M3*FORECAST(N2,B3:M3,B2:M2)&gt;0,FORECAST(N2,B3:M3,B2:M2),M3)*$X$1</f>
        <v>-29.83636364</v>
      </c>
      <c r="O3" s="1">
        <f>IF(N3*FORECAST(O2,B3:N3,B2:N2)&gt;0,FORECAST(O2,B3:N3,B2:N2),N3)*$X$1</f>
        <v>-34.18787879</v>
      </c>
      <c r="P3" s="1">
        <f>IF(O3*FORECAST(P2,B3:O3,B2:O2)&gt;0,FORECAST(P2,B3:O3,B2:O2),O3)*$X$1</f>
        <v>-38.53939394</v>
      </c>
      <c r="Q3" s="1">
        <f>IF(P3*FORECAST(Q2,B3:P3,B2:P2)&gt;0,FORECAST(Q2,B3:P3,B2:P2),P3)*$X$1</f>
        <v>-42.89090909</v>
      </c>
      <c r="R3" s="1">
        <f>IF(Q3*FORECAST(R2,B3:Q3,B2:Q2)&gt;0,FORECAST(R2,B3:Q3,B2:Q2),Q3)*$X$1</f>
        <v>-47.24242424</v>
      </c>
      <c r="S3" s="5">
        <f>IF(R3*FORECAST(S2,B3:R3,B2:R2)&gt;0,FORECAST(S2,B3:R3,B2:R2),R3)*$X$1</f>
        <v>-51.59393939</v>
      </c>
      <c r="T3" s="5">
        <f>IF(S3*FORECAST(T2,B3:S3,B2:S2)&gt;0,FORECAST(T2,B3:S3,B2:S2),S3)*$X$1</f>
        <v>-55.94545455</v>
      </c>
      <c r="U3" s="5">
        <f>IF(T3*FORECAST(U2,B3:T3,B2:T2)&gt;0,FORECAST(U2,B3:T3,B2:T2),T3)*$X$1</f>
        <v>-60.2969697</v>
      </c>
      <c r="V3" s="5">
        <f>IF(U3*FORECAST(V2,B3:U3,B2:U2)&gt;0,FORECAST(V2,B3:U3,B2:U2),U3)*$X$1</f>
        <v>-64.64848485</v>
      </c>
      <c r="W3" s="5">
        <f>IF(V3*FORECAST(W2,B3:V3,B2:V2)&gt;0,FORECAST(W2,B3:V3,B2:V2),V3)*$X$1</f>
        <v>-69</v>
      </c>
      <c r="X3" s="2"/>
      <c r="Y3" s="2"/>
      <c r="Z3" s="2"/>
    </row>
    <row r="4">
      <c r="A4" s="3" t="s">
        <v>102</v>
      </c>
      <c r="B4" s="1">
        <v>353.0</v>
      </c>
      <c r="C4" s="1">
        <v>466.0</v>
      </c>
      <c r="D4" s="1">
        <v>593.0</v>
      </c>
      <c r="E4" s="1">
        <v>1660.0</v>
      </c>
      <c r="F4" s="1">
        <v>1700.0</v>
      </c>
      <c r="G4" s="1">
        <v>2470.0</v>
      </c>
      <c r="H4" s="1">
        <v>1170.0</v>
      </c>
      <c r="I4" s="1">
        <v>938.0</v>
      </c>
      <c r="J4" s="1">
        <v>932.0</v>
      </c>
      <c r="K4" s="1">
        <v>1020.0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990</v>
      </c>
      <c r="B5" s="1">
        <v>7.0</v>
      </c>
      <c r="C5" s="1">
        <v>7.0</v>
      </c>
      <c r="D5" s="1">
        <v>7.0</v>
      </c>
      <c r="E5" s="1">
        <v>11.0</v>
      </c>
      <c r="F5" s="1">
        <v>14.0</v>
      </c>
      <c r="G5" s="1">
        <v>16.0</v>
      </c>
      <c r="H5" s="1">
        <v>16.0</v>
      </c>
      <c r="I5" s="1">
        <v>17.0</v>
      </c>
      <c r="J5" s="1">
        <v>19.0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991</v>
      </c>
      <c r="L7" s="1">
        <f>IF(W3*FORECAST(W2,B3:W3,B2:W2)&gt;0,FORECAST(W2,B3:W3,B2:W2),V3)*$X$1 * (1+0.02)/(0.0765-0.02)</f>
        <v>-1245.663717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992</v>
      </c>
      <c r="L8" s="6">
        <f t="array" ref="L8">NPV(0.0765,M3:W3)</f>
        <v>-320.024071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993</v>
      </c>
      <c r="L9" s="6">
        <f t="array" ref="L9">NPV(0.0765,M16:W16)</f>
        <v>-553.664195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994</v>
      </c>
      <c r="L10" s="6">
        <f>L8 + L9</f>
        <v>-873.688266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1020.0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995</v>
      </c>
      <c r="L12" s="6">
        <f>L10 - L11</f>
        <v>-1893.688266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996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-72.83416408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-1245.663717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