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<sst xmlns="http://schemas.openxmlformats.org/spreadsheetml/2006/main" count="1659" uniqueCount="1438">
  <si>
    <t>ticker</t>
  </si>
  <si>
    <t>EXE</t>
  </si>
  <si>
    <t>nombre</t>
  </si>
  <si>
    <t>CHESAPEAKE ENERGY CORPORA</t>
  </si>
  <si>
    <t>empresa</t>
  </si>
  <si>
    <t>Oil &amp; Gas Exploration and Production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</si>
  <si>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</si>
  <si>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</si>
  <si>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</si>
  <si>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</si>
  <si>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</si>
  <si>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</si>
  <si>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</si>
  <si>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</si>
  <si>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</si>
  <si>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</si>
  <si>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Fiscal Period: December</t>
  </si>
  <si>
    <t>Net Income</t>
  </si>
  <si>
    <t>Depreciation &amp; Amortization - CF</t>
  </si>
  <si>
    <t>Impairment of Oil, Gas &amp; Mineral Properties - (CF)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</si>
  <si>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</si>
  <si>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</si>
  <si>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</si>
  <si>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</si>
  <si>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</si>
  <si>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</si>
  <si>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</si>
  <si>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</si>
  <si>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</si>
  <si>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</si>
  <si>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</si>
  <si>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</si>
  <si>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</si>
  <si>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</si>
  <si>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</si>
  <si>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</si>
  <si>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</si>
  <si>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</si>
  <si>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</si>
  <si>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</si>
  <si>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</si>
  <si>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</si>
  <si>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</si>
  <si>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</si>
  <si>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</si>
  <si>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Preferred Dividends Paid</t>
  </si>
  <si>
    <t>Common &amp; Preferred Stock Dividends Paid</t>
  </si>
  <si>
    <t>Special Dividend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</si>
  <si>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</si>
  <si>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</si>
  <si>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</si>
  <si>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</si>
  <si>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</si>
  <si>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</si>
  <si>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</si>
  <si>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</si>
  <si>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</si>
  <si>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</si>
  <si>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</si>
  <si>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</si>
  <si>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</si>
  <si>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</si>
  <si>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</si>
  <si>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</si>
  <si>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</si>
  <si>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</si>
  <si>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</si>
  <si>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</si>
  <si>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</si>
  <si>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</si>
  <si>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</si>
  <si>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</si>
  <si>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</si>
  <si>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</si>
  <si>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</si>
  <si>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</si>
  <si>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</si>
  <si>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</si>
  <si>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</si>
  <si>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</si>
  <si>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</si>
  <si>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</si>
  <si>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</si>
  <si>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Deferred Tax Liability Current</t>
  </si>
  <si>
    <t>Other Current Liabilities</t>
  </si>
  <si>
    <t>Total Current Liabilities</t>
  </si>
  <si>
    <t>Long-Term Debt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</si>
  <si>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</si>
  <si>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</si>
  <si>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</si>
  <si>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</si>
  <si>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</si>
  <si>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</si>
  <si>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</si>
  <si>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</si>
  <si>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</si>
  <si>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</si>
  <si>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</si>
  <si>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</si>
  <si>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</si>
  <si>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</si>
  <si>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</si>
  <si>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</si>
  <si>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</si>
  <si>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</si>
  <si>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</si>
  <si>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-283.04</t>
  </si>
  <si>
    <t>-729.37</t>
  </si>
  <si>
    <t>-485.16</t>
  </si>
  <si>
    <t>-295.34</t>
  </si>
  <si>
    <t>281.92</t>
  </si>
  <si>
    <t>-712.92</t>
  </si>
  <si>
    <t>48.09</t>
  </si>
  <si>
    <t>67.73</t>
  </si>
  <si>
    <t>82.03</t>
  </si>
  <si>
    <t>Tangible Book Value</t>
  </si>
  <si>
    <t>Tangible Book Value Per Share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</si>
  <si>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</si>
  <si>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</si>
  <si>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</si>
  <si>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</si>
  <si>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</si>
  <si>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</si>
  <si>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Land - (BS)</t>
  </si>
  <si>
    <t>Buildings, Total</t>
  </si>
  <si>
    <t>Machinery, Total</t>
  </si>
  <si>
    <t>Full Time Employees</t>
  </si>
  <si>
    <t>Assets under Capital Lease - Gross</t>
  </si>
  <si>
    <t>Assets under Capital Lease - Accumulated Depreciation</t>
  </si>
  <si>
    <t>Accumulated Allowance for Doubtful Accounts (Supple)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</si>
  <si>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</si>
  <si>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</si>
  <si>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</si>
  <si>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</si>
  <si>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</si>
  <si>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</si>
  <si>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Exploration / Drilling Costs, Total</t>
  </si>
  <si>
    <t>Depreciation &amp; Amortization - (IS)</t>
  </si>
  <si>
    <t>Impairment of Oil, Gas &amp; Mineral Properties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</si>
  <si>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</si>
  <si>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</si>
  <si>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</si>
  <si>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</si>
  <si>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</si>
  <si>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</si>
  <si>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</si>
  <si>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</si>
  <si>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Restructuring Charges</t>
  </si>
  <si>
    <t>Merger &amp; Related Restructuring Charges</t>
  </si>
  <si>
    <t>Gain (Loss) On Sale Of Investments</t>
  </si>
  <si>
    <t>Gain (Loss) On Sale Of Assets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</si>
  <si>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</si>
  <si>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</si>
  <si>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</si>
  <si>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</si>
  <si>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</si>
  <si>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</si>
  <si>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</si>
  <si>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</si>
  <si>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</si>
  <si>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</si>
  <si>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</si>
  <si>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</si>
  <si>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</si>
  <si>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386.34</t>
  </si>
  <si>
    <t>179.47</t>
  </si>
  <si>
    <t>170.52</t>
  </si>
  <si>
    <t>-49.97</t>
  </si>
  <si>
    <t>-998.26</t>
  </si>
  <si>
    <t>69.03</t>
  </si>
  <si>
    <t>38.71</t>
  </si>
  <si>
    <t>18.21</t>
  </si>
  <si>
    <t>Basic EPS - Continuing Operations</t>
  </si>
  <si>
    <t>Basic Weighted Average Shares Outstanding</t>
  </si>
  <si>
    <t>Net EPS - Diluted</t>
  </si>
  <si>
    <t>374.09</t>
  </si>
  <si>
    <t>60.44</t>
  </si>
  <si>
    <t>33.36</t>
  </si>
  <si>
    <t>16.92</t>
  </si>
  <si>
    <t>Diluted EPS - Continuing Operations</t>
  </si>
  <si>
    <t>Diluted Weighted Average Shares Outstanding</t>
  </si>
  <si>
    <t>Normalized Basic EPS</t>
  </si>
  <si>
    <t>624.92</t>
  </si>
  <si>
    <t>-107.44</t>
  </si>
  <si>
    <t>-221.4</t>
  </si>
  <si>
    <t>92.11</t>
  </si>
  <si>
    <t>138.15</t>
  </si>
  <si>
    <t>-43.99</t>
  </si>
  <si>
    <t>-612.55</t>
  </si>
  <si>
    <t>5.22</t>
  </si>
  <si>
    <t>16.9</t>
  </si>
  <si>
    <t>10.24</t>
  </si>
  <si>
    <t>Normalized Diluted EPS</t>
  </si>
  <si>
    <t>533.45</t>
  </si>
  <si>
    <t>4.57</t>
  </si>
  <si>
    <t>14.57</t>
  </si>
  <si>
    <t>9.51</t>
  </si>
  <si>
    <t>Dividend Per Share</t>
  </si>
  <si>
    <t>17.5</t>
  </si>
  <si>
    <t>1.12</t>
  </si>
  <si>
    <t>9.59</t>
  </si>
  <si>
    <t>3.62</t>
  </si>
  <si>
    <t>Payout Ratio</t>
  </si>
  <si>
    <t>21.13</t>
  </si>
  <si>
    <t>-1.97</t>
  </si>
  <si>
    <t>19.28</t>
  </si>
  <si>
    <t>10.54</t>
  </si>
  <si>
    <t>-29.55</t>
  </si>
  <si>
    <t>-0.23</t>
  </si>
  <si>
    <t>1.88</t>
  </si>
  <si>
    <t>5.19</t>
  </si>
  <si>
    <t>20.13</t>
  </si>
  <si>
    <t>American Depositary Receipts Ratio (ADR)</t>
  </si>
  <si>
    <t>EBITDA</t>
  </si>
  <si>
    <t>EBITA</t>
  </si>
  <si>
    <t>EBIT</t>
  </si>
  <si>
    <t>EBITDAR</t>
  </si>
  <si>
    <t>Total Revenues (As Reported)</t>
  </si>
  <si>
    <t>Effective Tax Rate - (Ratio)</t>
  </si>
  <si>
    <t>35.75</t>
  </si>
  <si>
    <t>23.37</t>
  </si>
  <si>
    <t>4.14</t>
  </si>
  <si>
    <t>0.21</t>
  </si>
  <si>
    <t>-1.15</t>
  </si>
  <si>
    <t>51.8</t>
  </si>
  <si>
    <t>0.19</t>
  </si>
  <si>
    <t>-1.7</t>
  </si>
  <si>
    <t>-35.2</t>
  </si>
  <si>
    <t>22.39</t>
  </si>
  <si>
    <t>Current Domestic Taxes</t>
  </si>
  <si>
    <t>Total Current Taxes</t>
  </si>
  <si>
    <t>Deferred Domestic Taxes</t>
  </si>
  <si>
    <t>Total Deferred Taxes</t>
  </si>
  <si>
    <t>Normalized Net Income</t>
  </si>
  <si>
    <t>Interest Capitalized</t>
  </si>
  <si>
    <t>Interest on Long-Term Debt</t>
  </si>
  <si>
    <t>Supplemental Operating Expense Items</t>
  </si>
  <si>
    <t>General and Administrative Expenses</t>
  </si>
  <si>
    <t>Exploration/Drilling Costs</t>
  </si>
  <si>
    <t>Net Rental Expense, Total</t>
  </si>
  <si>
    <t>Imputed Operating Lease Interest Expense</t>
  </si>
  <si>
    <t>Imputed Operating Lease Depreciation</t>
  </si>
  <si>
    <t>Stock-Based Comp., COGS (Total)</t>
  </si>
  <si>
    <t>0</t>
  </si>
  <si>
    <t>Stock-Based Compensation - Exploration Costs / Drilling Costs, Total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</si>
  <si>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</si>
  <si>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</si>
  <si>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</si>
  <si>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</si>
  <si>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</si>
  <si>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5.43</t>
  </si>
  <si>
    <t>-0.39</t>
  </si>
  <si>
    <t>-3.74</t>
  </si>
  <si>
    <t>6.04</t>
  </si>
  <si>
    <t>8.43</t>
  </si>
  <si>
    <t>0.15</t>
  </si>
  <si>
    <t>-46.61</t>
  </si>
  <si>
    <t>5.8</t>
  </si>
  <si>
    <t>16.65</t>
  </si>
  <si>
    <t>9.22</t>
  </si>
  <si>
    <t>Return on Total Capital</t>
  </si>
  <si>
    <t>7.35</t>
  </si>
  <si>
    <t>-0.52</t>
  </si>
  <si>
    <t>-5.08</t>
  </si>
  <si>
    <t>8.15</t>
  </si>
  <si>
    <t>11.06</t>
  </si>
  <si>
    <t>0.18</t>
  </si>
  <si>
    <t>-60.01</t>
  </si>
  <si>
    <t>8.66</t>
  </si>
  <si>
    <t>21.69</t>
  </si>
  <si>
    <t>10.92</t>
  </si>
  <si>
    <t>Return On Equity %</t>
  </si>
  <si>
    <t>11.31</t>
  </si>
  <si>
    <t>-142.07</t>
  </si>
  <si>
    <t>-736.85</t>
  </si>
  <si>
    <t>-121.02</t>
  </si>
  <si>
    <t>-9.43</t>
  </si>
  <si>
    <t>66.73</t>
  </si>
  <si>
    <t>24.37</t>
  </si>
  <si>
    <t>Return on Common Equity</t>
  </si>
  <si>
    <t>-230.02</t>
  </si>
  <si>
    <t>237.11</t>
  </si>
  <si>
    <t>-30.86</t>
  </si>
  <si>
    <t>-44.36</t>
  </si>
  <si>
    <t>-26.38</t>
  </si>
  <si>
    <t>460.3</t>
  </si>
  <si>
    <t>-972.79</t>
  </si>
  <si>
    <t>65.82</t>
  </si>
  <si>
    <t>Margin Analysis</t>
  </si>
  <si>
    <t>Gross Profit Margin %</t>
  </si>
  <si>
    <t>33.5</t>
  </si>
  <si>
    <t>19.4</t>
  </si>
  <si>
    <t>6.54</t>
  </si>
  <si>
    <t>29.98</t>
  </si>
  <si>
    <t>30.44</t>
  </si>
  <si>
    <t>33.34</t>
  </si>
  <si>
    <t>35.43</t>
  </si>
  <si>
    <t>46.84</t>
  </si>
  <si>
    <t>57.58</t>
  </si>
  <si>
    <t>35.92</t>
  </si>
  <si>
    <t>SG&amp;A Margin</t>
  </si>
  <si>
    <t>1.55</t>
  </si>
  <si>
    <t>1.86</t>
  </si>
  <si>
    <t>3.08</t>
  </si>
  <si>
    <t>2.79</t>
  </si>
  <si>
    <t>2.77</t>
  </si>
  <si>
    <t>3.75</t>
  </si>
  <si>
    <t>5.16</t>
  </si>
  <si>
    <t>1.62</t>
  </si>
  <si>
    <t>1.01</t>
  </si>
  <si>
    <t>2.1</t>
  </si>
  <si>
    <t>EBITDA Margin %</t>
  </si>
  <si>
    <t>31.37</t>
  </si>
  <si>
    <t>16.18</t>
  </si>
  <si>
    <t>2.55</t>
  </si>
  <si>
    <t>23.64</t>
  </si>
  <si>
    <t>26.93</t>
  </si>
  <si>
    <t>27.82</t>
  </si>
  <si>
    <t>28.21</t>
  </si>
  <si>
    <t>24.79</t>
  </si>
  <si>
    <t>37.44</t>
  </si>
  <si>
    <t>61.85</t>
  </si>
  <si>
    <t>EBITA Margin %</t>
  </si>
  <si>
    <t>17.3</t>
  </si>
  <si>
    <t>-1.42</t>
  </si>
  <si>
    <t>-11.64</t>
  </si>
  <si>
    <t>13.06</t>
  </si>
  <si>
    <t>15.6</t>
  </si>
  <si>
    <t>0.42</t>
  </si>
  <si>
    <t>-163.99</t>
  </si>
  <si>
    <t>11.18</t>
  </si>
  <si>
    <t>24.97</t>
  </si>
  <si>
    <t>36.4</t>
  </si>
  <si>
    <t>EBIT Margin %</t>
  </si>
  <si>
    <t>Income From Continuing Operations Margin %</t>
  </si>
  <si>
    <t>9.92</t>
  </si>
  <si>
    <t>-115.55</t>
  </si>
  <si>
    <t>-56.41</t>
  </si>
  <si>
    <t>10.13</t>
  </si>
  <si>
    <t>8.68</t>
  </si>
  <si>
    <t>-3.66</t>
  </si>
  <si>
    <t>-188.26</t>
  </si>
  <si>
    <t>86.67</t>
  </si>
  <si>
    <t>34.95</t>
  </si>
  <si>
    <t>Net Income Margin %</t>
  </si>
  <si>
    <t>9.25</t>
  </si>
  <si>
    <t>-115.95</t>
  </si>
  <si>
    <t>-56.44</t>
  </si>
  <si>
    <t>10.09</t>
  </si>
  <si>
    <t>8.64</t>
  </si>
  <si>
    <t>-187.95</t>
  </si>
  <si>
    <t>Net Avail. For Common Margin %</t>
  </si>
  <si>
    <t>6.14</t>
  </si>
  <si>
    <t>-117.3</t>
  </si>
  <si>
    <t>-63.17</t>
  </si>
  <si>
    <t>7.67</t>
  </si>
  <si>
    <t>-4.95</t>
  </si>
  <si>
    <t>-188.38</t>
  </si>
  <si>
    <t>34.48</t>
  </si>
  <si>
    <t>Normalized Net Income Margin</t>
  </si>
  <si>
    <t>9.94</t>
  </si>
  <si>
    <t>-2.81</t>
  </si>
  <si>
    <t>-10.85</t>
  </si>
  <si>
    <t>4.44</t>
  </si>
  <si>
    <t>6.21</t>
  </si>
  <si>
    <t>-4.36</t>
  </si>
  <si>
    <t>-115.59</t>
  </si>
  <si>
    <t>6.55</t>
  </si>
  <si>
    <t>15.06</t>
  </si>
  <si>
    <t>22.49</t>
  </si>
  <si>
    <t>Levered Free Cash Flow Margin</t>
  </si>
  <si>
    <t>-10.07</t>
  </si>
  <si>
    <t>-16.53</t>
  </si>
  <si>
    <t>-22.71</t>
  </si>
  <si>
    <t>-3.91</t>
  </si>
  <si>
    <t>-5.67</t>
  </si>
  <si>
    <t>59.25</t>
  </si>
  <si>
    <t>22.41</t>
  </si>
  <si>
    <t>6.33</t>
  </si>
  <si>
    <t>11.64</t>
  </si>
  <si>
    <t>Unlevered Free Cash Flow Margin</t>
  </si>
  <si>
    <t>-9.55</t>
  </si>
  <si>
    <t>-14.91</t>
  </si>
  <si>
    <t>-16.38</t>
  </si>
  <si>
    <t>-18.97</t>
  </si>
  <si>
    <t>-0.35</t>
  </si>
  <si>
    <t>-0.79</t>
  </si>
  <si>
    <t>64.3</t>
  </si>
  <si>
    <t>23.13</t>
  </si>
  <si>
    <t>7.04</t>
  </si>
  <si>
    <t>12.71</t>
  </si>
  <si>
    <t>Asset Turnover</t>
  </si>
  <si>
    <t>0.5</t>
  </si>
  <si>
    <t>0.44</t>
  </si>
  <si>
    <t>0.51</t>
  </si>
  <si>
    <t>0.74</t>
  </si>
  <si>
    <t>0.86</t>
  </si>
  <si>
    <t>0.58</t>
  </si>
  <si>
    <t>0.45</t>
  </si>
  <si>
    <t>0.83</t>
  </si>
  <si>
    <t>1.07</t>
  </si>
  <si>
    <t>0.41</t>
  </si>
  <si>
    <t>Fixed Assets Turnover</t>
  </si>
  <si>
    <t>0.6</t>
  </si>
  <si>
    <t>0.54</t>
  </si>
  <si>
    <t>0.63</t>
  </si>
  <si>
    <t>0.89</t>
  </si>
  <si>
    <t>1.03</t>
  </si>
  <si>
    <t>0.66</t>
  </si>
  <si>
    <t>0.52</t>
  </si>
  <si>
    <t>1.04</t>
  </si>
  <si>
    <t>1.4</t>
  </si>
  <si>
    <t>0.56</t>
  </si>
  <si>
    <t>Receivables Turnover (Average Receivables)</t>
  </si>
  <si>
    <t>10.15</t>
  </si>
  <si>
    <t>8.7</t>
  </si>
  <si>
    <t>8.35</t>
  </si>
  <si>
    <t>8.95</t>
  </si>
  <si>
    <t>8.76</t>
  </si>
  <si>
    <t>6.43</t>
  </si>
  <si>
    <t>8.32</t>
  </si>
  <si>
    <t>11.34</t>
  </si>
  <si>
    <t>6.05</t>
  </si>
  <si>
    <t>Short Term Liquidity</t>
  </si>
  <si>
    <t>Current Ratio</t>
  </si>
  <si>
    <t>1.27</t>
  </si>
  <si>
    <t>0.67</t>
  </si>
  <si>
    <t>0.59</t>
  </si>
  <si>
    <t>0.65</t>
  </si>
  <si>
    <t>0.57</t>
  </si>
  <si>
    <t>0.33</t>
  </si>
  <si>
    <t>1.99</t>
  </si>
  <si>
    <t>Quick Ratio</t>
  </si>
  <si>
    <t>1.08</t>
  </si>
  <si>
    <t>0.53</t>
  </si>
  <si>
    <t>0.31</t>
  </si>
  <si>
    <t>0.64</t>
  </si>
  <si>
    <t>1.3</t>
  </si>
  <si>
    <t>Operating Cash Flow to Current Liabilities</t>
  </si>
  <si>
    <t>0.79</t>
  </si>
  <si>
    <t>-0.06</t>
  </si>
  <si>
    <t>0.32</t>
  </si>
  <si>
    <t>0.71</t>
  </si>
  <si>
    <t>0.68</t>
  </si>
  <si>
    <t>0.35</t>
  </si>
  <si>
    <t>0.73</t>
  </si>
  <si>
    <t>1.53</t>
  </si>
  <si>
    <t>1.81</t>
  </si>
  <si>
    <t>Days Sales Outstanding (Average Receivables)</t>
  </si>
  <si>
    <t>35.96</t>
  </si>
  <si>
    <t>41.98</t>
  </si>
  <si>
    <t>43.81</t>
  </si>
  <si>
    <t>40.78</t>
  </si>
  <si>
    <t>41.67</t>
  </si>
  <si>
    <t>45.62</t>
  </si>
  <si>
    <t>56.94</t>
  </si>
  <si>
    <t>43.87</t>
  </si>
  <si>
    <t>32.19</t>
  </si>
  <si>
    <t>60.33</t>
  </si>
  <si>
    <t>Average Days Payable Outstanding</t>
  </si>
  <si>
    <t>48.28</t>
  </si>
  <si>
    <t>53.51</t>
  </si>
  <si>
    <t>40.58</t>
  </si>
  <si>
    <t>36.74</t>
  </si>
  <si>
    <t>36.79</t>
  </si>
  <si>
    <t>41.06</t>
  </si>
  <si>
    <t>47.01</t>
  </si>
  <si>
    <t>30.75</t>
  </si>
  <si>
    <t>27.75</t>
  </si>
  <si>
    <t>48.42</t>
  </si>
  <si>
    <t>Long Term Solvency</t>
  </si>
  <si>
    <t>Total Debt/Equity</t>
  </si>
  <si>
    <t>63.62</t>
  </si>
  <si>
    <t>449.06</t>
  </si>
  <si>
    <t>-867.91</t>
  </si>
  <si>
    <t>215.88</t>
  </si>
  <si>
    <t>-170.94</t>
  </si>
  <si>
    <t>40.84</t>
  </si>
  <si>
    <t>35.2</t>
  </si>
  <si>
    <t>19.82</t>
  </si>
  <si>
    <t>Total Debt / Total Capital</t>
  </si>
  <si>
    <t>38.88</t>
  </si>
  <si>
    <t>81.79</t>
  </si>
  <si>
    <t>113.02</t>
  </si>
  <si>
    <t>103.87</t>
  </si>
  <si>
    <t>94.32</t>
  </si>
  <si>
    <t>68.34</t>
  </si>
  <si>
    <t>240.96</t>
  </si>
  <si>
    <t>26.04</t>
  </si>
  <si>
    <t>16.54</t>
  </si>
  <si>
    <t>LT Debt/Equity</t>
  </si>
  <si>
    <t>61.5</t>
  </si>
  <si>
    <t>433.17</t>
  </si>
  <si>
    <t>-826.1</t>
  </si>
  <si>
    <t>206.73</t>
  </si>
  <si>
    <t>-134.21</t>
  </si>
  <si>
    <t>40.33</t>
  </si>
  <si>
    <t>34.26</t>
  </si>
  <si>
    <t>19.04</t>
  </si>
  <si>
    <t>Long-Term Debt / Total Capital</t>
  </si>
  <si>
    <t>37.59</t>
  </si>
  <si>
    <t>78.89</t>
  </si>
  <si>
    <t>107.58</t>
  </si>
  <si>
    <t>103.33</t>
  </si>
  <si>
    <t>89.56</t>
  </si>
  <si>
    <t>65.44</t>
  </si>
  <si>
    <t>189.18</t>
  </si>
  <si>
    <t>28.63</t>
  </si>
  <si>
    <t>25.34</t>
  </si>
  <si>
    <t>15.89</t>
  </si>
  <si>
    <t>Total Liabilities / Total Assets</t>
  </si>
  <si>
    <t>55.33</t>
  </si>
  <si>
    <t>86.19</t>
  </si>
  <si>
    <t>109.23</t>
  </si>
  <si>
    <t>102.99</t>
  </si>
  <si>
    <t>95.73</t>
  </si>
  <si>
    <t>72.82</t>
  </si>
  <si>
    <t>181.12</t>
  </si>
  <si>
    <t>48.49</t>
  </si>
  <si>
    <t>41.01</t>
  </si>
  <si>
    <t>25.37</t>
  </si>
  <si>
    <t>EBIT / Interest Expense</t>
  </si>
  <si>
    <t>20.72</t>
  </si>
  <si>
    <t>-0.55</t>
  </si>
  <si>
    <t>-2.01</t>
  </si>
  <si>
    <t>2.18</t>
  </si>
  <si>
    <t>2.74</t>
  </si>
  <si>
    <t>0.05</t>
  </si>
  <si>
    <t>-20.32</t>
  </si>
  <si>
    <t>9.71</t>
  </si>
  <si>
    <t>22.04</t>
  </si>
  <si>
    <t>21.16</t>
  </si>
  <si>
    <t>EBITDA / Interest Expense</t>
  </si>
  <si>
    <t>37.57</t>
  </si>
  <si>
    <t>6.23</t>
  </si>
  <si>
    <t>3.95</t>
  </si>
  <si>
    <t>4.73</t>
  </si>
  <si>
    <t>3.77</t>
  </si>
  <si>
    <t>3.61</t>
  </si>
  <si>
    <t>22.13</t>
  </si>
  <si>
    <t>33.82</t>
  </si>
  <si>
    <t>37.38</t>
  </si>
  <si>
    <t>(EBITDA - Capex) / Interest Expense</t>
  </si>
  <si>
    <t>-0.69</t>
  </si>
  <si>
    <t>-5.23</t>
  </si>
  <si>
    <t>-4.26</t>
  </si>
  <si>
    <t>-0.48</t>
  </si>
  <si>
    <t>0.88</t>
  </si>
  <si>
    <t>13.38</t>
  </si>
  <si>
    <t>22.43</t>
  </si>
  <si>
    <t>19.79</t>
  </si>
  <si>
    <t>Total Debt / EBITDA</t>
  </si>
  <si>
    <t>1.78</t>
  </si>
  <si>
    <t>5.25</t>
  </si>
  <si>
    <t>52.47</t>
  </si>
  <si>
    <t>4.48</t>
  </si>
  <si>
    <t>2.85</t>
  </si>
  <si>
    <t>3.84</t>
  </si>
  <si>
    <t>1.25</t>
  </si>
  <si>
    <t>0.55</t>
  </si>
  <si>
    <t>Net Debt / EBITDA</t>
  </si>
  <si>
    <t>1.15</t>
  </si>
  <si>
    <t>4.85</t>
  </si>
  <si>
    <t>48.04</t>
  </si>
  <si>
    <t>3.83</t>
  </si>
  <si>
    <t>5.86</t>
  </si>
  <si>
    <t>0.76</t>
  </si>
  <si>
    <t>0.27</t>
  </si>
  <si>
    <t>Total Debt / (EBITDA - Capex)</t>
  </si>
  <si>
    <t>-97.33</t>
  </si>
  <si>
    <t>-6.25</t>
  </si>
  <si>
    <t>-5.44</t>
  </si>
  <si>
    <t>-37.21</t>
  </si>
  <si>
    <t>17.03</t>
  </si>
  <si>
    <t>44.4</t>
  </si>
  <si>
    <t>24.81</t>
  </si>
  <si>
    <t>2.06</t>
  </si>
  <si>
    <t>Net Debt / (EBITDA - Capex)</t>
  </si>
  <si>
    <t>-62.81</t>
  </si>
  <si>
    <t>-5.77</t>
  </si>
  <si>
    <t>-4.98</t>
  </si>
  <si>
    <t>-37.19</t>
  </si>
  <si>
    <t>17.02</t>
  </si>
  <si>
    <t>44.37</t>
  </si>
  <si>
    <t>24.05</t>
  </si>
  <si>
    <t>1.26</t>
  </si>
  <si>
    <t>Growth Over Prior Year</t>
  </si>
  <si>
    <t>Total Revenues, 1 Yr. Growth %</t>
  </si>
  <si>
    <t>19.92</t>
  </si>
  <si>
    <t>-44.68</t>
  </si>
  <si>
    <t>-38.43</t>
  </si>
  <si>
    <t>20.63</t>
  </si>
  <si>
    <t>7.44</t>
  </si>
  <si>
    <t>-17.33</t>
  </si>
  <si>
    <t>-38.4</t>
  </si>
  <si>
    <t>58.24</t>
  </si>
  <si>
    <t>93.44</t>
  </si>
  <si>
    <t>-57.18</t>
  </si>
  <si>
    <t>Gross Profit, 1 Yr. Growth %</t>
  </si>
  <si>
    <t>15.86</t>
  </si>
  <si>
    <t>-64.6</t>
  </si>
  <si>
    <t>-79.24</t>
  </si>
  <si>
    <t>466.26</t>
  </si>
  <si>
    <t>9.07</t>
  </si>
  <si>
    <t>-10.73</t>
  </si>
  <si>
    <t>-34.53</t>
  </si>
  <si>
    <t>207.55</t>
  </si>
  <si>
    <t>137.78</t>
  </si>
  <si>
    <t>-73.29</t>
  </si>
  <si>
    <t>EBITDA, 1 Yr. Growth %</t>
  </si>
  <si>
    <t>18.99</t>
  </si>
  <si>
    <t>-68.47</t>
  </si>
  <si>
    <t>-90.29</t>
  </si>
  <si>
    <t>22.23</t>
  </si>
  <si>
    <t>-11.3</t>
  </si>
  <si>
    <t>-37.54</t>
  </si>
  <si>
    <t>30.87</t>
  </si>
  <si>
    <t>192.58</t>
  </si>
  <si>
    <t>-29.26</t>
  </si>
  <si>
    <t>EBITA, 1 Yr. Growth %</t>
  </si>
  <si>
    <t>40.05</t>
  </si>
  <si>
    <t>-105.02</t>
  </si>
  <si>
    <t>404.44</t>
  </si>
  <si>
    <t>-235.35</t>
  </si>
  <si>
    <t>-95.41</t>
  </si>
  <si>
    <t>-109.52</t>
  </si>
  <si>
    <t>332.11</t>
  </si>
  <si>
    <t>-37.58</t>
  </si>
  <si>
    <t>EBIT, 1 Yr. Growth %</t>
  </si>
  <si>
    <t>Earnings From Cont. Operations, 1 Yr. Growth %</t>
  </si>
  <si>
    <t>129.98</t>
  </si>
  <si>
    <t>-811.82</t>
  </si>
  <si>
    <t>-69.94</t>
  </si>
  <si>
    <t>-121.66</t>
  </si>
  <si>
    <t>-7.97</t>
  </si>
  <si>
    <t>-235.09</t>
  </si>
  <si>
    <t>-164.9</t>
  </si>
  <si>
    <t>-50.99</t>
  </si>
  <si>
    <t>Net Income, 1 Yr. Growth %</t>
  </si>
  <si>
    <t>164.78</t>
  </si>
  <si>
    <t>-866.04</t>
  </si>
  <si>
    <t>-70.03</t>
  </si>
  <si>
    <t>-121.62</t>
  </si>
  <si>
    <t>-8.01</t>
  </si>
  <si>
    <t>-236.28</t>
  </si>
  <si>
    <t>-165.01</t>
  </si>
  <si>
    <t>Normalized Net Income, 1 Yr. Growth %</t>
  </si>
  <si>
    <t>57.94</t>
  </si>
  <si>
    <t>-117.27</t>
  </si>
  <si>
    <t>136.57</t>
  </si>
  <si>
    <t>-149.98</t>
  </si>
  <si>
    <t>49.81</t>
  </si>
  <si>
    <t>-541.26</t>
  </si>
  <si>
    <t>-108.66</t>
  </si>
  <si>
    <t>344.71</t>
  </si>
  <si>
    <t>-36.04</t>
  </si>
  <si>
    <t>Diluted EPS Before Extra, 1 Yr. Growth %</t>
  </si>
  <si>
    <t>157.68</t>
  </si>
  <si>
    <t>-71.26</t>
  </si>
  <si>
    <t>-113.95</t>
  </si>
  <si>
    <t>-5.28</t>
  </si>
  <si>
    <t>-270.86</t>
  </si>
  <si>
    <t>-106.05</t>
  </si>
  <si>
    <t>-44.81</t>
  </si>
  <si>
    <t>-49.28</t>
  </si>
  <si>
    <t>Accounts Receivable, 1 Yr. Growth %</t>
  </si>
  <si>
    <t>-2.99</t>
  </si>
  <si>
    <t>-55.07</t>
  </si>
  <si>
    <t>6.76</t>
  </si>
  <si>
    <t>18.05</t>
  </si>
  <si>
    <t>2.81</t>
  </si>
  <si>
    <t>-21.71</t>
  </si>
  <si>
    <t>-25.98</t>
  </si>
  <si>
    <t>58.85</t>
  </si>
  <si>
    <t>31.29</t>
  </si>
  <si>
    <t>-58.63</t>
  </si>
  <si>
    <t>Net Property, Plant and Equip., 1 Yr. Growth %</t>
  </si>
  <si>
    <t>-10.94</t>
  </si>
  <si>
    <t>-56.19</t>
  </si>
  <si>
    <t>-25.51</t>
  </si>
  <si>
    <t>-15.46</t>
  </si>
  <si>
    <t>36.7</t>
  </si>
  <si>
    <t>-64.38</t>
  </si>
  <si>
    <t>67.97</t>
  </si>
  <si>
    <t>27.94</t>
  </si>
  <si>
    <t>-9.82</t>
  </si>
  <si>
    <t>Total Assets, 1 Yr. Growth %</t>
  </si>
  <si>
    <t>-2.47</t>
  </si>
  <si>
    <t>-57.41</t>
  </si>
  <si>
    <t>-24.75</t>
  </si>
  <si>
    <t>-4.63</t>
  </si>
  <si>
    <t>-11.9</t>
  </si>
  <si>
    <t>27.15</t>
  </si>
  <si>
    <t>-59.34</t>
  </si>
  <si>
    <t>67.21</t>
  </si>
  <si>
    <t>40.5</t>
  </si>
  <si>
    <t>-7.06</t>
  </si>
  <si>
    <t>Tangible Book Value, 1 Yr. Growth %</t>
  </si>
  <si>
    <t>7.26</t>
  </si>
  <si>
    <t>-106.68</t>
  </si>
  <si>
    <t>249.68</t>
  </si>
  <si>
    <t>-30.14</t>
  </si>
  <si>
    <t>-38.76</t>
  </si>
  <si>
    <t>549.17</t>
  </si>
  <si>
    <t>-355.1</t>
  </si>
  <si>
    <t>-181.34</t>
  </si>
  <si>
    <t>60.89</t>
  </si>
  <si>
    <t>17.59</t>
  </si>
  <si>
    <t>Common Equity, 1 Yr. Growth %</t>
  </si>
  <si>
    <t>7.02</t>
  </si>
  <si>
    <t>Cash From Operations, 1 Yr. Growth %</t>
  </si>
  <si>
    <t>0.43</t>
  </si>
  <si>
    <t>-73.37</t>
  </si>
  <si>
    <t>-116.53</t>
  </si>
  <si>
    <t>-465.2</t>
  </si>
  <si>
    <t>168.46</t>
  </si>
  <si>
    <t>-6.18</t>
  </si>
  <si>
    <t>-28.28</t>
  </si>
  <si>
    <t>53.61</t>
  </si>
  <si>
    <t>130.7</t>
  </si>
  <si>
    <t>-42.3</t>
  </si>
  <si>
    <t>Capital Expenditures, 1 Yr. Growth %</t>
  </si>
  <si>
    <t>-13.01</t>
  </si>
  <si>
    <t>-43.02</t>
  </si>
  <si>
    <t>-43.78</t>
  </si>
  <si>
    <t>17.55</t>
  </si>
  <si>
    <t>-9.03</t>
  </si>
  <si>
    <t>13.32</t>
  </si>
  <si>
    <t>-49.54</t>
  </si>
  <si>
    <t>-35.64</t>
  </si>
  <si>
    <t>148.03</t>
  </si>
  <si>
    <t>Levered Free Cash Flow, 1 Yr. Growth %</t>
  </si>
  <si>
    <t>-38.86</t>
  </si>
  <si>
    <t>-8.92</t>
  </si>
  <si>
    <t>-25.6</t>
  </si>
  <si>
    <t>37.03</t>
  </si>
  <si>
    <t>-81.48</t>
  </si>
  <si>
    <t>-706.36</t>
  </si>
  <si>
    <t>-743.65</t>
  </si>
  <si>
    <t>-42.32</t>
  </si>
  <si>
    <t>-45.29</t>
  </si>
  <si>
    <t>-21.27</t>
  </si>
  <si>
    <t>Unlevered Free Cash Flow, 1 Yr. Growth %</t>
  </si>
  <si>
    <t>-40.18</t>
  </si>
  <si>
    <t>-13.81</t>
  </si>
  <si>
    <t>-32.35</t>
  </si>
  <si>
    <t>39.72</t>
  </si>
  <si>
    <t>-98.02</t>
  </si>
  <si>
    <t>-112.48</t>
  </si>
  <si>
    <t>-44.52</t>
  </si>
  <si>
    <t>-41.06</t>
  </si>
  <si>
    <t>-22.65</t>
  </si>
  <si>
    <t>Dividend Per Share, 1 Yr. Growth %</t>
  </si>
  <si>
    <t>752.22</t>
  </si>
  <si>
    <t>-62.24</t>
  </si>
  <si>
    <t>Compound Annual Growth Rate Over Two Years</t>
  </si>
  <si>
    <t>Total Revenues, 2 Yr. CAGR %</t>
  </si>
  <si>
    <t>30.7</t>
  </si>
  <si>
    <t>-18.03</t>
  </si>
  <si>
    <t>-41.64</t>
  </si>
  <si>
    <t>-13.82</t>
  </si>
  <si>
    <t>13.85</t>
  </si>
  <si>
    <t>-5.79</t>
  </si>
  <si>
    <t>-29.07</t>
  </si>
  <si>
    <t>-7.23</t>
  </si>
  <si>
    <t>74.95</t>
  </si>
  <si>
    <t>-8.99</t>
  </si>
  <si>
    <t>Gross Profit, 2 Yr. CAGR %</t>
  </si>
  <si>
    <t>16.42</t>
  </si>
  <si>
    <t>-35.96</t>
  </si>
  <si>
    <t>-72.89</t>
  </si>
  <si>
    <t>7.73</t>
  </si>
  <si>
    <t>145.63</t>
  </si>
  <si>
    <t>-1.48</t>
  </si>
  <si>
    <t>-22.75</t>
  </si>
  <si>
    <t>13.5</t>
  </si>
  <si>
    <t>170.42</t>
  </si>
  <si>
    <t>-20.31</t>
  </si>
  <si>
    <t>EBITDA, 2 Yr. CAGR %</t>
  </si>
  <si>
    <t>20.36</t>
  </si>
  <si>
    <t>-38.66</t>
  </si>
  <si>
    <t>-82.5</t>
  </si>
  <si>
    <t>4.18</t>
  </si>
  <si>
    <t>259.17</t>
  </si>
  <si>
    <t>-11.82</t>
  </si>
  <si>
    <t>-25.57</t>
  </si>
  <si>
    <t>-11.67</t>
  </si>
  <si>
    <t>95.52</t>
  </si>
  <si>
    <t>EBITA, 2 Yr. CAGR %</t>
  </si>
  <si>
    <t>46.28</t>
  </si>
  <si>
    <t>-73.4</t>
  </si>
  <si>
    <t>-49.67</t>
  </si>
  <si>
    <t>161.3</t>
  </si>
  <si>
    <t>32.67</t>
  </si>
  <si>
    <t>-65.14</t>
  </si>
  <si>
    <t>233.63</t>
  </si>
  <si>
    <t>614.14</t>
  </si>
  <si>
    <t>-35.86</t>
  </si>
  <si>
    <t>64.23</t>
  </si>
  <si>
    <t>EBIT, 2 Yr. CAGR %</t>
  </si>
  <si>
    <t>Earnings From Cont. Operations, 2 Yr. CAGR %</t>
  </si>
  <si>
    <t>86.05</t>
  </si>
  <si>
    <t>304.6</t>
  </si>
  <si>
    <t>46.27</t>
  </si>
  <si>
    <t>-74.48</t>
  </si>
  <si>
    <t>-55.35</t>
  </si>
  <si>
    <t>-21.67</t>
  </si>
  <si>
    <t>553.94</t>
  </si>
  <si>
    <t>353.27</t>
  </si>
  <si>
    <t>-28.85</t>
  </si>
  <si>
    <t>-38.17</t>
  </si>
  <si>
    <t>Net Income, 2 Yr. CAGR %</t>
  </si>
  <si>
    <t>57.89</t>
  </si>
  <si>
    <t>350.37</t>
  </si>
  <si>
    <t>51.52</t>
  </si>
  <si>
    <t>-55.41</t>
  </si>
  <si>
    <t>-21.9</t>
  </si>
  <si>
    <t>556.28</t>
  </si>
  <si>
    <t>-28.79</t>
  </si>
  <si>
    <t>Normalized Net Income, 2 Yr. CAGR %</t>
  </si>
  <si>
    <t>57.63</t>
  </si>
  <si>
    <t>-47.57</t>
  </si>
  <si>
    <t>-35.91</t>
  </si>
  <si>
    <t>31.99</t>
  </si>
  <si>
    <t>-12.88</t>
  </si>
  <si>
    <t>37.09</t>
  </si>
  <si>
    <t>603.02</t>
  </si>
  <si>
    <t>7.09</t>
  </si>
  <si>
    <t>-37.93</t>
  </si>
  <si>
    <t>68.65</t>
  </si>
  <si>
    <t>Diluted EPS Before Extra, 2 Yr. CAGR %</t>
  </si>
  <si>
    <t>13.11</t>
  </si>
  <si>
    <t>456.02</t>
  </si>
  <si>
    <t>85.7</t>
  </si>
  <si>
    <t>-79.92</t>
  </si>
  <si>
    <t>-63.65</t>
  </si>
  <si>
    <t>-40.24</t>
  </si>
  <si>
    <t>484.13</t>
  </si>
  <si>
    <t>9.98</t>
  </si>
  <si>
    <t>-81.72</t>
  </si>
  <si>
    <t>-47.09</t>
  </si>
  <si>
    <t>Accounts Receivable, 2 Yr. CAGR %</t>
  </si>
  <si>
    <t>-1.63</t>
  </si>
  <si>
    <t>-33.98</t>
  </si>
  <si>
    <t>-30.75</t>
  </si>
  <si>
    <t>12.26</t>
  </si>
  <si>
    <t>10.17</t>
  </si>
  <si>
    <t>-10.28</t>
  </si>
  <si>
    <t>-23.88</t>
  </si>
  <si>
    <t>44.41</t>
  </si>
  <si>
    <t>-26.3</t>
  </si>
  <si>
    <t>Net Property, Plant and Equip., 2 Yr. CAGR %</t>
  </si>
  <si>
    <t>-42.88</t>
  </si>
  <si>
    <t>-13.35</t>
  </si>
  <si>
    <t>-7.69</t>
  </si>
  <si>
    <t>17.68</t>
  </si>
  <si>
    <t>-30.22</t>
  </si>
  <si>
    <t>-22.64</t>
  </si>
  <si>
    <t>46.6</t>
  </si>
  <si>
    <t>7.41</t>
  </si>
  <si>
    <t>Total Assets, 2 Yr. CAGR %</t>
  </si>
  <si>
    <t>-1.04</t>
  </si>
  <si>
    <t>-35.55</t>
  </si>
  <si>
    <t>-43.46</t>
  </si>
  <si>
    <t>-15.29</t>
  </si>
  <si>
    <t>-8.33</t>
  </si>
  <si>
    <t>14.16</t>
  </si>
  <si>
    <t>-28.1</t>
  </si>
  <si>
    <t>-17.55</t>
  </si>
  <si>
    <t>53.28</t>
  </si>
  <si>
    <t>14.27</t>
  </si>
  <si>
    <t>Tangible Book Value, 2 Yr. CAGR %</t>
  </si>
  <si>
    <t>5.14</t>
  </si>
  <si>
    <t>-73.23</t>
  </si>
  <si>
    <t>-51.68</t>
  </si>
  <si>
    <t>53.14</t>
  </si>
  <si>
    <t>-34.59</t>
  </si>
  <si>
    <t>12.3</t>
  </si>
  <si>
    <t>306.95</t>
  </si>
  <si>
    <t>44.05</t>
  </si>
  <si>
    <t>14.4</t>
  </si>
  <si>
    <t>37.55</t>
  </si>
  <si>
    <t>Common Equity, 2 Yr. CAGR %</t>
  </si>
  <si>
    <t>5.2</t>
  </si>
  <si>
    <t>-73.27</t>
  </si>
  <si>
    <t>Cash From Operations, 2 Yr. CAGR %</t>
  </si>
  <si>
    <t>27.81</t>
  </si>
  <si>
    <t>-48.28</t>
  </si>
  <si>
    <t>-79.02</t>
  </si>
  <si>
    <t>-22.3</t>
  </si>
  <si>
    <t>213.11</t>
  </si>
  <si>
    <t>84.85</t>
  </si>
  <si>
    <t>-17.97</t>
  </si>
  <si>
    <t>4.96</t>
  </si>
  <si>
    <t>88.25</t>
  </si>
  <si>
    <t>15.37</t>
  </si>
  <si>
    <t>Capital Expenditures, 2 Yr. CAGR %</t>
  </si>
  <si>
    <t>-29.6</t>
  </si>
  <si>
    <t>-43.4</t>
  </si>
  <si>
    <t>-18.71</t>
  </si>
  <si>
    <t>3.41</t>
  </si>
  <si>
    <t>0.92</t>
  </si>
  <si>
    <t>-24.38</t>
  </si>
  <si>
    <t>-43.01</t>
  </si>
  <si>
    <t>26.35</t>
  </si>
  <si>
    <t>57.75</t>
  </si>
  <si>
    <t>Levered Free Cash Flow, 2 Yr. CAGR %</t>
  </si>
  <si>
    <t>-58.17</t>
  </si>
  <si>
    <t>-21.78</t>
  </si>
  <si>
    <t>-17.64</t>
  </si>
  <si>
    <t>0.97</t>
  </si>
  <si>
    <t>-49.53</t>
  </si>
  <si>
    <t>-24.31</t>
  </si>
  <si>
    <t>378.1</t>
  </si>
  <si>
    <t>-43.87</t>
  </si>
  <si>
    <t>-34.37</t>
  </si>
  <si>
    <t>Unlevered Free Cash Flow, 2 Yr. CAGR %</t>
  </si>
  <si>
    <t>-59.17</t>
  </si>
  <si>
    <t>-24.54</t>
  </si>
  <si>
    <t>-23.64</t>
  </si>
  <si>
    <t>-2.78</t>
  </si>
  <si>
    <t>-83.31</t>
  </si>
  <si>
    <t>-57.78</t>
  </si>
  <si>
    <t>150.68</t>
  </si>
  <si>
    <t>340.61</t>
  </si>
  <si>
    <t>-42.86</t>
  </si>
  <si>
    <t>-32.48</t>
  </si>
  <si>
    <t>Dividend Per Share, 2 Yr. CAGR %</t>
  </si>
  <si>
    <t>79.38</t>
  </si>
  <si>
    <t>Compound Annual Growth Rate Over Three Years</t>
  </si>
  <si>
    <t>Total Revenues, 3 Yr. CAGR %</t>
  </si>
  <si>
    <t>21.88</t>
  </si>
  <si>
    <t>1.45</t>
  </si>
  <si>
    <t>-25.49</t>
  </si>
  <si>
    <t>-25.66</t>
  </si>
  <si>
    <t>-7.24</t>
  </si>
  <si>
    <t>2.54</t>
  </si>
  <si>
    <t>-18.23</t>
  </si>
  <si>
    <t>-10.82</t>
  </si>
  <si>
    <t>18.52</t>
  </si>
  <si>
    <t>9.43</t>
  </si>
  <si>
    <t>Gross Profit, 3 Yr. CAGR %</t>
  </si>
  <si>
    <t>11.09</t>
  </si>
  <si>
    <t>-56.01</t>
  </si>
  <si>
    <t>-25.94</t>
  </si>
  <si>
    <t>8.19</t>
  </si>
  <si>
    <t>76.48</t>
  </si>
  <si>
    <t>-14.03</t>
  </si>
  <si>
    <t>45.23</t>
  </si>
  <si>
    <t>EBITDA, 3 Yr. CAGR %</t>
  </si>
  <si>
    <t>13.43</t>
  </si>
  <si>
    <t>-22.99</t>
  </si>
  <si>
    <t>-66.82</t>
  </si>
  <si>
    <t>-30.05</t>
  </si>
  <si>
    <t>9.93</t>
  </si>
  <si>
    <t>122.97</t>
  </si>
  <si>
    <t>-21.39</t>
  </si>
  <si>
    <t>-11.79</t>
  </si>
  <si>
    <t>31.6</t>
  </si>
  <si>
    <t>39.32</t>
  </si>
  <si>
    <t>EBITA, 3 Yr. CAGR %</t>
  </si>
  <si>
    <t>12.31</t>
  </si>
  <si>
    <t>-52.46</t>
  </si>
  <si>
    <t>-29.06</t>
  </si>
  <si>
    <t>-30.01</t>
  </si>
  <si>
    <t>106.15</t>
  </si>
  <si>
    <t>-66.07</t>
  </si>
  <si>
    <t>208.95</t>
  </si>
  <si>
    <t>2.26</t>
  </si>
  <si>
    <t>504.02</t>
  </si>
  <si>
    <t>-36.44</t>
  </si>
  <si>
    <t>EBIT, 3 Yr. CAGR %</t>
  </si>
  <si>
    <t>Earnings From Cont. Operations, 3 Yr. CAGR %</t>
  </si>
  <si>
    <t>5.38</t>
  </si>
  <si>
    <t>190.98</t>
  </si>
  <si>
    <t>70.09</t>
  </si>
  <si>
    <t>-22.61</t>
  </si>
  <si>
    <t>-60.87</t>
  </si>
  <si>
    <t>-58.78</t>
  </si>
  <si>
    <t>168.8</t>
  </si>
  <si>
    <t>202.77</t>
  </si>
  <si>
    <t>152.12</t>
  </si>
  <si>
    <t>-37.16</t>
  </si>
  <si>
    <t>Net Income, 3 Yr. CAGR %</t>
  </si>
  <si>
    <t>3.24</t>
  </si>
  <si>
    <t>167.29</t>
  </si>
  <si>
    <t>82.5</t>
  </si>
  <si>
    <t>-20.89</t>
  </si>
  <si>
    <t>-58.76</t>
  </si>
  <si>
    <t>168.12</t>
  </si>
  <si>
    <t>203.66</t>
  </si>
  <si>
    <t>-37.13</t>
  </si>
  <si>
    <t>Normalized Net Income, 3 Yr. CAGR %</t>
  </si>
  <si>
    <t>7.65</t>
  </si>
  <si>
    <t>-24.57</t>
  </si>
  <si>
    <t>-13.21</t>
  </si>
  <si>
    <t>-41.26</t>
  </si>
  <si>
    <t>37.89</t>
  </si>
  <si>
    <t>-23.78</t>
  </si>
  <si>
    <t>213.19</t>
  </si>
  <si>
    <t>58.04</t>
  </si>
  <si>
    <t>72.14</t>
  </si>
  <si>
    <t>-37.3</t>
  </si>
  <si>
    <t>Diluted EPS Before Extra, 3 Yr. CAGR %</t>
  </si>
  <si>
    <t>-6.88</t>
  </si>
  <si>
    <t>148.53</t>
  </si>
  <si>
    <t>107.12</t>
  </si>
  <si>
    <t>-21.72</t>
  </si>
  <si>
    <t>-66.33</t>
  </si>
  <si>
    <t>-66.13</t>
  </si>
  <si>
    <t>92.47</t>
  </si>
  <si>
    <t>27.36</t>
  </si>
  <si>
    <t>-12.6</t>
  </si>
  <si>
    <t>-74.31</t>
  </si>
  <si>
    <t>Accounts Receivable, 3 Yr. CAGR %</t>
  </si>
  <si>
    <t>-4.79</t>
  </si>
  <si>
    <t>-24.24</t>
  </si>
  <si>
    <t>-22.51</t>
  </si>
  <si>
    <t>-17.27</t>
  </si>
  <si>
    <t>9.02</t>
  </si>
  <si>
    <t>-1.69</t>
  </si>
  <si>
    <t>-15.85</t>
  </si>
  <si>
    <t>-2.72</t>
  </si>
  <si>
    <t>15.57</t>
  </si>
  <si>
    <t>-4.8</t>
  </si>
  <si>
    <t>Net Property, Plant and Equip., 3 Yr. CAGR %</t>
  </si>
  <si>
    <t>-4.1</t>
  </si>
  <si>
    <t>-27.02</t>
  </si>
  <si>
    <t>-33.76</t>
  </si>
  <si>
    <t>-30.97</t>
  </si>
  <si>
    <t>-14.06</t>
  </si>
  <si>
    <t>11.76</t>
  </si>
  <si>
    <t>-20.98</t>
  </si>
  <si>
    <t>-6.48</t>
  </si>
  <si>
    <t>-8.52</t>
  </si>
  <si>
    <t>24.68</t>
  </si>
  <si>
    <t>Total Assets, 3 Yr. CAGR %</t>
  </si>
  <si>
    <t>-0.87</t>
  </si>
  <si>
    <t>-25.28</t>
  </si>
  <si>
    <t>-32.19</t>
  </si>
  <si>
    <t>-32.69</t>
  </si>
  <si>
    <t>-14.17</t>
  </si>
  <si>
    <t>7.52</t>
  </si>
  <si>
    <t>-19.08</t>
  </si>
  <si>
    <t>-4.74</t>
  </si>
  <si>
    <t>-1.52</t>
  </si>
  <si>
    <t>29.73</t>
  </si>
  <si>
    <t>Tangible Book Value, 3 Yr. CAGR %</t>
  </si>
  <si>
    <t>-58.04</t>
  </si>
  <si>
    <t>-36.95</t>
  </si>
  <si>
    <t>-46.1</t>
  </si>
  <si>
    <t>12.82</t>
  </si>
  <si>
    <t>-4.13</t>
  </si>
  <si>
    <t>47.63</t>
  </si>
  <si>
    <t>137.94</t>
  </si>
  <si>
    <t>49.46</t>
  </si>
  <si>
    <t>15.45</t>
  </si>
  <si>
    <t>Common Equity, 3 Yr. CAGR %</t>
  </si>
  <si>
    <t>-37.02</t>
  </si>
  <si>
    <t>Cash From Operations, 3 Yr. CAGR %</t>
  </si>
  <si>
    <t>-7.75</t>
  </si>
  <si>
    <t>-24.23</t>
  </si>
  <si>
    <t>-64.64</t>
  </si>
  <si>
    <t>-45.62</t>
  </si>
  <si>
    <t>17.46</t>
  </si>
  <si>
    <t>99.63</t>
  </si>
  <si>
    <t>34.82</t>
  </si>
  <si>
    <t>1.11</t>
  </si>
  <si>
    <t>36.47</t>
  </si>
  <si>
    <t>26.92</t>
  </si>
  <si>
    <t>Capital Expenditures, 3 Yr. CAGR %</t>
  </si>
  <si>
    <t>-22.92</t>
  </si>
  <si>
    <t>-36.52</t>
  </si>
  <si>
    <t>-34.68</t>
  </si>
  <si>
    <t>-27.79</t>
  </si>
  <si>
    <t>-15.6</t>
  </si>
  <si>
    <t>2.2</t>
  </si>
  <si>
    <t>-19.9</t>
  </si>
  <si>
    <t>-28.34</t>
  </si>
  <si>
    <t>-6.95</t>
  </si>
  <si>
    <t>Levered Free Cash Flow, 3 Yr. CAGR %</t>
  </si>
  <si>
    <t>-35.75</t>
  </si>
  <si>
    <t>-23.05</t>
  </si>
  <si>
    <t>-2.41</t>
  </si>
  <si>
    <t>-42.65</t>
  </si>
  <si>
    <t>-32.52</t>
  </si>
  <si>
    <t>54.49</t>
  </si>
  <si>
    <t>130.14</t>
  </si>
  <si>
    <t>21.86</t>
  </si>
  <si>
    <t>-37.17</t>
  </si>
  <si>
    <t>Unlevered Free Cash Flow, 3 Yr. CAGR %</t>
  </si>
  <si>
    <t>-36.83</t>
  </si>
  <si>
    <t>-45.81</t>
  </si>
  <si>
    <t>-27.24</t>
  </si>
  <si>
    <t>-6.61</t>
  </si>
  <si>
    <t>-73.44</t>
  </si>
  <si>
    <t>-62.66</t>
  </si>
  <si>
    <t>107.82</t>
  </si>
  <si>
    <t>47.17</t>
  </si>
  <si>
    <t>125.21</t>
  </si>
  <si>
    <t>-36.8</t>
  </si>
  <si>
    <t>Dividend Per Share, 3 Yr. CAGR %</t>
  </si>
  <si>
    <t>1.22</t>
  </si>
  <si>
    <t>Compound Annual Growth Rate Over Five Years</t>
  </si>
  <si>
    <t>Total Revenues, 5 Yr. CAGR %</t>
  </si>
  <si>
    <t>6.58</t>
  </si>
  <si>
    <t>-7.38</t>
  </si>
  <si>
    <t>-11.72</t>
  </si>
  <si>
    <t>-18.15</t>
  </si>
  <si>
    <t>-1.31</t>
  </si>
  <si>
    <t>8.31</t>
  </si>
  <si>
    <t>-10.09</t>
  </si>
  <si>
    <t>Gross Profit, 5 Yr. CAGR %</t>
  </si>
  <si>
    <t>10.04</t>
  </si>
  <si>
    <t>-12.61</t>
  </si>
  <si>
    <t>-36.81</t>
  </si>
  <si>
    <t>-11.25</t>
  </si>
  <si>
    <t>-12.48</t>
  </si>
  <si>
    <t>-16.59</t>
  </si>
  <si>
    <t>-5.46</t>
  </si>
  <si>
    <t>46.32</t>
  </si>
  <si>
    <t>-6.72</t>
  </si>
  <si>
    <t>EBITDA, 5 Yr. CAGR %</t>
  </si>
  <si>
    <t>10.91</t>
  </si>
  <si>
    <t>-13.79</t>
  </si>
  <si>
    <t>-46.29</t>
  </si>
  <si>
    <t>-13.09</t>
  </si>
  <si>
    <t>-12.95</t>
  </si>
  <si>
    <t>-18.49</t>
  </si>
  <si>
    <t>-6.54</t>
  </si>
  <si>
    <t>53.7</t>
  </si>
  <si>
    <t>11.94</t>
  </si>
  <si>
    <t>7.24</t>
  </si>
  <si>
    <t>EBITA, 5 Yr. CAGR %</t>
  </si>
  <si>
    <t>9.69</t>
  </si>
  <si>
    <t>-41.77</t>
  </si>
  <si>
    <t>-18.53</t>
  </si>
  <si>
    <t>-9.11</t>
  </si>
  <si>
    <t>-60.38</t>
  </si>
  <si>
    <t>116.15</t>
  </si>
  <si>
    <t>-1.85</t>
  </si>
  <si>
    <t>65.04</t>
  </si>
  <si>
    <t>23.6</t>
  </si>
  <si>
    <t>EBIT, 5 Yr. CAGR %</t>
  </si>
  <si>
    <t>Earnings From Cont. Operations, 5 Yr. CAGR %</t>
  </si>
  <si>
    <t>-18.75</t>
  </si>
  <si>
    <t>52.51</t>
  </si>
  <si>
    <t>20.15</t>
  </si>
  <si>
    <t>-0.38</t>
  </si>
  <si>
    <t>-31.59</t>
  </si>
  <si>
    <t>-7.8</t>
  </si>
  <si>
    <t>7.54</t>
  </si>
  <si>
    <t>57.96</t>
  </si>
  <si>
    <t>60.38</t>
  </si>
  <si>
    <t>Net Income, 5 Yr. CAGR %</t>
  </si>
  <si>
    <t>-19.94</t>
  </si>
  <si>
    <t>52.61</t>
  </si>
  <si>
    <t>20.37</t>
  </si>
  <si>
    <t>4.3</t>
  </si>
  <si>
    <t>3.81</t>
  </si>
  <si>
    <t>-30.63</t>
  </si>
  <si>
    <t>7.59</t>
  </si>
  <si>
    <t>57.77</t>
  </si>
  <si>
    <t>60.66</t>
  </si>
  <si>
    <t>Normalized Net Income, 5 Yr. CAGR %</t>
  </si>
  <si>
    <t>9.27</t>
  </si>
  <si>
    <t>-27.86</t>
  </si>
  <si>
    <t>-12.52</t>
  </si>
  <si>
    <t>-12.82</t>
  </si>
  <si>
    <t>-13.46</t>
  </si>
  <si>
    <t>-29.2</t>
  </si>
  <si>
    <t>90.36</t>
  </si>
  <si>
    <t>-10.38</t>
  </si>
  <si>
    <t>61.28</t>
  </si>
  <si>
    <t>62.2</t>
  </si>
  <si>
    <t>Diluted EPS Before Extra, 5 Yr. CAGR %</t>
  </si>
  <si>
    <t>-27.85</t>
  </si>
  <si>
    <t>54.95</t>
  </si>
  <si>
    <t>22.73</t>
  </si>
  <si>
    <t>-9.3</t>
  </si>
  <si>
    <t>3.21</t>
  </si>
  <si>
    <t>-33.14</t>
  </si>
  <si>
    <t>-25.85</t>
  </si>
  <si>
    <t>-45.75</t>
  </si>
  <si>
    <t>-24.94</t>
  </si>
  <si>
    <t>-10.37</t>
  </si>
  <si>
    <t>Accounts Receivable, 5 Yr. CAGR %</t>
  </si>
  <si>
    <t>12.11</t>
  </si>
  <si>
    <t>-13.08</t>
  </si>
  <si>
    <t>-16.17</t>
  </si>
  <si>
    <t>-11.34</t>
  </si>
  <si>
    <t>-10.8</t>
  </si>
  <si>
    <t>-14.54</t>
  </si>
  <si>
    <t>-5.57</t>
  </si>
  <si>
    <t>2.24</t>
  </si>
  <si>
    <t>-12.94</t>
  </si>
  <si>
    <t>Net Property, Plant and Equip., 5 Yr. CAGR %</t>
  </si>
  <si>
    <t>-15.19</t>
  </si>
  <si>
    <t>-22.05</t>
  </si>
  <si>
    <t>-21.83</t>
  </si>
  <si>
    <t>-24.36</t>
  </si>
  <si>
    <t>-14.55</t>
  </si>
  <si>
    <t>-18.01</t>
  </si>
  <si>
    <t>-3.54</t>
  </si>
  <si>
    <t>1.18</t>
  </si>
  <si>
    <t>Total Assets, 5 Yr. CAGR %</t>
  </si>
  <si>
    <t>6.38</t>
  </si>
  <si>
    <t>-14.13</t>
  </si>
  <si>
    <t>-20.81</t>
  </si>
  <si>
    <t>-21.47</t>
  </si>
  <si>
    <t>-23.5</t>
  </si>
  <si>
    <t>-16.85</t>
  </si>
  <si>
    <t>-17.58</t>
  </si>
  <si>
    <t>-3.31</t>
  </si>
  <si>
    <t>2.45</t>
  </si>
  <si>
    <t>Tangible Book Value, 5 Yr. CAGR %</t>
  </si>
  <si>
    <t>4.72</t>
  </si>
  <si>
    <t>-40.31</t>
  </si>
  <si>
    <t>-29.57</t>
  </si>
  <si>
    <t>-36.54</t>
  </si>
  <si>
    <t>-27.71</t>
  </si>
  <si>
    <t>33.31</t>
  </si>
  <si>
    <t>91.1</t>
  </si>
  <si>
    <t>Common Equity, 5 Yr. CAGR %</t>
  </si>
  <si>
    <t>4.74</t>
  </si>
  <si>
    <t>-36.58</t>
  </si>
  <si>
    <t>Cash From Operations, 5 Yr. CAGR %</t>
  </si>
  <si>
    <t>1.24</t>
  </si>
  <si>
    <t>-24.76</t>
  </si>
  <si>
    <t>-48.98</t>
  </si>
  <si>
    <t>-23.47</t>
  </si>
  <si>
    <t>-15.4</t>
  </si>
  <si>
    <t>-18.93</t>
  </si>
  <si>
    <t>-1.16</t>
  </si>
  <si>
    <t>54.36</t>
  </si>
  <si>
    <t>54.08</t>
  </si>
  <si>
    <t>6.59</t>
  </si>
  <si>
    <t>Capital Expenditures, 5 Yr. CAGR %</t>
  </si>
  <si>
    <t>-2.53</t>
  </si>
  <si>
    <t>-22.53</t>
  </si>
  <si>
    <t>-31.88</t>
  </si>
  <si>
    <t>-29.92</t>
  </si>
  <si>
    <t>-21.51</t>
  </si>
  <si>
    <t>-19.32</t>
  </si>
  <si>
    <t>-21.25</t>
  </si>
  <si>
    <t>-19.09</t>
  </si>
  <si>
    <t>-3.88</t>
  </si>
  <si>
    <t>-1.74</t>
  </si>
  <si>
    <t>Levered Free Cash Flow, 5 Yr. CAGR %</t>
  </si>
  <si>
    <t>-15.93</t>
  </si>
  <si>
    <t>-27.65</t>
  </si>
  <si>
    <t>-29.09</t>
  </si>
  <si>
    <t>-35.06</t>
  </si>
  <si>
    <t>7.92</t>
  </si>
  <si>
    <t>1.44</t>
  </si>
  <si>
    <t>39.28</t>
  </si>
  <si>
    <t>Unlevered Free Cash Flow, 5 Yr. CAGR %</t>
  </si>
  <si>
    <t>-16.6</t>
  </si>
  <si>
    <t>-27.27</t>
  </si>
  <si>
    <t>-30.45</t>
  </si>
  <si>
    <t>-31.54</t>
  </si>
  <si>
    <t>-59.67</t>
  </si>
  <si>
    <t>-50.35</t>
  </si>
  <si>
    <t>12.01</t>
  </si>
  <si>
    <t>5.87</t>
  </si>
  <si>
    <t>21.78</t>
  </si>
  <si>
    <t>7.72</t>
  </si>
  <si>
    <t>Dividend Per Share, 5 Yr. CAGR %</t>
  </si>
  <si>
    <t>3.13</t>
  </si>
  <si>
    <t>-21.84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</si>
  <si>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</si>
  <si>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</si>
  <si>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</si>
  <si>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</si>
  <si>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</si>
  <si>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</si>
  <si>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</si>
  <si>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7,556</t>
  </si>
  <si>
    <t>12,643</t>
  </si>
  <si>
    <t>10,085</t>
  </si>
  <si>
    <t>23,607</t>
  </si>
  <si>
    <t>-</t>
  </si>
  <si>
    <t>Change</t>
  </si>
  <si>
    <t>67.33%</t>
  </si>
  <si>
    <t>-20.23%</t>
  </si>
  <si>
    <t>134.08%</t>
  </si>
  <si>
    <t>0%</t>
  </si>
  <si>
    <t>Enterprise Value (EV)
                                    1</t>
  </si>
  <si>
    <t>8,920</t>
  </si>
  <si>
    <t>15,606</t>
  </si>
  <si>
    <t>11,034</t>
  </si>
  <si>
    <t>28,541</t>
  </si>
  <si>
    <t>27,727</t>
  </si>
  <si>
    <t>27,789</t>
  </si>
  <si>
    <t>74.96%</t>
  </si>
  <si>
    <t>-29.3%</t>
  </si>
  <si>
    <t>158.67%</t>
  </si>
  <si>
    <t>-2.85%</t>
  </si>
  <si>
    <t>0.22%</t>
  </si>
  <si>
    <t>P/E ratio</t>
  </si>
  <si>
    <t>1.15x</t>
  </si>
  <si>
    <t>2.83x</t>
  </si>
  <si>
    <t>4.55x</t>
  </si>
  <si>
    <t>-59.6x</t>
  </si>
  <si>
    <t>18.1x</t>
  </si>
  <si>
    <t>16.5x</t>
  </si>
  <si>
    <t>PBR</t>
  </si>
  <si>
    <t>1.34x</t>
  </si>
  <si>
    <t>1.22x</t>
  </si>
  <si>
    <t>0.94x</t>
  </si>
  <si>
    <t>1.06x</t>
  </si>
  <si>
    <t>1.58x</t>
  </si>
  <si>
    <t>1.59x</t>
  </si>
  <si>
    <t>PEG</t>
  </si>
  <si>
    <t>-0x</t>
  </si>
  <si>
    <t>-0.1x</t>
  </si>
  <si>
    <t>1x</t>
  </si>
  <si>
    <t>1.6x</t>
  </si>
  <si>
    <t>Capitalization / Revenue</t>
  </si>
  <si>
    <t>1.57x</t>
  </si>
  <si>
    <t>1.28x</t>
  </si>
  <si>
    <t>2.84x</t>
  </si>
  <si>
    <t>6.79x</t>
  </si>
  <si>
    <t>2.99x</t>
  </si>
  <si>
    <t>2.75x</t>
  </si>
  <si>
    <t>EV / Revenue</t>
  </si>
  <si>
    <t>1.86x</t>
  </si>
  <si>
    <t>3.11x</t>
  </si>
  <si>
    <t>8.2x</t>
  </si>
  <si>
    <t>3.52x</t>
  </si>
  <si>
    <t>3.24x</t>
  </si>
  <si>
    <t>EV / EBITDA</t>
  </si>
  <si>
    <t>4.16x</t>
  </si>
  <si>
    <t>3.49x</t>
  </si>
  <si>
    <t>4.39x</t>
  </si>
  <si>
    <t>13.9x</t>
  </si>
  <si>
    <t>6.15x</t>
  </si>
  <si>
    <t>4.91x</t>
  </si>
  <si>
    <t>EV / EBIT</t>
  </si>
  <si>
    <t>7.79x</t>
  </si>
  <si>
    <t>5.79x</t>
  </si>
  <si>
    <t>11.5x</t>
  </si>
  <si>
    <t>-290x</t>
  </si>
  <si>
    <t>14.4x</t>
  </si>
  <si>
    <t>9.26x</t>
  </si>
  <si>
    <t>EV / FCF</t>
  </si>
  <si>
    <t>37.3x</t>
  </si>
  <si>
    <t>6.44x</t>
  </si>
  <si>
    <t>40x</t>
  </si>
  <si>
    <t>181x</t>
  </si>
  <si>
    <t>22x</t>
  </si>
  <si>
    <t>15.9x</t>
  </si>
  <si>
    <t>FCF Yield</t>
  </si>
  <si>
    <t>2.68%</t>
  </si>
  <si>
    <t>15.5%</t>
  </si>
  <si>
    <t>2.5%</t>
  </si>
  <si>
    <t>0.55%</t>
  </si>
  <si>
    <t>4.54%</t>
  </si>
  <si>
    <t>6.29%</t>
  </si>
  <si>
    <t>Dividend per Share
                                    2</t>
  </si>
  <si>
    <t>1.125</t>
  </si>
  <si>
    <t>2.025</t>
  </si>
  <si>
    <t>2.389</t>
  </si>
  <si>
    <t>3.762</t>
  </si>
  <si>
    <t>Rate of return</t>
  </si>
  <si>
    <t>1.74%</t>
  </si>
  <si>
    <t>4.7%</t>
  </si>
  <si>
    <t>1.98%</t>
  </si>
  <si>
    <t>2.34%</t>
  </si>
  <si>
    <t>3.68%</t>
  </si>
  <si>
    <t>EPS
                                    2</t>
  </si>
  <si>
    <t>56.13</t>
  </si>
  <si>
    <t>-1.714</t>
  </si>
  <si>
    <t>5.629</t>
  </si>
  <si>
    <t>6.194</t>
  </si>
  <si>
    <t>Distribution rate</t>
  </si>
  <si>
    <t>2%</t>
  </si>
  <si>
    <t>21.4%</t>
  </si>
  <si>
    <t>-118%</t>
  </si>
  <si>
    <t>42.4%</t>
  </si>
  <si>
    <t>60.7%</t>
  </si>
  <si>
    <t>Net sales
                                    1</t>
  </si>
  <si>
    <t>4,799</t>
  </si>
  <si>
    <t>9,892</t>
  </si>
  <si>
    <t>3,547</t>
  </si>
  <si>
    <t>3,479</t>
  </si>
  <si>
    <t>7,884</t>
  </si>
  <si>
    <t>8,569</t>
  </si>
  <si>
    <t>EBITDA
                                    1</t>
  </si>
  <si>
    <t>2,145</t>
  </si>
  <si>
    <t>4,470</t>
  </si>
  <si>
    <t>2,513</t>
  </si>
  <si>
    <t>2,057</t>
  </si>
  <si>
    <t>4,508</t>
  </si>
  <si>
    <t>5,659</t>
  </si>
  <si>
    <t>EBIT
                                    1</t>
  </si>
  <si>
    <t>1,145</t>
  </si>
  <si>
    <t>2,694</t>
  </si>
  <si>
    <t>959</t>
  </si>
  <si>
    <t>-98.5</t>
  </si>
  <si>
    <t>1,927</t>
  </si>
  <si>
    <t>3,001</t>
  </si>
  <si>
    <t>Net income
                                    1</t>
  </si>
  <si>
    <t>6,328</t>
  </si>
  <si>
    <t>4,869</t>
  </si>
  <si>
    <t>2,419</t>
  </si>
  <si>
    <t>-285.4</t>
  </si>
  <si>
    <t>1,225</t>
  </si>
  <si>
    <t>1,449</t>
  </si>
  <si>
    <t>Net Debt
                                    1</t>
  </si>
  <si>
    <t>1,364</t>
  </si>
  <si>
    <t>2,963</t>
  </si>
  <si>
    <t>949</t>
  </si>
  <si>
    <t>4,934</t>
  </si>
  <si>
    <t>4,121</t>
  </si>
  <si>
    <t>4,182</t>
  </si>
  <si>
    <t>Reference price
                                    2</t>
  </si>
  <si>
    <t>64.52</t>
  </si>
  <si>
    <t>94.37</t>
  </si>
  <si>
    <t>76.94</t>
  </si>
  <si>
    <t>102.15</t>
  </si>
  <si>
    <t>Nbr of stocks (in thousands)</t>
  </si>
  <si>
    <t>117,106</t>
  </si>
  <si>
    <t>133,971</t>
  </si>
  <si>
    <t>131,072</t>
  </si>
  <si>
    <t>231,097</t>
  </si>
  <si>
    <t>Announcement Date</t>
  </si>
  <si>
    <t>2/23/22</t>
  </si>
  <si>
    <t>2/21/23</t>
  </si>
  <si>
    <t>2/20/24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</si>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</sst>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756.172165253291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1920.0</v>
      </c>
      <c r="C2" s="1">
        <v>-14680.0</v>
      </c>
      <c r="D2" s="1">
        <v>-4400.0</v>
      </c>
      <c r="E2" s="1">
        <v>949.0</v>
      </c>
      <c r="F2" s="1">
        <v>873.0</v>
      </c>
      <c r="G2" s="1">
        <v>-308.0</v>
      </c>
      <c r="H2" s="1">
        <v>-9730.0</v>
      </c>
      <c r="I2" s="1">
        <v>6330.0</v>
      </c>
      <c r="J2" s="1">
        <v>4940.0</v>
      </c>
      <c r="K2" s="1">
        <v>2420.0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2920.0</v>
      </c>
      <c r="C3" s="1">
        <v>2230.0</v>
      </c>
      <c r="D3" s="1">
        <v>1110.0</v>
      </c>
      <c r="E3" s="1">
        <v>995.0</v>
      </c>
      <c r="F3" s="1">
        <v>1140.0</v>
      </c>
      <c r="G3" s="1">
        <v>2260.0</v>
      </c>
      <c r="H3" s="1">
        <v>1100.0</v>
      </c>
      <c r="I3" s="1">
        <v>991.0</v>
      </c>
      <c r="J3" s="1">
        <v>1750.0</v>
      </c>
      <c r="K3" s="1">
        <v>1530.0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40.0</v>
      </c>
      <c r="H4" s="1">
        <v>8860.0</v>
      </c>
      <c r="I4" s="1">
        <v>3.0</v>
      </c>
      <c r="J4" s="1">
        <v>8.0</v>
      </c>
      <c r="K4" s="1">
        <v>12.0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2920.0</v>
      </c>
      <c r="C5" s="1">
        <v>2230.0</v>
      </c>
      <c r="D5" s="1">
        <v>1110.0</v>
      </c>
      <c r="E5" s="1">
        <v>995.0</v>
      </c>
      <c r="F5" s="1">
        <v>1140.0</v>
      </c>
      <c r="G5" s="1">
        <v>2300.0</v>
      </c>
      <c r="H5" s="1">
        <v>9950.0</v>
      </c>
      <c r="I5" s="1">
        <v>994.0</v>
      </c>
      <c r="J5" s="1">
        <v>1760.0</v>
      </c>
      <c r="K5" s="1">
        <v>1540.0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-199.0</v>
      </c>
      <c r="C6" s="1">
        <v>4.0</v>
      </c>
      <c r="D6" s="1">
        <v>-12.0</v>
      </c>
      <c r="E6" s="1">
        <v>-3.0</v>
      </c>
      <c r="F6" s="1">
        <v>578.0</v>
      </c>
      <c r="G6" s="1">
        <v>-43.0</v>
      </c>
      <c r="H6" s="1">
        <v>-30.0</v>
      </c>
      <c r="I6" s="1">
        <v>-17.0</v>
      </c>
      <c r="J6" s="1">
        <v>-300.0</v>
      </c>
      <c r="K6" s="1">
        <v>-946.0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13.0</v>
      </c>
      <c r="C7" s="1">
        <v>149.0</v>
      </c>
      <c r="D7" s="1">
        <v>137.0</v>
      </c>
      <c r="E7" s="1">
        <v>0.0</v>
      </c>
      <c r="F7" s="1">
        <v>-139.0</v>
      </c>
      <c r="G7" s="1">
        <v>63.0</v>
      </c>
      <c r="H7" s="1">
        <v>20.0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43.0</v>
      </c>
      <c r="C8" s="1">
        <v>18400.0</v>
      </c>
      <c r="D8" s="1">
        <v>3030.0</v>
      </c>
      <c r="E8" s="1">
        <v>4.0</v>
      </c>
      <c r="F8" s="1">
        <v>53.0</v>
      </c>
      <c r="G8" s="1">
        <v>3.0</v>
      </c>
      <c r="H8" s="1">
        <v>-124.0</v>
      </c>
      <c r="I8" s="1">
        <v>-6680.0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59.0</v>
      </c>
      <c r="C9" s="1">
        <v>78.0</v>
      </c>
      <c r="D9" s="1">
        <v>52.0</v>
      </c>
      <c r="E9" s="1">
        <v>49.0</v>
      </c>
      <c r="F9" s="1">
        <v>32.0</v>
      </c>
      <c r="G9" s="1">
        <v>30.0</v>
      </c>
      <c r="H9" s="1">
        <v>21.0</v>
      </c>
      <c r="I9" s="1">
        <v>12.0</v>
      </c>
      <c r="J9" s="1">
        <v>22.0</v>
      </c>
      <c r="K9" s="1">
        <v>33.0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278.0</v>
      </c>
      <c r="C10" s="1">
        <v>-3910.0</v>
      </c>
      <c r="D10" s="1">
        <v>611.0</v>
      </c>
      <c r="E10" s="1">
        <v>-778.0</v>
      </c>
      <c r="F10" s="1">
        <v>-696.0</v>
      </c>
      <c r="G10" s="1">
        <v>-172.0</v>
      </c>
      <c r="H10" s="1">
        <v>142.0</v>
      </c>
      <c r="I10" s="1">
        <v>336.0</v>
      </c>
      <c r="J10" s="1">
        <v>-2170.0</v>
      </c>
      <c r="K10" s="1">
        <v>-940.0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-21.0</v>
      </c>
      <c r="C11" s="1">
        <v>1190.0</v>
      </c>
      <c r="D11" s="1">
        <v>21.0</v>
      </c>
      <c r="E11" s="1">
        <v>-163.0</v>
      </c>
      <c r="F11" s="1">
        <v>16.0</v>
      </c>
      <c r="G11" s="1">
        <v>376.0</v>
      </c>
      <c r="H11" s="1">
        <v>303.0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-371.0</v>
      </c>
      <c r="C12" s="1">
        <v>-2220.0</v>
      </c>
      <c r="D12" s="1">
        <v>-753.0</v>
      </c>
      <c r="E12" s="1">
        <v>-308.0</v>
      </c>
      <c r="F12" s="1">
        <v>138.0</v>
      </c>
      <c r="G12" s="1">
        <v>-630.0</v>
      </c>
      <c r="H12" s="1">
        <v>612.0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814.0</v>
      </c>
      <c r="J13" s="1">
        <v>-123.0</v>
      </c>
      <c r="K13" s="1">
        <v>275.0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4630.0</v>
      </c>
      <c r="C14" s="1">
        <v>1230.0</v>
      </c>
      <c r="D14" s="1">
        <v>-204.0</v>
      </c>
      <c r="E14" s="1">
        <v>745.0</v>
      </c>
      <c r="F14" s="1">
        <v>2000.0</v>
      </c>
      <c r="G14" s="1">
        <v>1620.0</v>
      </c>
      <c r="H14" s="1">
        <v>1160.0</v>
      </c>
      <c r="I14" s="1">
        <v>1790.0</v>
      </c>
      <c r="J14" s="1">
        <v>4120.0</v>
      </c>
      <c r="K14" s="1">
        <v>2380.0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-6620.0</v>
      </c>
      <c r="C15" s="1">
        <v>-3770.0</v>
      </c>
      <c r="D15" s="1">
        <v>-2120.0</v>
      </c>
      <c r="E15" s="1">
        <v>-2490.0</v>
      </c>
      <c r="F15" s="1">
        <v>-2270.0</v>
      </c>
      <c r="G15" s="1">
        <v>-2260.0</v>
      </c>
      <c r="H15" s="1">
        <v>-1140.0</v>
      </c>
      <c r="I15" s="1">
        <v>-735.0</v>
      </c>
      <c r="J15" s="1">
        <v>-1820.0</v>
      </c>
      <c r="K15" s="1">
        <v>-1830.0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6820.0</v>
      </c>
      <c r="C16" s="1">
        <v>278.0</v>
      </c>
      <c r="D16" s="1">
        <v>1540.0</v>
      </c>
      <c r="E16" s="1">
        <v>1300.0</v>
      </c>
      <c r="F16" s="1">
        <v>2380.0</v>
      </c>
      <c r="G16" s="1">
        <v>136.0</v>
      </c>
      <c r="H16" s="1">
        <v>150.0</v>
      </c>
      <c r="I16" s="1">
        <v>13.0</v>
      </c>
      <c r="J16" s="1">
        <v>407.0</v>
      </c>
      <c r="K16" s="1">
        <v>2530.0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-353.0</v>
      </c>
      <c r="H17" s="1">
        <v>0.0</v>
      </c>
      <c r="I17" s="1">
        <v>-194.0</v>
      </c>
      <c r="J17" s="1">
        <v>-1970.0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222.0</v>
      </c>
      <c r="C18" s="1">
        <v>-10.0</v>
      </c>
      <c r="D18" s="1">
        <v>0.0</v>
      </c>
      <c r="E18" s="1">
        <v>0.0</v>
      </c>
      <c r="F18" s="1">
        <v>74.0</v>
      </c>
      <c r="G18" s="1">
        <v>0.0</v>
      </c>
      <c r="H18" s="1">
        <v>0.0</v>
      </c>
      <c r="I18" s="1">
        <v>0.0</v>
      </c>
      <c r="J18" s="1">
        <v>-18.0</v>
      </c>
      <c r="K18" s="1">
        <v>-231.0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34.0</v>
      </c>
      <c r="C19" s="1">
        <v>52.0</v>
      </c>
      <c r="D19" s="1">
        <v>-77.0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454.0</v>
      </c>
      <c r="C20" s="1">
        <v>-3450.0</v>
      </c>
      <c r="D20" s="1">
        <v>-660.0</v>
      </c>
      <c r="E20" s="1">
        <v>-1190.0</v>
      </c>
      <c r="F20" s="1">
        <v>185.0</v>
      </c>
      <c r="G20" s="1">
        <v>-2480.0</v>
      </c>
      <c r="H20" s="1">
        <v>-992.0</v>
      </c>
      <c r="I20" s="1">
        <v>-916.0</v>
      </c>
      <c r="J20" s="1">
        <v>-3400.0</v>
      </c>
      <c r="K20" s="1">
        <v>473.0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60.0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11260.0</v>
      </c>
      <c r="C22" s="1">
        <v>0.0</v>
      </c>
      <c r="D22" s="1">
        <v>8830.0</v>
      </c>
      <c r="E22" s="1">
        <v>9360.0</v>
      </c>
      <c r="F22" s="1">
        <v>12930.0</v>
      </c>
      <c r="G22" s="1">
        <v>12240.0</v>
      </c>
      <c r="H22" s="1">
        <v>3660.0</v>
      </c>
      <c r="I22" s="1">
        <v>1030.0</v>
      </c>
      <c r="J22" s="1">
        <v>11180.0</v>
      </c>
      <c r="K22" s="1">
        <v>1120.0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11260.0</v>
      </c>
      <c r="C23" s="1">
        <v>0.0</v>
      </c>
      <c r="D23" s="1">
        <v>8830.0</v>
      </c>
      <c r="E23" s="1">
        <v>9360.0</v>
      </c>
      <c r="F23" s="1">
        <v>12930.0</v>
      </c>
      <c r="G23" s="1">
        <v>12240.0</v>
      </c>
      <c r="H23" s="1">
        <v>3720.0</v>
      </c>
      <c r="I23" s="1">
        <v>1030.0</v>
      </c>
      <c r="J23" s="1">
        <v>11180.0</v>
      </c>
      <c r="K23" s="1">
        <v>1120.0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-60.0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-11150.0</v>
      </c>
      <c r="C25" s="1">
        <v>-508.0</v>
      </c>
      <c r="D25" s="1">
        <v>-7880.0</v>
      </c>
      <c r="E25" s="1">
        <v>-9580.0</v>
      </c>
      <c r="F25" s="1">
        <v>-14870.0</v>
      </c>
      <c r="G25" s="1">
        <v>-11250.0</v>
      </c>
      <c r="H25" s="1">
        <v>-3410.0</v>
      </c>
      <c r="I25" s="1">
        <v>-1740.0</v>
      </c>
      <c r="J25" s="1">
        <v>-10350.0</v>
      </c>
      <c r="K25" s="1">
        <v>-2180.0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-11150.0</v>
      </c>
      <c r="C26" s="1">
        <v>-508.0</v>
      </c>
      <c r="D26" s="1">
        <v>-7880.0</v>
      </c>
      <c r="E26" s="1">
        <v>-9580.0</v>
      </c>
      <c r="F26" s="1">
        <v>-14870.0</v>
      </c>
      <c r="G26" s="1">
        <v>-11250.0</v>
      </c>
      <c r="H26" s="1">
        <v>-3470.0</v>
      </c>
      <c r="I26" s="1">
        <v>-1740.0</v>
      </c>
      <c r="J26" s="1">
        <v>-10350.0</v>
      </c>
      <c r="K26" s="1">
        <v>-2180.0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602.0</v>
      </c>
      <c r="J27" s="1">
        <v>27.0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-1070.0</v>
      </c>
      <c r="K28" s="1">
        <v>-355.0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-234.0</v>
      </c>
      <c r="C29" s="1">
        <v>-118.0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-119.0</v>
      </c>
      <c r="J29" s="1">
        <v>-256.0</v>
      </c>
      <c r="K29" s="1">
        <v>-487.0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-171.0</v>
      </c>
      <c r="C30" s="1">
        <v>-171.0</v>
      </c>
      <c r="D30" s="1">
        <v>0.0</v>
      </c>
      <c r="E30" s="1">
        <v>-183.0</v>
      </c>
      <c r="F30" s="1">
        <v>-92.0</v>
      </c>
      <c r="G30" s="1">
        <v>-91.0</v>
      </c>
      <c r="H30" s="1">
        <v>-22.0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-405.0</v>
      </c>
      <c r="C31" s="1">
        <v>-289.0</v>
      </c>
      <c r="D31" s="1">
        <v>0.0</v>
      </c>
      <c r="E31" s="1">
        <v>-183.0</v>
      </c>
      <c r="F31" s="1">
        <v>-92.0</v>
      </c>
      <c r="G31" s="1">
        <v>-91.0</v>
      </c>
      <c r="H31" s="1">
        <v>-22.0</v>
      </c>
      <c r="I31" s="1">
        <v>-119.0</v>
      </c>
      <c r="J31" s="1">
        <v>-256.0</v>
      </c>
      <c r="K31" s="1">
        <v>-487.0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-956.0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-1520.0</v>
      </c>
      <c r="C33" s="1">
        <v>-269.0</v>
      </c>
      <c r="D33" s="1">
        <v>-31.0</v>
      </c>
      <c r="E33" s="1">
        <v>-25.0</v>
      </c>
      <c r="F33" s="1">
        <v>-155.0</v>
      </c>
      <c r="G33" s="1">
        <v>-36.0</v>
      </c>
      <c r="H33" s="1">
        <v>-122.0</v>
      </c>
      <c r="I33" s="1">
        <v>-12.0</v>
      </c>
      <c r="J33" s="1">
        <v>-17.0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-1820.0</v>
      </c>
      <c r="C34" s="1">
        <v>-1070.0</v>
      </c>
      <c r="D34" s="1">
        <v>921.0</v>
      </c>
      <c r="E34" s="1">
        <v>-434.0</v>
      </c>
      <c r="F34" s="1">
        <v>-2190.0</v>
      </c>
      <c r="G34" s="1">
        <v>859.0</v>
      </c>
      <c r="H34" s="1">
        <v>101.0</v>
      </c>
      <c r="I34" s="1">
        <v>-237.0</v>
      </c>
      <c r="J34" s="1">
        <v>-1450.0</v>
      </c>
      <c r="K34" s="1">
        <v>-1890.0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3270.0</v>
      </c>
      <c r="C35" s="1">
        <v>-3280.0</v>
      </c>
      <c r="D35" s="1">
        <v>57.0</v>
      </c>
      <c r="E35" s="1">
        <v>-877.0</v>
      </c>
      <c r="F35" s="1">
        <v>-1.0</v>
      </c>
      <c r="G35" s="1">
        <v>2.0</v>
      </c>
      <c r="H35" s="1">
        <v>273.0</v>
      </c>
      <c r="I35" s="1">
        <v>635.0</v>
      </c>
      <c r="J35" s="1">
        <v>-722.0</v>
      </c>
      <c r="K35" s="1">
        <v>961.0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96.0</v>
      </c>
      <c r="C37" s="1">
        <v>235.0</v>
      </c>
      <c r="D37" s="1">
        <v>344.0</v>
      </c>
      <c r="E37" s="1">
        <v>492.0</v>
      </c>
      <c r="F37" s="1">
        <v>518.0</v>
      </c>
      <c r="G37" s="1">
        <v>691.0</v>
      </c>
      <c r="H37" s="1">
        <v>224.0</v>
      </c>
      <c r="I37" s="1">
        <v>47.0</v>
      </c>
      <c r="J37" s="1">
        <v>146.0</v>
      </c>
      <c r="K37" s="1">
        <v>117.0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10.0</v>
      </c>
      <c r="C38" s="1">
        <v>44.0</v>
      </c>
      <c r="D38" s="1">
        <v>-27.0</v>
      </c>
      <c r="E38" s="1">
        <v>-16.0</v>
      </c>
      <c r="F38" s="1">
        <v>-3.0</v>
      </c>
      <c r="G38" s="1">
        <v>-6.0</v>
      </c>
      <c r="H38" s="1">
        <v>0.0</v>
      </c>
      <c r="I38" s="1">
        <v>-9.0</v>
      </c>
      <c r="J38" s="1">
        <v>193.0</v>
      </c>
      <c r="K38" s="1">
        <v>132.0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1">
        <v>-2090.0</v>
      </c>
      <c r="C39" s="1">
        <v>-2090.0</v>
      </c>
      <c r="D39" s="1">
        <v>-1560.0</v>
      </c>
      <c r="E39" s="1">
        <v>-2140.0</v>
      </c>
      <c r="F39" s="1">
        <v>-395.0</v>
      </c>
      <c r="G39" s="1">
        <v>-477.0</v>
      </c>
      <c r="H39" s="1">
        <v>3070.0</v>
      </c>
      <c r="I39" s="1">
        <v>1640.0</v>
      </c>
      <c r="J39" s="1">
        <v>894.0</v>
      </c>
      <c r="K39" s="1">
        <v>704.0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1">
        <v>-1980.0</v>
      </c>
      <c r="C40" s="1">
        <v>-1890.0</v>
      </c>
      <c r="D40" s="1">
        <v>-1280.0</v>
      </c>
      <c r="E40" s="1">
        <v>-1780.0</v>
      </c>
      <c r="F40" s="1">
        <v>-35.0</v>
      </c>
      <c r="G40" s="1">
        <v>-66.0</v>
      </c>
      <c r="H40" s="1">
        <v>3330.0</v>
      </c>
      <c r="I40" s="1">
        <v>1690.0</v>
      </c>
      <c r="J40" s="1">
        <v>994.0</v>
      </c>
      <c r="K40" s="1">
        <v>769.0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1">
        <v>573.0</v>
      </c>
      <c r="C41" s="1">
        <v>261.0</v>
      </c>
      <c r="D41" s="1">
        <v>-236.0</v>
      </c>
      <c r="E41" s="1">
        <v>1100.0</v>
      </c>
      <c r="F41" s="1">
        <v>-59.0</v>
      </c>
      <c r="G41" s="1">
        <v>168.0</v>
      </c>
      <c r="H41" s="1">
        <v>191.0</v>
      </c>
      <c r="I41" s="1">
        <v>-908.0</v>
      </c>
      <c r="J41" s="1">
        <v>1170.0</v>
      </c>
      <c r="K41" s="1">
        <v>350.0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</v>
      </c>
      <c r="B42" s="1">
        <v>110.0</v>
      </c>
      <c r="C42" s="1">
        <v>-508.0</v>
      </c>
      <c r="D42" s="1">
        <v>952.0</v>
      </c>
      <c r="E42" s="1">
        <v>-226.0</v>
      </c>
      <c r="F42" s="1">
        <v>-1940.0</v>
      </c>
      <c r="G42" s="1">
        <v>986.0</v>
      </c>
      <c r="H42" s="1">
        <v>245.0</v>
      </c>
      <c r="I42" s="1">
        <v>-708.0</v>
      </c>
      <c r="J42" s="1">
        <v>829.0</v>
      </c>
      <c r="K42" s="1">
        <v>-1050.0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59</v>
      </c>
      <c r="B3" s="1">
        <v>4110.0</v>
      </c>
      <c r="C3" s="1">
        <v>825.0</v>
      </c>
      <c r="D3" s="1">
        <v>882.0</v>
      </c>
      <c r="E3" s="1">
        <v>5.0</v>
      </c>
      <c r="F3" s="1">
        <v>4.0</v>
      </c>
      <c r="G3" s="1">
        <v>6.0</v>
      </c>
      <c r="H3" s="1">
        <v>279.0</v>
      </c>
      <c r="I3" s="1">
        <v>905.0</v>
      </c>
      <c r="J3" s="1">
        <v>130.0</v>
      </c>
      <c r="K3" s="1">
        <v>1080.0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60</v>
      </c>
      <c r="B4" s="1">
        <v>4110.0</v>
      </c>
      <c r="C4" s="1">
        <v>825.0</v>
      </c>
      <c r="D4" s="1">
        <v>882.0</v>
      </c>
      <c r="E4" s="1">
        <v>5.0</v>
      </c>
      <c r="F4" s="1">
        <v>4.0</v>
      </c>
      <c r="G4" s="1">
        <v>6.0</v>
      </c>
      <c r="H4" s="1">
        <v>279.0</v>
      </c>
      <c r="I4" s="1">
        <v>905.0</v>
      </c>
      <c r="J4" s="1">
        <v>130.0</v>
      </c>
      <c r="K4" s="1">
        <v>1080.0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</v>
      </c>
      <c r="B5" s="1">
        <v>2009.0</v>
      </c>
      <c r="C5" s="1">
        <v>903.0</v>
      </c>
      <c r="D5" s="1">
        <v>964.0</v>
      </c>
      <c r="E5" s="1">
        <v>1140.0</v>
      </c>
      <c r="F5" s="1">
        <v>1170.0</v>
      </c>
      <c r="G5" s="1">
        <v>916.0</v>
      </c>
      <c r="H5" s="1">
        <v>678.0</v>
      </c>
      <c r="I5" s="1">
        <v>1080.0</v>
      </c>
      <c r="J5" s="1">
        <v>1410.0</v>
      </c>
      <c r="K5" s="1">
        <v>585.0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62</v>
      </c>
      <c r="B6" s="1">
        <v>226.0</v>
      </c>
      <c r="C6" s="1">
        <v>226.0</v>
      </c>
      <c r="D6" s="1">
        <v>93.0</v>
      </c>
      <c r="E6" s="1">
        <v>184.0</v>
      </c>
      <c r="F6" s="1">
        <v>77.0</v>
      </c>
      <c r="G6" s="1">
        <v>74.0</v>
      </c>
      <c r="H6" s="1">
        <v>68.0</v>
      </c>
      <c r="I6" s="1">
        <v>38.0</v>
      </c>
      <c r="J6" s="1">
        <v>192.0</v>
      </c>
      <c r="K6" s="1">
        <v>41.0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</v>
      </c>
      <c r="B7" s="1">
        <v>2240.0</v>
      </c>
      <c r="C7" s="1">
        <v>1130.0</v>
      </c>
      <c r="D7" s="1">
        <v>1060.0</v>
      </c>
      <c r="E7" s="1">
        <v>1320.0</v>
      </c>
      <c r="F7" s="1">
        <v>1250.0</v>
      </c>
      <c r="G7" s="1">
        <v>990.0</v>
      </c>
      <c r="H7" s="1">
        <v>746.0</v>
      </c>
      <c r="I7" s="1">
        <v>1120.0</v>
      </c>
      <c r="J7" s="1">
        <v>1610.0</v>
      </c>
      <c r="K7" s="1">
        <v>626.0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</v>
      </c>
      <c r="B8" s="1">
        <v>38.0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9.0</v>
      </c>
      <c r="J8" s="1">
        <v>62.0</v>
      </c>
      <c r="K8" s="1">
        <v>74.0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</v>
      </c>
      <c r="B9" s="1">
        <v>1090.0</v>
      </c>
      <c r="C9" s="1">
        <v>526.0</v>
      </c>
      <c r="D9" s="1">
        <v>203.0</v>
      </c>
      <c r="E9" s="1">
        <v>198.0</v>
      </c>
      <c r="F9" s="1">
        <v>347.0</v>
      </c>
      <c r="G9" s="1">
        <v>255.0</v>
      </c>
      <c r="H9" s="1">
        <v>83.0</v>
      </c>
      <c r="I9" s="1">
        <v>74.0</v>
      </c>
      <c r="J9" s="1">
        <v>900.0</v>
      </c>
      <c r="K9" s="1">
        <v>830.0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</v>
      </c>
      <c r="B10" s="1">
        <v>7470.0</v>
      </c>
      <c r="C10" s="1">
        <v>2480.0</v>
      </c>
      <c r="D10" s="1">
        <v>2140.0</v>
      </c>
      <c r="E10" s="1">
        <v>1520.0</v>
      </c>
      <c r="F10" s="1">
        <v>1600.0</v>
      </c>
      <c r="G10" s="1">
        <v>1250.0</v>
      </c>
      <c r="H10" s="1">
        <v>1110.0</v>
      </c>
      <c r="I10" s="1">
        <v>2100.0</v>
      </c>
      <c r="J10" s="1">
        <v>2700.0</v>
      </c>
      <c r="K10" s="1">
        <v>2610.0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</v>
      </c>
      <c r="B11" s="1">
        <v>71460.0</v>
      </c>
      <c r="C11" s="1">
        <v>73570.0</v>
      </c>
      <c r="D11" s="1">
        <v>73310.0</v>
      </c>
      <c r="E11" s="1">
        <v>74330.0</v>
      </c>
      <c r="F11" s="1">
        <v>73700.0</v>
      </c>
      <c r="G11" s="1">
        <v>34770.0</v>
      </c>
      <c r="H11" s="1">
        <v>29070.0</v>
      </c>
      <c r="I11" s="1">
        <v>9740.0</v>
      </c>
      <c r="J11" s="1">
        <v>13740.0</v>
      </c>
      <c r="K11" s="1">
        <v>13870.0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</v>
      </c>
      <c r="B12" s="1">
        <v>-39040.0</v>
      </c>
      <c r="C12" s="1">
        <v>-59360.0</v>
      </c>
      <c r="D12" s="1">
        <v>-62730.0</v>
      </c>
      <c r="E12" s="1">
        <v>-63660.0</v>
      </c>
      <c r="F12" s="1">
        <v>-64680.0</v>
      </c>
      <c r="G12" s="1">
        <v>-20000.0</v>
      </c>
      <c r="H12" s="1">
        <v>-23810.0</v>
      </c>
      <c r="I12" s="1">
        <v>-908.0</v>
      </c>
      <c r="J12" s="1">
        <v>-2430.0</v>
      </c>
      <c r="K12" s="1">
        <v>-3670.0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</v>
      </c>
      <c r="B13" s="1">
        <v>32420.0</v>
      </c>
      <c r="C13" s="1">
        <v>14200.0</v>
      </c>
      <c r="D13" s="1">
        <v>10580.0</v>
      </c>
      <c r="E13" s="1">
        <v>10660.0</v>
      </c>
      <c r="F13" s="1">
        <v>9020.0</v>
      </c>
      <c r="G13" s="1">
        <v>14770.0</v>
      </c>
      <c r="H13" s="1">
        <v>5260.0</v>
      </c>
      <c r="I13" s="1">
        <v>8840.0</v>
      </c>
      <c r="J13" s="1">
        <v>11310.0</v>
      </c>
      <c r="K13" s="1">
        <v>10200.0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</v>
      </c>
      <c r="B14" s="1">
        <v>265.0</v>
      </c>
      <c r="C14" s="1">
        <v>136.0</v>
      </c>
      <c r="D14" s="1">
        <v>7.0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238.0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</v>
      </c>
      <c r="B15" s="1">
        <v>15.0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72</v>
      </c>
      <c r="B16" s="1">
        <v>0.0</v>
      </c>
      <c r="C16" s="1">
        <v>0.0</v>
      </c>
      <c r="D16" s="1">
        <v>16.0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1350.0</v>
      </c>
      <c r="K16" s="1">
        <v>933.0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</v>
      </c>
      <c r="B17" s="1">
        <v>130.0</v>
      </c>
      <c r="C17" s="1">
        <v>74.0</v>
      </c>
      <c r="D17" s="1">
        <v>32.0</v>
      </c>
      <c r="E17" s="1">
        <v>22.0</v>
      </c>
      <c r="F17" s="1">
        <v>30.0</v>
      </c>
      <c r="G17" s="1">
        <v>27.0</v>
      </c>
      <c r="H17" s="1">
        <v>33.0</v>
      </c>
      <c r="I17" s="1">
        <v>23.0</v>
      </c>
      <c r="J17" s="1">
        <v>24.0</v>
      </c>
      <c r="K17" s="1">
        <v>24.0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74</v>
      </c>
      <c r="B18" s="1">
        <v>451.0</v>
      </c>
      <c r="C18" s="1">
        <v>464.0</v>
      </c>
      <c r="D18" s="1">
        <v>251.0</v>
      </c>
      <c r="E18" s="1">
        <v>214.0</v>
      </c>
      <c r="F18" s="1">
        <v>304.0</v>
      </c>
      <c r="G18" s="1">
        <v>147.0</v>
      </c>
      <c r="H18" s="1">
        <v>182.0</v>
      </c>
      <c r="I18" s="1">
        <v>46.0</v>
      </c>
      <c r="J18" s="1">
        <v>89.0</v>
      </c>
      <c r="K18" s="1">
        <v>376.0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75</v>
      </c>
      <c r="B19" s="1">
        <v>40750.0</v>
      </c>
      <c r="C19" s="1">
        <v>17360.0</v>
      </c>
      <c r="D19" s="1">
        <v>13030.0</v>
      </c>
      <c r="E19" s="1">
        <v>12420.0</v>
      </c>
      <c r="F19" s="1">
        <v>10950.0</v>
      </c>
      <c r="G19" s="1">
        <v>16190.0</v>
      </c>
      <c r="H19" s="1">
        <v>6580.0</v>
      </c>
      <c r="I19" s="1">
        <v>11010.0</v>
      </c>
      <c r="J19" s="1">
        <v>15470.0</v>
      </c>
      <c r="K19" s="1">
        <v>14380.0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76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77</v>
      </c>
      <c r="B21" s="1">
        <v>2050.0</v>
      </c>
      <c r="C21" s="1">
        <v>944.0</v>
      </c>
      <c r="D21" s="1">
        <v>672.0</v>
      </c>
      <c r="E21" s="1">
        <v>654.0</v>
      </c>
      <c r="F21" s="1">
        <v>763.0</v>
      </c>
      <c r="G21" s="1">
        <v>498.0</v>
      </c>
      <c r="H21" s="1">
        <v>361.0</v>
      </c>
      <c r="I21" s="1">
        <v>308.0</v>
      </c>
      <c r="J21" s="1">
        <v>603.0</v>
      </c>
      <c r="K21" s="1">
        <v>425.0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78</v>
      </c>
      <c r="B22" s="1">
        <v>879.0</v>
      </c>
      <c r="C22" s="1">
        <v>577.0</v>
      </c>
      <c r="D22" s="1">
        <v>521.0</v>
      </c>
      <c r="E22" s="1">
        <v>567.0</v>
      </c>
      <c r="F22" s="1">
        <v>601.0</v>
      </c>
      <c r="G22" s="1">
        <v>557.0</v>
      </c>
      <c r="H22" s="1">
        <v>470.0</v>
      </c>
      <c r="I22" s="1">
        <v>271.0</v>
      </c>
      <c r="J22" s="1">
        <v>367.0</v>
      </c>
      <c r="K22" s="1">
        <v>314.0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79</v>
      </c>
      <c r="B23" s="1">
        <v>386.0</v>
      </c>
      <c r="C23" s="1">
        <v>381.0</v>
      </c>
      <c r="D23" s="1">
        <v>503.0</v>
      </c>
      <c r="E23" s="1">
        <v>52.0</v>
      </c>
      <c r="F23" s="1">
        <v>381.0</v>
      </c>
      <c r="G23" s="1">
        <v>385.0</v>
      </c>
      <c r="H23" s="1">
        <v>1930.0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</v>
      </c>
      <c r="B24" s="1">
        <v>0.0</v>
      </c>
      <c r="C24" s="1">
        <v>0.0</v>
      </c>
      <c r="D24" s="1">
        <v>0.0</v>
      </c>
      <c r="E24" s="1">
        <v>0.0</v>
      </c>
      <c r="F24" s="1">
        <v>10.0</v>
      </c>
      <c r="G24" s="1">
        <v>18.0</v>
      </c>
      <c r="H24" s="1">
        <v>33.0</v>
      </c>
      <c r="I24" s="1">
        <v>29.0</v>
      </c>
      <c r="J24" s="1">
        <v>86.0</v>
      </c>
      <c r="K24" s="1">
        <v>84.0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</v>
      </c>
      <c r="B25" s="1">
        <v>55.0</v>
      </c>
      <c r="C25" s="1">
        <v>21.0</v>
      </c>
      <c r="D25" s="1">
        <v>32.0</v>
      </c>
      <c r="E25" s="1">
        <v>43.0</v>
      </c>
      <c r="F25" s="1">
        <v>108.0</v>
      </c>
      <c r="G25" s="1">
        <v>150.0</v>
      </c>
      <c r="H25" s="1">
        <v>82.0</v>
      </c>
      <c r="I25" s="1">
        <v>86.0</v>
      </c>
      <c r="J25" s="1">
        <v>84.0</v>
      </c>
      <c r="K25" s="1">
        <v>84.0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82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55.0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83</v>
      </c>
      <c r="B27" s="1">
        <v>207.0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84</v>
      </c>
      <c r="B28" s="1">
        <v>2290.0</v>
      </c>
      <c r="C28" s="1">
        <v>1760.0</v>
      </c>
      <c r="D28" s="1">
        <v>1920.0</v>
      </c>
      <c r="E28" s="1">
        <v>1040.0</v>
      </c>
      <c r="F28" s="1">
        <v>965.0</v>
      </c>
      <c r="G28" s="1">
        <v>729.0</v>
      </c>
      <c r="H28" s="1">
        <v>469.0</v>
      </c>
      <c r="I28" s="1">
        <v>1750.0</v>
      </c>
      <c r="J28" s="1">
        <v>1560.0</v>
      </c>
      <c r="K28" s="1">
        <v>407.0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85</v>
      </c>
      <c r="B29" s="1">
        <v>5860.0</v>
      </c>
      <c r="C29" s="1">
        <v>3680.0</v>
      </c>
      <c r="D29" s="1">
        <v>3650.0</v>
      </c>
      <c r="E29" s="1">
        <v>2360.0</v>
      </c>
      <c r="F29" s="1">
        <v>2830.0</v>
      </c>
      <c r="G29" s="1">
        <v>2390.0</v>
      </c>
      <c r="H29" s="1">
        <v>3340.0</v>
      </c>
      <c r="I29" s="1">
        <v>2450.0</v>
      </c>
      <c r="J29" s="1">
        <v>2700.0</v>
      </c>
      <c r="K29" s="1">
        <v>1310.0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86</v>
      </c>
      <c r="B30" s="1">
        <v>11200.0</v>
      </c>
      <c r="C30" s="1">
        <v>10380.0</v>
      </c>
      <c r="D30" s="1">
        <v>9940.0</v>
      </c>
      <c r="E30" s="1">
        <v>9920.0</v>
      </c>
      <c r="F30" s="1">
        <v>7340.0</v>
      </c>
      <c r="G30" s="1">
        <v>9070.0</v>
      </c>
      <c r="H30" s="1">
        <v>7170.0</v>
      </c>
      <c r="I30" s="1">
        <v>2280.0</v>
      </c>
      <c r="J30" s="1">
        <v>3090.0</v>
      </c>
      <c r="K30" s="1">
        <v>2029.0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87</v>
      </c>
      <c r="B31" s="1">
        <v>0.0</v>
      </c>
      <c r="C31" s="1">
        <v>0.0</v>
      </c>
      <c r="D31" s="1">
        <v>0.0</v>
      </c>
      <c r="E31" s="1">
        <v>0.0</v>
      </c>
      <c r="F31" s="1">
        <v>17.0</v>
      </c>
      <c r="G31" s="1">
        <v>25.0</v>
      </c>
      <c r="H31" s="1">
        <v>2.0</v>
      </c>
      <c r="I31" s="1">
        <v>9.0</v>
      </c>
      <c r="J31" s="1">
        <v>33.0</v>
      </c>
      <c r="K31" s="1">
        <v>15.0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88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9.0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89</v>
      </c>
      <c r="B33" s="1">
        <v>4180.0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90</v>
      </c>
      <c r="B34" s="1">
        <v>1300.0</v>
      </c>
      <c r="C34" s="1">
        <v>892.0</v>
      </c>
      <c r="D34" s="1">
        <v>645.0</v>
      </c>
      <c r="E34" s="1">
        <v>520.0</v>
      </c>
      <c r="F34" s="1">
        <v>294.0</v>
      </c>
      <c r="G34" s="1">
        <v>293.0</v>
      </c>
      <c r="H34" s="1">
        <v>1410.0</v>
      </c>
      <c r="I34" s="1">
        <v>604.0</v>
      </c>
      <c r="J34" s="1">
        <v>514.0</v>
      </c>
      <c r="K34" s="1">
        <v>290.0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91</v>
      </c>
      <c r="B35" s="1">
        <v>22550.0</v>
      </c>
      <c r="C35" s="1">
        <v>14960.0</v>
      </c>
      <c r="D35" s="1">
        <v>14230.0</v>
      </c>
      <c r="E35" s="1">
        <v>12800.0</v>
      </c>
      <c r="F35" s="1">
        <v>10480.0</v>
      </c>
      <c r="G35" s="1">
        <v>11790.0</v>
      </c>
      <c r="H35" s="1">
        <v>11920.0</v>
      </c>
      <c r="I35" s="1">
        <v>5340.0</v>
      </c>
      <c r="J35" s="1">
        <v>6340.0</v>
      </c>
      <c r="K35" s="1">
        <v>3650.0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92</v>
      </c>
      <c r="B36" s="1">
        <v>3060.0</v>
      </c>
      <c r="C36" s="1">
        <v>3060.0</v>
      </c>
      <c r="D36" s="1">
        <v>1770.0</v>
      </c>
      <c r="E36" s="1">
        <v>1670.0</v>
      </c>
      <c r="F36" s="1">
        <v>1670.0</v>
      </c>
      <c r="G36" s="1">
        <v>1630.0</v>
      </c>
      <c r="H36" s="1">
        <v>1630.0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93</v>
      </c>
      <c r="B37" s="1">
        <v>3060.0</v>
      </c>
      <c r="C37" s="1">
        <v>3060.0</v>
      </c>
      <c r="D37" s="1">
        <v>1770.0</v>
      </c>
      <c r="E37" s="1">
        <v>1670.0</v>
      </c>
      <c r="F37" s="1">
        <v>1670.0</v>
      </c>
      <c r="G37" s="1">
        <v>1630.0</v>
      </c>
      <c r="H37" s="1">
        <v>1630.0</v>
      </c>
      <c r="I37" s="1">
        <v>0.0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94</v>
      </c>
      <c r="B38" s="1">
        <v>7.0</v>
      </c>
      <c r="C38" s="1">
        <v>7.0</v>
      </c>
      <c r="D38" s="1">
        <v>9.0</v>
      </c>
      <c r="E38" s="1">
        <v>9.0</v>
      </c>
      <c r="F38" s="1">
        <v>9.0</v>
      </c>
      <c r="G38" s="1">
        <v>19.0</v>
      </c>
      <c r="H38" s="1">
        <v>0.0</v>
      </c>
      <c r="I38" s="1">
        <v>1.0</v>
      </c>
      <c r="J38" s="1">
        <v>1.0</v>
      </c>
      <c r="K38" s="1">
        <v>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95</v>
      </c>
      <c r="B39" s="1">
        <v>12530.0</v>
      </c>
      <c r="C39" s="1">
        <v>12400.0</v>
      </c>
      <c r="D39" s="1">
        <v>14490.0</v>
      </c>
      <c r="E39" s="1">
        <v>14440.0</v>
      </c>
      <c r="F39" s="1">
        <v>14380.0</v>
      </c>
      <c r="G39" s="1">
        <v>16950.0</v>
      </c>
      <c r="H39" s="1">
        <v>16940.0</v>
      </c>
      <c r="I39" s="1">
        <v>4840.0</v>
      </c>
      <c r="J39" s="1">
        <v>5720.0</v>
      </c>
      <c r="K39" s="1">
        <v>5750.0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96</v>
      </c>
      <c r="B40" s="1">
        <v>1480.0</v>
      </c>
      <c r="C40" s="1">
        <v>-13200.0</v>
      </c>
      <c r="D40" s="1">
        <v>-17600.0</v>
      </c>
      <c r="E40" s="1">
        <v>-16520.0</v>
      </c>
      <c r="F40" s="1">
        <v>-15660.0</v>
      </c>
      <c r="G40" s="1">
        <v>-14220.0</v>
      </c>
      <c r="H40" s="1">
        <v>-23950.0</v>
      </c>
      <c r="I40" s="1">
        <v>825.0</v>
      </c>
      <c r="J40" s="1">
        <v>3400.0</v>
      </c>
      <c r="K40" s="1">
        <v>4970.0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97</v>
      </c>
      <c r="B41" s="1">
        <v>-37.0</v>
      </c>
      <c r="C41" s="1">
        <v>-33.0</v>
      </c>
      <c r="D41" s="1">
        <v>-27.0</v>
      </c>
      <c r="E41" s="1">
        <v>-31.0</v>
      </c>
      <c r="F41" s="1">
        <v>-31.0</v>
      </c>
      <c r="G41" s="1">
        <v>-32.0</v>
      </c>
      <c r="H41" s="1">
        <v>0.0</v>
      </c>
      <c r="I41" s="1">
        <v>0.0</v>
      </c>
      <c r="J41" s="1">
        <v>0.0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98</v>
      </c>
      <c r="B42" s="1">
        <v>-143.0</v>
      </c>
      <c r="C42" s="1">
        <v>-99.0</v>
      </c>
      <c r="D42" s="1">
        <v>-96.0</v>
      </c>
      <c r="E42" s="1">
        <v>-57.0</v>
      </c>
      <c r="F42" s="1">
        <v>-23.0</v>
      </c>
      <c r="G42" s="1">
        <v>12.0</v>
      </c>
      <c r="H42" s="1">
        <v>45.0</v>
      </c>
      <c r="I42" s="1">
        <v>0.0</v>
      </c>
      <c r="J42" s="1">
        <v>0.0</v>
      </c>
      <c r="K42" s="1">
        <v>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99</v>
      </c>
      <c r="B43" s="1">
        <v>13840.0</v>
      </c>
      <c r="C43" s="1">
        <v>-924.0</v>
      </c>
      <c r="D43" s="1">
        <v>-3230.0</v>
      </c>
      <c r="E43" s="1">
        <v>-2170.0</v>
      </c>
      <c r="F43" s="1">
        <v>-1330.0</v>
      </c>
      <c r="G43" s="1">
        <v>2730.0</v>
      </c>
      <c r="H43" s="1">
        <v>-6970.0</v>
      </c>
      <c r="I43" s="1">
        <v>5670.0</v>
      </c>
      <c r="J43" s="1">
        <v>9120.0</v>
      </c>
      <c r="K43" s="1">
        <v>10730.0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100</v>
      </c>
      <c r="B44" s="1">
        <v>1300.0</v>
      </c>
      <c r="C44" s="1">
        <v>259.0</v>
      </c>
      <c r="D44" s="1">
        <v>257.0</v>
      </c>
      <c r="E44" s="1">
        <v>124.0</v>
      </c>
      <c r="F44" s="1">
        <v>123.0</v>
      </c>
      <c r="G44" s="1">
        <v>37.0</v>
      </c>
      <c r="H44" s="1">
        <v>0.0</v>
      </c>
      <c r="I44" s="1">
        <v>0.0</v>
      </c>
      <c r="J44" s="1">
        <v>0.0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101</v>
      </c>
      <c r="B45" s="1">
        <v>18200.0</v>
      </c>
      <c r="C45" s="1">
        <v>2400.0</v>
      </c>
      <c r="D45" s="1">
        <v>-1200.0</v>
      </c>
      <c r="E45" s="1">
        <v>-372.0</v>
      </c>
      <c r="F45" s="1">
        <v>467.0</v>
      </c>
      <c r="G45" s="1">
        <v>4400.0</v>
      </c>
      <c r="H45" s="1">
        <v>-5340.0</v>
      </c>
      <c r="I45" s="1">
        <v>5670.0</v>
      </c>
      <c r="J45" s="1">
        <v>9120.0</v>
      </c>
      <c r="K45" s="1">
        <v>10730.0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102</v>
      </c>
      <c r="B46" s="1">
        <v>40750.0</v>
      </c>
      <c r="C46" s="1">
        <v>17360.0</v>
      </c>
      <c r="D46" s="1">
        <v>13030.0</v>
      </c>
      <c r="E46" s="1">
        <v>12420.0</v>
      </c>
      <c r="F46" s="1">
        <v>10950.0</v>
      </c>
      <c r="G46" s="1">
        <v>16190.0</v>
      </c>
      <c r="H46" s="1">
        <v>6580.0</v>
      </c>
      <c r="I46" s="1">
        <v>11010.0</v>
      </c>
      <c r="J46" s="1">
        <v>15470.0</v>
      </c>
      <c r="K46" s="1">
        <v>14380.0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51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103</v>
      </c>
      <c r="B48" s="1">
        <v>3.0</v>
      </c>
      <c r="C48" s="1">
        <v>3.0</v>
      </c>
      <c r="D48" s="1">
        <v>4.0</v>
      </c>
      <c r="E48" s="1">
        <v>4.0</v>
      </c>
      <c r="F48" s="1">
        <v>8.0</v>
      </c>
      <c r="G48" s="1">
        <v>9.0</v>
      </c>
      <c r="H48" s="1">
        <v>97.0</v>
      </c>
      <c r="I48" s="1">
        <v>119.0</v>
      </c>
      <c r="J48" s="1">
        <v>135.0</v>
      </c>
      <c r="K48" s="1">
        <v>131.0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104</v>
      </c>
      <c r="B49" s="1">
        <v>3.0</v>
      </c>
      <c r="C49" s="1">
        <v>3.0</v>
      </c>
      <c r="D49" s="1">
        <v>4.0</v>
      </c>
      <c r="E49" s="1">
        <v>4.0</v>
      </c>
      <c r="F49" s="1">
        <v>4.0</v>
      </c>
      <c r="G49" s="1">
        <v>9.0</v>
      </c>
      <c r="H49" s="1">
        <v>9.0</v>
      </c>
      <c r="I49" s="1">
        <v>118.0</v>
      </c>
      <c r="J49" s="1">
        <v>135.0</v>
      </c>
      <c r="K49" s="1">
        <v>131.0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105</v>
      </c>
      <c r="B50" s="1">
        <v>0.0</v>
      </c>
      <c r="C50" s="1" t="s">
        <v>106</v>
      </c>
      <c r="D50" s="1" t="s">
        <v>107</v>
      </c>
      <c r="E50" s="1" t="s">
        <v>108</v>
      </c>
      <c r="F50" s="1" t="s">
        <v>109</v>
      </c>
      <c r="G50" s="1" t="s">
        <v>110</v>
      </c>
      <c r="H50" s="1" t="s">
        <v>111</v>
      </c>
      <c r="I50" s="1" t="s">
        <v>112</v>
      </c>
      <c r="J50" s="1" t="s">
        <v>113</v>
      </c>
      <c r="K50" s="1" t="s">
        <v>114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115</v>
      </c>
      <c r="B51" s="1">
        <v>13830.0</v>
      </c>
      <c r="C51" s="1">
        <v>-924.0</v>
      </c>
      <c r="D51" s="1">
        <v>-3230.0</v>
      </c>
      <c r="E51" s="1">
        <v>-2170.0</v>
      </c>
      <c r="F51" s="1">
        <v>-1330.0</v>
      </c>
      <c r="G51" s="1">
        <v>2730.0</v>
      </c>
      <c r="H51" s="1">
        <v>-6970.0</v>
      </c>
      <c r="I51" s="1">
        <v>5670.0</v>
      </c>
      <c r="J51" s="1">
        <v>9120.0</v>
      </c>
      <c r="K51" s="1">
        <v>10730.0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116</v>
      </c>
      <c r="B52" s="1">
        <v>0.0</v>
      </c>
      <c r="C52" s="1" t="s">
        <v>106</v>
      </c>
      <c r="D52" s="1" t="s">
        <v>107</v>
      </c>
      <c r="E52" s="1" t="s">
        <v>108</v>
      </c>
      <c r="F52" s="1" t="s">
        <v>109</v>
      </c>
      <c r="G52" s="1" t="s">
        <v>110</v>
      </c>
      <c r="H52" s="1" t="s">
        <v>111</v>
      </c>
      <c r="I52" s="1" t="s">
        <v>112</v>
      </c>
      <c r="J52" s="1" t="s">
        <v>113</v>
      </c>
      <c r="K52" s="1" t="s">
        <v>114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117</v>
      </c>
      <c r="B53" s="1">
        <v>11580.0</v>
      </c>
      <c r="C53" s="1">
        <v>10760.0</v>
      </c>
      <c r="D53" s="1">
        <v>10440.0</v>
      </c>
      <c r="E53" s="1">
        <v>9970.0</v>
      </c>
      <c r="F53" s="1">
        <v>7750.0</v>
      </c>
      <c r="G53" s="1">
        <v>9500.0</v>
      </c>
      <c r="H53" s="1">
        <v>9130.0</v>
      </c>
      <c r="I53" s="1">
        <v>2320.0</v>
      </c>
      <c r="J53" s="1">
        <v>3210.0</v>
      </c>
      <c r="K53" s="1">
        <v>2130.0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118</v>
      </c>
      <c r="B54" s="1">
        <v>7470.0</v>
      </c>
      <c r="C54" s="1">
        <v>9940.0</v>
      </c>
      <c r="D54" s="1">
        <v>9560.0</v>
      </c>
      <c r="E54" s="1">
        <v>9970.0</v>
      </c>
      <c r="F54" s="1">
        <v>7740.0</v>
      </c>
      <c r="G54" s="1">
        <v>9500.0</v>
      </c>
      <c r="H54" s="1">
        <v>8850.0</v>
      </c>
      <c r="I54" s="1">
        <v>1410.0</v>
      </c>
      <c r="J54" s="1">
        <v>3080.0</v>
      </c>
      <c r="K54" s="1">
        <v>1050.0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119</v>
      </c>
      <c r="B55" s="1">
        <v>264.0</v>
      </c>
      <c r="C55" s="1">
        <v>56.0</v>
      </c>
      <c r="D55" s="1">
        <v>40.0</v>
      </c>
      <c r="E55" s="1">
        <v>24.0</v>
      </c>
      <c r="F55" s="1">
        <v>32.0</v>
      </c>
      <c r="G55" s="1">
        <v>1100.0</v>
      </c>
      <c r="H55" s="1">
        <v>392.0</v>
      </c>
      <c r="I55" s="1">
        <v>392.0</v>
      </c>
      <c r="J55" s="1">
        <v>1000.0</v>
      </c>
      <c r="K55" s="1">
        <v>1180.0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120</v>
      </c>
      <c r="B56" s="1">
        <v>1300.0</v>
      </c>
      <c r="C56" s="1">
        <v>259.0</v>
      </c>
      <c r="D56" s="1">
        <v>257.0</v>
      </c>
      <c r="E56" s="1">
        <v>124.0</v>
      </c>
      <c r="F56" s="1">
        <v>123.0</v>
      </c>
      <c r="G56" s="1">
        <v>37.0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121</v>
      </c>
      <c r="B57" s="1">
        <v>246.0</v>
      </c>
      <c r="C57" s="1">
        <v>119.0</v>
      </c>
      <c r="D57" s="1">
        <v>0.0</v>
      </c>
      <c r="E57" s="1">
        <v>0.0</v>
      </c>
      <c r="F57" s="1">
        <v>0.0</v>
      </c>
      <c r="G57" s="1">
        <v>0.0</v>
      </c>
      <c r="H57" s="1">
        <v>0.0</v>
      </c>
      <c r="I57" s="1">
        <v>0.0</v>
      </c>
      <c r="J57" s="1">
        <v>0.0</v>
      </c>
      <c r="K57" s="1">
        <v>238.0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122</v>
      </c>
      <c r="B58" s="1">
        <v>3.0</v>
      </c>
      <c r="C58" s="1">
        <v>3.0</v>
      </c>
      <c r="D58" s="1">
        <v>3.0</v>
      </c>
      <c r="E58" s="1">
        <v>3.0</v>
      </c>
      <c r="F58" s="1">
        <v>3.0</v>
      </c>
      <c r="G58" s="1">
        <v>3.0</v>
      </c>
      <c r="H58" s="1">
        <v>3.0</v>
      </c>
      <c r="I58" s="1">
        <v>3.0</v>
      </c>
      <c r="J58" s="1">
        <v>3.0</v>
      </c>
      <c r="K58" s="1">
        <v>3.0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123</v>
      </c>
      <c r="B59" s="1">
        <v>296.0</v>
      </c>
      <c r="C59" s="1">
        <v>289.0</v>
      </c>
      <c r="D59" s="1">
        <v>139.0</v>
      </c>
      <c r="E59" s="1">
        <v>126.0</v>
      </c>
      <c r="F59" s="1">
        <v>106.0</v>
      </c>
      <c r="G59" s="1">
        <v>115.0</v>
      </c>
      <c r="H59" s="1">
        <v>113.0</v>
      </c>
      <c r="I59" s="1">
        <v>37.0</v>
      </c>
      <c r="J59" s="1">
        <v>32.0</v>
      </c>
      <c r="K59" s="1">
        <v>28.0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124</v>
      </c>
      <c r="B60" s="1">
        <v>1240.0</v>
      </c>
      <c r="C60" s="1">
        <v>1210.0</v>
      </c>
      <c r="D60" s="1">
        <v>1120.0</v>
      </c>
      <c r="E60" s="1">
        <v>1090.0</v>
      </c>
      <c r="F60" s="1">
        <v>1050.0</v>
      </c>
      <c r="G60" s="1">
        <v>1060.0</v>
      </c>
      <c r="H60" s="1">
        <v>1040.0</v>
      </c>
      <c r="I60" s="1">
        <v>330.0</v>
      </c>
      <c r="J60" s="1">
        <v>325.0</v>
      </c>
      <c r="K60" s="1">
        <v>316.0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125</v>
      </c>
      <c r="B61" s="1">
        <v>769.0</v>
      </c>
      <c r="C61" s="1">
        <v>697.0</v>
      </c>
      <c r="D61" s="1">
        <v>590.0</v>
      </c>
      <c r="E61" s="1">
        <v>582.0</v>
      </c>
      <c r="F61" s="1">
        <v>374.0</v>
      </c>
      <c r="G61" s="1">
        <v>376.0</v>
      </c>
      <c r="H61" s="1">
        <v>365.0</v>
      </c>
      <c r="I61" s="1">
        <v>87.0</v>
      </c>
      <c r="J61" s="1">
        <v>92.0</v>
      </c>
      <c r="K61" s="1">
        <v>94.0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126</v>
      </c>
      <c r="B62" s="1">
        <v>0.0</v>
      </c>
      <c r="C62" s="1">
        <v>0.0</v>
      </c>
      <c r="D62" s="1">
        <v>0.0</v>
      </c>
      <c r="E62" s="1">
        <v>0.0</v>
      </c>
      <c r="F62" s="1">
        <v>0.0</v>
      </c>
      <c r="G62" s="1">
        <v>0.0</v>
      </c>
      <c r="H62" s="1">
        <v>0.0</v>
      </c>
      <c r="I62" s="1">
        <v>0.0</v>
      </c>
      <c r="J62" s="1">
        <v>0.0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127</v>
      </c>
      <c r="B63" s="1">
        <v>0.0</v>
      </c>
      <c r="C63" s="1">
        <v>0.0</v>
      </c>
      <c r="D63" s="1">
        <v>0.0</v>
      </c>
      <c r="E63" s="1">
        <v>0.0</v>
      </c>
      <c r="F63" s="1">
        <v>27.0</v>
      </c>
      <c r="G63" s="1">
        <v>0.0</v>
      </c>
      <c r="H63" s="1">
        <v>0.0</v>
      </c>
      <c r="I63" s="1">
        <v>0.0</v>
      </c>
      <c r="J63" s="1">
        <v>0.0</v>
      </c>
      <c r="K63" s="1">
        <v>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128</v>
      </c>
      <c r="B64" s="1">
        <v>0.0</v>
      </c>
      <c r="C64" s="1">
        <v>0.0</v>
      </c>
      <c r="D64" s="1">
        <v>0.0</v>
      </c>
      <c r="E64" s="1">
        <v>0.0</v>
      </c>
      <c r="F64" s="1">
        <v>-1.0</v>
      </c>
      <c r="G64" s="1">
        <v>0.0</v>
      </c>
      <c r="H64" s="1">
        <v>0.0</v>
      </c>
      <c r="I64" s="1">
        <v>0.0</v>
      </c>
      <c r="J64" s="1">
        <v>0.0</v>
      </c>
      <c r="K64" s="1">
        <v>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129</v>
      </c>
      <c r="B65" s="1">
        <v>21.0</v>
      </c>
      <c r="C65" s="1">
        <v>23.0</v>
      </c>
      <c r="D65" s="1">
        <v>32.0</v>
      </c>
      <c r="E65" s="1">
        <v>30.0</v>
      </c>
      <c r="F65" s="1">
        <v>17.0</v>
      </c>
      <c r="G65" s="1">
        <v>21.0</v>
      </c>
      <c r="H65" s="1">
        <v>30.0</v>
      </c>
      <c r="I65" s="1">
        <v>3.0</v>
      </c>
      <c r="J65" s="1">
        <v>3.0</v>
      </c>
      <c r="K65" s="1">
        <v>1.0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130</v>
      </c>
      <c r="B2" s="1">
        <v>20720.0</v>
      </c>
      <c r="C2" s="1">
        <v>12660.0</v>
      </c>
      <c r="D2" s="1">
        <v>7800.0</v>
      </c>
      <c r="E2" s="1">
        <v>9410.0</v>
      </c>
      <c r="F2" s="1">
        <v>10110.0</v>
      </c>
      <c r="G2" s="1">
        <v>8340.0</v>
      </c>
      <c r="H2" s="1">
        <v>5120.0</v>
      </c>
      <c r="I2" s="1">
        <v>7300.0</v>
      </c>
      <c r="J2" s="1">
        <v>14120.0</v>
      </c>
      <c r="K2" s="1">
        <v>6050.0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131</v>
      </c>
      <c r="B3" s="1">
        <v>0.0</v>
      </c>
      <c r="C3" s="1">
        <v>0.0</v>
      </c>
      <c r="D3" s="1">
        <v>0.0</v>
      </c>
      <c r="E3" s="1">
        <v>0.0</v>
      </c>
      <c r="F3" s="1">
        <v>0.0</v>
      </c>
      <c r="G3" s="1">
        <v>63.0</v>
      </c>
      <c r="H3" s="1">
        <v>56.0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132</v>
      </c>
      <c r="B4" s="1">
        <v>20720.0</v>
      </c>
      <c r="C4" s="1">
        <v>12660.0</v>
      </c>
      <c r="D4" s="1">
        <v>7800.0</v>
      </c>
      <c r="E4" s="1">
        <v>9410.0</v>
      </c>
      <c r="F4" s="1">
        <v>10110.0</v>
      </c>
      <c r="G4" s="1">
        <v>8410.0</v>
      </c>
      <c r="H4" s="1">
        <v>5180.0</v>
      </c>
      <c r="I4" s="1">
        <v>7300.0</v>
      </c>
      <c r="J4" s="1">
        <v>14120.0</v>
      </c>
      <c r="K4" s="1">
        <v>6050.0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133</v>
      </c>
      <c r="B5" s="1">
        <v>13780.0</v>
      </c>
      <c r="C5" s="1">
        <v>10210.0</v>
      </c>
      <c r="D5" s="1">
        <v>7290.0</v>
      </c>
      <c r="E5" s="1">
        <v>6590.0</v>
      </c>
      <c r="F5" s="1">
        <v>7030.0</v>
      </c>
      <c r="G5" s="1">
        <v>5600.0</v>
      </c>
      <c r="H5" s="1">
        <v>3340.0</v>
      </c>
      <c r="I5" s="1">
        <v>3880.0</v>
      </c>
      <c r="J5" s="1">
        <v>5990.0</v>
      </c>
      <c r="K5" s="1">
        <v>3880.0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134</v>
      </c>
      <c r="B6" s="1">
        <v>6940.0</v>
      </c>
      <c r="C6" s="1">
        <v>2460.0</v>
      </c>
      <c r="D6" s="1">
        <v>510.0</v>
      </c>
      <c r="E6" s="1">
        <v>2820.0</v>
      </c>
      <c r="F6" s="1">
        <v>3080.0</v>
      </c>
      <c r="G6" s="1">
        <v>2800.0</v>
      </c>
      <c r="H6" s="1">
        <v>1840.0</v>
      </c>
      <c r="I6" s="1">
        <v>3420.0</v>
      </c>
      <c r="J6" s="1">
        <v>8130.0</v>
      </c>
      <c r="K6" s="1">
        <v>2170.0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135</v>
      </c>
      <c r="B7" s="1">
        <v>322.0</v>
      </c>
      <c r="C7" s="1">
        <v>235.0</v>
      </c>
      <c r="D7" s="1">
        <v>240.0</v>
      </c>
      <c r="E7" s="1">
        <v>262.0</v>
      </c>
      <c r="F7" s="1">
        <v>280.0</v>
      </c>
      <c r="G7" s="1">
        <v>315.0</v>
      </c>
      <c r="H7" s="1">
        <v>267.0</v>
      </c>
      <c r="I7" s="1">
        <v>118.0</v>
      </c>
      <c r="J7" s="1">
        <v>142.0</v>
      </c>
      <c r="K7" s="1">
        <v>127.0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136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52.0</v>
      </c>
      <c r="H8" s="1">
        <v>16.0</v>
      </c>
      <c r="I8" s="1">
        <v>6.0</v>
      </c>
      <c r="J8" s="1">
        <v>15.0</v>
      </c>
      <c r="K8" s="1">
        <v>15.0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137</v>
      </c>
      <c r="B9" s="1">
        <v>2920.0</v>
      </c>
      <c r="C9" s="1">
        <v>2230.0</v>
      </c>
      <c r="D9" s="1">
        <v>1110.0</v>
      </c>
      <c r="E9" s="1">
        <v>995.0</v>
      </c>
      <c r="F9" s="1">
        <v>1140.0</v>
      </c>
      <c r="G9" s="1">
        <v>2260.0</v>
      </c>
      <c r="H9" s="1">
        <v>1100.0</v>
      </c>
      <c r="I9" s="1">
        <v>991.0</v>
      </c>
      <c r="J9" s="1">
        <v>1750.0</v>
      </c>
      <c r="K9" s="1">
        <v>1530.0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138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40.0</v>
      </c>
      <c r="H10" s="1">
        <v>8860.0</v>
      </c>
      <c r="I10" s="1">
        <v>3.0</v>
      </c>
      <c r="J10" s="1">
        <v>8.0</v>
      </c>
      <c r="K10" s="1">
        <v>12.0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139</v>
      </c>
      <c r="B11" s="1">
        <v>120.0</v>
      </c>
      <c r="C11" s="1">
        <v>173.0</v>
      </c>
      <c r="D11" s="1">
        <v>71.0</v>
      </c>
      <c r="E11" s="1">
        <v>334.0</v>
      </c>
      <c r="F11" s="1">
        <v>75.0</v>
      </c>
      <c r="G11" s="1">
        <v>97.0</v>
      </c>
      <c r="H11" s="1">
        <v>91.0</v>
      </c>
      <c r="I11" s="1">
        <v>1490.0</v>
      </c>
      <c r="J11" s="1">
        <v>2690.0</v>
      </c>
      <c r="K11" s="1">
        <v>-1710.0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140</v>
      </c>
      <c r="B12" s="1">
        <v>3360.0</v>
      </c>
      <c r="C12" s="1">
        <v>2640.0</v>
      </c>
      <c r="D12" s="1">
        <v>1420.0</v>
      </c>
      <c r="E12" s="1">
        <v>1590.0</v>
      </c>
      <c r="F12" s="1">
        <v>1500.0</v>
      </c>
      <c r="G12" s="1">
        <v>2770.0</v>
      </c>
      <c r="H12" s="1">
        <v>10330.0</v>
      </c>
      <c r="I12" s="1">
        <v>2600.0</v>
      </c>
      <c r="J12" s="1">
        <v>4610.0</v>
      </c>
      <c r="K12" s="1">
        <v>-29.0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141</v>
      </c>
      <c r="B13" s="1">
        <v>3580.0</v>
      </c>
      <c r="C13" s="1">
        <v>-180.0</v>
      </c>
      <c r="D13" s="1">
        <v>-908.0</v>
      </c>
      <c r="E13" s="1">
        <v>1230.0</v>
      </c>
      <c r="F13" s="1">
        <v>1580.0</v>
      </c>
      <c r="G13" s="1">
        <v>35.0</v>
      </c>
      <c r="H13" s="1">
        <v>-8490.0</v>
      </c>
      <c r="I13" s="1">
        <v>816.0</v>
      </c>
      <c r="J13" s="1">
        <v>3530.0</v>
      </c>
      <c r="K13" s="1">
        <v>2200.0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142</v>
      </c>
      <c r="B14" s="1">
        <v>-173.0</v>
      </c>
      <c r="C14" s="1">
        <v>-329.0</v>
      </c>
      <c r="D14" s="1">
        <v>-451.0</v>
      </c>
      <c r="E14" s="1">
        <v>-563.0</v>
      </c>
      <c r="F14" s="1">
        <v>-576.0</v>
      </c>
      <c r="G14" s="1">
        <v>-657.0</v>
      </c>
      <c r="H14" s="1">
        <v>-418.0</v>
      </c>
      <c r="I14" s="1">
        <v>-84.0</v>
      </c>
      <c r="J14" s="1">
        <v>-160.0</v>
      </c>
      <c r="K14" s="1">
        <v>-104.0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143</v>
      </c>
      <c r="B15" s="1">
        <v>3.0</v>
      </c>
      <c r="C15" s="1">
        <v>6.0</v>
      </c>
      <c r="D15" s="1">
        <v>2.0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144</v>
      </c>
      <c r="B16" s="1">
        <v>-170.0</v>
      </c>
      <c r="C16" s="1">
        <v>-323.0</v>
      </c>
      <c r="D16" s="1">
        <v>-449.0</v>
      </c>
      <c r="E16" s="1">
        <v>-563.0</v>
      </c>
      <c r="F16" s="1">
        <v>-576.0</v>
      </c>
      <c r="G16" s="1">
        <v>-657.0</v>
      </c>
      <c r="H16" s="1">
        <v>-418.0</v>
      </c>
      <c r="I16" s="1">
        <v>-84.0</v>
      </c>
      <c r="J16" s="1">
        <v>-160.0</v>
      </c>
      <c r="K16" s="1">
        <v>-104.0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145</v>
      </c>
      <c r="B17" s="1">
        <v>103.0</v>
      </c>
      <c r="C17" s="1">
        <v>14.0</v>
      </c>
      <c r="D17" s="1">
        <v>7.0</v>
      </c>
      <c r="E17" s="1">
        <v>8.0</v>
      </c>
      <c r="F17" s="1">
        <v>10.0</v>
      </c>
      <c r="G17" s="1">
        <v>36.0</v>
      </c>
      <c r="H17" s="1">
        <v>-693.0</v>
      </c>
      <c r="I17" s="1">
        <v>33.0</v>
      </c>
      <c r="J17" s="1">
        <v>36.0</v>
      </c>
      <c r="K17" s="1">
        <v>79.0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146</v>
      </c>
      <c r="B18" s="1">
        <v>3520.0</v>
      </c>
      <c r="C18" s="1">
        <v>-489.0</v>
      </c>
      <c r="D18" s="1">
        <v>-1350.0</v>
      </c>
      <c r="E18" s="1">
        <v>674.0</v>
      </c>
      <c r="F18" s="1">
        <v>1010.0</v>
      </c>
      <c r="G18" s="1">
        <v>-586.0</v>
      </c>
      <c r="H18" s="1">
        <v>-9600.0</v>
      </c>
      <c r="I18" s="1">
        <v>765.0</v>
      </c>
      <c r="J18" s="1">
        <v>3400.0</v>
      </c>
      <c r="K18" s="1">
        <v>2180.0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147</v>
      </c>
      <c r="B19" s="1">
        <v>-15.0</v>
      </c>
      <c r="C19" s="1">
        <v>-55.0</v>
      </c>
      <c r="D19" s="1">
        <v>-6.0</v>
      </c>
      <c r="E19" s="1">
        <v>0.0</v>
      </c>
      <c r="F19" s="1">
        <v>-38.0</v>
      </c>
      <c r="G19" s="1">
        <v>-12.0</v>
      </c>
      <c r="H19" s="1">
        <v>-44.0</v>
      </c>
      <c r="I19" s="1">
        <v>-33.0</v>
      </c>
      <c r="J19" s="1">
        <v>-5.0</v>
      </c>
      <c r="K19" s="1">
        <v>-5.0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148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-75.0</v>
      </c>
      <c r="H20" s="1">
        <v>0.0</v>
      </c>
      <c r="I20" s="1">
        <v>-95.0</v>
      </c>
      <c r="J20" s="1">
        <v>-41.0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149</v>
      </c>
      <c r="B21" s="1">
        <v>-13.0</v>
      </c>
      <c r="C21" s="1">
        <v>-149.0</v>
      </c>
      <c r="D21" s="1">
        <v>-137.0</v>
      </c>
      <c r="E21" s="1">
        <v>0.0</v>
      </c>
      <c r="F21" s="1">
        <v>139.0</v>
      </c>
      <c r="G21" s="1">
        <v>-71.0</v>
      </c>
      <c r="H21" s="1">
        <v>-20.0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150</v>
      </c>
      <c r="B22" s="1">
        <v>199.0</v>
      </c>
      <c r="C22" s="1">
        <v>-4.0</v>
      </c>
      <c r="D22" s="1">
        <v>12.0</v>
      </c>
      <c r="E22" s="1">
        <v>3.0</v>
      </c>
      <c r="F22" s="1">
        <v>-578.0</v>
      </c>
      <c r="G22" s="1">
        <v>52.0</v>
      </c>
      <c r="H22" s="1">
        <v>30.0</v>
      </c>
      <c r="I22" s="1">
        <v>17.0</v>
      </c>
      <c r="J22" s="1">
        <v>300.0</v>
      </c>
      <c r="K22" s="1">
        <v>946.0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151</v>
      </c>
      <c r="B23" s="1">
        <v>-57.0</v>
      </c>
      <c r="C23" s="1">
        <v>-18260.0</v>
      </c>
      <c r="D23" s="1">
        <v>-3020.0</v>
      </c>
      <c r="E23" s="1">
        <v>-5.0</v>
      </c>
      <c r="F23" s="1">
        <v>-53.0</v>
      </c>
      <c r="G23" s="1">
        <v>-3.0</v>
      </c>
      <c r="H23" s="1">
        <v>-89.0</v>
      </c>
      <c r="I23" s="1">
        <v>-1.0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152</v>
      </c>
      <c r="B24" s="1">
        <v>-234.0</v>
      </c>
      <c r="C24" s="1">
        <v>-353.0</v>
      </c>
      <c r="D24" s="1">
        <v>-123.0</v>
      </c>
      <c r="E24" s="1">
        <v>38.0</v>
      </c>
      <c r="F24" s="1">
        <v>-26.0</v>
      </c>
      <c r="G24" s="1">
        <v>-19.0</v>
      </c>
      <c r="H24" s="1">
        <v>-27.0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153</v>
      </c>
      <c r="B25" s="1">
        <v>-197.0</v>
      </c>
      <c r="C25" s="1">
        <v>211.0</v>
      </c>
      <c r="D25" s="1">
        <v>40.0</v>
      </c>
      <c r="E25" s="1">
        <v>245.0</v>
      </c>
      <c r="F25" s="1">
        <v>412.0</v>
      </c>
      <c r="G25" s="1">
        <v>75.0</v>
      </c>
      <c r="H25" s="1">
        <v>-15.0</v>
      </c>
      <c r="I25" s="1">
        <v>5570.0</v>
      </c>
      <c r="J25" s="1">
        <v>-5.0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154</v>
      </c>
      <c r="B26" s="1">
        <v>3200.0</v>
      </c>
      <c r="C26" s="1">
        <v>-19100.0</v>
      </c>
      <c r="D26" s="1">
        <v>-4590.0</v>
      </c>
      <c r="E26" s="1">
        <v>955.0</v>
      </c>
      <c r="F26" s="1">
        <v>867.0</v>
      </c>
      <c r="G26" s="1">
        <v>-639.0</v>
      </c>
      <c r="H26" s="1">
        <v>-9770.0</v>
      </c>
      <c r="I26" s="1">
        <v>6220.0</v>
      </c>
      <c r="J26" s="1">
        <v>3650.0</v>
      </c>
      <c r="K26" s="1">
        <v>3120.0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155</v>
      </c>
      <c r="B27" s="1">
        <v>1140.0</v>
      </c>
      <c r="C27" s="1">
        <v>-4460.0</v>
      </c>
      <c r="D27" s="1">
        <v>-190.0</v>
      </c>
      <c r="E27" s="1">
        <v>2.0</v>
      </c>
      <c r="F27" s="1">
        <v>-10.0</v>
      </c>
      <c r="G27" s="1">
        <v>-331.0</v>
      </c>
      <c r="H27" s="1">
        <v>-19.0</v>
      </c>
      <c r="I27" s="1">
        <v>-106.0</v>
      </c>
      <c r="J27" s="1">
        <v>-1280.0</v>
      </c>
      <c r="K27" s="1">
        <v>698.0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156</v>
      </c>
      <c r="B28" s="1">
        <v>2060.0</v>
      </c>
      <c r="C28" s="1">
        <v>-14640.0</v>
      </c>
      <c r="D28" s="1">
        <v>-4400.0</v>
      </c>
      <c r="E28" s="1">
        <v>953.0</v>
      </c>
      <c r="F28" s="1">
        <v>877.0</v>
      </c>
      <c r="G28" s="1">
        <v>-308.0</v>
      </c>
      <c r="H28" s="1">
        <v>-9750.0</v>
      </c>
      <c r="I28" s="1">
        <v>6330.0</v>
      </c>
      <c r="J28" s="1">
        <v>4940.0</v>
      </c>
      <c r="K28" s="1">
        <v>2420.0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157</v>
      </c>
      <c r="B29" s="1">
        <v>2060.0</v>
      </c>
      <c r="C29" s="1">
        <v>-14640.0</v>
      </c>
      <c r="D29" s="1">
        <v>-4400.0</v>
      </c>
      <c r="E29" s="1">
        <v>953.0</v>
      </c>
      <c r="F29" s="1">
        <v>877.0</v>
      </c>
      <c r="G29" s="1">
        <v>-308.0</v>
      </c>
      <c r="H29" s="1">
        <v>-9750.0</v>
      </c>
      <c r="I29" s="1">
        <v>6330.0</v>
      </c>
      <c r="J29" s="1">
        <v>4940.0</v>
      </c>
      <c r="K29" s="1">
        <v>2420.0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100</v>
      </c>
      <c r="B30" s="1">
        <v>-139.0</v>
      </c>
      <c r="C30" s="1">
        <v>-50.0</v>
      </c>
      <c r="D30" s="1">
        <v>-2.0</v>
      </c>
      <c r="E30" s="1">
        <v>-4.0</v>
      </c>
      <c r="F30" s="1">
        <v>-4.0</v>
      </c>
      <c r="G30" s="1">
        <v>0.0</v>
      </c>
      <c r="H30" s="1">
        <v>16.0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158</v>
      </c>
      <c r="B31" s="1">
        <v>1920.0</v>
      </c>
      <c r="C31" s="1">
        <v>-14680.0</v>
      </c>
      <c r="D31" s="1">
        <v>-4400.0</v>
      </c>
      <c r="E31" s="1">
        <v>949.0</v>
      </c>
      <c r="F31" s="1">
        <v>873.0</v>
      </c>
      <c r="G31" s="1">
        <v>-308.0</v>
      </c>
      <c r="H31" s="1">
        <v>-9730.0</v>
      </c>
      <c r="I31" s="1">
        <v>6330.0</v>
      </c>
      <c r="J31" s="1">
        <v>4940.0</v>
      </c>
      <c r="K31" s="1">
        <v>2420.0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159</v>
      </c>
      <c r="B32" s="1">
        <v>644.0</v>
      </c>
      <c r="C32" s="1">
        <v>171.0</v>
      </c>
      <c r="D32" s="1">
        <v>525.0</v>
      </c>
      <c r="E32" s="1">
        <v>136.0</v>
      </c>
      <c r="F32" s="1">
        <v>98.0</v>
      </c>
      <c r="G32" s="1">
        <v>108.0</v>
      </c>
      <c r="H32" s="1">
        <v>22.0</v>
      </c>
      <c r="I32" s="1">
        <v>0.0</v>
      </c>
      <c r="J32" s="1">
        <v>67.0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160</v>
      </c>
      <c r="B33" s="1">
        <v>1270.0</v>
      </c>
      <c r="C33" s="1">
        <v>-14860.0</v>
      </c>
      <c r="D33" s="1">
        <v>-4930.0</v>
      </c>
      <c r="E33" s="1">
        <v>813.0</v>
      </c>
      <c r="F33" s="1">
        <v>775.0</v>
      </c>
      <c r="G33" s="1">
        <v>-416.0</v>
      </c>
      <c r="H33" s="1">
        <v>-9760.0</v>
      </c>
      <c r="I33" s="1">
        <v>6330.0</v>
      </c>
      <c r="J33" s="1">
        <v>4870.0</v>
      </c>
      <c r="K33" s="1">
        <v>2420.0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161</v>
      </c>
      <c r="B34" s="1">
        <v>1270.0</v>
      </c>
      <c r="C34" s="1">
        <v>-14860.0</v>
      </c>
      <c r="D34" s="1">
        <v>-4930.0</v>
      </c>
      <c r="E34" s="1">
        <v>813.0</v>
      </c>
      <c r="F34" s="1">
        <v>775.0</v>
      </c>
      <c r="G34" s="1">
        <v>-416.0</v>
      </c>
      <c r="H34" s="1">
        <v>-9760.0</v>
      </c>
      <c r="I34" s="1">
        <v>6330.0</v>
      </c>
      <c r="J34" s="1">
        <v>4870.0</v>
      </c>
      <c r="K34" s="1">
        <v>2420.0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162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163</v>
      </c>
      <c r="B36" s="1" t="s">
        <v>164</v>
      </c>
      <c r="C36" s="1">
        <v>0.0</v>
      </c>
      <c r="D36" s="1">
        <v>0.0</v>
      </c>
      <c r="E36" s="1" t="s">
        <v>165</v>
      </c>
      <c r="F36" s="1" t="s">
        <v>166</v>
      </c>
      <c r="G36" s="1" t="s">
        <v>167</v>
      </c>
      <c r="H36" s="1" t="s">
        <v>168</v>
      </c>
      <c r="I36" s="1" t="s">
        <v>169</v>
      </c>
      <c r="J36" s="1" t="s">
        <v>170</v>
      </c>
      <c r="K36" s="1" t="s">
        <v>171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172</v>
      </c>
      <c r="B37" s="1" t="s">
        <v>164</v>
      </c>
      <c r="C37" s="1">
        <v>0.0</v>
      </c>
      <c r="D37" s="1">
        <v>0.0</v>
      </c>
      <c r="E37" s="1" t="s">
        <v>165</v>
      </c>
      <c r="F37" s="1" t="s">
        <v>166</v>
      </c>
      <c r="G37" s="1" t="s">
        <v>167</v>
      </c>
      <c r="H37" s="1" t="s">
        <v>168</v>
      </c>
      <c r="I37" s="1" t="s">
        <v>169</v>
      </c>
      <c r="J37" s="1" t="s">
        <v>170</v>
      </c>
      <c r="K37" s="1" t="s">
        <v>171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173</v>
      </c>
      <c r="B38" s="1">
        <v>3.0</v>
      </c>
      <c r="C38" s="1">
        <v>3.0</v>
      </c>
      <c r="D38" s="1">
        <v>3.0</v>
      </c>
      <c r="E38" s="1">
        <v>4.0</v>
      </c>
      <c r="F38" s="1">
        <v>4.0</v>
      </c>
      <c r="G38" s="1">
        <v>8.0</v>
      </c>
      <c r="H38" s="1">
        <v>9.0</v>
      </c>
      <c r="I38" s="1">
        <v>91.0</v>
      </c>
      <c r="J38" s="1">
        <v>126.0</v>
      </c>
      <c r="K38" s="1">
        <v>133.0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174</v>
      </c>
      <c r="B39" s="1" t="s">
        <v>175</v>
      </c>
      <c r="C39" s="1">
        <v>0.0</v>
      </c>
      <c r="D39" s="1">
        <v>0.0</v>
      </c>
      <c r="E39" s="1" t="s">
        <v>165</v>
      </c>
      <c r="F39" s="1">
        <v>170.0</v>
      </c>
      <c r="G39" s="1">
        <v>-50.0</v>
      </c>
      <c r="H39" s="1" t="s">
        <v>168</v>
      </c>
      <c r="I39" s="1" t="s">
        <v>176</v>
      </c>
      <c r="J39" s="1" t="s">
        <v>177</v>
      </c>
      <c r="K39" s="1" t="s">
        <v>178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179</v>
      </c>
      <c r="B40" s="1" t="s">
        <v>175</v>
      </c>
      <c r="C40" s="1">
        <v>0.0</v>
      </c>
      <c r="D40" s="1">
        <v>0.0</v>
      </c>
      <c r="E40" s="1" t="s">
        <v>165</v>
      </c>
      <c r="F40" s="1">
        <v>170.0</v>
      </c>
      <c r="G40" s="1">
        <v>-50.0</v>
      </c>
      <c r="H40" s="1" t="s">
        <v>168</v>
      </c>
      <c r="I40" s="1" t="s">
        <v>176</v>
      </c>
      <c r="J40" s="1" t="s">
        <v>177</v>
      </c>
      <c r="K40" s="1" t="s">
        <v>178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180</v>
      </c>
      <c r="B41" s="1">
        <v>3.0</v>
      </c>
      <c r="C41" s="1">
        <v>3.0</v>
      </c>
      <c r="D41" s="1">
        <v>3.0</v>
      </c>
      <c r="E41" s="1">
        <v>4.0</v>
      </c>
      <c r="F41" s="1">
        <v>4.0</v>
      </c>
      <c r="G41" s="1">
        <v>8.0</v>
      </c>
      <c r="H41" s="1">
        <v>9.0</v>
      </c>
      <c r="I41" s="1">
        <v>105.0</v>
      </c>
      <c r="J41" s="1">
        <v>146.0</v>
      </c>
      <c r="K41" s="1">
        <v>143.0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181</v>
      </c>
      <c r="B42" s="1" t="s">
        <v>182</v>
      </c>
      <c r="C42" s="1" t="s">
        <v>183</v>
      </c>
      <c r="D42" s="1" t="s">
        <v>184</v>
      </c>
      <c r="E42" s="1" t="s">
        <v>185</v>
      </c>
      <c r="F42" s="1" t="s">
        <v>186</v>
      </c>
      <c r="G42" s="1" t="s">
        <v>187</v>
      </c>
      <c r="H42" s="1" t="s">
        <v>188</v>
      </c>
      <c r="I42" s="1" t="s">
        <v>189</v>
      </c>
      <c r="J42" s="1" t="s">
        <v>190</v>
      </c>
      <c r="K42" s="1" t="s">
        <v>191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192</v>
      </c>
      <c r="B43" s="1" t="s">
        <v>193</v>
      </c>
      <c r="C43" s="1" t="s">
        <v>183</v>
      </c>
      <c r="D43" s="1" t="s">
        <v>184</v>
      </c>
      <c r="E43" s="1" t="s">
        <v>185</v>
      </c>
      <c r="F43" s="1" t="s">
        <v>186</v>
      </c>
      <c r="G43" s="1" t="s">
        <v>187</v>
      </c>
      <c r="H43" s="1" t="s">
        <v>188</v>
      </c>
      <c r="I43" s="1" t="s">
        <v>194</v>
      </c>
      <c r="J43" s="1" t="s">
        <v>195</v>
      </c>
      <c r="K43" s="1" t="s">
        <v>196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197</v>
      </c>
      <c r="B44" s="1">
        <v>70.0</v>
      </c>
      <c r="C44" s="1" t="s">
        <v>198</v>
      </c>
      <c r="D44" s="1">
        <v>0.0</v>
      </c>
      <c r="E44" s="1">
        <v>0.0</v>
      </c>
      <c r="F44" s="1">
        <v>0.0</v>
      </c>
      <c r="G44" s="1">
        <v>0.0</v>
      </c>
      <c r="H44" s="1">
        <v>0.0</v>
      </c>
      <c r="I44" s="1" t="s">
        <v>199</v>
      </c>
      <c r="J44" s="1" t="s">
        <v>200</v>
      </c>
      <c r="K44" s="1" t="s">
        <v>201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202</v>
      </c>
      <c r="B45" s="1" t="s">
        <v>203</v>
      </c>
      <c r="C45" s="1" t="s">
        <v>204</v>
      </c>
      <c r="D45" s="1">
        <v>0.0</v>
      </c>
      <c r="E45" s="1" t="s">
        <v>205</v>
      </c>
      <c r="F45" s="1" t="s">
        <v>206</v>
      </c>
      <c r="G45" s="1" t="s">
        <v>207</v>
      </c>
      <c r="H45" s="1" t="s">
        <v>208</v>
      </c>
      <c r="I45" s="1" t="s">
        <v>209</v>
      </c>
      <c r="J45" s="1" t="s">
        <v>210</v>
      </c>
      <c r="K45" s="1" t="s">
        <v>211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212</v>
      </c>
      <c r="B46" s="1">
        <v>1.0</v>
      </c>
      <c r="C46" s="1">
        <v>1.0</v>
      </c>
      <c r="D46" s="1">
        <v>1.0</v>
      </c>
      <c r="E46" s="1">
        <v>1.0</v>
      </c>
      <c r="F46" s="1">
        <v>1.0</v>
      </c>
      <c r="G46" s="1">
        <v>1.0</v>
      </c>
      <c r="H46" s="1">
        <v>1.0</v>
      </c>
      <c r="I46" s="1">
        <v>1.0</v>
      </c>
      <c r="J46" s="1">
        <v>1.0</v>
      </c>
      <c r="K46" s="1">
        <v>1.0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51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213</v>
      </c>
      <c r="B48" s="1">
        <v>6500.0</v>
      </c>
      <c r="C48" s="1">
        <v>2050.0</v>
      </c>
      <c r="D48" s="1">
        <v>199.0</v>
      </c>
      <c r="E48" s="1">
        <v>2220.0</v>
      </c>
      <c r="F48" s="1">
        <v>2720.0</v>
      </c>
      <c r="G48" s="1">
        <v>2340.0</v>
      </c>
      <c r="H48" s="1">
        <v>1460.0</v>
      </c>
      <c r="I48" s="1">
        <v>1810.0</v>
      </c>
      <c r="J48" s="1">
        <v>5290.0</v>
      </c>
      <c r="K48" s="1">
        <v>3740.0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214</v>
      </c>
      <c r="B49" s="1">
        <v>3580.0</v>
      </c>
      <c r="C49" s="1">
        <v>-180.0</v>
      </c>
      <c r="D49" s="1">
        <v>-908.0</v>
      </c>
      <c r="E49" s="1">
        <v>1230.0</v>
      </c>
      <c r="F49" s="1">
        <v>1580.0</v>
      </c>
      <c r="G49" s="1">
        <v>35.0</v>
      </c>
      <c r="H49" s="1">
        <v>-8490.0</v>
      </c>
      <c r="I49" s="1">
        <v>816.0</v>
      </c>
      <c r="J49" s="1">
        <v>3530.0</v>
      </c>
      <c r="K49" s="1">
        <v>2200.0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215</v>
      </c>
      <c r="B50" s="1">
        <v>3580.0</v>
      </c>
      <c r="C50" s="1">
        <v>-180.0</v>
      </c>
      <c r="D50" s="1">
        <v>-908.0</v>
      </c>
      <c r="E50" s="1">
        <v>1230.0</v>
      </c>
      <c r="F50" s="1">
        <v>1580.0</v>
      </c>
      <c r="G50" s="1">
        <v>35.0</v>
      </c>
      <c r="H50" s="1">
        <v>-8490.0</v>
      </c>
      <c r="I50" s="1">
        <v>816.0</v>
      </c>
      <c r="J50" s="1">
        <v>3530.0</v>
      </c>
      <c r="K50" s="1">
        <v>2200.0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216</v>
      </c>
      <c r="B51" s="1">
        <v>6530.0</v>
      </c>
      <c r="C51" s="1">
        <v>2060.0</v>
      </c>
      <c r="D51" s="1">
        <v>204.0</v>
      </c>
      <c r="E51" s="1">
        <v>2230.0</v>
      </c>
      <c r="F51" s="1">
        <v>2730.0</v>
      </c>
      <c r="G51" s="1">
        <v>2480.0</v>
      </c>
      <c r="H51" s="1">
        <v>1510.0</v>
      </c>
      <c r="I51" s="1">
        <v>1860.0</v>
      </c>
      <c r="J51" s="1">
        <v>5410.0</v>
      </c>
      <c r="K51" s="1">
        <v>3890.0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217</v>
      </c>
      <c r="B52" s="1">
        <v>20950.0</v>
      </c>
      <c r="C52" s="1">
        <v>12760.0</v>
      </c>
      <c r="D52" s="1">
        <v>7870.0</v>
      </c>
      <c r="E52" s="1">
        <v>9500.0</v>
      </c>
      <c r="F52" s="1">
        <v>10230.0</v>
      </c>
      <c r="G52" s="1">
        <v>8600.0</v>
      </c>
      <c r="H52" s="1">
        <v>5300.0</v>
      </c>
      <c r="I52" s="1">
        <v>5810.0</v>
      </c>
      <c r="J52" s="1">
        <v>11740.0</v>
      </c>
      <c r="K52" s="1">
        <v>8720.0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218</v>
      </c>
      <c r="B53" s="1" t="s">
        <v>219</v>
      </c>
      <c r="C53" s="1" t="s">
        <v>220</v>
      </c>
      <c r="D53" s="1" t="s">
        <v>221</v>
      </c>
      <c r="E53" s="1" t="s">
        <v>222</v>
      </c>
      <c r="F53" s="1" t="s">
        <v>223</v>
      </c>
      <c r="G53" s="1" t="s">
        <v>224</v>
      </c>
      <c r="H53" s="1" t="s">
        <v>225</v>
      </c>
      <c r="I53" s="1" t="s">
        <v>226</v>
      </c>
      <c r="J53" s="1" t="s">
        <v>227</v>
      </c>
      <c r="K53" s="1" t="s">
        <v>228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229</v>
      </c>
      <c r="B54" s="1">
        <v>47.0</v>
      </c>
      <c r="C54" s="1">
        <v>-36.0</v>
      </c>
      <c r="D54" s="1">
        <v>-19.0</v>
      </c>
      <c r="E54" s="1">
        <v>-9.0</v>
      </c>
      <c r="F54" s="1">
        <v>0.0</v>
      </c>
      <c r="G54" s="1">
        <v>-26.0</v>
      </c>
      <c r="H54" s="1">
        <v>-9.0</v>
      </c>
      <c r="I54" s="1">
        <v>0.0</v>
      </c>
      <c r="J54" s="1">
        <v>47.0</v>
      </c>
      <c r="K54" s="1">
        <v>270.0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230</v>
      </c>
      <c r="B55" s="1">
        <v>47.0</v>
      </c>
      <c r="C55" s="1">
        <v>-36.0</v>
      </c>
      <c r="D55" s="1">
        <v>-19.0</v>
      </c>
      <c r="E55" s="1">
        <v>-9.0</v>
      </c>
      <c r="F55" s="1">
        <v>0.0</v>
      </c>
      <c r="G55" s="1">
        <v>-26.0</v>
      </c>
      <c r="H55" s="1">
        <v>-9.0</v>
      </c>
      <c r="I55" s="1">
        <v>0.0</v>
      </c>
      <c r="J55" s="1">
        <v>47.0</v>
      </c>
      <c r="K55" s="1">
        <v>270.0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231</v>
      </c>
      <c r="B56" s="1">
        <v>1100.0</v>
      </c>
      <c r="C56" s="1">
        <v>-4430.0</v>
      </c>
      <c r="D56" s="1">
        <v>-171.0</v>
      </c>
      <c r="E56" s="1">
        <v>11.0</v>
      </c>
      <c r="F56" s="1">
        <v>-10.0</v>
      </c>
      <c r="G56" s="1">
        <v>-305.0</v>
      </c>
      <c r="H56" s="1">
        <v>-10.0</v>
      </c>
      <c r="I56" s="1">
        <v>-106.0</v>
      </c>
      <c r="J56" s="1">
        <v>-1330.0</v>
      </c>
      <c r="K56" s="1">
        <v>428.0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232</v>
      </c>
      <c r="B57" s="1">
        <v>1100.0</v>
      </c>
      <c r="C57" s="1">
        <v>-4430.0</v>
      </c>
      <c r="D57" s="1">
        <v>-171.0</v>
      </c>
      <c r="E57" s="1">
        <v>11.0</v>
      </c>
      <c r="F57" s="1">
        <v>-10.0</v>
      </c>
      <c r="G57" s="1">
        <v>-305.0</v>
      </c>
      <c r="H57" s="1">
        <v>-10.0</v>
      </c>
      <c r="I57" s="1">
        <v>-106.0</v>
      </c>
      <c r="J57" s="1">
        <v>-1330.0</v>
      </c>
      <c r="K57" s="1">
        <v>428.0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233</v>
      </c>
      <c r="B58" s="1">
        <v>2060.0</v>
      </c>
      <c r="C58" s="1">
        <v>-356.0</v>
      </c>
      <c r="D58" s="1">
        <v>-846.0</v>
      </c>
      <c r="E58" s="1">
        <v>417.0</v>
      </c>
      <c r="F58" s="1">
        <v>628.0</v>
      </c>
      <c r="G58" s="1">
        <v>-366.0</v>
      </c>
      <c r="H58" s="1">
        <v>-5990.0</v>
      </c>
      <c r="I58" s="1">
        <v>478.0</v>
      </c>
      <c r="J58" s="1">
        <v>2130.0</v>
      </c>
      <c r="K58" s="1">
        <v>1360.0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234</v>
      </c>
      <c r="B59" s="1">
        <v>637.0</v>
      </c>
      <c r="C59" s="1">
        <v>424.0</v>
      </c>
      <c r="D59" s="1">
        <v>251.0</v>
      </c>
      <c r="E59" s="1">
        <v>194.0</v>
      </c>
      <c r="F59" s="1">
        <v>162.0</v>
      </c>
      <c r="G59" s="1">
        <v>24.0</v>
      </c>
      <c r="H59" s="1">
        <v>15.0</v>
      </c>
      <c r="I59" s="1">
        <v>11.0</v>
      </c>
      <c r="J59" s="1">
        <v>31.0</v>
      </c>
      <c r="K59" s="1">
        <v>30.0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235</v>
      </c>
      <c r="B60" s="1">
        <v>768.0</v>
      </c>
      <c r="C60" s="1">
        <v>694.0</v>
      </c>
      <c r="D60" s="1">
        <v>693.0</v>
      </c>
      <c r="E60" s="1">
        <v>742.0</v>
      </c>
      <c r="F60" s="1">
        <v>714.0</v>
      </c>
      <c r="G60" s="1">
        <v>680.0</v>
      </c>
      <c r="H60" s="1">
        <v>403.0</v>
      </c>
      <c r="I60" s="1">
        <v>0.0</v>
      </c>
      <c r="J60" s="1">
        <v>0.0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236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237</v>
      </c>
      <c r="B62" s="1">
        <v>322.0</v>
      </c>
      <c r="C62" s="1">
        <v>235.0</v>
      </c>
      <c r="D62" s="1">
        <v>240.0</v>
      </c>
      <c r="E62" s="1">
        <v>262.0</v>
      </c>
      <c r="F62" s="1">
        <v>280.0</v>
      </c>
      <c r="G62" s="1">
        <v>315.0</v>
      </c>
      <c r="H62" s="1">
        <v>267.0</v>
      </c>
      <c r="I62" s="1">
        <v>118.0</v>
      </c>
      <c r="J62" s="1">
        <v>142.0</v>
      </c>
      <c r="K62" s="1">
        <v>127.0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238</v>
      </c>
      <c r="B63" s="1">
        <v>0.0</v>
      </c>
      <c r="C63" s="1">
        <v>0.0</v>
      </c>
      <c r="D63" s="1">
        <v>0.0</v>
      </c>
      <c r="E63" s="1">
        <v>0.0</v>
      </c>
      <c r="F63" s="1">
        <v>0.0</v>
      </c>
      <c r="G63" s="1">
        <v>26.0</v>
      </c>
      <c r="H63" s="1">
        <v>9.0</v>
      </c>
      <c r="I63" s="1">
        <v>5.0</v>
      </c>
      <c r="J63" s="1">
        <v>9.0</v>
      </c>
      <c r="K63" s="1">
        <v>15.0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239</v>
      </c>
      <c r="B64" s="1">
        <v>33.0</v>
      </c>
      <c r="C64" s="1">
        <v>7.0</v>
      </c>
      <c r="D64" s="1">
        <v>5.0</v>
      </c>
      <c r="E64" s="1">
        <v>3.0</v>
      </c>
      <c r="F64" s="1">
        <v>4.0</v>
      </c>
      <c r="G64" s="1">
        <v>138.0</v>
      </c>
      <c r="H64" s="1">
        <v>49.0</v>
      </c>
      <c r="I64" s="1">
        <v>49.0</v>
      </c>
      <c r="J64" s="1">
        <v>125.0</v>
      </c>
      <c r="K64" s="1">
        <v>147.0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240</v>
      </c>
      <c r="B65" s="1">
        <v>17.0</v>
      </c>
      <c r="C65" s="1">
        <v>3.0</v>
      </c>
      <c r="D65" s="1">
        <v>2.0</v>
      </c>
      <c r="E65" s="1">
        <v>1.0</v>
      </c>
      <c r="F65" s="1">
        <v>2.0</v>
      </c>
      <c r="G65" s="1">
        <v>87.0</v>
      </c>
      <c r="H65" s="1">
        <v>18.0</v>
      </c>
      <c r="I65" s="1">
        <v>6.0</v>
      </c>
      <c r="J65" s="1">
        <v>69.0</v>
      </c>
      <c r="K65" s="1">
        <v>59.0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241</v>
      </c>
      <c r="B66" s="1">
        <v>15.0</v>
      </c>
      <c r="C66" s="1">
        <v>3.0</v>
      </c>
      <c r="D66" s="1">
        <v>2.0</v>
      </c>
      <c r="E66" s="1">
        <v>1.0</v>
      </c>
      <c r="F66" s="1">
        <v>1.0</v>
      </c>
      <c r="G66" s="1">
        <v>50.0</v>
      </c>
      <c r="H66" s="1">
        <v>30.0</v>
      </c>
      <c r="I66" s="1">
        <v>42.0</v>
      </c>
      <c r="J66" s="1">
        <v>55.0</v>
      </c>
      <c r="K66" s="1">
        <v>87.0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242</v>
      </c>
      <c r="B67" s="1">
        <v>29.0</v>
      </c>
      <c r="C67" s="1">
        <v>22.0</v>
      </c>
      <c r="D67" s="1">
        <v>14.0</v>
      </c>
      <c r="E67" s="1">
        <v>12.0</v>
      </c>
      <c r="F67" s="1">
        <v>7.0</v>
      </c>
      <c r="G67" s="1">
        <v>6.0</v>
      </c>
      <c r="H67" s="1" t="s">
        <v>243</v>
      </c>
      <c r="I67" s="1">
        <v>2.0</v>
      </c>
      <c r="J67" s="1">
        <v>3.0</v>
      </c>
      <c r="K67" s="1">
        <v>4.0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244</v>
      </c>
      <c r="B68" s="1">
        <v>0.0</v>
      </c>
      <c r="C68" s="1">
        <v>0.0</v>
      </c>
      <c r="D68" s="1">
        <v>0.0</v>
      </c>
      <c r="E68" s="1">
        <v>0.0</v>
      </c>
      <c r="F68" s="1">
        <v>0.0</v>
      </c>
      <c r="G68" s="1">
        <v>1.0</v>
      </c>
      <c r="H68" s="1">
        <v>0.0</v>
      </c>
      <c r="I68" s="1">
        <v>0.0</v>
      </c>
      <c r="J68" s="1">
        <v>0.0</v>
      </c>
      <c r="K68" s="1">
        <v>0.0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245</v>
      </c>
      <c r="B69" s="1">
        <v>42.0</v>
      </c>
      <c r="C69" s="1">
        <v>24.0</v>
      </c>
      <c r="D69" s="1">
        <v>52.0</v>
      </c>
      <c r="E69" s="1">
        <v>33.0</v>
      </c>
      <c r="F69" s="1">
        <v>35.0</v>
      </c>
      <c r="G69" s="1">
        <v>31.0</v>
      </c>
      <c r="H69" s="1">
        <v>17.0</v>
      </c>
      <c r="I69" s="1">
        <v>10.0</v>
      </c>
      <c r="J69" s="1">
        <v>19.0</v>
      </c>
      <c r="K69" s="1">
        <v>29.0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246</v>
      </c>
      <c r="B70" s="1">
        <v>-13.0</v>
      </c>
      <c r="C70" s="1">
        <v>-19.0</v>
      </c>
      <c r="D70" s="1">
        <v>1.0</v>
      </c>
      <c r="E70" s="1">
        <v>0.0</v>
      </c>
      <c r="F70" s="1">
        <v>0.0</v>
      </c>
      <c r="G70" s="1">
        <v>1.0</v>
      </c>
      <c r="H70" s="1">
        <v>0.0</v>
      </c>
      <c r="I70" s="1">
        <v>0.0</v>
      </c>
      <c r="J70" s="1">
        <v>0.0</v>
      </c>
      <c r="K70" s="1">
        <v>0.0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247</v>
      </c>
      <c r="B71" s="1">
        <v>58.0</v>
      </c>
      <c r="C71" s="1">
        <v>27.0</v>
      </c>
      <c r="D71" s="1">
        <v>67.0</v>
      </c>
      <c r="E71" s="1">
        <v>45.0</v>
      </c>
      <c r="F71" s="1">
        <v>42.0</v>
      </c>
      <c r="G71" s="1">
        <v>39.0</v>
      </c>
      <c r="H71" s="1">
        <v>17.0</v>
      </c>
      <c r="I71" s="1">
        <v>12.0</v>
      </c>
      <c r="J71" s="1">
        <v>22.0</v>
      </c>
      <c r="K71" s="1">
        <v>33.0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249</v>
      </c>
      <c r="B3" s="1" t="s">
        <v>250</v>
      </c>
      <c r="C3" s="1" t="s">
        <v>251</v>
      </c>
      <c r="D3" s="1" t="s">
        <v>252</v>
      </c>
      <c r="E3" s="1" t="s">
        <v>253</v>
      </c>
      <c r="F3" s="1" t="s">
        <v>254</v>
      </c>
      <c r="G3" s="1" t="s">
        <v>255</v>
      </c>
      <c r="H3" s="1" t="s">
        <v>256</v>
      </c>
      <c r="I3" s="1" t="s">
        <v>257</v>
      </c>
      <c r="J3" s="1" t="s">
        <v>258</v>
      </c>
      <c r="K3" s="1" t="s">
        <v>259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260</v>
      </c>
      <c r="B4" s="1" t="s">
        <v>261</v>
      </c>
      <c r="C4" s="1" t="s">
        <v>262</v>
      </c>
      <c r="D4" s="1" t="s">
        <v>263</v>
      </c>
      <c r="E4" s="1" t="s">
        <v>264</v>
      </c>
      <c r="F4" s="1" t="s">
        <v>265</v>
      </c>
      <c r="G4" s="1" t="s">
        <v>266</v>
      </c>
      <c r="H4" s="1" t="s">
        <v>267</v>
      </c>
      <c r="I4" s="1" t="s">
        <v>268</v>
      </c>
      <c r="J4" s="1" t="s">
        <v>269</v>
      </c>
      <c r="K4" s="1" t="s">
        <v>270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271</v>
      </c>
      <c r="B5" s="1" t="s">
        <v>272</v>
      </c>
      <c r="C5" s="1" t="s">
        <v>273</v>
      </c>
      <c r="D5" s="1" t="s">
        <v>274</v>
      </c>
      <c r="E5" s="1" t="s">
        <v>275</v>
      </c>
      <c r="F5" s="1">
        <v>0.0</v>
      </c>
      <c r="G5" s="1" t="s">
        <v>276</v>
      </c>
      <c r="H5" s="1">
        <v>0.0</v>
      </c>
      <c r="I5" s="1">
        <v>0.0</v>
      </c>
      <c r="J5" s="1" t="s">
        <v>277</v>
      </c>
      <c r="K5" s="1" t="s">
        <v>278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279</v>
      </c>
      <c r="B6" s="1" t="s">
        <v>196</v>
      </c>
      <c r="C6" s="1" t="s">
        <v>280</v>
      </c>
      <c r="D6" s="1" t="s">
        <v>281</v>
      </c>
      <c r="E6" s="1" t="s">
        <v>282</v>
      </c>
      <c r="F6" s="1" t="s">
        <v>283</v>
      </c>
      <c r="G6" s="1" t="s">
        <v>284</v>
      </c>
      <c r="H6" s="1" t="s">
        <v>285</v>
      </c>
      <c r="I6" s="1" t="s">
        <v>286</v>
      </c>
      <c r="J6" s="1" t="s">
        <v>287</v>
      </c>
      <c r="K6" s="1" t="s">
        <v>278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289</v>
      </c>
      <c r="B8" s="1" t="s">
        <v>290</v>
      </c>
      <c r="C8" s="1" t="s">
        <v>291</v>
      </c>
      <c r="D8" s="1" t="s">
        <v>292</v>
      </c>
      <c r="E8" s="1" t="s">
        <v>293</v>
      </c>
      <c r="F8" s="1" t="s">
        <v>294</v>
      </c>
      <c r="G8" s="1" t="s">
        <v>295</v>
      </c>
      <c r="H8" s="1" t="s">
        <v>296</v>
      </c>
      <c r="I8" s="1" t="s">
        <v>297</v>
      </c>
      <c r="J8" s="1" t="s">
        <v>298</v>
      </c>
      <c r="K8" s="1" t="s">
        <v>299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300</v>
      </c>
      <c r="B9" s="1" t="s">
        <v>301</v>
      </c>
      <c r="C9" s="1" t="s">
        <v>302</v>
      </c>
      <c r="D9" s="1" t="s">
        <v>303</v>
      </c>
      <c r="E9" s="1" t="s">
        <v>304</v>
      </c>
      <c r="F9" s="1" t="s">
        <v>305</v>
      </c>
      <c r="G9" s="1" t="s">
        <v>306</v>
      </c>
      <c r="H9" s="1" t="s">
        <v>307</v>
      </c>
      <c r="I9" s="1" t="s">
        <v>308</v>
      </c>
      <c r="J9" s="1" t="s">
        <v>309</v>
      </c>
      <c r="K9" s="1" t="s">
        <v>310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311</v>
      </c>
      <c r="B10" s="1" t="s">
        <v>312</v>
      </c>
      <c r="C10" s="1" t="s">
        <v>313</v>
      </c>
      <c r="D10" s="1" t="s">
        <v>314</v>
      </c>
      <c r="E10" s="1" t="s">
        <v>315</v>
      </c>
      <c r="F10" s="1" t="s">
        <v>316</v>
      </c>
      <c r="G10" s="1" t="s">
        <v>317</v>
      </c>
      <c r="H10" s="1" t="s">
        <v>318</v>
      </c>
      <c r="I10" s="1" t="s">
        <v>319</v>
      </c>
      <c r="J10" s="1" t="s">
        <v>320</v>
      </c>
      <c r="K10" s="1" t="s">
        <v>321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322</v>
      </c>
      <c r="B11" s="1" t="s">
        <v>323</v>
      </c>
      <c r="C11" s="1" t="s">
        <v>324</v>
      </c>
      <c r="D11" s="1" t="s">
        <v>325</v>
      </c>
      <c r="E11" s="1" t="s">
        <v>326</v>
      </c>
      <c r="F11" s="1" t="s">
        <v>327</v>
      </c>
      <c r="G11" s="1" t="s">
        <v>328</v>
      </c>
      <c r="H11" s="1" t="s">
        <v>329</v>
      </c>
      <c r="I11" s="1" t="s">
        <v>330</v>
      </c>
      <c r="J11" s="1" t="s">
        <v>331</v>
      </c>
      <c r="K11" s="1" t="s">
        <v>332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333</v>
      </c>
      <c r="B12" s="1" t="s">
        <v>323</v>
      </c>
      <c r="C12" s="1" t="s">
        <v>324</v>
      </c>
      <c r="D12" s="1" t="s">
        <v>325</v>
      </c>
      <c r="E12" s="1" t="s">
        <v>326</v>
      </c>
      <c r="F12" s="1" t="s">
        <v>327</v>
      </c>
      <c r="G12" s="1" t="s">
        <v>328</v>
      </c>
      <c r="H12" s="1" t="s">
        <v>329</v>
      </c>
      <c r="I12" s="1" t="s">
        <v>330</v>
      </c>
      <c r="J12" s="1" t="s">
        <v>331</v>
      </c>
      <c r="K12" s="1" t="s">
        <v>332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334</v>
      </c>
      <c r="B13" s="1" t="s">
        <v>335</v>
      </c>
      <c r="C13" s="1" t="s">
        <v>336</v>
      </c>
      <c r="D13" s="1" t="s">
        <v>337</v>
      </c>
      <c r="E13" s="1" t="s">
        <v>338</v>
      </c>
      <c r="F13" s="1" t="s">
        <v>339</v>
      </c>
      <c r="G13" s="1" t="s">
        <v>340</v>
      </c>
      <c r="H13" s="1" t="s">
        <v>341</v>
      </c>
      <c r="I13" s="1" t="s">
        <v>342</v>
      </c>
      <c r="J13" s="1" t="s">
        <v>343</v>
      </c>
      <c r="K13" s="1">
        <v>40.0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344</v>
      </c>
      <c r="B14" s="1" t="s">
        <v>345</v>
      </c>
      <c r="C14" s="1" t="s">
        <v>346</v>
      </c>
      <c r="D14" s="1" t="s">
        <v>347</v>
      </c>
      <c r="E14" s="1" t="s">
        <v>348</v>
      </c>
      <c r="F14" s="1" t="s">
        <v>349</v>
      </c>
      <c r="G14" s="1" t="s">
        <v>340</v>
      </c>
      <c r="H14" s="1" t="s">
        <v>350</v>
      </c>
      <c r="I14" s="1" t="s">
        <v>342</v>
      </c>
      <c r="J14" s="1" t="s">
        <v>343</v>
      </c>
      <c r="K14" s="1">
        <v>40.0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351</v>
      </c>
      <c r="B15" s="1" t="s">
        <v>352</v>
      </c>
      <c r="C15" s="1" t="s">
        <v>353</v>
      </c>
      <c r="D15" s="1" t="s">
        <v>354</v>
      </c>
      <c r="E15" s="1" t="s">
        <v>349</v>
      </c>
      <c r="F15" s="1" t="s">
        <v>355</v>
      </c>
      <c r="G15" s="1" t="s">
        <v>356</v>
      </c>
      <c r="H15" s="1" t="s">
        <v>357</v>
      </c>
      <c r="I15" s="1" t="s">
        <v>342</v>
      </c>
      <c r="J15" s="1" t="s">
        <v>358</v>
      </c>
      <c r="K15" s="1">
        <v>40.0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359</v>
      </c>
      <c r="B16" s="1" t="s">
        <v>360</v>
      </c>
      <c r="C16" s="1" t="s">
        <v>361</v>
      </c>
      <c r="D16" s="1" t="s">
        <v>362</v>
      </c>
      <c r="E16" s="1" t="s">
        <v>363</v>
      </c>
      <c r="F16" s="1" t="s">
        <v>364</v>
      </c>
      <c r="G16" s="1" t="s">
        <v>365</v>
      </c>
      <c r="H16" s="1" t="s">
        <v>366</v>
      </c>
      <c r="I16" s="1" t="s">
        <v>367</v>
      </c>
      <c r="J16" s="1" t="s">
        <v>368</v>
      </c>
      <c r="K16" s="1" t="s">
        <v>369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370</v>
      </c>
      <c r="B17" s="1" t="s">
        <v>371</v>
      </c>
      <c r="C17" s="1" t="s">
        <v>372</v>
      </c>
      <c r="D17" s="1">
        <v>-20.0</v>
      </c>
      <c r="E17" s="1" t="s">
        <v>373</v>
      </c>
      <c r="F17" s="1" t="s">
        <v>374</v>
      </c>
      <c r="G17" s="1" t="s">
        <v>375</v>
      </c>
      <c r="H17" s="1" t="s">
        <v>376</v>
      </c>
      <c r="I17" s="1" t="s">
        <v>377</v>
      </c>
      <c r="J17" s="1" t="s">
        <v>378</v>
      </c>
      <c r="K17" s="1" t="s">
        <v>379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380</v>
      </c>
      <c r="B18" s="1" t="s">
        <v>381</v>
      </c>
      <c r="C18" s="1" t="s">
        <v>382</v>
      </c>
      <c r="D18" s="1" t="s">
        <v>383</v>
      </c>
      <c r="E18" s="1" t="s">
        <v>384</v>
      </c>
      <c r="F18" s="1" t="s">
        <v>385</v>
      </c>
      <c r="G18" s="1" t="s">
        <v>386</v>
      </c>
      <c r="H18" s="1" t="s">
        <v>387</v>
      </c>
      <c r="I18" s="1" t="s">
        <v>388</v>
      </c>
      <c r="J18" s="1" t="s">
        <v>389</v>
      </c>
      <c r="K18" s="1" t="s">
        <v>390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391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391</v>
      </c>
      <c r="B20" s="1" t="s">
        <v>392</v>
      </c>
      <c r="C20" s="1" t="s">
        <v>393</v>
      </c>
      <c r="D20" s="1" t="s">
        <v>394</v>
      </c>
      <c r="E20" s="1" t="s">
        <v>395</v>
      </c>
      <c r="F20" s="1" t="s">
        <v>396</v>
      </c>
      <c r="G20" s="1" t="s">
        <v>397</v>
      </c>
      <c r="H20" s="1" t="s">
        <v>398</v>
      </c>
      <c r="I20" s="1" t="s">
        <v>399</v>
      </c>
      <c r="J20" s="1" t="s">
        <v>400</v>
      </c>
      <c r="K20" s="1" t="s">
        <v>401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402</v>
      </c>
      <c r="B21" s="1" t="s">
        <v>403</v>
      </c>
      <c r="C21" s="1" t="s">
        <v>404</v>
      </c>
      <c r="D21" s="1" t="s">
        <v>405</v>
      </c>
      <c r="E21" s="1" t="s">
        <v>406</v>
      </c>
      <c r="F21" s="1" t="s">
        <v>407</v>
      </c>
      <c r="G21" s="1" t="s">
        <v>408</v>
      </c>
      <c r="H21" s="1" t="s">
        <v>409</v>
      </c>
      <c r="I21" s="1" t="s">
        <v>410</v>
      </c>
      <c r="J21" s="1" t="s">
        <v>411</v>
      </c>
      <c r="K21" s="1" t="s">
        <v>412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413</v>
      </c>
      <c r="B22" s="1" t="s">
        <v>414</v>
      </c>
      <c r="C22" s="1" t="s">
        <v>415</v>
      </c>
      <c r="D22" s="1" t="s">
        <v>416</v>
      </c>
      <c r="E22" s="1" t="s">
        <v>417</v>
      </c>
      <c r="F22" s="1" t="s">
        <v>418</v>
      </c>
      <c r="G22" s="1">
        <v>8.0</v>
      </c>
      <c r="H22" s="1" t="s">
        <v>419</v>
      </c>
      <c r="I22" s="1" t="s">
        <v>420</v>
      </c>
      <c r="J22" s="1" t="s">
        <v>421</v>
      </c>
      <c r="K22" s="1" t="s">
        <v>422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423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424</v>
      </c>
      <c r="B24" s="1" t="s">
        <v>425</v>
      </c>
      <c r="C24" s="1" t="s">
        <v>426</v>
      </c>
      <c r="D24" s="1" t="s">
        <v>427</v>
      </c>
      <c r="E24" s="1" t="s">
        <v>428</v>
      </c>
      <c r="F24" s="1" t="s">
        <v>429</v>
      </c>
      <c r="G24" s="1" t="s">
        <v>409</v>
      </c>
      <c r="H24" s="1" t="s">
        <v>430</v>
      </c>
      <c r="I24" s="1" t="s">
        <v>396</v>
      </c>
      <c r="J24" s="1">
        <v>1.0</v>
      </c>
      <c r="K24" s="1" t="s">
        <v>431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432</v>
      </c>
      <c r="B25" s="1" t="s">
        <v>433</v>
      </c>
      <c r="C25" s="1" t="s">
        <v>434</v>
      </c>
      <c r="D25" s="1" t="s">
        <v>434</v>
      </c>
      <c r="E25" s="1" t="s">
        <v>412</v>
      </c>
      <c r="F25" s="1" t="s">
        <v>393</v>
      </c>
      <c r="G25" s="1" t="s">
        <v>328</v>
      </c>
      <c r="H25" s="1" t="s">
        <v>435</v>
      </c>
      <c r="I25" s="1" t="s">
        <v>399</v>
      </c>
      <c r="J25" s="1" t="s">
        <v>436</v>
      </c>
      <c r="K25" s="1" t="s">
        <v>437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438</v>
      </c>
      <c r="B26" s="1" t="s">
        <v>439</v>
      </c>
      <c r="C26" s="1" t="s">
        <v>430</v>
      </c>
      <c r="D26" s="1" t="s">
        <v>440</v>
      </c>
      <c r="E26" s="1" t="s">
        <v>441</v>
      </c>
      <c r="F26" s="1" t="s">
        <v>442</v>
      </c>
      <c r="G26" s="1" t="s">
        <v>443</v>
      </c>
      <c r="H26" s="1" t="s">
        <v>444</v>
      </c>
      <c r="I26" s="1" t="s">
        <v>445</v>
      </c>
      <c r="J26" s="1" t="s">
        <v>446</v>
      </c>
      <c r="K26" s="1" t="s">
        <v>447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448</v>
      </c>
      <c r="B27" s="1" t="s">
        <v>449</v>
      </c>
      <c r="C27" s="1" t="s">
        <v>450</v>
      </c>
      <c r="D27" s="1" t="s">
        <v>451</v>
      </c>
      <c r="E27" s="1" t="s">
        <v>452</v>
      </c>
      <c r="F27" s="1" t="s">
        <v>453</v>
      </c>
      <c r="G27" s="1" t="s">
        <v>454</v>
      </c>
      <c r="H27" s="1" t="s">
        <v>455</v>
      </c>
      <c r="I27" s="1" t="s">
        <v>456</v>
      </c>
      <c r="J27" s="1" t="s">
        <v>457</v>
      </c>
      <c r="K27" s="1" t="s">
        <v>458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459</v>
      </c>
      <c r="B28" s="1" t="s">
        <v>460</v>
      </c>
      <c r="C28" s="1" t="s">
        <v>461</v>
      </c>
      <c r="D28" s="1" t="s">
        <v>462</v>
      </c>
      <c r="E28" s="1" t="s">
        <v>463</v>
      </c>
      <c r="F28" s="1" t="s">
        <v>464</v>
      </c>
      <c r="G28" s="1" t="s">
        <v>465</v>
      </c>
      <c r="H28" s="1" t="s">
        <v>466</v>
      </c>
      <c r="I28" s="1" t="s">
        <v>467</v>
      </c>
      <c r="J28" s="1" t="s">
        <v>468</v>
      </c>
      <c r="K28" s="1" t="s">
        <v>469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470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471</v>
      </c>
      <c r="B30" s="1" t="s">
        <v>472</v>
      </c>
      <c r="C30" s="1" t="s">
        <v>473</v>
      </c>
      <c r="D30" s="1" t="s">
        <v>474</v>
      </c>
      <c r="E30" s="1">
        <v>0.0</v>
      </c>
      <c r="F30" s="1">
        <v>0.0</v>
      </c>
      <c r="G30" s="1" t="s">
        <v>475</v>
      </c>
      <c r="H30" s="1" t="s">
        <v>476</v>
      </c>
      <c r="I30" s="1" t="s">
        <v>477</v>
      </c>
      <c r="J30" s="1" t="s">
        <v>478</v>
      </c>
      <c r="K30" s="1" t="s">
        <v>479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480</v>
      </c>
      <c r="B31" s="1" t="s">
        <v>481</v>
      </c>
      <c r="C31" s="1" t="s">
        <v>482</v>
      </c>
      <c r="D31" s="1" t="s">
        <v>483</v>
      </c>
      <c r="E31" s="1" t="s">
        <v>484</v>
      </c>
      <c r="F31" s="1" t="s">
        <v>485</v>
      </c>
      <c r="G31" s="1" t="s">
        <v>486</v>
      </c>
      <c r="H31" s="1" t="s">
        <v>487</v>
      </c>
      <c r="I31" s="1">
        <v>29.0</v>
      </c>
      <c r="J31" s="1" t="s">
        <v>488</v>
      </c>
      <c r="K31" s="1" t="s">
        <v>489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490</v>
      </c>
      <c r="B32" s="1" t="s">
        <v>491</v>
      </c>
      <c r="C32" s="1" t="s">
        <v>492</v>
      </c>
      <c r="D32" s="1" t="s">
        <v>493</v>
      </c>
      <c r="E32" s="1">
        <v>0.0</v>
      </c>
      <c r="F32" s="1">
        <v>0.0</v>
      </c>
      <c r="G32" s="1" t="s">
        <v>494</v>
      </c>
      <c r="H32" s="1" t="s">
        <v>495</v>
      </c>
      <c r="I32" s="1" t="s">
        <v>496</v>
      </c>
      <c r="J32" s="1" t="s">
        <v>497</v>
      </c>
      <c r="K32" s="1" t="s">
        <v>498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499</v>
      </c>
      <c r="B33" s="1" t="s">
        <v>500</v>
      </c>
      <c r="C33" s="1" t="s">
        <v>501</v>
      </c>
      <c r="D33" s="1" t="s">
        <v>502</v>
      </c>
      <c r="E33" s="1" t="s">
        <v>503</v>
      </c>
      <c r="F33" s="1" t="s">
        <v>504</v>
      </c>
      <c r="G33" s="1" t="s">
        <v>505</v>
      </c>
      <c r="H33" s="1" t="s">
        <v>506</v>
      </c>
      <c r="I33" s="1" t="s">
        <v>507</v>
      </c>
      <c r="J33" s="1" t="s">
        <v>508</v>
      </c>
      <c r="K33" s="1" t="s">
        <v>509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510</v>
      </c>
      <c r="B34" s="1" t="s">
        <v>511</v>
      </c>
      <c r="C34" s="1" t="s">
        <v>512</v>
      </c>
      <c r="D34" s="1" t="s">
        <v>513</v>
      </c>
      <c r="E34" s="1" t="s">
        <v>514</v>
      </c>
      <c r="F34" s="1" t="s">
        <v>515</v>
      </c>
      <c r="G34" s="1" t="s">
        <v>516</v>
      </c>
      <c r="H34" s="1" t="s">
        <v>517</v>
      </c>
      <c r="I34" s="1" t="s">
        <v>518</v>
      </c>
      <c r="J34" s="1" t="s">
        <v>519</v>
      </c>
      <c r="K34" s="1" t="s">
        <v>520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521</v>
      </c>
      <c r="B35" s="1" t="s">
        <v>522</v>
      </c>
      <c r="C35" s="1" t="s">
        <v>523</v>
      </c>
      <c r="D35" s="1" t="s">
        <v>524</v>
      </c>
      <c r="E35" s="1" t="s">
        <v>525</v>
      </c>
      <c r="F35" s="1" t="s">
        <v>526</v>
      </c>
      <c r="G35" s="1" t="s">
        <v>527</v>
      </c>
      <c r="H35" s="1" t="s">
        <v>528</v>
      </c>
      <c r="I35" s="1" t="s">
        <v>529</v>
      </c>
      <c r="J35" s="1" t="s">
        <v>530</v>
      </c>
      <c r="K35" s="1" t="s">
        <v>531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532</v>
      </c>
      <c r="B36" s="1" t="s">
        <v>533</v>
      </c>
      <c r="C36" s="1" t="s">
        <v>534</v>
      </c>
      <c r="D36" s="1" t="s">
        <v>393</v>
      </c>
      <c r="E36" s="1" t="s">
        <v>535</v>
      </c>
      <c r="F36" s="1" t="s">
        <v>536</v>
      </c>
      <c r="G36" s="1" t="s">
        <v>537</v>
      </c>
      <c r="H36" s="1" t="s">
        <v>538</v>
      </c>
      <c r="I36" s="1" t="s">
        <v>539</v>
      </c>
      <c r="J36" s="1" t="s">
        <v>540</v>
      </c>
      <c r="K36" s="1" t="s">
        <v>541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542</v>
      </c>
      <c r="B37" s="1" t="s">
        <v>543</v>
      </c>
      <c r="C37" s="1" t="s">
        <v>544</v>
      </c>
      <c r="D37" s="1" t="s">
        <v>545</v>
      </c>
      <c r="E37" s="1" t="s">
        <v>546</v>
      </c>
      <c r="F37" s="1" t="s">
        <v>439</v>
      </c>
      <c r="G37" s="1" t="s">
        <v>430</v>
      </c>
      <c r="H37" s="1" t="s">
        <v>547</v>
      </c>
      <c r="I37" s="1" t="s">
        <v>548</v>
      </c>
      <c r="J37" s="1" t="s">
        <v>549</v>
      </c>
      <c r="K37" s="1" t="s">
        <v>550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551</v>
      </c>
      <c r="B38" s="1" t="s">
        <v>552</v>
      </c>
      <c r="C38" s="1" t="s">
        <v>553</v>
      </c>
      <c r="D38" s="1" t="s">
        <v>554</v>
      </c>
      <c r="E38" s="1" t="s">
        <v>555</v>
      </c>
      <c r="F38" s="1" t="s">
        <v>556</v>
      </c>
      <c r="G38" s="1" t="s">
        <v>557</v>
      </c>
      <c r="H38" s="1" t="s">
        <v>422</v>
      </c>
      <c r="I38" s="1" t="s">
        <v>558</v>
      </c>
      <c r="J38" s="1" t="s">
        <v>427</v>
      </c>
      <c r="K38" s="1" t="s">
        <v>559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560</v>
      </c>
      <c r="B39" s="1" t="s">
        <v>561</v>
      </c>
      <c r="C39" s="1" t="s">
        <v>562</v>
      </c>
      <c r="D39" s="1" t="s">
        <v>563</v>
      </c>
      <c r="E39" s="1" t="s">
        <v>555</v>
      </c>
      <c r="F39" s="1" t="s">
        <v>556</v>
      </c>
      <c r="G39" s="1" t="s">
        <v>564</v>
      </c>
      <c r="H39" s="1" t="s">
        <v>565</v>
      </c>
      <c r="I39" s="1" t="s">
        <v>566</v>
      </c>
      <c r="J39" s="1" t="s">
        <v>429</v>
      </c>
      <c r="K39" s="1" t="s">
        <v>567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568</v>
      </c>
      <c r="B40" s="1" t="s">
        <v>569</v>
      </c>
      <c r="C40" s="1" t="s">
        <v>570</v>
      </c>
      <c r="D40" s="1" t="s">
        <v>571</v>
      </c>
      <c r="E40" s="1" t="s">
        <v>572</v>
      </c>
      <c r="F40" s="1" t="s">
        <v>573</v>
      </c>
      <c r="G40" s="1" t="s">
        <v>574</v>
      </c>
      <c r="H40" s="1" t="s">
        <v>575</v>
      </c>
      <c r="I40" s="1" t="s">
        <v>576</v>
      </c>
      <c r="J40" s="1" t="s">
        <v>406</v>
      </c>
      <c r="K40" s="1" t="s">
        <v>407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577</v>
      </c>
      <c r="B41" s="1" t="s">
        <v>578</v>
      </c>
      <c r="C41" s="1" t="s">
        <v>579</v>
      </c>
      <c r="D41" s="1" t="s">
        <v>580</v>
      </c>
      <c r="E41" s="1" t="s">
        <v>581</v>
      </c>
      <c r="F41" s="1" t="s">
        <v>582</v>
      </c>
      <c r="G41" s="1" t="s">
        <v>583</v>
      </c>
      <c r="H41" s="1" t="s">
        <v>584</v>
      </c>
      <c r="I41" s="1" t="s">
        <v>585</v>
      </c>
      <c r="J41" s="1" t="s">
        <v>396</v>
      </c>
      <c r="K41" s="1" t="s">
        <v>394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586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587</v>
      </c>
      <c r="B43" s="1" t="s">
        <v>588</v>
      </c>
      <c r="C43" s="1" t="s">
        <v>589</v>
      </c>
      <c r="D43" s="1" t="s">
        <v>590</v>
      </c>
      <c r="E43" s="1" t="s">
        <v>591</v>
      </c>
      <c r="F43" s="1" t="s">
        <v>592</v>
      </c>
      <c r="G43" s="1" t="s">
        <v>593</v>
      </c>
      <c r="H43" s="1" t="s">
        <v>594</v>
      </c>
      <c r="I43" s="1" t="s">
        <v>595</v>
      </c>
      <c r="J43" s="1" t="s">
        <v>596</v>
      </c>
      <c r="K43" s="1" t="s">
        <v>597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598</v>
      </c>
      <c r="B44" s="1" t="s">
        <v>599</v>
      </c>
      <c r="C44" s="1" t="s">
        <v>600</v>
      </c>
      <c r="D44" s="1" t="s">
        <v>601</v>
      </c>
      <c r="E44" s="1" t="s">
        <v>602</v>
      </c>
      <c r="F44" s="1" t="s">
        <v>603</v>
      </c>
      <c r="G44" s="1" t="s">
        <v>604</v>
      </c>
      <c r="H44" s="1" t="s">
        <v>605</v>
      </c>
      <c r="I44" s="1" t="s">
        <v>606</v>
      </c>
      <c r="J44" s="1" t="s">
        <v>607</v>
      </c>
      <c r="K44" s="1" t="s">
        <v>608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609</v>
      </c>
      <c r="B45" s="1" t="s">
        <v>610</v>
      </c>
      <c r="C45" s="1" t="s">
        <v>611</v>
      </c>
      <c r="D45" s="1" t="s">
        <v>612</v>
      </c>
      <c r="E45" s="1">
        <v>0.0</v>
      </c>
      <c r="F45" s="1" t="s">
        <v>613</v>
      </c>
      <c r="G45" s="1" t="s">
        <v>614</v>
      </c>
      <c r="H45" s="1" t="s">
        <v>615</v>
      </c>
      <c r="I45" s="1" t="s">
        <v>616</v>
      </c>
      <c r="J45" s="1" t="s">
        <v>617</v>
      </c>
      <c r="K45" s="1" t="s">
        <v>618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619</v>
      </c>
      <c r="B46" s="1" t="s">
        <v>620</v>
      </c>
      <c r="C46" s="1" t="s">
        <v>621</v>
      </c>
      <c r="D46" s="1" t="s">
        <v>622</v>
      </c>
      <c r="E46" s="1" t="s">
        <v>623</v>
      </c>
      <c r="F46" s="1">
        <v>28.0</v>
      </c>
      <c r="G46" s="1" t="s">
        <v>624</v>
      </c>
      <c r="H46" s="1">
        <v>-2.0</v>
      </c>
      <c r="I46" s="1" t="s">
        <v>625</v>
      </c>
      <c r="J46" s="1" t="s">
        <v>626</v>
      </c>
      <c r="K46" s="1" t="s">
        <v>627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628</v>
      </c>
      <c r="B47" s="1" t="s">
        <v>620</v>
      </c>
      <c r="C47" s="1" t="s">
        <v>621</v>
      </c>
      <c r="D47" s="1" t="s">
        <v>622</v>
      </c>
      <c r="E47" s="1" t="s">
        <v>623</v>
      </c>
      <c r="F47" s="1">
        <v>28.0</v>
      </c>
      <c r="G47" s="1" t="s">
        <v>624</v>
      </c>
      <c r="H47" s="1">
        <v>-2.0</v>
      </c>
      <c r="I47" s="1" t="s">
        <v>625</v>
      </c>
      <c r="J47" s="1" t="s">
        <v>626</v>
      </c>
      <c r="K47" s="1" t="s">
        <v>627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629</v>
      </c>
      <c r="B48" s="1" t="s">
        <v>630</v>
      </c>
      <c r="C48" s="1" t="s">
        <v>631</v>
      </c>
      <c r="D48" s="1" t="s">
        <v>632</v>
      </c>
      <c r="E48" s="1" t="s">
        <v>633</v>
      </c>
      <c r="F48" s="1" t="s">
        <v>634</v>
      </c>
      <c r="G48" s="1" t="s">
        <v>635</v>
      </c>
      <c r="H48" s="1">
        <v>0.0</v>
      </c>
      <c r="I48" s="1" t="s">
        <v>636</v>
      </c>
      <c r="J48" s="1">
        <v>-22.0</v>
      </c>
      <c r="K48" s="1" t="s">
        <v>637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638</v>
      </c>
      <c r="B49" s="1" t="s">
        <v>639</v>
      </c>
      <c r="C49" s="1" t="s">
        <v>640</v>
      </c>
      <c r="D49" s="1" t="s">
        <v>641</v>
      </c>
      <c r="E49" s="1" t="s">
        <v>642</v>
      </c>
      <c r="F49" s="1" t="s">
        <v>643</v>
      </c>
      <c r="G49" s="1" t="s">
        <v>644</v>
      </c>
      <c r="H49" s="1">
        <v>0.0</v>
      </c>
      <c r="I49" s="1" t="s">
        <v>645</v>
      </c>
      <c r="J49" s="1">
        <v>-22.0</v>
      </c>
      <c r="K49" s="1" t="s">
        <v>637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646</v>
      </c>
      <c r="B50" s="1" t="s">
        <v>647</v>
      </c>
      <c r="C50" s="1" t="s">
        <v>648</v>
      </c>
      <c r="D50" s="1" t="s">
        <v>649</v>
      </c>
      <c r="E50" s="1" t="s">
        <v>650</v>
      </c>
      <c r="F50" s="1" t="s">
        <v>651</v>
      </c>
      <c r="G50" s="1" t="s">
        <v>652</v>
      </c>
      <c r="H50" s="1">
        <v>0.0</v>
      </c>
      <c r="I50" s="1" t="s">
        <v>653</v>
      </c>
      <c r="J50" s="1" t="s">
        <v>654</v>
      </c>
      <c r="K50" s="1" t="s">
        <v>655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656</v>
      </c>
      <c r="B51" s="1" t="s">
        <v>657</v>
      </c>
      <c r="C51" s="1">
        <v>0.0</v>
      </c>
      <c r="D51" s="1" t="s">
        <v>658</v>
      </c>
      <c r="E51" s="1" t="s">
        <v>659</v>
      </c>
      <c r="F51" s="1" t="s">
        <v>660</v>
      </c>
      <c r="G51" s="1" t="s">
        <v>661</v>
      </c>
      <c r="H51" s="1">
        <v>0.0</v>
      </c>
      <c r="I51" s="1" t="s">
        <v>662</v>
      </c>
      <c r="J51" s="1" t="s">
        <v>663</v>
      </c>
      <c r="K51" s="1" t="s">
        <v>664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665</v>
      </c>
      <c r="B52" s="1" t="s">
        <v>666</v>
      </c>
      <c r="C52" s="1" t="s">
        <v>667</v>
      </c>
      <c r="D52" s="1" t="s">
        <v>668</v>
      </c>
      <c r="E52" s="1" t="s">
        <v>669</v>
      </c>
      <c r="F52" s="1" t="s">
        <v>670</v>
      </c>
      <c r="G52" s="1" t="s">
        <v>671</v>
      </c>
      <c r="H52" s="1" t="s">
        <v>672</v>
      </c>
      <c r="I52" s="1" t="s">
        <v>673</v>
      </c>
      <c r="J52" s="1" t="s">
        <v>674</v>
      </c>
      <c r="K52" s="1" t="s">
        <v>675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676</v>
      </c>
      <c r="B53" s="1" t="s">
        <v>677</v>
      </c>
      <c r="C53" s="1" t="s">
        <v>678</v>
      </c>
      <c r="D53" s="1" t="s">
        <v>679</v>
      </c>
      <c r="E53" s="1" t="s">
        <v>439</v>
      </c>
      <c r="F53" s="1" t="s">
        <v>680</v>
      </c>
      <c r="G53" s="1" t="s">
        <v>681</v>
      </c>
      <c r="H53" s="1" t="s">
        <v>682</v>
      </c>
      <c r="I53" s="1" t="s">
        <v>683</v>
      </c>
      <c r="J53" s="1" t="s">
        <v>684</v>
      </c>
      <c r="K53" s="1" t="s">
        <v>685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686</v>
      </c>
      <c r="B54" s="1" t="s">
        <v>687</v>
      </c>
      <c r="C54" s="1" t="s">
        <v>688</v>
      </c>
      <c r="D54" s="1" t="s">
        <v>689</v>
      </c>
      <c r="E54" s="1" t="s">
        <v>690</v>
      </c>
      <c r="F54" s="1" t="s">
        <v>691</v>
      </c>
      <c r="G54" s="1" t="s">
        <v>692</v>
      </c>
      <c r="H54" s="1" t="s">
        <v>693</v>
      </c>
      <c r="I54" s="1" t="s">
        <v>694</v>
      </c>
      <c r="J54" s="1" t="s">
        <v>695</v>
      </c>
      <c r="K54" s="1" t="s">
        <v>696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697</v>
      </c>
      <c r="B55" s="1" t="s">
        <v>698</v>
      </c>
      <c r="C55" s="1" t="s">
        <v>699</v>
      </c>
      <c r="D55" s="1" t="s">
        <v>700</v>
      </c>
      <c r="E55" s="1" t="s">
        <v>701</v>
      </c>
      <c r="F55" s="1" t="s">
        <v>702</v>
      </c>
      <c r="G55" s="1" t="s">
        <v>703</v>
      </c>
      <c r="H55" s="1" t="s">
        <v>704</v>
      </c>
      <c r="I55" s="1" t="s">
        <v>705</v>
      </c>
      <c r="J55" s="1" t="s">
        <v>706</v>
      </c>
      <c r="K55" s="1" t="s">
        <v>707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708</v>
      </c>
      <c r="B56" s="1" t="s">
        <v>709</v>
      </c>
      <c r="C56" s="1" t="s">
        <v>699</v>
      </c>
      <c r="D56" s="1" t="s">
        <v>700</v>
      </c>
      <c r="E56" s="1" t="s">
        <v>701</v>
      </c>
      <c r="F56" s="1" t="s">
        <v>702</v>
      </c>
      <c r="G56" s="1" t="s">
        <v>703</v>
      </c>
      <c r="H56" s="1" t="s">
        <v>704</v>
      </c>
      <c r="I56" s="1" t="s">
        <v>705</v>
      </c>
      <c r="J56" s="1" t="s">
        <v>706</v>
      </c>
      <c r="K56" s="1" t="s">
        <v>707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710</v>
      </c>
      <c r="B57" s="1" t="s">
        <v>711</v>
      </c>
      <c r="C57" s="1" t="s">
        <v>712</v>
      </c>
      <c r="D57" s="1" t="s">
        <v>713</v>
      </c>
      <c r="E57" s="1" t="s">
        <v>714</v>
      </c>
      <c r="F57" s="1" t="s">
        <v>715</v>
      </c>
      <c r="G57" s="1" t="s">
        <v>716</v>
      </c>
      <c r="H57" s="1" t="s">
        <v>717</v>
      </c>
      <c r="I57" s="1" t="s">
        <v>718</v>
      </c>
      <c r="J57" s="1" t="s">
        <v>719</v>
      </c>
      <c r="K57" s="1" t="s">
        <v>720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721</v>
      </c>
      <c r="B58" s="1" t="s">
        <v>722</v>
      </c>
      <c r="C58" s="1" t="s">
        <v>723</v>
      </c>
      <c r="D58" s="1" t="s">
        <v>724</v>
      </c>
      <c r="E58" s="1" t="s">
        <v>725</v>
      </c>
      <c r="F58" s="1" t="s">
        <v>726</v>
      </c>
      <c r="G58" s="1" t="s">
        <v>727</v>
      </c>
      <c r="H58" s="1" t="s">
        <v>728</v>
      </c>
      <c r="I58" s="1" t="s">
        <v>729</v>
      </c>
      <c r="J58" s="1" t="s">
        <v>730</v>
      </c>
      <c r="K58" s="1" t="s">
        <v>430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731</v>
      </c>
      <c r="B59" s="1" t="s">
        <v>732</v>
      </c>
      <c r="C59" s="1" t="s">
        <v>733</v>
      </c>
      <c r="D59" s="1" t="s">
        <v>734</v>
      </c>
      <c r="E59" s="1" t="s">
        <v>735</v>
      </c>
      <c r="F59" s="1" t="s">
        <v>736</v>
      </c>
      <c r="G59" s="1" t="s">
        <v>737</v>
      </c>
      <c r="H59" s="1" t="s">
        <v>738</v>
      </c>
      <c r="I59" s="1" t="s">
        <v>739</v>
      </c>
      <c r="J59" s="1" t="s">
        <v>740</v>
      </c>
      <c r="K59" s="1" t="s">
        <v>741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742</v>
      </c>
      <c r="B60" s="1" t="s">
        <v>743</v>
      </c>
      <c r="C60" s="1" t="s">
        <v>744</v>
      </c>
      <c r="D60" s="1" t="s">
        <v>745</v>
      </c>
      <c r="E60" s="1" t="s">
        <v>746</v>
      </c>
      <c r="F60" s="1" t="s">
        <v>747</v>
      </c>
      <c r="G60" s="1" t="s">
        <v>748</v>
      </c>
      <c r="H60" s="1">
        <v>0.0</v>
      </c>
      <c r="I60" s="1" t="s">
        <v>749</v>
      </c>
      <c r="J60" s="1" t="s">
        <v>750</v>
      </c>
      <c r="K60" s="1" t="s">
        <v>751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752</v>
      </c>
      <c r="B61" s="1" t="s">
        <v>243</v>
      </c>
      <c r="C61" s="1">
        <v>-75.0</v>
      </c>
      <c r="D61" s="1">
        <v>0.0</v>
      </c>
      <c r="E61" s="1">
        <v>0.0</v>
      </c>
      <c r="F61" s="1">
        <v>0.0</v>
      </c>
      <c r="G61" s="1">
        <v>0.0</v>
      </c>
      <c r="H61" s="1">
        <v>0.0</v>
      </c>
      <c r="I61" s="1">
        <v>0.0</v>
      </c>
      <c r="J61" s="1" t="s">
        <v>753</v>
      </c>
      <c r="K61" s="1" t="s">
        <v>754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755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756</v>
      </c>
      <c r="B63" s="1" t="s">
        <v>757</v>
      </c>
      <c r="C63" s="1" t="s">
        <v>758</v>
      </c>
      <c r="D63" s="1" t="s">
        <v>759</v>
      </c>
      <c r="E63" s="1" t="s">
        <v>760</v>
      </c>
      <c r="F63" s="1" t="s">
        <v>761</v>
      </c>
      <c r="G63" s="1" t="s">
        <v>762</v>
      </c>
      <c r="H63" s="1" t="s">
        <v>763</v>
      </c>
      <c r="I63" s="1" t="s">
        <v>764</v>
      </c>
      <c r="J63" s="1" t="s">
        <v>765</v>
      </c>
      <c r="K63" s="1" t="s">
        <v>766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767</v>
      </c>
      <c r="B64" s="1" t="s">
        <v>768</v>
      </c>
      <c r="C64" s="1" t="s">
        <v>769</v>
      </c>
      <c r="D64" s="1" t="s">
        <v>770</v>
      </c>
      <c r="E64" s="1" t="s">
        <v>771</v>
      </c>
      <c r="F64" s="1" t="s">
        <v>772</v>
      </c>
      <c r="G64" s="1" t="s">
        <v>773</v>
      </c>
      <c r="H64" s="1" t="s">
        <v>774</v>
      </c>
      <c r="I64" s="1" t="s">
        <v>775</v>
      </c>
      <c r="J64" s="1" t="s">
        <v>776</v>
      </c>
      <c r="K64" s="1" t="s">
        <v>777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778</v>
      </c>
      <c r="B65" s="1" t="s">
        <v>779</v>
      </c>
      <c r="C65" s="1" t="s">
        <v>780</v>
      </c>
      <c r="D65" s="1" t="s">
        <v>781</v>
      </c>
      <c r="E65" s="1" t="s">
        <v>782</v>
      </c>
      <c r="F65" s="1" t="s">
        <v>783</v>
      </c>
      <c r="G65" s="1" t="s">
        <v>784</v>
      </c>
      <c r="H65" s="1" t="s">
        <v>785</v>
      </c>
      <c r="I65" s="1" t="s">
        <v>786</v>
      </c>
      <c r="J65" s="1" t="s">
        <v>787</v>
      </c>
      <c r="K65" s="1" t="s">
        <v>456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788</v>
      </c>
      <c r="B66" s="1" t="s">
        <v>789</v>
      </c>
      <c r="C66" s="1" t="s">
        <v>790</v>
      </c>
      <c r="D66" s="1" t="s">
        <v>791</v>
      </c>
      <c r="E66" s="1" t="s">
        <v>792</v>
      </c>
      <c r="F66" s="1" t="s">
        <v>793</v>
      </c>
      <c r="G66" s="1" t="s">
        <v>794</v>
      </c>
      <c r="H66" s="1" t="s">
        <v>795</v>
      </c>
      <c r="I66" s="1" t="s">
        <v>796</v>
      </c>
      <c r="J66" s="1" t="s">
        <v>797</v>
      </c>
      <c r="K66" s="1" t="s">
        <v>798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799</v>
      </c>
      <c r="B67" s="1" t="s">
        <v>789</v>
      </c>
      <c r="C67" s="1" t="s">
        <v>790</v>
      </c>
      <c r="D67" s="1" t="s">
        <v>791</v>
      </c>
      <c r="E67" s="1" t="s">
        <v>792</v>
      </c>
      <c r="F67" s="1" t="s">
        <v>793</v>
      </c>
      <c r="G67" s="1" t="s">
        <v>794</v>
      </c>
      <c r="H67" s="1" t="s">
        <v>795</v>
      </c>
      <c r="I67" s="1" t="s">
        <v>796</v>
      </c>
      <c r="J67" s="1" t="s">
        <v>797</v>
      </c>
      <c r="K67" s="1" t="s">
        <v>798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800</v>
      </c>
      <c r="B68" s="1" t="s">
        <v>801</v>
      </c>
      <c r="C68" s="1" t="s">
        <v>802</v>
      </c>
      <c r="D68" s="1" t="s">
        <v>803</v>
      </c>
      <c r="E68" s="1" t="s">
        <v>804</v>
      </c>
      <c r="F68" s="1" t="s">
        <v>805</v>
      </c>
      <c r="G68" s="1" t="s">
        <v>806</v>
      </c>
      <c r="H68" s="1" t="s">
        <v>807</v>
      </c>
      <c r="I68" s="1" t="s">
        <v>808</v>
      </c>
      <c r="J68" s="1" t="s">
        <v>809</v>
      </c>
      <c r="K68" s="1" t="s">
        <v>810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811</v>
      </c>
      <c r="B69" s="1" t="s">
        <v>812</v>
      </c>
      <c r="C69" s="1" t="s">
        <v>813</v>
      </c>
      <c r="D69" s="1" t="s">
        <v>814</v>
      </c>
      <c r="E69" s="1" t="s">
        <v>804</v>
      </c>
      <c r="F69" s="1" t="s">
        <v>815</v>
      </c>
      <c r="G69" s="1" t="s">
        <v>816</v>
      </c>
      <c r="H69" s="1" t="s">
        <v>817</v>
      </c>
      <c r="I69" s="1" t="s">
        <v>808</v>
      </c>
      <c r="J69" s="1" t="s">
        <v>818</v>
      </c>
      <c r="K69" s="1" t="s">
        <v>810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819</v>
      </c>
      <c r="B70" s="1" t="s">
        <v>820</v>
      </c>
      <c r="C70" s="1" t="s">
        <v>821</v>
      </c>
      <c r="D70" s="1" t="s">
        <v>822</v>
      </c>
      <c r="E70" s="1" t="s">
        <v>823</v>
      </c>
      <c r="F70" s="1" t="s">
        <v>824</v>
      </c>
      <c r="G70" s="1" t="s">
        <v>825</v>
      </c>
      <c r="H70" s="1" t="s">
        <v>826</v>
      </c>
      <c r="I70" s="1" t="s">
        <v>827</v>
      </c>
      <c r="J70" s="1" t="s">
        <v>828</v>
      </c>
      <c r="K70" s="1" t="s">
        <v>829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830</v>
      </c>
      <c r="B71" s="1" t="s">
        <v>831</v>
      </c>
      <c r="C71" s="1" t="s">
        <v>832</v>
      </c>
      <c r="D71" s="1" t="s">
        <v>833</v>
      </c>
      <c r="E71" s="1" t="s">
        <v>834</v>
      </c>
      <c r="F71" s="1" t="s">
        <v>835</v>
      </c>
      <c r="G71" s="1" t="s">
        <v>836</v>
      </c>
      <c r="H71" s="1" t="s">
        <v>837</v>
      </c>
      <c r="I71" s="1" t="s">
        <v>838</v>
      </c>
      <c r="J71" s="1" t="s">
        <v>839</v>
      </c>
      <c r="K71" s="1" t="s">
        <v>840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841</v>
      </c>
      <c r="B72" s="1" t="s">
        <v>842</v>
      </c>
      <c r="C72" s="1" t="s">
        <v>843</v>
      </c>
      <c r="D72" s="1" t="s">
        <v>844</v>
      </c>
      <c r="E72" s="1" t="s">
        <v>845</v>
      </c>
      <c r="F72" s="1" t="s">
        <v>846</v>
      </c>
      <c r="G72" s="1" t="s">
        <v>847</v>
      </c>
      <c r="H72" s="1" t="s">
        <v>848</v>
      </c>
      <c r="I72" s="1" t="s">
        <v>254</v>
      </c>
      <c r="J72" s="1" t="s">
        <v>849</v>
      </c>
      <c r="K72" s="1" t="s">
        <v>850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851</v>
      </c>
      <c r="B73" s="1" t="s">
        <v>762</v>
      </c>
      <c r="C73" s="1" t="s">
        <v>615</v>
      </c>
      <c r="D73" s="1" t="s">
        <v>852</v>
      </c>
      <c r="E73" s="1" t="s">
        <v>853</v>
      </c>
      <c r="F73" s="1" t="s">
        <v>854</v>
      </c>
      <c r="G73" s="1" t="s">
        <v>855</v>
      </c>
      <c r="H73" s="1" t="s">
        <v>856</v>
      </c>
      <c r="I73" s="1" t="s">
        <v>857</v>
      </c>
      <c r="J73" s="1" t="s">
        <v>858</v>
      </c>
      <c r="K73" s="1" t="s">
        <v>859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860</v>
      </c>
      <c r="B74" s="1" t="s">
        <v>861</v>
      </c>
      <c r="C74" s="1" t="s">
        <v>862</v>
      </c>
      <c r="D74" s="1" t="s">
        <v>863</v>
      </c>
      <c r="E74" s="1" t="s">
        <v>864</v>
      </c>
      <c r="F74" s="1" t="s">
        <v>865</v>
      </c>
      <c r="G74" s="1" t="s">
        <v>866</v>
      </c>
      <c r="H74" s="1" t="s">
        <v>867</v>
      </c>
      <c r="I74" s="1" t="s">
        <v>868</v>
      </c>
      <c r="J74" s="1" t="s">
        <v>869</v>
      </c>
      <c r="K74" s="1" t="s">
        <v>870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871</v>
      </c>
      <c r="B75" s="1" t="s">
        <v>872</v>
      </c>
      <c r="C75" s="1" t="s">
        <v>873</v>
      </c>
      <c r="D75" s="1" t="s">
        <v>874</v>
      </c>
      <c r="E75" s="1" t="s">
        <v>875</v>
      </c>
      <c r="F75" s="1" t="s">
        <v>876</v>
      </c>
      <c r="G75" s="1" t="s">
        <v>877</v>
      </c>
      <c r="H75" s="1" t="s">
        <v>878</v>
      </c>
      <c r="I75" s="1" t="s">
        <v>879</v>
      </c>
      <c r="J75" s="1" t="s">
        <v>880</v>
      </c>
      <c r="K75" s="1" t="s">
        <v>881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882</v>
      </c>
      <c r="B76" s="1" t="s">
        <v>883</v>
      </c>
      <c r="C76" s="1" t="s">
        <v>884</v>
      </c>
      <c r="D76" s="1" t="s">
        <v>874</v>
      </c>
      <c r="E76" s="1" t="s">
        <v>875</v>
      </c>
      <c r="F76" s="1" t="s">
        <v>876</v>
      </c>
      <c r="G76" s="1" t="s">
        <v>877</v>
      </c>
      <c r="H76" s="1" t="s">
        <v>878</v>
      </c>
      <c r="I76" s="1" t="s">
        <v>879</v>
      </c>
      <c r="J76" s="1" t="s">
        <v>880</v>
      </c>
      <c r="K76" s="1" t="s">
        <v>881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885</v>
      </c>
      <c r="B77" s="1" t="s">
        <v>886</v>
      </c>
      <c r="C77" s="1" t="s">
        <v>887</v>
      </c>
      <c r="D77" s="1" t="s">
        <v>888</v>
      </c>
      <c r="E77" s="1" t="s">
        <v>889</v>
      </c>
      <c r="F77" s="1" t="s">
        <v>890</v>
      </c>
      <c r="G77" s="1" t="s">
        <v>891</v>
      </c>
      <c r="H77" s="1" t="s">
        <v>892</v>
      </c>
      <c r="I77" s="1" t="s">
        <v>893</v>
      </c>
      <c r="J77" s="1" t="s">
        <v>894</v>
      </c>
      <c r="K77" s="1" t="s">
        <v>895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896</v>
      </c>
      <c r="B78" s="1">
        <v>-33.0</v>
      </c>
      <c r="C78" s="1" t="s">
        <v>897</v>
      </c>
      <c r="D78" s="1" t="s">
        <v>898</v>
      </c>
      <c r="E78" s="1" t="s">
        <v>899</v>
      </c>
      <c r="F78" s="1" t="s">
        <v>900</v>
      </c>
      <c r="G78" s="1" t="s">
        <v>901</v>
      </c>
      <c r="H78" s="1" t="s">
        <v>902</v>
      </c>
      <c r="I78" s="1" t="s">
        <v>903</v>
      </c>
      <c r="J78" s="1" t="s">
        <v>904</v>
      </c>
      <c r="K78" s="1" t="s">
        <v>905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906</v>
      </c>
      <c r="B79" s="1" t="s">
        <v>907</v>
      </c>
      <c r="C79" s="1" t="s">
        <v>908</v>
      </c>
      <c r="D79" s="1" t="s">
        <v>909</v>
      </c>
      <c r="E79" s="1" t="s">
        <v>910</v>
      </c>
      <c r="F79" s="1" t="s">
        <v>911</v>
      </c>
      <c r="G79" s="1" t="s">
        <v>912</v>
      </c>
      <c r="H79" s="1" t="s">
        <v>913</v>
      </c>
      <c r="I79" s="1" t="s">
        <v>114</v>
      </c>
      <c r="J79" s="1" t="s">
        <v>914</v>
      </c>
      <c r="K79" s="1" t="s">
        <v>915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916</v>
      </c>
      <c r="B80" s="1" t="s">
        <v>917</v>
      </c>
      <c r="C80" s="1" t="s">
        <v>918</v>
      </c>
      <c r="D80" s="1" t="s">
        <v>919</v>
      </c>
      <c r="E80" s="1" t="s">
        <v>920</v>
      </c>
      <c r="F80" s="1" t="s">
        <v>921</v>
      </c>
      <c r="G80" s="1" t="s">
        <v>922</v>
      </c>
      <c r="H80" s="1" t="s">
        <v>923</v>
      </c>
      <c r="I80" s="1" t="s">
        <v>924</v>
      </c>
      <c r="J80" s="1" t="s">
        <v>925</v>
      </c>
      <c r="K80" s="1" t="s">
        <v>926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927</v>
      </c>
      <c r="B81" s="1" t="s">
        <v>243</v>
      </c>
      <c r="C81" s="1">
        <v>-50.0</v>
      </c>
      <c r="D81" s="1">
        <v>0.0</v>
      </c>
      <c r="E81" s="1">
        <v>0.0</v>
      </c>
      <c r="F81" s="1">
        <v>0.0</v>
      </c>
      <c r="G81" s="1">
        <v>0.0</v>
      </c>
      <c r="H81" s="1">
        <v>0.0</v>
      </c>
      <c r="I81" s="1">
        <v>0.0</v>
      </c>
      <c r="J81" s="1">
        <v>0.0</v>
      </c>
      <c r="K81" s="1" t="s">
        <v>928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929</v>
      </c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930</v>
      </c>
      <c r="B83" s="1" t="s">
        <v>931</v>
      </c>
      <c r="C83" s="1" t="s">
        <v>932</v>
      </c>
      <c r="D83" s="1" t="s">
        <v>933</v>
      </c>
      <c r="E83" s="1" t="s">
        <v>934</v>
      </c>
      <c r="F83" s="1" t="s">
        <v>935</v>
      </c>
      <c r="G83" s="1" t="s">
        <v>936</v>
      </c>
      <c r="H83" s="1" t="s">
        <v>937</v>
      </c>
      <c r="I83" s="1" t="s">
        <v>938</v>
      </c>
      <c r="J83" s="1" t="s">
        <v>939</v>
      </c>
      <c r="K83" s="1" t="s">
        <v>940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941</v>
      </c>
      <c r="B84" s="1" t="s">
        <v>942</v>
      </c>
      <c r="C84" s="1" t="s">
        <v>671</v>
      </c>
      <c r="D84" s="1" t="s">
        <v>943</v>
      </c>
      <c r="E84" s="1" t="s">
        <v>944</v>
      </c>
      <c r="F84" s="1" t="s">
        <v>945</v>
      </c>
      <c r="G84" s="1" t="s">
        <v>946</v>
      </c>
      <c r="H84" s="1" t="s">
        <v>947</v>
      </c>
      <c r="I84" s="1" t="s">
        <v>538</v>
      </c>
      <c r="J84" s="1" t="s">
        <v>948</v>
      </c>
      <c r="K84" s="1">
        <v>25.0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949</v>
      </c>
      <c r="B85" s="1" t="s">
        <v>950</v>
      </c>
      <c r="C85" s="1" t="s">
        <v>951</v>
      </c>
      <c r="D85" s="1" t="s">
        <v>952</v>
      </c>
      <c r="E85" s="1" t="s">
        <v>953</v>
      </c>
      <c r="F85" s="1" t="s">
        <v>954</v>
      </c>
      <c r="G85" s="1" t="s">
        <v>955</v>
      </c>
      <c r="H85" s="1" t="s">
        <v>956</v>
      </c>
      <c r="I85" s="1" t="s">
        <v>957</v>
      </c>
      <c r="J85" s="1" t="s">
        <v>958</v>
      </c>
      <c r="K85" s="1" t="s">
        <v>959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960</v>
      </c>
      <c r="B86" s="1" t="s">
        <v>961</v>
      </c>
      <c r="C86" s="1" t="s">
        <v>962</v>
      </c>
      <c r="D86" s="1" t="s">
        <v>963</v>
      </c>
      <c r="E86" s="1" t="s">
        <v>964</v>
      </c>
      <c r="F86" s="1" t="s">
        <v>965</v>
      </c>
      <c r="G86" s="1" t="s">
        <v>966</v>
      </c>
      <c r="H86" s="1" t="s">
        <v>967</v>
      </c>
      <c r="I86" s="1" t="s">
        <v>968</v>
      </c>
      <c r="J86" s="1" t="s">
        <v>969</v>
      </c>
      <c r="K86" s="1" t="s">
        <v>970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971</v>
      </c>
      <c r="B87" s="1" t="s">
        <v>961</v>
      </c>
      <c r="C87" s="1" t="s">
        <v>962</v>
      </c>
      <c r="D87" s="1" t="s">
        <v>963</v>
      </c>
      <c r="E87" s="1" t="s">
        <v>964</v>
      </c>
      <c r="F87" s="1" t="s">
        <v>965</v>
      </c>
      <c r="G87" s="1" t="s">
        <v>966</v>
      </c>
      <c r="H87" s="1" t="s">
        <v>967</v>
      </c>
      <c r="I87" s="1" t="s">
        <v>968</v>
      </c>
      <c r="J87" s="1" t="s">
        <v>969</v>
      </c>
      <c r="K87" s="1" t="s">
        <v>970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972</v>
      </c>
      <c r="B88" s="1" t="s">
        <v>973</v>
      </c>
      <c r="C88" s="1" t="s">
        <v>974</v>
      </c>
      <c r="D88" s="1" t="s">
        <v>975</v>
      </c>
      <c r="E88" s="1" t="s">
        <v>976</v>
      </c>
      <c r="F88" s="1" t="s">
        <v>977</v>
      </c>
      <c r="G88" s="1" t="s">
        <v>978</v>
      </c>
      <c r="H88" s="1" t="s">
        <v>979</v>
      </c>
      <c r="I88" s="1" t="s">
        <v>980</v>
      </c>
      <c r="J88" s="1" t="s">
        <v>981</v>
      </c>
      <c r="K88" s="1" t="s">
        <v>982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983</v>
      </c>
      <c r="B89" s="1" t="s">
        <v>984</v>
      </c>
      <c r="C89" s="1" t="s">
        <v>985</v>
      </c>
      <c r="D89" s="1" t="s">
        <v>986</v>
      </c>
      <c r="E89" s="1" t="s">
        <v>987</v>
      </c>
      <c r="F89" s="1" t="s">
        <v>977</v>
      </c>
      <c r="G89" s="1" t="s">
        <v>988</v>
      </c>
      <c r="H89" s="1" t="s">
        <v>989</v>
      </c>
      <c r="I89" s="1" t="s">
        <v>990</v>
      </c>
      <c r="J89" s="1" t="s">
        <v>981</v>
      </c>
      <c r="K89" s="1" t="s">
        <v>991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992</v>
      </c>
      <c r="B90" s="1" t="s">
        <v>993</v>
      </c>
      <c r="C90" s="1" t="s">
        <v>994</v>
      </c>
      <c r="D90" s="1" t="s">
        <v>995</v>
      </c>
      <c r="E90" s="1" t="s">
        <v>996</v>
      </c>
      <c r="F90" s="1" t="s">
        <v>997</v>
      </c>
      <c r="G90" s="1" t="s">
        <v>998</v>
      </c>
      <c r="H90" s="1" t="s">
        <v>999</v>
      </c>
      <c r="I90" s="1" t="s">
        <v>1000</v>
      </c>
      <c r="J90" s="1" t="s">
        <v>1001</v>
      </c>
      <c r="K90" s="1" t="s">
        <v>1002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1003</v>
      </c>
      <c r="B91" s="1" t="s">
        <v>1004</v>
      </c>
      <c r="C91" s="1" t="s">
        <v>1005</v>
      </c>
      <c r="D91" s="1" t="s">
        <v>1006</v>
      </c>
      <c r="E91" s="1" t="s">
        <v>1007</v>
      </c>
      <c r="F91" s="1" t="s">
        <v>1008</v>
      </c>
      <c r="G91" s="1" t="s">
        <v>1009</v>
      </c>
      <c r="H91" s="1" t="s">
        <v>1010</v>
      </c>
      <c r="I91" s="1" t="s">
        <v>1011</v>
      </c>
      <c r="J91" s="1" t="s">
        <v>1012</v>
      </c>
      <c r="K91" s="1" t="s">
        <v>1013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1014</v>
      </c>
      <c r="B92" s="1" t="s">
        <v>1015</v>
      </c>
      <c r="C92" s="1" t="s">
        <v>1016</v>
      </c>
      <c r="D92" s="1" t="s">
        <v>1017</v>
      </c>
      <c r="E92" s="1" t="s">
        <v>1018</v>
      </c>
      <c r="F92" s="1" t="s">
        <v>1019</v>
      </c>
      <c r="G92" s="1" t="s">
        <v>1020</v>
      </c>
      <c r="H92" s="1" t="s">
        <v>1021</v>
      </c>
      <c r="I92" s="1" t="s">
        <v>1022</v>
      </c>
      <c r="J92" s="1" t="s">
        <v>1023</v>
      </c>
      <c r="K92" s="1" t="s">
        <v>1024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1025</v>
      </c>
      <c r="B93" s="1" t="s">
        <v>1026</v>
      </c>
      <c r="C93" s="1" t="s">
        <v>1027</v>
      </c>
      <c r="D93" s="1" t="s">
        <v>1028</v>
      </c>
      <c r="E93" s="1" t="s">
        <v>1029</v>
      </c>
      <c r="F93" s="1" t="s">
        <v>1030</v>
      </c>
      <c r="G93" s="1" t="s">
        <v>1031</v>
      </c>
      <c r="H93" s="1" t="s">
        <v>1032</v>
      </c>
      <c r="I93" s="1" t="s">
        <v>1033</v>
      </c>
      <c r="J93" s="1" t="s">
        <v>1034</v>
      </c>
      <c r="K93" s="1" t="s">
        <v>1035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1036</v>
      </c>
      <c r="B94" s="1" t="s">
        <v>1037</v>
      </c>
      <c r="C94" s="1" t="s">
        <v>1038</v>
      </c>
      <c r="D94" s="1" t="s">
        <v>1039</v>
      </c>
      <c r="E94" s="1" t="s">
        <v>1040</v>
      </c>
      <c r="F94" s="1" t="s">
        <v>1041</v>
      </c>
      <c r="G94" s="1" t="s">
        <v>1042</v>
      </c>
      <c r="H94" s="1" t="s">
        <v>1043</v>
      </c>
      <c r="I94" s="1" t="s">
        <v>1044</v>
      </c>
      <c r="J94" s="1" t="s">
        <v>1045</v>
      </c>
      <c r="K94" s="1" t="s">
        <v>1046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1047</v>
      </c>
      <c r="B95" s="1" t="s">
        <v>436</v>
      </c>
      <c r="C95" s="1" t="s">
        <v>1048</v>
      </c>
      <c r="D95" s="1" t="s">
        <v>1049</v>
      </c>
      <c r="E95" s="1" t="s">
        <v>1050</v>
      </c>
      <c r="F95" s="1" t="s">
        <v>1051</v>
      </c>
      <c r="G95" s="1" t="s">
        <v>1052</v>
      </c>
      <c r="H95" s="1" t="s">
        <v>1053</v>
      </c>
      <c r="I95" s="1" t="s">
        <v>1054</v>
      </c>
      <c r="J95" s="1" t="s">
        <v>1055</v>
      </c>
      <c r="K95" s="1" t="s">
        <v>1056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1057</v>
      </c>
      <c r="B96" s="1" t="s">
        <v>443</v>
      </c>
      <c r="C96" s="1" t="s">
        <v>1048</v>
      </c>
      <c r="D96" s="1" t="s">
        <v>1058</v>
      </c>
      <c r="E96" s="1" t="s">
        <v>1050</v>
      </c>
      <c r="F96" s="1" t="s">
        <v>1051</v>
      </c>
      <c r="G96" s="1" t="s">
        <v>1052</v>
      </c>
      <c r="H96" s="1" t="s">
        <v>1053</v>
      </c>
      <c r="I96" s="1" t="s">
        <v>1054</v>
      </c>
      <c r="J96" s="1" t="s">
        <v>1055</v>
      </c>
      <c r="K96" s="1" t="s">
        <v>1056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1059</v>
      </c>
      <c r="B97" s="1" t="s">
        <v>1060</v>
      </c>
      <c r="C97" s="1" t="s">
        <v>1061</v>
      </c>
      <c r="D97" s="1" t="s">
        <v>1062</v>
      </c>
      <c r="E97" s="1" t="s">
        <v>1063</v>
      </c>
      <c r="F97" s="1" t="s">
        <v>1064</v>
      </c>
      <c r="G97" s="1" t="s">
        <v>1065</v>
      </c>
      <c r="H97" s="1" t="s">
        <v>1066</v>
      </c>
      <c r="I97" s="1" t="s">
        <v>1067</v>
      </c>
      <c r="J97" s="1" t="s">
        <v>1068</v>
      </c>
      <c r="K97" s="1" t="s">
        <v>1069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1070</v>
      </c>
      <c r="B98" s="1" t="s">
        <v>1071</v>
      </c>
      <c r="C98" s="1" t="s">
        <v>1072</v>
      </c>
      <c r="D98" s="1" t="s">
        <v>1073</v>
      </c>
      <c r="E98" s="1" t="s">
        <v>1074</v>
      </c>
      <c r="F98" s="1" t="s">
        <v>1075</v>
      </c>
      <c r="G98" s="1" t="s">
        <v>1076</v>
      </c>
      <c r="H98" s="1" t="s">
        <v>1077</v>
      </c>
      <c r="I98" s="1" t="s">
        <v>1078</v>
      </c>
      <c r="J98" s="1" t="s">
        <v>1079</v>
      </c>
      <c r="K98" s="1">
        <v>17.0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1080</v>
      </c>
      <c r="B99" s="1" t="s">
        <v>1081</v>
      </c>
      <c r="C99" s="1" t="s">
        <v>187</v>
      </c>
      <c r="D99" s="1" t="s">
        <v>1082</v>
      </c>
      <c r="E99" s="1" t="s">
        <v>1083</v>
      </c>
      <c r="F99" s="1" t="s">
        <v>1084</v>
      </c>
      <c r="G99" s="1" t="s">
        <v>1085</v>
      </c>
      <c r="H99" s="1" t="s">
        <v>1086</v>
      </c>
      <c r="I99" s="1" t="s">
        <v>1087</v>
      </c>
      <c r="J99" s="1" t="s">
        <v>1088</v>
      </c>
      <c r="K99" s="1" t="s">
        <v>1089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1090</v>
      </c>
      <c r="B100" s="1" t="s">
        <v>1091</v>
      </c>
      <c r="C100" s="1" t="s">
        <v>1092</v>
      </c>
      <c r="D100" s="1" t="s">
        <v>1093</v>
      </c>
      <c r="E100" s="1" t="s">
        <v>1094</v>
      </c>
      <c r="F100" s="1" t="s">
        <v>1095</v>
      </c>
      <c r="G100" s="1" t="s">
        <v>1096</v>
      </c>
      <c r="H100" s="1" t="s">
        <v>1097</v>
      </c>
      <c r="I100" s="1" t="s">
        <v>1098</v>
      </c>
      <c r="J100" s="1" t="s">
        <v>1099</v>
      </c>
      <c r="K100" s="1" t="s">
        <v>1100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1101</v>
      </c>
      <c r="B101" s="1" t="s">
        <v>1102</v>
      </c>
      <c r="C101" s="1">
        <v>-37.0</v>
      </c>
      <c r="D101" s="1">
        <v>0.0</v>
      </c>
      <c r="E101" s="1">
        <v>0.0</v>
      </c>
      <c r="F101" s="1">
        <v>0.0</v>
      </c>
      <c r="G101" s="1">
        <v>0.0</v>
      </c>
      <c r="H101" s="1">
        <v>0.0</v>
      </c>
      <c r="I101" s="1">
        <v>0.0</v>
      </c>
      <c r="J101" s="1">
        <v>0.0</v>
      </c>
      <c r="K101" s="1">
        <v>0.0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1103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1104</v>
      </c>
      <c r="B103" s="1" t="s">
        <v>613</v>
      </c>
      <c r="C103" s="1" t="s">
        <v>1105</v>
      </c>
      <c r="D103" s="1" t="s">
        <v>1106</v>
      </c>
      <c r="E103" s="1" t="s">
        <v>356</v>
      </c>
      <c r="F103" s="1" t="s">
        <v>1107</v>
      </c>
      <c r="G103" s="1" t="s">
        <v>1108</v>
      </c>
      <c r="H103" s="1" t="s">
        <v>383</v>
      </c>
      <c r="I103" s="1" t="s">
        <v>1109</v>
      </c>
      <c r="J103" s="1" t="s">
        <v>1110</v>
      </c>
      <c r="K103" s="1" t="s">
        <v>1111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1112</v>
      </c>
      <c r="B104" s="1" t="s">
        <v>1113</v>
      </c>
      <c r="C104" s="1" t="s">
        <v>1114</v>
      </c>
      <c r="D104" s="1" t="s">
        <v>1115</v>
      </c>
      <c r="E104" s="1" t="s">
        <v>1116</v>
      </c>
      <c r="F104" s="1" t="s">
        <v>1117</v>
      </c>
      <c r="G104" s="1" t="s">
        <v>1118</v>
      </c>
      <c r="H104" s="1" t="s">
        <v>1119</v>
      </c>
      <c r="I104" s="1" t="s">
        <v>1120</v>
      </c>
      <c r="J104" s="1">
        <v>23.0</v>
      </c>
      <c r="K104" s="1" t="s">
        <v>1121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1122</v>
      </c>
      <c r="B105" s="1" t="s">
        <v>1123</v>
      </c>
      <c r="C105" s="1" t="s">
        <v>1124</v>
      </c>
      <c r="D105" s="1" t="s">
        <v>1125</v>
      </c>
      <c r="E105" s="1" t="s">
        <v>1126</v>
      </c>
      <c r="F105" s="1" t="s">
        <v>1127</v>
      </c>
      <c r="G105" s="1" t="s">
        <v>1128</v>
      </c>
      <c r="H105" s="1" t="s">
        <v>1129</v>
      </c>
      <c r="I105" s="1" t="s">
        <v>1130</v>
      </c>
      <c r="J105" s="1" t="s">
        <v>1131</v>
      </c>
      <c r="K105" s="1" t="s">
        <v>1132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1133</v>
      </c>
      <c r="B106" s="1" t="s">
        <v>1134</v>
      </c>
      <c r="C106" s="1" t="s">
        <v>1135</v>
      </c>
      <c r="D106" s="1" t="s">
        <v>1136</v>
      </c>
      <c r="E106" s="1">
        <v>-6.0</v>
      </c>
      <c r="F106" s="1" t="s">
        <v>1137</v>
      </c>
      <c r="G106" s="1" t="s">
        <v>1138</v>
      </c>
      <c r="H106" s="1" t="s">
        <v>1139</v>
      </c>
      <c r="I106" s="1" t="s">
        <v>1140</v>
      </c>
      <c r="J106" s="1" t="s">
        <v>1141</v>
      </c>
      <c r="K106" s="1" t="s">
        <v>1142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1143</v>
      </c>
      <c r="B107" s="1" t="s">
        <v>1134</v>
      </c>
      <c r="C107" s="1" t="s">
        <v>1135</v>
      </c>
      <c r="D107" s="1" t="s">
        <v>1136</v>
      </c>
      <c r="E107" s="1">
        <v>-6.0</v>
      </c>
      <c r="F107" s="1" t="s">
        <v>1137</v>
      </c>
      <c r="G107" s="1" t="s">
        <v>1138</v>
      </c>
      <c r="H107" s="1" t="s">
        <v>1139</v>
      </c>
      <c r="I107" s="1" t="s">
        <v>1140</v>
      </c>
      <c r="J107" s="1" t="s">
        <v>1141</v>
      </c>
      <c r="K107" s="1" t="s">
        <v>1142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1144</v>
      </c>
      <c r="B108" s="1" t="s">
        <v>1145</v>
      </c>
      <c r="C108" s="1" t="s">
        <v>1146</v>
      </c>
      <c r="D108" s="1" t="s">
        <v>1147</v>
      </c>
      <c r="E108" s="1" t="s">
        <v>335</v>
      </c>
      <c r="F108" s="1" t="s">
        <v>1148</v>
      </c>
      <c r="G108" s="1" t="s">
        <v>1149</v>
      </c>
      <c r="H108" s="1" t="s">
        <v>1150</v>
      </c>
      <c r="I108" s="1" t="s">
        <v>1151</v>
      </c>
      <c r="J108" s="1" t="s">
        <v>1152</v>
      </c>
      <c r="K108" s="1" t="s">
        <v>1153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1154</v>
      </c>
      <c r="B109" s="1" t="s">
        <v>1155</v>
      </c>
      <c r="C109" s="1" t="s">
        <v>1156</v>
      </c>
      <c r="D109" s="1" t="s">
        <v>1157</v>
      </c>
      <c r="E109" s="1" t="s">
        <v>1158</v>
      </c>
      <c r="F109" s="1" t="s">
        <v>1159</v>
      </c>
      <c r="G109" s="1" t="s">
        <v>1160</v>
      </c>
      <c r="H109" s="1" t="s">
        <v>1060</v>
      </c>
      <c r="I109" s="1" t="s">
        <v>1161</v>
      </c>
      <c r="J109" s="1" t="s">
        <v>1162</v>
      </c>
      <c r="K109" s="1" t="s">
        <v>1163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1164</v>
      </c>
      <c r="B110" s="1" t="s">
        <v>1165</v>
      </c>
      <c r="C110" s="1" t="s">
        <v>1166</v>
      </c>
      <c r="D110" s="1" t="s">
        <v>1167</v>
      </c>
      <c r="E110" s="1" t="s">
        <v>1168</v>
      </c>
      <c r="F110" s="1" t="s">
        <v>1169</v>
      </c>
      <c r="G110" s="1" t="s">
        <v>1170</v>
      </c>
      <c r="H110" s="1" t="s">
        <v>1171</v>
      </c>
      <c r="I110" s="1" t="s">
        <v>1172</v>
      </c>
      <c r="J110" s="1" t="s">
        <v>1173</v>
      </c>
      <c r="K110" s="1" t="s">
        <v>1174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1175</v>
      </c>
      <c r="B111" s="1" t="s">
        <v>1176</v>
      </c>
      <c r="C111" s="1" t="s">
        <v>1177</v>
      </c>
      <c r="D111" s="1" t="s">
        <v>1178</v>
      </c>
      <c r="E111" s="1" t="s">
        <v>1179</v>
      </c>
      <c r="F111" s="1" t="s">
        <v>1180</v>
      </c>
      <c r="G111" s="1" t="s">
        <v>1181</v>
      </c>
      <c r="H111" s="1" t="s">
        <v>1182</v>
      </c>
      <c r="I111" s="1" t="s">
        <v>1183</v>
      </c>
      <c r="J111" s="1" t="s">
        <v>1184</v>
      </c>
      <c r="K111" s="1" t="s">
        <v>1185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1186</v>
      </c>
      <c r="B112" s="1" t="s">
        <v>1187</v>
      </c>
      <c r="C112" s="1" t="s">
        <v>1188</v>
      </c>
      <c r="D112" s="1" t="s">
        <v>1189</v>
      </c>
      <c r="E112" s="1" t="s">
        <v>1190</v>
      </c>
      <c r="F112" s="1" t="s">
        <v>1191</v>
      </c>
      <c r="G112" s="1" t="s">
        <v>1192</v>
      </c>
      <c r="H112" s="1" t="s">
        <v>1193</v>
      </c>
      <c r="I112" s="1" t="s">
        <v>1194</v>
      </c>
      <c r="J112" s="1" t="s">
        <v>363</v>
      </c>
      <c r="K112" s="1" t="s">
        <v>1195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1196</v>
      </c>
      <c r="B113" s="1" t="s">
        <v>535</v>
      </c>
      <c r="C113" s="1" t="s">
        <v>1197</v>
      </c>
      <c r="D113" s="1" t="s">
        <v>1198</v>
      </c>
      <c r="E113" s="1" t="s">
        <v>1199</v>
      </c>
      <c r="F113" s="1" t="s">
        <v>1200</v>
      </c>
      <c r="G113" s="1" t="s">
        <v>1201</v>
      </c>
      <c r="H113" s="1" t="s">
        <v>1202</v>
      </c>
      <c r="I113" s="1" t="s">
        <v>1203</v>
      </c>
      <c r="J113" s="1" t="s">
        <v>1204</v>
      </c>
      <c r="K113" s="1" t="s">
        <v>223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1205</v>
      </c>
      <c r="B114" s="1" t="s">
        <v>1206</v>
      </c>
      <c r="C114" s="1" t="s">
        <v>1207</v>
      </c>
      <c r="D114" s="1" t="s">
        <v>1208</v>
      </c>
      <c r="E114" s="1" t="s">
        <v>1209</v>
      </c>
      <c r="F114" s="1" t="s">
        <v>1210</v>
      </c>
      <c r="G114" s="1" t="s">
        <v>1211</v>
      </c>
      <c r="H114" s="1" t="s">
        <v>1212</v>
      </c>
      <c r="I114" s="1" t="s">
        <v>1213</v>
      </c>
      <c r="J114" s="1" t="s">
        <v>555</v>
      </c>
      <c r="K114" s="1" t="s">
        <v>1214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1215</v>
      </c>
      <c r="B115" s="1" t="s">
        <v>1216</v>
      </c>
      <c r="C115" s="1" t="s">
        <v>1217</v>
      </c>
      <c r="D115" s="1" t="s">
        <v>1184</v>
      </c>
      <c r="E115" s="1" t="s">
        <v>1218</v>
      </c>
      <c r="F115" s="1" t="s">
        <v>1219</v>
      </c>
      <c r="G115" s="1" t="s">
        <v>1220</v>
      </c>
      <c r="H115" s="1" t="s">
        <v>651</v>
      </c>
      <c r="I115" s="1" t="s">
        <v>1051</v>
      </c>
      <c r="J115" s="1" t="s">
        <v>1221</v>
      </c>
      <c r="K115" s="1" t="s">
        <v>1222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1223</v>
      </c>
      <c r="B116" s="1" t="s">
        <v>1224</v>
      </c>
      <c r="C116" s="1" t="s">
        <v>1217</v>
      </c>
      <c r="D116" s="1" t="s">
        <v>1184</v>
      </c>
      <c r="E116" s="1" t="s">
        <v>1218</v>
      </c>
      <c r="F116" s="1" t="s">
        <v>1225</v>
      </c>
      <c r="G116" s="1" t="s">
        <v>1220</v>
      </c>
      <c r="H116" s="1" t="s">
        <v>651</v>
      </c>
      <c r="I116" s="1" t="s">
        <v>1051</v>
      </c>
      <c r="J116" s="1" t="s">
        <v>1221</v>
      </c>
      <c r="K116" s="1" t="s">
        <v>1222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1226</v>
      </c>
      <c r="B117" s="1" t="s">
        <v>1227</v>
      </c>
      <c r="C117" s="1" t="s">
        <v>1228</v>
      </c>
      <c r="D117" s="1" t="s">
        <v>1229</v>
      </c>
      <c r="E117" s="1" t="s">
        <v>1230</v>
      </c>
      <c r="F117" s="1" t="s">
        <v>1231</v>
      </c>
      <c r="G117" s="1" t="s">
        <v>1232</v>
      </c>
      <c r="H117" s="1" t="s">
        <v>1233</v>
      </c>
      <c r="I117" s="1" t="s">
        <v>1234</v>
      </c>
      <c r="J117" s="1" t="s">
        <v>1235</v>
      </c>
      <c r="K117" s="1" t="s">
        <v>1236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1237</v>
      </c>
      <c r="B118" s="1" t="s">
        <v>1238</v>
      </c>
      <c r="C118" s="1" t="s">
        <v>1239</v>
      </c>
      <c r="D118" s="1" t="s">
        <v>1240</v>
      </c>
      <c r="E118" s="1" t="s">
        <v>1241</v>
      </c>
      <c r="F118" s="1" t="s">
        <v>1242</v>
      </c>
      <c r="G118" s="1" t="s">
        <v>1243</v>
      </c>
      <c r="H118" s="1" t="s">
        <v>1244</v>
      </c>
      <c r="I118" s="1" t="s">
        <v>1245</v>
      </c>
      <c r="J118" s="1" t="s">
        <v>1246</v>
      </c>
      <c r="K118" s="1" t="s">
        <v>1247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1248</v>
      </c>
      <c r="B119" s="1" t="s">
        <v>1249</v>
      </c>
      <c r="C119" s="1" t="s">
        <v>1182</v>
      </c>
      <c r="D119" s="1" t="s">
        <v>1250</v>
      </c>
      <c r="E119" s="1" t="s">
        <v>1251</v>
      </c>
      <c r="F119" s="1" t="s">
        <v>1252</v>
      </c>
      <c r="G119" s="1">
        <v>-27.0</v>
      </c>
      <c r="H119" s="1" t="s">
        <v>1253</v>
      </c>
      <c r="I119" s="1" t="s">
        <v>400</v>
      </c>
      <c r="J119" s="1" t="s">
        <v>1254</v>
      </c>
      <c r="K119" s="1" t="s">
        <v>1255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1256</v>
      </c>
      <c r="B120" s="1" t="s">
        <v>1257</v>
      </c>
      <c r="C120" s="1" t="s">
        <v>1258</v>
      </c>
      <c r="D120" s="1" t="s">
        <v>1259</v>
      </c>
      <c r="E120" s="1" t="s">
        <v>1260</v>
      </c>
      <c r="F120" s="1" t="s">
        <v>1261</v>
      </c>
      <c r="G120" s="1" t="s">
        <v>1262</v>
      </c>
      <c r="H120" s="1" t="s">
        <v>1263</v>
      </c>
      <c r="I120" s="1" t="s">
        <v>1264</v>
      </c>
      <c r="J120" s="1" t="s">
        <v>1265</v>
      </c>
      <c r="K120" s="1" t="s">
        <v>1266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1267</v>
      </c>
      <c r="B121" s="1" t="s">
        <v>1268</v>
      </c>
      <c r="C121" s="1" t="s">
        <v>1269</v>
      </c>
      <c r="D121" s="1">
        <v>0.0</v>
      </c>
      <c r="E121" s="1">
        <v>0.0</v>
      </c>
      <c r="F121" s="1">
        <v>0.0</v>
      </c>
      <c r="G121" s="1">
        <v>0.0</v>
      </c>
      <c r="H121" s="1">
        <v>0.0</v>
      </c>
      <c r="I121" s="1">
        <v>0.0</v>
      </c>
      <c r="J121" s="1">
        <v>0.0</v>
      </c>
      <c r="K121" s="1">
        <v>0.0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16</v>
      </c>
      <c r="B1" s="1" t="s">
        <v>1270</v>
      </c>
      <c r="C1" s="1" t="s">
        <v>1271</v>
      </c>
      <c r="D1" s="1" t="s">
        <v>1272</v>
      </c>
      <c r="E1" s="1" t="s">
        <v>1273</v>
      </c>
      <c r="F1" s="1" t="s">
        <v>1274</v>
      </c>
      <c r="G1" s="1" t="s">
        <v>1275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1276</v>
      </c>
      <c r="B2" s="1" t="s">
        <v>1277</v>
      </c>
      <c r="C2" s="1" t="s">
        <v>1278</v>
      </c>
      <c r="D2" s="1" t="s">
        <v>1279</v>
      </c>
      <c r="E2" s="1" t="s">
        <v>1280</v>
      </c>
      <c r="F2" s="1" t="s">
        <v>1280</v>
      </c>
      <c r="G2" s="1" t="s">
        <v>1281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1282</v>
      </c>
      <c r="B3" s="1" t="s">
        <v>1281</v>
      </c>
      <c r="C3" s="1" t="s">
        <v>1283</v>
      </c>
      <c r="D3" s="1" t="s">
        <v>1284</v>
      </c>
      <c r="E3" s="1" t="s">
        <v>1285</v>
      </c>
      <c r="F3" s="1" t="s">
        <v>1286</v>
      </c>
      <c r="G3" s="1" t="s">
        <v>1281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1287</v>
      </c>
      <c r="B4" s="1" t="s">
        <v>1288</v>
      </c>
      <c r="C4" s="1" t="s">
        <v>1289</v>
      </c>
      <c r="D4" s="1" t="s">
        <v>1290</v>
      </c>
      <c r="E4" s="1" t="s">
        <v>1291</v>
      </c>
      <c r="F4" s="1" t="s">
        <v>1292</v>
      </c>
      <c r="G4" s="1" t="s">
        <v>1293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1282</v>
      </c>
      <c r="B5" s="1" t="s">
        <v>1281</v>
      </c>
      <c r="C5" s="1" t="s">
        <v>1294</v>
      </c>
      <c r="D5" s="1" t="s">
        <v>1295</v>
      </c>
      <c r="E5" s="1" t="s">
        <v>1296</v>
      </c>
      <c r="F5" s="1" t="s">
        <v>1297</v>
      </c>
      <c r="G5" s="1" t="s">
        <v>1298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1299</v>
      </c>
      <c r="B6" s="1" t="s">
        <v>1300</v>
      </c>
      <c r="C6" s="1" t="s">
        <v>1301</v>
      </c>
      <c r="D6" s="1" t="s">
        <v>1302</v>
      </c>
      <c r="E6" s="1" t="s">
        <v>1303</v>
      </c>
      <c r="F6" s="1" t="s">
        <v>1304</v>
      </c>
      <c r="G6" s="1" t="s">
        <v>1305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1306</v>
      </c>
      <c r="B7" s="1" t="s">
        <v>1307</v>
      </c>
      <c r="C7" s="1" t="s">
        <v>1308</v>
      </c>
      <c r="D7" s="1" t="s">
        <v>1309</v>
      </c>
      <c r="E7" s="1" t="s">
        <v>1310</v>
      </c>
      <c r="F7" s="1" t="s">
        <v>1311</v>
      </c>
      <c r="G7" s="1" t="s">
        <v>1312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1313</v>
      </c>
      <c r="B8" s="1" t="s">
        <v>1314</v>
      </c>
      <c r="C8" s="1" t="s">
        <v>1315</v>
      </c>
      <c r="D8" s="1" t="s">
        <v>1315</v>
      </c>
      <c r="E8" s="1" t="s">
        <v>1316</v>
      </c>
      <c r="F8" s="1" t="s">
        <v>1314</v>
      </c>
      <c r="G8" s="1" t="s">
        <v>1317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1318</v>
      </c>
      <c r="B9" s="1" t="s">
        <v>1319</v>
      </c>
      <c r="C9" s="1" t="s">
        <v>1320</v>
      </c>
      <c r="D9" s="1" t="s">
        <v>1321</v>
      </c>
      <c r="E9" s="1" t="s">
        <v>1322</v>
      </c>
      <c r="F9" s="1" t="s">
        <v>1323</v>
      </c>
      <c r="G9" s="1" t="s">
        <v>1324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1325</v>
      </c>
      <c r="B10" s="1" t="s">
        <v>1326</v>
      </c>
      <c r="C10" s="1" t="s">
        <v>1311</v>
      </c>
      <c r="D10" s="1" t="s">
        <v>1327</v>
      </c>
      <c r="E10" s="1" t="s">
        <v>1328</v>
      </c>
      <c r="F10" s="1" t="s">
        <v>1329</v>
      </c>
      <c r="G10" s="1" t="s">
        <v>1330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1331</v>
      </c>
      <c r="B11" s="1" t="s">
        <v>1332</v>
      </c>
      <c r="C11" s="1" t="s">
        <v>1333</v>
      </c>
      <c r="D11" s="1" t="s">
        <v>1334</v>
      </c>
      <c r="E11" s="1" t="s">
        <v>1335</v>
      </c>
      <c r="F11" s="1" t="s">
        <v>1336</v>
      </c>
      <c r="G11" s="1" t="s">
        <v>1337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1338</v>
      </c>
      <c r="B12" s="1" t="s">
        <v>1339</v>
      </c>
      <c r="C12" s="1" t="s">
        <v>1340</v>
      </c>
      <c r="D12" s="1" t="s">
        <v>1341</v>
      </c>
      <c r="E12" s="1" t="s">
        <v>1342</v>
      </c>
      <c r="F12" s="1" t="s">
        <v>1343</v>
      </c>
      <c r="G12" s="1" t="s">
        <v>1344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1345</v>
      </c>
      <c r="B13" s="1" t="s">
        <v>1346</v>
      </c>
      <c r="C13" s="1" t="s">
        <v>1347</v>
      </c>
      <c r="D13" s="1" t="s">
        <v>1348</v>
      </c>
      <c r="E13" s="1" t="s">
        <v>1349</v>
      </c>
      <c r="F13" s="1" t="s">
        <v>1350</v>
      </c>
      <c r="G13" s="1" t="s">
        <v>1351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1352</v>
      </c>
      <c r="B14" s="1" t="s">
        <v>1353</v>
      </c>
      <c r="C14" s="1" t="s">
        <v>1354</v>
      </c>
      <c r="D14" s="1" t="s">
        <v>1355</v>
      </c>
      <c r="E14" s="1" t="s">
        <v>1356</v>
      </c>
      <c r="F14" s="1" t="s">
        <v>1357</v>
      </c>
      <c r="G14" s="1" t="s">
        <v>1358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1359</v>
      </c>
      <c r="B15" s="1" t="s">
        <v>1360</v>
      </c>
      <c r="C15" s="1" t="s">
        <v>1281</v>
      </c>
      <c r="D15" s="1" t="s">
        <v>201</v>
      </c>
      <c r="E15" s="1" t="s">
        <v>1361</v>
      </c>
      <c r="F15" s="1" t="s">
        <v>1362</v>
      </c>
      <c r="G15" s="1" t="s">
        <v>1363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1364</v>
      </c>
      <c r="B16" s="1" t="s">
        <v>1365</v>
      </c>
      <c r="C16" s="1" t="s">
        <v>1281</v>
      </c>
      <c r="D16" s="1" t="s">
        <v>1366</v>
      </c>
      <c r="E16" s="1" t="s">
        <v>1367</v>
      </c>
      <c r="F16" s="1" t="s">
        <v>1368</v>
      </c>
      <c r="G16" s="1" t="s">
        <v>1369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1370</v>
      </c>
      <c r="B17" s="1" t="s">
        <v>1371</v>
      </c>
      <c r="C17" s="1" t="s">
        <v>177</v>
      </c>
      <c r="D17" s="1" t="s">
        <v>178</v>
      </c>
      <c r="E17" s="1" t="s">
        <v>1372</v>
      </c>
      <c r="F17" s="1" t="s">
        <v>1373</v>
      </c>
      <c r="G17" s="1" t="s">
        <v>1374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1375</v>
      </c>
      <c r="B18" s="1" t="s">
        <v>1376</v>
      </c>
      <c r="C18" s="1" t="s">
        <v>1281</v>
      </c>
      <c r="D18" s="1" t="s">
        <v>1377</v>
      </c>
      <c r="E18" s="1" t="s">
        <v>1378</v>
      </c>
      <c r="F18" s="1" t="s">
        <v>1379</v>
      </c>
      <c r="G18" s="1" t="s">
        <v>1380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1381</v>
      </c>
      <c r="B19" s="1" t="s">
        <v>1382</v>
      </c>
      <c r="C19" s="1" t="s">
        <v>1383</v>
      </c>
      <c r="D19" s="1" t="s">
        <v>1384</v>
      </c>
      <c r="E19" s="1" t="s">
        <v>1385</v>
      </c>
      <c r="F19" s="1" t="s">
        <v>1386</v>
      </c>
      <c r="G19" s="1" t="s">
        <v>1387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1388</v>
      </c>
      <c r="B20" s="1" t="s">
        <v>1389</v>
      </c>
      <c r="C20" s="1" t="s">
        <v>1390</v>
      </c>
      <c r="D20" s="1" t="s">
        <v>1391</v>
      </c>
      <c r="E20" s="1" t="s">
        <v>1392</v>
      </c>
      <c r="F20" s="1" t="s">
        <v>1393</v>
      </c>
      <c r="G20" s="1" t="s">
        <v>1394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1395</v>
      </c>
      <c r="B21" s="1" t="s">
        <v>1396</v>
      </c>
      <c r="C21" s="1" t="s">
        <v>1397</v>
      </c>
      <c r="D21" s="1" t="s">
        <v>1398</v>
      </c>
      <c r="E21" s="1" t="s">
        <v>1399</v>
      </c>
      <c r="F21" s="1" t="s">
        <v>1400</v>
      </c>
      <c r="G21" s="1" t="s">
        <v>1401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1402</v>
      </c>
      <c r="B22" s="1" t="s">
        <v>1403</v>
      </c>
      <c r="C22" s="1" t="s">
        <v>1404</v>
      </c>
      <c r="D22" s="1" t="s">
        <v>1405</v>
      </c>
      <c r="E22" s="1" t="s">
        <v>1406</v>
      </c>
      <c r="F22" s="1" t="s">
        <v>1407</v>
      </c>
      <c r="G22" s="1" t="s">
        <v>1408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1409</v>
      </c>
      <c r="B23" s="1" t="s">
        <v>1410</v>
      </c>
      <c r="C23" s="1" t="s">
        <v>1411</v>
      </c>
      <c r="D23" s="1" t="s">
        <v>1412</v>
      </c>
      <c r="E23" s="1" t="s">
        <v>1413</v>
      </c>
      <c r="F23" s="1" t="s">
        <v>1414</v>
      </c>
      <c r="G23" s="1" t="s">
        <v>1415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1416</v>
      </c>
      <c r="B24" s="1" t="s">
        <v>1417</v>
      </c>
      <c r="C24" s="1" t="s">
        <v>1418</v>
      </c>
      <c r="D24" s="1" t="s">
        <v>1419</v>
      </c>
      <c r="E24" s="1" t="s">
        <v>1420</v>
      </c>
      <c r="F24" s="1" t="s">
        <v>1420</v>
      </c>
      <c r="G24" s="1" t="s">
        <v>1420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1421</v>
      </c>
      <c r="B25" s="1" t="s">
        <v>1422</v>
      </c>
      <c r="C25" s="1" t="s">
        <v>1423</v>
      </c>
      <c r="D25" s="1" t="s">
        <v>1424</v>
      </c>
      <c r="E25" s="1" t="s">
        <v>1425</v>
      </c>
      <c r="F25" s="1" t="s">
        <v>1425</v>
      </c>
      <c r="G25" s="1" t="s">
        <v>1281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1426</v>
      </c>
      <c r="B26" s="1" t="s">
        <v>1427</v>
      </c>
      <c r="C26" s="1" t="s">
        <v>1428</v>
      </c>
      <c r="D26" s="1" t="s">
        <v>1429</v>
      </c>
      <c r="E26" s="1" t="s">
        <v>1281</v>
      </c>
      <c r="F26" s="1" t="s">
        <v>1281</v>
      </c>
      <c r="G26" s="1" t="s">
        <v>1281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1430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55</v>
      </c>
      <c r="B3" s="1">
        <v>-1980.0</v>
      </c>
      <c r="C3" s="1">
        <v>-1890.0</v>
      </c>
      <c r="D3" s="1">
        <v>-1280.0</v>
      </c>
      <c r="E3" s="1">
        <v>-1780.0</v>
      </c>
      <c r="F3" s="1">
        <v>-35.0</v>
      </c>
      <c r="G3" s="1">
        <v>-66.0</v>
      </c>
      <c r="H3" s="1">
        <v>3330.0</v>
      </c>
      <c r="I3" s="1">
        <v>1690.0</v>
      </c>
      <c r="J3" s="1">
        <v>994.0</v>
      </c>
      <c r="K3" s="1">
        <v>769.0</v>
      </c>
      <c r="L3" s="1">
        <f>IF(K3*FORECAST(L2,B3:K3,B2:K2)&gt;0,FORECAST(L2,B3:K3,B2:K2),K3)*$X$1</f>
        <v>2477.8</v>
      </c>
      <c r="M3" s="1">
        <f>IF(L3*FORECAST(M2,B3:L3,B2:L2)&gt;0,FORECAST(M2,B3:L3,B2:L2),L3)*$X$1</f>
        <v>2932.818182</v>
      </c>
      <c r="N3" s="1">
        <f>IF(M3*FORECAST(N2,B3:M3,B2:M2)&gt;0,FORECAST(N2,B3:M3,B2:M2),M3)*$X$1</f>
        <v>3387.836364</v>
      </c>
      <c r="O3" s="1">
        <f>IF(N3*FORECAST(O2,B3:N3,B2:N2)&gt;0,FORECAST(O2,B3:N3,B2:N2),N3)*$X$1</f>
        <v>3842.854545</v>
      </c>
      <c r="P3" s="1">
        <f>IF(O3*FORECAST(P2,B3:O3,B2:O2)&gt;0,FORECAST(P2,B3:O3,B2:O2),O3)*$X$1</f>
        <v>4297.872727</v>
      </c>
      <c r="Q3" s="1">
        <f>IF(P3*FORECAST(Q2,B3:P3,B2:P2)&gt;0,FORECAST(Q2,B3:P3,B2:P2),P3)*$X$1</f>
        <v>4752.890909</v>
      </c>
      <c r="R3" s="1">
        <f>IF(Q3*FORECAST(R2,B3:Q3,B2:Q2)&gt;0,FORECAST(R2,B3:Q3,B2:Q2),Q3)*$X$1</f>
        <v>5207.909091</v>
      </c>
      <c r="S3" s="4">
        <f>IF(R3*FORECAST(S2,B3:R3,B2:R2)&gt;0,FORECAST(S2,B3:R3,B2:R2),R3)*$X$1</f>
        <v>5662.927273</v>
      </c>
      <c r="T3" s="4">
        <f>IF(S3*FORECAST(T2,B3:S3,B2:S2)&gt;0,FORECAST(T2,B3:S3,B2:S2),S3)*$X$1</f>
        <v>6117.945455</v>
      </c>
      <c r="U3" s="4">
        <f>IF(T3*FORECAST(U2,B3:T3,B2:T2)&gt;0,FORECAST(U2,B3:T3,B2:T2),T3)*$X$1</f>
        <v>6572.963636</v>
      </c>
      <c r="V3" s="4">
        <f>IF(U3*FORECAST(V2,B3:U3,B2:U2)&gt;0,FORECAST(V2,B3:U3,B2:U2),U3)*$X$1</f>
        <v>7027.981818</v>
      </c>
      <c r="W3" s="4">
        <f>IF(V3*FORECAST(W2,B3:V3,B2:V2)&gt;0,FORECAST(W2,B3:V3,B2:V2),V3)*$X$1</f>
        <v>7483</v>
      </c>
      <c r="X3" s="2"/>
      <c r="Y3" s="2"/>
      <c r="Z3" s="2"/>
    </row>
    <row r="4">
      <c r="A4" s="3" t="s">
        <v>117</v>
      </c>
      <c r="B4" s="1">
        <v>7470.0</v>
      </c>
      <c r="C4" s="1">
        <v>9940.0</v>
      </c>
      <c r="D4" s="1">
        <v>9560.0</v>
      </c>
      <c r="E4" s="1">
        <v>9970.0</v>
      </c>
      <c r="F4" s="1">
        <v>7740.0</v>
      </c>
      <c r="G4" s="1">
        <v>9500.0</v>
      </c>
      <c r="H4" s="1">
        <v>8850.0</v>
      </c>
      <c r="I4" s="1">
        <v>1410.0</v>
      </c>
      <c r="J4" s="1">
        <v>3080.0</v>
      </c>
      <c r="K4" s="1">
        <v>1050.0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1431</v>
      </c>
      <c r="B5" s="1">
        <v>3.0</v>
      </c>
      <c r="C5" s="1">
        <v>3.0</v>
      </c>
      <c r="D5" s="1">
        <v>3.0</v>
      </c>
      <c r="E5" s="1">
        <v>4.0</v>
      </c>
      <c r="F5" s="1">
        <v>4.0</v>
      </c>
      <c r="G5" s="1">
        <v>8.0</v>
      </c>
      <c r="H5" s="1">
        <v>9.0</v>
      </c>
      <c r="I5" s="1">
        <v>105.0</v>
      </c>
      <c r="J5" s="1">
        <v>146.0</v>
      </c>
      <c r="K5" s="1">
        <v>143.0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1432</v>
      </c>
      <c r="L7" s="1">
        <f>IF(W3*FORECAST(W2,B3:W3,B2:W2)&gt;0,FORECAST(W2,B3:W3,B2:W2),V3)*$X$1 * (1+0.02)/(0.0654-0.02)</f>
        <v>168120.2643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1433</v>
      </c>
      <c r="L8" s="5">
        <f t="array" ref="L8">NPV(0.0654,M3:W3)</f>
        <v>37769.01784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1434</v>
      </c>
      <c r="L9" s="5">
        <f t="array" ref="L9">NPV(0.0654,M16:W16)</f>
        <v>83749.15757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1435</v>
      </c>
      <c r="L10" s="5">
        <f>L8 + L9</f>
        <v>121518.1754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118</v>
      </c>
      <c r="L11" s="1">
        <v>1050.0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1436</v>
      </c>
      <c r="L12" s="5">
        <f>L10 - L11</f>
        <v>120468.1754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1437</v>
      </c>
      <c r="L13" s="1">
        <v>143.0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842.4347931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(1+0.02)/(0.0654-0.02)</f>
        <v>168120.2643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17</v>
      </c>
      <c r="B3" s="1">
        <v>2060.0</v>
      </c>
      <c r="C3" s="1">
        <v>-14640.0</v>
      </c>
      <c r="D3" s="1">
        <v>-4400.0</v>
      </c>
      <c r="E3" s="1">
        <v>953.0</v>
      </c>
      <c r="F3" s="1">
        <v>877.0</v>
      </c>
      <c r="G3" s="1">
        <v>-308.0</v>
      </c>
      <c r="H3" s="1">
        <v>-9750.0</v>
      </c>
      <c r="I3" s="1">
        <v>6330.0</v>
      </c>
      <c r="J3" s="1">
        <v>4940.0</v>
      </c>
      <c r="K3" s="1">
        <v>2420.0</v>
      </c>
      <c r="L3" s="1">
        <f>IF(K3*FORECAST(L2,B3:K3,B2:K2)&gt;0,FORECAST(L2,B3:K3,B2:K2),K3)*$X$1</f>
        <v>4203.4</v>
      </c>
      <c r="M3" s="1">
        <f>IF(L3*FORECAST(M2,B3:L3,B2:L2)&gt;0,FORECAST(M2,B3:L3,B2:L2),L3)*$X$1</f>
        <v>5177.072727</v>
      </c>
      <c r="N3" s="1">
        <f>IF(M3*FORECAST(N2,B3:M3,B2:M2)&gt;0,FORECAST(N2,B3:M3,B2:M2),M3)*$X$1</f>
        <v>6150.745455</v>
      </c>
      <c r="O3" s="1">
        <f>IF(N3*FORECAST(O2,B3:N3,B2:N2)&gt;0,FORECAST(O2,B3:N3,B2:N2),N3)*$X$1</f>
        <v>7124.418182</v>
      </c>
      <c r="P3" s="1">
        <f>IF(O3*FORECAST(P2,B3:O3,B2:O2)&gt;0,FORECAST(P2,B3:O3,B2:O2),O3)*$X$1</f>
        <v>8098.090909</v>
      </c>
      <c r="Q3" s="1">
        <f>IF(P3*FORECAST(Q2,B3:P3,B2:P2)&gt;0,FORECAST(Q2,B3:P3,B2:P2),P3)*$X$1</f>
        <v>9071.763636</v>
      </c>
      <c r="R3" s="1">
        <f>IF(Q3*FORECAST(R2,B3:Q3,B2:Q2)&gt;0,FORECAST(R2,B3:Q3,B2:Q2),Q3)*$X$1</f>
        <v>10045.43636</v>
      </c>
      <c r="S3" s="4">
        <f>IF(R3*FORECAST(S2,B3:R3,B2:R2)&gt;0,FORECAST(S2,B3:R3,B2:R2),R3)*$X$1</f>
        <v>11019.10909</v>
      </c>
      <c r="T3" s="4">
        <f>IF(S3*FORECAST(T2,B3:S3,B2:S2)&gt;0,FORECAST(T2,B3:S3,B2:S2),S3)*$X$1</f>
        <v>11992.78182</v>
      </c>
      <c r="U3" s="4">
        <f>IF(T3*FORECAST(U2,B3:T3,B2:T2)&gt;0,FORECAST(U2,B3:T3,B2:T2),T3)*$X$1</f>
        <v>12966.45455</v>
      </c>
      <c r="V3" s="4">
        <f>IF(U3*FORECAST(V2,B3:U3,B2:U2)&gt;0,FORECAST(V2,B3:U3,B2:U2),U3)*$X$1</f>
        <v>13940.12727</v>
      </c>
      <c r="W3" s="4">
        <f>IF(V3*FORECAST(W2,B3:V3,B2:V2)&gt;0,FORECAST(W2,B3:V3,B2:V2),V3)*$X$1</f>
        <v>14913.8</v>
      </c>
      <c r="X3" s="2"/>
      <c r="Y3" s="2"/>
      <c r="Z3" s="2"/>
    </row>
    <row r="4">
      <c r="A4" s="3" t="s">
        <v>117</v>
      </c>
      <c r="B4" s="1">
        <v>7470.0</v>
      </c>
      <c r="C4" s="1">
        <v>9940.0</v>
      </c>
      <c r="D4" s="1">
        <v>9560.0</v>
      </c>
      <c r="E4" s="1">
        <v>9970.0</v>
      </c>
      <c r="F4" s="1">
        <v>7740.0</v>
      </c>
      <c r="G4" s="1">
        <v>9500.0</v>
      </c>
      <c r="H4" s="1">
        <v>8850.0</v>
      </c>
      <c r="I4" s="1">
        <v>1410.0</v>
      </c>
      <c r="J4" s="1">
        <v>3080.0</v>
      </c>
      <c r="K4" s="1">
        <v>1050.0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1431</v>
      </c>
      <c r="B5" s="1">
        <v>3.0</v>
      </c>
      <c r="C5" s="1">
        <v>3.0</v>
      </c>
      <c r="D5" s="1">
        <v>3.0</v>
      </c>
      <c r="E5" s="1">
        <v>4.0</v>
      </c>
      <c r="F5" s="1">
        <v>4.0</v>
      </c>
      <c r="G5" s="1">
        <v>8.0</v>
      </c>
      <c r="H5" s="1">
        <v>9.0</v>
      </c>
      <c r="I5" s="1">
        <v>105.0</v>
      </c>
      <c r="J5" s="1">
        <v>146.0</v>
      </c>
      <c r="K5" s="1">
        <v>143.0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1432</v>
      </c>
      <c r="L7" s="1">
        <f>IF(W3*FORECAST(W2,B3:W3,B2:W2)&gt;0,FORECAST(W2,B3:W3,B2:W2),V3)*$X$1 * (1+0.02)/(0.0654-0.02)</f>
        <v>335067.7533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1433</v>
      </c>
      <c r="L8" s="5">
        <f t="array" ref="L8">NPV(0.0654,M3:W3)</f>
        <v>72389.04044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1434</v>
      </c>
      <c r="L9" s="5">
        <f t="array" ref="L9">NPV(0.0654,M16:W16)</f>
        <v>166914.0968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1435</v>
      </c>
      <c r="L10" s="5">
        <f>L8 + L9</f>
        <v>239303.1372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118</v>
      </c>
      <c r="L11" s="1">
        <v>1050.0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1436</v>
      </c>
      <c r="L12" s="5">
        <f>L10 - L11</f>
        <v>238253.1372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1437</v>
      </c>
      <c r="L13" s="1">
        <v>143.0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1666.105855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(1+0.02)/(0.0654-0.02)</f>
        <v>335067.7533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