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<sst xmlns="http://schemas.openxmlformats.org/spreadsheetml/2006/main" count="1287" uniqueCount="981">
  <si>
    <t>ticker</t>
  </si>
  <si>
    <t>CHEK</t>
  </si>
  <si>
    <t>nombre</t>
  </si>
  <si>
    <t>CHECK CAP LTD</t>
  </si>
  <si>
    <t>empresa</t>
  </si>
  <si>
    <t>Biotechnology &amp; Medical Research</t>
  </si>
  <si>
    <t>Open</t>
  </si>
  <si>
    <t>Target Price</t>
  </si>
  <si>
    <t>Upside</t>
  </si>
  <si>
    <t>-5134.27%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</si>
  <si>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</si>
  <si>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</si>
  <si>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</si>
  <si>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</si>
  <si>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</si>
  <si>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</si>
  <si>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</si>
  <si>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Net Debt Growth</t>
  </si>
  <si>
    <t>-92.86%</t>
  </si>
  <si>
    <t>Total Assets Growth</t>
  </si>
  <si>
    <t>-53.33%</t>
  </si>
  <si>
    <t>Net Property, Plant and Equipment Growth</t>
  </si>
  <si>
    <t>-47.22%</t>
  </si>
  <si>
    <t>EBITDA Growth</t>
  </si>
  <si>
    <t>65.88%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</si>
  <si>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</si>
  <si>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</si>
  <si>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</si>
  <si>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</si>
  <si>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</si>
  <si>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</si>
  <si>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</si>
  <si>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</si>
  <si>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</si>
  <si>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</si>
  <si>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</si>
  <si>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</si>
  <si>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</si>
  <si>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</si>
  <si>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</si>
  <si>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</si>
  <si>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</si>
  <si>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</si>
  <si>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</si>
  <si>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</si>
  <si>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</si>
  <si>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</si>
  <si>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</si>
  <si>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</si>
  <si>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</si>
  <si>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</si>
  <si>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</si>
  <si>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</si>
  <si>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0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</si>
  <si>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</si>
  <si>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</si>
  <si>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</si>
  <si>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</si>
  <si>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</si>
  <si>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</si>
  <si>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</si>
  <si>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</si>
  <si>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</si>
  <si>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</si>
  <si>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</si>
  <si>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</si>
  <si>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</si>
  <si>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</si>
  <si>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</si>
  <si>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</si>
  <si>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</si>
  <si>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</si>
  <si>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</si>
  <si>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</si>
  <si>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</si>
  <si>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</si>
  <si>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</si>
  <si>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</si>
  <si>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</si>
  <si>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</si>
  <si>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</si>
  <si>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</si>
  <si>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</si>
  <si>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</si>
  <si>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</si>
  <si>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</si>
  <si>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</si>
  <si>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</si>
  <si>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</si>
  <si>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</si>
  <si>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</si>
  <si>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</si>
  <si>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</si>
  <si>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</si>
  <si>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</si>
  <si>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256.99</t>
  </si>
  <si>
    <t>164.27</t>
  </si>
  <si>
    <t>73.56</t>
  </si>
  <si>
    <t>48.89</t>
  </si>
  <si>
    <t>15.07</t>
  </si>
  <si>
    <t>7.08</t>
  </si>
  <si>
    <t>10.52</t>
  </si>
  <si>
    <t>7.07</t>
  </si>
  <si>
    <t>4.05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</si>
  <si>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</si>
  <si>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</si>
  <si>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</si>
  <si>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</si>
  <si>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</si>
  <si>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</si>
  <si>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</si>
  <si>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</si>
  <si>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</si>
  <si>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</si>
  <si>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</si>
  <si>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</si>
  <si>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</si>
  <si>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</si>
  <si>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</si>
  <si>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</si>
  <si>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</si>
  <si>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</si>
  <si>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</si>
  <si>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</si>
  <si>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</si>
  <si>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</si>
  <si>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</si>
  <si>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</si>
  <si>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</si>
  <si>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</si>
  <si>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</si>
  <si>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</si>
  <si>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</si>
  <si>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-253.43</t>
  </si>
  <si>
    <t>-146.1</t>
  </si>
  <si>
    <t>-134.31</t>
  </si>
  <si>
    <t>-52.19</t>
  </si>
  <si>
    <t>-34.65</t>
  </si>
  <si>
    <t>-9.12</t>
  </si>
  <si>
    <t>-4.15</t>
  </si>
  <si>
    <t>-3.37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</si>
  <si>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</si>
  <si>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</si>
  <si>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</si>
  <si>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</si>
  <si>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</si>
  <si>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</si>
  <si>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-154.68</t>
  </si>
  <si>
    <t>-91.23</t>
  </si>
  <si>
    <t>-83.89</t>
  </si>
  <si>
    <t>-31.76</t>
  </si>
  <si>
    <t>-21.66</t>
  </si>
  <si>
    <t>-5.7</t>
  </si>
  <si>
    <t>-2.6</t>
  </si>
  <si>
    <t>-2.11</t>
  </si>
  <si>
    <t>-1.72</t>
  </si>
  <si>
    <t>Normalized Diluted EPS</t>
  </si>
  <si>
    <t>EBITDA</t>
  </si>
  <si>
    <t>EBITA</t>
  </si>
  <si>
    <t>EBIT</t>
  </si>
  <si>
    <t>EBITDAR</t>
  </si>
  <si>
    <t>Effective Tax Rate - (Ratio)</t>
  </si>
  <si>
    <t>-0.09</t>
  </si>
  <si>
    <t>-0.06</t>
  </si>
  <si>
    <t>0.01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</si>
  <si>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</si>
  <si>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</si>
  <si>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</si>
  <si>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</si>
  <si>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</si>
  <si>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</si>
  <si>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</si>
  <si>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</si>
  <si>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</si>
  <si>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</si>
  <si>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-45.69</t>
  </si>
  <si>
    <t>-85.21</t>
  </si>
  <si>
    <t>-41.05</t>
  </si>
  <si>
    <t>-61.88</t>
  </si>
  <si>
    <t>-57.74</t>
  </si>
  <si>
    <t>-70.73</t>
  </si>
  <si>
    <t>-59.91</t>
  </si>
  <si>
    <t>-28.75</t>
  </si>
  <si>
    <t>-24.77</t>
  </si>
  <si>
    <t>-31.69</t>
  </si>
  <si>
    <t>Return on Total Capital</t>
  </si>
  <si>
    <t>-142.14</t>
  </si>
  <si>
    <t>-127.39</t>
  </si>
  <si>
    <t>-49.13</t>
  </si>
  <si>
    <t>-76.64</t>
  </si>
  <si>
    <t>-71.18</t>
  </si>
  <si>
    <t>-89.28</t>
  </si>
  <si>
    <t>-74.32</t>
  </si>
  <si>
    <t>-31.56</t>
  </si>
  <si>
    <t>-26.61</t>
  </si>
  <si>
    <t>-33.85</t>
  </si>
  <si>
    <t>Return On Equity %</t>
  </si>
  <si>
    <t>-192.72</t>
  </si>
  <si>
    <t>-76.56</t>
  </si>
  <si>
    <t>-119.8</t>
  </si>
  <si>
    <t>-111.85</t>
  </si>
  <si>
    <t>-143.65</t>
  </si>
  <si>
    <t>-122.47</t>
  </si>
  <si>
    <t>-51.3</t>
  </si>
  <si>
    <t>-41.54</t>
  </si>
  <si>
    <t>-54.06</t>
  </si>
  <si>
    <t>Return on Common Equity</t>
  </si>
  <si>
    <t>20.71</t>
  </si>
  <si>
    <t>-217.06</t>
  </si>
  <si>
    <t>Short Term Liquidity</t>
  </si>
  <si>
    <t>Current Ratio</t>
  </si>
  <si>
    <t>2.14</t>
  </si>
  <si>
    <t>7.2</t>
  </si>
  <si>
    <t>8.69</t>
  </si>
  <si>
    <t>4.74</t>
  </si>
  <si>
    <t>6.75</t>
  </si>
  <si>
    <t>3.01</t>
  </si>
  <si>
    <t>6.18</t>
  </si>
  <si>
    <t>13.05</t>
  </si>
  <si>
    <t>12.51</t>
  </si>
  <si>
    <t>18.69</t>
  </si>
  <si>
    <t>Quick Ratio</t>
  </si>
  <si>
    <t>0.4</t>
  </si>
  <si>
    <t>8.61</t>
  </si>
  <si>
    <t>4.57</t>
  </si>
  <si>
    <t>6.5</t>
  </si>
  <si>
    <t>2.8</t>
  </si>
  <si>
    <t>6.02</t>
  </si>
  <si>
    <t>12.81</t>
  </si>
  <si>
    <t>12.26</t>
  </si>
  <si>
    <t>18.65</t>
  </si>
  <si>
    <t>Operating Cash Flow to Current Liabilities</t>
  </si>
  <si>
    <t>-1.61</t>
  </si>
  <si>
    <t>-4.16</t>
  </si>
  <si>
    <t>-5.8</t>
  </si>
  <si>
    <t>-5.86</t>
  </si>
  <si>
    <t>-4.52</t>
  </si>
  <si>
    <t>-4.58</t>
  </si>
  <si>
    <t>-4.4</t>
  </si>
  <si>
    <t>-4.02</t>
  </si>
  <si>
    <t>-5.49</t>
  </si>
  <si>
    <t>-12.75</t>
  </si>
  <si>
    <t>Long Term Solvency</t>
  </si>
  <si>
    <t>Total Debt/Equity</t>
  </si>
  <si>
    <t>6.95</t>
  </si>
  <si>
    <t>2.38</t>
  </si>
  <si>
    <t>2.26</t>
  </si>
  <si>
    <t>2.33</t>
  </si>
  <si>
    <t>Total Debt / Total Capital</t>
  </si>
  <si>
    <t>6.49</t>
  </si>
  <si>
    <t>2.32</t>
  </si>
  <si>
    <t>2.21</t>
  </si>
  <si>
    <t>2.28</t>
  </si>
  <si>
    <t>LT Debt/Equity</t>
  </si>
  <si>
    <t>3.38</t>
  </si>
  <si>
    <t>0.76</t>
  </si>
  <si>
    <t>1.57</t>
  </si>
  <si>
    <t>1.52</t>
  </si>
  <si>
    <t>Long-Term Debt / Total Capital</t>
  </si>
  <si>
    <t>3.16</t>
  </si>
  <si>
    <t>0.75</t>
  </si>
  <si>
    <t>1.53</t>
  </si>
  <si>
    <t>1.48</t>
  </si>
  <si>
    <t>Total Liabilities / Total Assets</t>
  </si>
  <si>
    <t>68.5</t>
  </si>
  <si>
    <t>17.32</t>
  </si>
  <si>
    <t>15.36</t>
  </si>
  <si>
    <t>25.31</t>
  </si>
  <si>
    <t>15.59</t>
  </si>
  <si>
    <t>33.88</t>
  </si>
  <si>
    <t>16.6</t>
  </si>
  <si>
    <t>8.93</t>
  </si>
  <si>
    <t>9.09</t>
  </si>
  <si>
    <t>5.32</t>
  </si>
  <si>
    <t>Total Debt / EBITDA</t>
  </si>
  <si>
    <t>-0.03</t>
  </si>
  <si>
    <t>-0.07</t>
  </si>
  <si>
    <t>-0.05</t>
  </si>
  <si>
    <t>Net Debt / EBITDA</t>
  </si>
  <si>
    <t>0.23</t>
  </si>
  <si>
    <t>1.15</t>
  </si>
  <si>
    <t>1.31</t>
  </si>
  <si>
    <t>0.72</t>
  </si>
  <si>
    <t>1.34</t>
  </si>
  <si>
    <t>0.52</t>
  </si>
  <si>
    <t>1.26</t>
  </si>
  <si>
    <t>2.95</t>
  </si>
  <si>
    <t>2.07</t>
  </si>
  <si>
    <t>1.4</t>
  </si>
  <si>
    <t>Total Debt / (EBITDA - Capex)</t>
  </si>
  <si>
    <t>Net Debt / (EBITDA - Capex)</t>
  </si>
  <si>
    <t>1.13</t>
  </si>
  <si>
    <t>1.29</t>
  </si>
  <si>
    <t>0.7</t>
  </si>
  <si>
    <t>1.33</t>
  </si>
  <si>
    <t>1.23</t>
  </si>
  <si>
    <t>2.78</t>
  </si>
  <si>
    <t>2.02</t>
  </si>
  <si>
    <t>Growth Over Prior Year</t>
  </si>
  <si>
    <t>EBITDA, 1 Yr. Growth %</t>
  </si>
  <si>
    <t>29.11</t>
  </si>
  <si>
    <t>177.56</t>
  </si>
  <si>
    <t>-8.7</t>
  </si>
  <si>
    <t>10.21</t>
  </si>
  <si>
    <t>8.04</t>
  </si>
  <si>
    <t>31.21</t>
  </si>
  <si>
    <t>-1.22</t>
  </si>
  <si>
    <t>24.17</t>
  </si>
  <si>
    <t>15.03</t>
  </si>
  <si>
    <t>-10.09</t>
  </si>
  <si>
    <t>EBITA, 1 Yr. Growth %</t>
  </si>
  <si>
    <t>28.54</t>
  </si>
  <si>
    <t>174.82</t>
  </si>
  <si>
    <t>-8.23</t>
  </si>
  <si>
    <t>10.36</t>
  </si>
  <si>
    <t>7.81</t>
  </si>
  <si>
    <t>30.49</t>
  </si>
  <si>
    <t>-0.97</t>
  </si>
  <si>
    <t>24.33</t>
  </si>
  <si>
    <t>15.66</t>
  </si>
  <si>
    <t>-10.85</t>
  </si>
  <si>
    <t>EBIT, 1 Yr. Growth %</t>
  </si>
  <si>
    <t>Earnings From Cont. Operations, 1 Yr. Growth %</t>
  </si>
  <si>
    <t>2.03</t>
  </si>
  <si>
    <t>-28.19</t>
  </si>
  <si>
    <t>10.71</t>
  </si>
  <si>
    <t>8.37</t>
  </si>
  <si>
    <t>30.66</t>
  </si>
  <si>
    <t>0.07</t>
  </si>
  <si>
    <t>24.24</t>
  </si>
  <si>
    <t>11.08</t>
  </si>
  <si>
    <t>-8.06</t>
  </si>
  <si>
    <t>Net Income, 1 Yr. Growth %</t>
  </si>
  <si>
    <t>Normalized Net Income, 1 Yr. Growth %</t>
  </si>
  <si>
    <t>-9.11</t>
  </si>
  <si>
    <t>10.74</t>
  </si>
  <si>
    <t>5.57</t>
  </si>
  <si>
    <t>34.21</t>
  </si>
  <si>
    <t>-15.52</t>
  </si>
  <si>
    <t>Diluted EPS Before Extra, 1 Yr. Growth %</t>
  </si>
  <si>
    <t>-42.35</t>
  </si>
  <si>
    <t>-8.09</t>
  </si>
  <si>
    <t>-61.14</t>
  </si>
  <si>
    <t>-33.61</t>
  </si>
  <si>
    <t>-73.67</t>
  </si>
  <si>
    <t>-54.46</t>
  </si>
  <si>
    <t>-18.53</t>
  </si>
  <si>
    <t>-10.84</t>
  </si>
  <si>
    <t>Net Property, Plant and Equip., 1 Yr. Growth %</t>
  </si>
  <si>
    <t>-14.73</t>
  </si>
  <si>
    <t>93.19</t>
  </si>
  <si>
    <t>12.2</t>
  </si>
  <si>
    <t>21.5</t>
  </si>
  <si>
    <t>-10.14</t>
  </si>
  <si>
    <t>119.91</t>
  </si>
  <si>
    <t>22.84</t>
  </si>
  <si>
    <t>138.25</t>
  </si>
  <si>
    <t>-94.27</t>
  </si>
  <si>
    <t>Total Assets, 1 Yr. Growth %</t>
  </si>
  <si>
    <t>44.84</t>
  </si>
  <si>
    <t>412.5</t>
  </si>
  <si>
    <t>-19.63</t>
  </si>
  <si>
    <t>-35.7</t>
  </si>
  <si>
    <t>95.24</t>
  </si>
  <si>
    <t>-38.92</t>
  </si>
  <si>
    <t>108.27</t>
  </si>
  <si>
    <t>183.42</t>
  </si>
  <si>
    <t>-18.36</t>
  </si>
  <si>
    <t>-44.95</t>
  </si>
  <si>
    <t>Tangible Book Value, 1 Yr. Growth %</t>
  </si>
  <si>
    <t>-5.13</t>
  </si>
  <si>
    <t>-17.72</t>
  </si>
  <si>
    <t>-43.26</t>
  </si>
  <si>
    <t>120.66</t>
  </si>
  <si>
    <t>-52.16</t>
  </si>
  <si>
    <t>162.72</t>
  </si>
  <si>
    <t>209.51</t>
  </si>
  <si>
    <t>-18.5</t>
  </si>
  <si>
    <t>-42.66</t>
  </si>
  <si>
    <t>Common Equity, 1 Yr. Growth %</t>
  </si>
  <si>
    <t>Cash From Operations, 1 Yr. Growth %</t>
  </si>
  <si>
    <t>123.81</t>
  </si>
  <si>
    <t>-8.17</t>
  </si>
  <si>
    <t>15.49</t>
  </si>
  <si>
    <t>9.66</t>
  </si>
  <si>
    <t>26.98</t>
  </si>
  <si>
    <t>2.1</t>
  </si>
  <si>
    <t>24.03</t>
  </si>
  <si>
    <t>15.02</t>
  </si>
  <si>
    <t>-9.37</t>
  </si>
  <si>
    <t>Capital Expenditures, 1 Yr. Growth %</t>
  </si>
  <si>
    <t>486.96</t>
  </si>
  <si>
    <t>-38.52</t>
  </si>
  <si>
    <t>39.16</t>
  </si>
  <si>
    <t>-59.31</t>
  </si>
  <si>
    <t>77.66</t>
  </si>
  <si>
    <t>126.95</t>
  </si>
  <si>
    <t>165.44</t>
  </si>
  <si>
    <t>-51.69</t>
  </si>
  <si>
    <t>-82.92</t>
  </si>
  <si>
    <t>Levered Free Cash Flow, 1 Yr. Growth %</t>
  </si>
  <si>
    <t>183.95</t>
  </si>
  <si>
    <t>839.03</t>
  </si>
  <si>
    <t>18.87</t>
  </si>
  <si>
    <t>18.19</t>
  </si>
  <si>
    <t>16.29</t>
  </si>
  <si>
    <t>23.14</t>
  </si>
  <si>
    <t>3.82</t>
  </si>
  <si>
    <t>29.42</t>
  </si>
  <si>
    <t>12.86</t>
  </si>
  <si>
    <t>-0.76</t>
  </si>
  <si>
    <t>Unlevered Free Cash Flow, 1 Yr. Growth %</t>
  </si>
  <si>
    <t>Compound Annual Growth Rate Over Two Years</t>
  </si>
  <si>
    <t>EBITDA, 2 Yr. CAGR %</t>
  </si>
  <si>
    <t>78.22</t>
  </si>
  <si>
    <t>41.56</t>
  </si>
  <si>
    <t>-10.29</t>
  </si>
  <si>
    <t>9.12</t>
  </si>
  <si>
    <t>19.06</t>
  </si>
  <si>
    <t>12.37</t>
  </si>
  <si>
    <t>10.75</t>
  </si>
  <si>
    <t>19.51</t>
  </si>
  <si>
    <t>1.55</t>
  </si>
  <si>
    <t>EBITA, 2 Yr. CAGR %</t>
  </si>
  <si>
    <t>10.94</t>
  </si>
  <si>
    <t>77.14</t>
  </si>
  <si>
    <t>41.36</t>
  </si>
  <si>
    <t>-9.91</t>
  </si>
  <si>
    <t>9.08</t>
  </si>
  <si>
    <t>18.61</t>
  </si>
  <si>
    <t>12.22</t>
  </si>
  <si>
    <t>10.96</t>
  </si>
  <si>
    <t>19.92</t>
  </si>
  <si>
    <t>EBIT, 2 Yr. CAGR %</t>
  </si>
  <si>
    <t>Earnings From Cont. Operations, 2 Yr. CAGR %</t>
  </si>
  <si>
    <t>4.66</t>
  </si>
  <si>
    <t>91.02</t>
  </si>
  <si>
    <t>280.38</t>
  </si>
  <si>
    <t>9.53</t>
  </si>
  <si>
    <t>14.35</t>
  </si>
  <si>
    <t>11.5</t>
  </si>
  <si>
    <t>17.48</t>
  </si>
  <si>
    <t>1.06</t>
  </si>
  <si>
    <t>Net Income, 2 Yr. CAGR %</t>
  </si>
  <si>
    <t>Normalized Net Income, 2 Yr. CAGR %</t>
  </si>
  <si>
    <t>280.21</t>
  </si>
  <si>
    <t>-10.35</t>
  </si>
  <si>
    <t>8.12</t>
  </si>
  <si>
    <t>19.03</t>
  </si>
  <si>
    <t>14.34</t>
  </si>
  <si>
    <t>-3.13</t>
  </si>
  <si>
    <t>Diluted EPS Before Extra, 2 Yr. CAGR %</t>
  </si>
  <si>
    <t>-27.21</t>
  </si>
  <si>
    <t>-40.24</t>
  </si>
  <si>
    <t>-49.22</t>
  </si>
  <si>
    <t>-58.19</t>
  </si>
  <si>
    <t>-65.37</t>
  </si>
  <si>
    <t>-38.85</t>
  </si>
  <si>
    <t>-14.77</t>
  </si>
  <si>
    <t>Net Property, Plant and Equip., 2 Yr. CAGR %</t>
  </si>
  <si>
    <t>-13.62</t>
  </si>
  <si>
    <t>28.35</t>
  </si>
  <si>
    <t>47.23</t>
  </si>
  <si>
    <t>16.75</t>
  </si>
  <si>
    <t>4.49</t>
  </si>
  <si>
    <t>40.58</t>
  </si>
  <si>
    <t>64.36</t>
  </si>
  <si>
    <t>71.07</t>
  </si>
  <si>
    <t>51.73</t>
  </si>
  <si>
    <t>-76.47</t>
  </si>
  <si>
    <t>Total Assets, 2 Yr. CAGR %</t>
  </si>
  <si>
    <t>-4.28</t>
  </si>
  <si>
    <t>68.7</t>
  </si>
  <si>
    <t>102.95</t>
  </si>
  <si>
    <t>-28.11</t>
  </si>
  <si>
    <t>12.05</t>
  </si>
  <si>
    <t>9.21</t>
  </si>
  <si>
    <t>12.79</t>
  </si>
  <si>
    <t>142.96</t>
  </si>
  <si>
    <t>52.12</t>
  </si>
  <si>
    <t>-32.96</t>
  </si>
  <si>
    <t>Tangible Book Value, 2 Yr. CAGR %</t>
  </si>
  <si>
    <t>8.56</t>
  </si>
  <si>
    <t>-20.88</t>
  </si>
  <si>
    <t>214.52</t>
  </si>
  <si>
    <t>-31.67</t>
  </si>
  <si>
    <t>11.89</t>
  </si>
  <si>
    <t>2.75</t>
  </si>
  <si>
    <t>12.11</t>
  </si>
  <si>
    <t>185.16</t>
  </si>
  <si>
    <t>58.82</t>
  </si>
  <si>
    <t>-31.64</t>
  </si>
  <si>
    <t>Common Equity, 2 Yr. CAGR %</t>
  </si>
  <si>
    <t>Cash From Operations, 2 Yr. CAGR %</t>
  </si>
  <si>
    <t>4.48</t>
  </si>
  <si>
    <t>69.31</t>
  </si>
  <si>
    <t>43.36</t>
  </si>
  <si>
    <t>2.98</t>
  </si>
  <si>
    <t>12.54</t>
  </si>
  <si>
    <t>19.55</t>
  </si>
  <si>
    <t>13.86</t>
  </si>
  <si>
    <t>12.53</t>
  </si>
  <si>
    <t>19.44</t>
  </si>
  <si>
    <t>Capital Expenditures, 2 Yr. CAGR %</t>
  </si>
  <si>
    <t>-34.53</t>
  </si>
  <si>
    <t>144.95</t>
  </si>
  <si>
    <t>89.97</t>
  </si>
  <si>
    <t>-7.5</t>
  </si>
  <si>
    <t>-24.75</t>
  </si>
  <si>
    <t>-14.97</t>
  </si>
  <si>
    <t>100.8</t>
  </si>
  <si>
    <t>145.44</t>
  </si>
  <si>
    <t>13.24</t>
  </si>
  <si>
    <t>-71.28</t>
  </si>
  <si>
    <t>Levered Free Cash Flow, 2 Yr. CAGR %</t>
  </si>
  <si>
    <t>61.78</t>
  </si>
  <si>
    <t>181.55</t>
  </si>
  <si>
    <t>0.68</t>
  </si>
  <si>
    <t>17.23</t>
  </si>
  <si>
    <t>19.67</t>
  </si>
  <si>
    <t>11.56</t>
  </si>
  <si>
    <t>15.91</t>
  </si>
  <si>
    <t>20.85</t>
  </si>
  <si>
    <t>5.83</t>
  </si>
  <si>
    <t>Unlevered Free Cash Flow, 2 Yr. CAGR %</t>
  </si>
  <si>
    <t>Compound Annual Growth Rate Over Three Years</t>
  </si>
  <si>
    <t>EBITDA, 3 Yr. CAGR %</t>
  </si>
  <si>
    <t>47.76</t>
  </si>
  <si>
    <t>31.87</t>
  </si>
  <si>
    <t>30.23</t>
  </si>
  <si>
    <t>-4.55</t>
  </si>
  <si>
    <t>16.03</t>
  </si>
  <si>
    <t>11.88</t>
  </si>
  <si>
    <t>16.18</t>
  </si>
  <si>
    <t>12.16</t>
  </si>
  <si>
    <t>8.59</t>
  </si>
  <si>
    <t>EBITA, 3 Yr. CAGR %</t>
  </si>
  <si>
    <t>47.19</t>
  </si>
  <si>
    <t>31.65</t>
  </si>
  <si>
    <t>30.16</t>
  </si>
  <si>
    <t>-4.36</t>
  </si>
  <si>
    <t>15.79</t>
  </si>
  <si>
    <t>11.68</t>
  </si>
  <si>
    <t>16.12</t>
  </si>
  <si>
    <t>12.5</t>
  </si>
  <si>
    <t>8.63</t>
  </si>
  <si>
    <t>EBIT, 3 Yr. CAGR %</t>
  </si>
  <si>
    <t>Earnings From Cont. Operations, 3 Yr. CAGR %</t>
  </si>
  <si>
    <t>48.92</t>
  </si>
  <si>
    <t>37.87</t>
  </si>
  <si>
    <t>152.08</t>
  </si>
  <si>
    <t>-4.84</t>
  </si>
  <si>
    <t>16.17</t>
  </si>
  <si>
    <t>12.32</t>
  </si>
  <si>
    <t>17.56</t>
  </si>
  <si>
    <t>11.36</t>
  </si>
  <si>
    <t>8.26</t>
  </si>
  <si>
    <t>Net Income, 3 Yr. CAGR %</t>
  </si>
  <si>
    <t>Normalized Net Income, 3 Yr. CAGR %</t>
  </si>
  <si>
    <t>37.83</t>
  </si>
  <si>
    <t>152.03</t>
  </si>
  <si>
    <t>-5.33</t>
  </si>
  <si>
    <t>16.2</t>
  </si>
  <si>
    <t>12.34</t>
  </si>
  <si>
    <t>17.55</t>
  </si>
  <si>
    <t>5.25</t>
  </si>
  <si>
    <t>Diluted EPS Before Extra, 3 Yr. CAGR %</t>
  </si>
  <si>
    <t>-40.95</t>
  </si>
  <si>
    <t>-38.1</t>
  </si>
  <si>
    <t>-59.2</t>
  </si>
  <si>
    <t>-56.98</t>
  </si>
  <si>
    <t>-54.02</t>
  </si>
  <si>
    <t>-30.66</t>
  </si>
  <si>
    <t>Net Property, Plant and Equip., 3 Yr. CAGR %</t>
  </si>
  <si>
    <t>12.96</t>
  </si>
  <si>
    <t>22.72</t>
  </si>
  <si>
    <t>38.1</t>
  </si>
  <si>
    <t>33.9</t>
  </si>
  <si>
    <t>34.39</t>
  </si>
  <si>
    <t>86.01</t>
  </si>
  <si>
    <t>41.41</t>
  </si>
  <si>
    <t>-49.1</t>
  </si>
  <si>
    <t>Total Assets, 3 Yr. CAGR %</t>
  </si>
  <si>
    <t>21.66</t>
  </si>
  <si>
    <t>31.76</t>
  </si>
  <si>
    <t>38.36</t>
  </si>
  <si>
    <t>0.3</t>
  </si>
  <si>
    <t>-8.47</t>
  </si>
  <si>
    <t>35.43</t>
  </si>
  <si>
    <t>53.34</t>
  </si>
  <si>
    <t>68.91</t>
  </si>
  <si>
    <t>8.4</t>
  </si>
  <si>
    <t>Tangible Book Value, 3 Yr. CAGR %</t>
  </si>
  <si>
    <t>-8.04</t>
  </si>
  <si>
    <t>-19.84</t>
  </si>
  <si>
    <t>77.72</t>
  </si>
  <si>
    <t>-15.7</t>
  </si>
  <si>
    <t>40.5</t>
  </si>
  <si>
    <t>57.28</t>
  </si>
  <si>
    <t>87.83</t>
  </si>
  <si>
    <t>13.09</t>
  </si>
  <si>
    <t>Common Equity, 3 Yr. CAGR %</t>
  </si>
  <si>
    <t>Cash From Operations, 3 Yr. CAGR %</t>
  </si>
  <si>
    <t>27.53</t>
  </si>
  <si>
    <t>38.07</t>
  </si>
  <si>
    <t>33.39</t>
  </si>
  <si>
    <t>5.16</t>
  </si>
  <si>
    <t>17.47</t>
  </si>
  <si>
    <t>13.43</t>
  </si>
  <si>
    <t>17.16</t>
  </si>
  <si>
    <t>13.36</t>
  </si>
  <si>
    <t>8.94</t>
  </si>
  <si>
    <t>Capital Expenditures, 3 Yr. CAGR %</t>
  </si>
  <si>
    <t>54.51</t>
  </si>
  <si>
    <t>71.25</t>
  </si>
  <si>
    <t>-29.65</t>
  </si>
  <si>
    <t>0.2</t>
  </si>
  <si>
    <t>17.94</t>
  </si>
  <si>
    <t>120.37</t>
  </si>
  <si>
    <t>42.77</t>
  </si>
  <si>
    <t>-39.72</t>
  </si>
  <si>
    <t>Levered Free Cash Flow, 3 Yr. CAGR %</t>
  </si>
  <si>
    <t>30.25</t>
  </si>
  <si>
    <t>110.81</t>
  </si>
  <si>
    <t>5.63</t>
  </si>
  <si>
    <t>19.17</t>
  </si>
  <si>
    <t>14.13</t>
  </si>
  <si>
    <t>17.22</t>
  </si>
  <si>
    <t>14.88</t>
  </si>
  <si>
    <t>13.17</t>
  </si>
  <si>
    <t>Unlevered Free Cash Flow, 3 Yr. CAGR %</t>
  </si>
  <si>
    <t>Compound Annual Growth Rate Over Five Years</t>
  </si>
  <si>
    <t>EBITDA, 5 Yr. CAGR %</t>
  </si>
  <si>
    <t>19.46</t>
  </si>
  <si>
    <t>20.75</t>
  </si>
  <si>
    <t>22.25</t>
  </si>
  <si>
    <t>25.64</t>
  </si>
  <si>
    <t>2.42</t>
  </si>
  <si>
    <t>13.89</t>
  </si>
  <si>
    <t>14.87</t>
  </si>
  <si>
    <t>10.09</t>
  </si>
  <si>
    <t>EBITA, 5 Yr. CAGR %</t>
  </si>
  <si>
    <t>19.56</t>
  </si>
  <si>
    <t>20.68</t>
  </si>
  <si>
    <t>22.11</t>
  </si>
  <si>
    <t>25.41</t>
  </si>
  <si>
    <t>2.48</t>
  </si>
  <si>
    <t>13.83</t>
  </si>
  <si>
    <t>14.91</t>
  </si>
  <si>
    <t>10.05</t>
  </si>
  <si>
    <t>EBIT, 5 Yr. CAGR %</t>
  </si>
  <si>
    <t>Earnings From Cont. Operations, 5 Yr. CAGR %</t>
  </si>
  <si>
    <t>22.38</t>
  </si>
  <si>
    <t>21.3</t>
  </si>
  <si>
    <t>25.75</t>
  </si>
  <si>
    <t>86.7</t>
  </si>
  <si>
    <t>2.41</t>
  </si>
  <si>
    <t>14.28</t>
  </si>
  <si>
    <t>14.36</t>
  </si>
  <si>
    <t>10.66</t>
  </si>
  <si>
    <t>Net Income, 5 Yr. CAGR %</t>
  </si>
  <si>
    <t>Normalized Net Income, 5 Yr. CAGR %</t>
  </si>
  <si>
    <t>20.55</t>
  </si>
  <si>
    <t>21.28</t>
  </si>
  <si>
    <t>25.07</t>
  </si>
  <si>
    <t>2.65</t>
  </si>
  <si>
    <t>14.3</t>
  </si>
  <si>
    <t>14.37</t>
  </si>
  <si>
    <t>8.8</t>
  </si>
  <si>
    <t>Diluted EPS Before Extra, 5 Yr. CAGR %</t>
  </si>
  <si>
    <t>-48.57</t>
  </si>
  <si>
    <t>-50.94</t>
  </si>
  <si>
    <t>-52.15</t>
  </si>
  <si>
    <t>-43.5</t>
  </si>
  <si>
    <t>Net Property, Plant and Equip., 5 Yr. CAGR %</t>
  </si>
  <si>
    <t>5.09</t>
  </si>
  <si>
    <t>14.46</t>
  </si>
  <si>
    <t>39.08</t>
  </si>
  <si>
    <t>27.04</t>
  </si>
  <si>
    <t>47.69</t>
  </si>
  <si>
    <t>41.08</t>
  </si>
  <si>
    <t>-18.65</t>
  </si>
  <si>
    <t>Total Assets, 5 Yr. CAGR %</t>
  </si>
  <si>
    <t>3.92</t>
  </si>
  <si>
    <t>-1.43</t>
  </si>
  <si>
    <t>23.49</t>
  </si>
  <si>
    <t>25.86</t>
  </si>
  <si>
    <t>5.12</t>
  </si>
  <si>
    <t>35.26</t>
  </si>
  <si>
    <t>41.87</t>
  </si>
  <si>
    <t>10.14</t>
  </si>
  <si>
    <t>Tangible Book Value, 5 Yr. CAGR %</t>
  </si>
  <si>
    <t>22.85</t>
  </si>
  <si>
    <t>-18.34</t>
  </si>
  <si>
    <t>-8.4</t>
  </si>
  <si>
    <t>42.74</t>
  </si>
  <si>
    <t>5.3</t>
  </si>
  <si>
    <t>37.25</t>
  </si>
  <si>
    <t>47.56</t>
  </si>
  <si>
    <t>12.7</t>
  </si>
  <si>
    <t>Common Equity, 5 Yr. CAGR %</t>
  </si>
  <si>
    <t>Cash From Operations, 5 Yr. CAGR %</t>
  </si>
  <si>
    <t>17.08</t>
  </si>
  <si>
    <t>27.23</t>
  </si>
  <si>
    <t>27.21</t>
  </si>
  <si>
    <t>8.73</t>
  </si>
  <si>
    <t>15.47</t>
  </si>
  <si>
    <t>10.88</t>
  </si>
  <si>
    <t>Capital Expenditures, 5 Yr. CAGR %</t>
  </si>
  <si>
    <t>-13.14</t>
  </si>
  <si>
    <t>15.87</t>
  </si>
  <si>
    <t>7.02</t>
  </si>
  <si>
    <t>43.38</t>
  </si>
  <si>
    <t>16.04</t>
  </si>
  <si>
    <t>-2.46</t>
  </si>
  <si>
    <t>Levered Free Cash Flow, 5 Yr. CAGR %</t>
  </si>
  <si>
    <t>34.08</t>
  </si>
  <si>
    <t>24.88</t>
  </si>
  <si>
    <t>68.08</t>
  </si>
  <si>
    <t>8.55</t>
  </si>
  <si>
    <t>17.86</t>
  </si>
  <si>
    <t>16.77</t>
  </si>
  <si>
    <t>12.52</t>
  </si>
  <si>
    <t>Unlevered Free Cash Flow, 5 Yr. CAGR %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</si>
  <si>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</si>
  <si>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</si>
  <si>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</si>
  <si>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</si>
  <si>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</si>
  <si>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</si>
  <si>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</si>
  <si>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11.46</t>
  </si>
  <si>
    <t>14.22</t>
  </si>
  <si>
    <t>21.27</t>
  </si>
  <si>
    <t>65.04</t>
  </si>
  <si>
    <t>12.17</t>
  </si>
  <si>
    <t>Change</t>
  </si>
  <si>
    <t>-</t>
  </si>
  <si>
    <t>24.07%</t>
  </si>
  <si>
    <t>49.6%</t>
  </si>
  <si>
    <t>205.81%</t>
  </si>
  <si>
    <t>-80.3%</t>
  </si>
  <si>
    <t>-5.04%</t>
  </si>
  <si>
    <t>Enterprise Value (EV)
                                    1</t>
  </si>
  <si>
    <t>-2.79</t>
  </si>
  <si>
    <t>6.955</t>
  </si>
  <si>
    <t>3.865</t>
  </si>
  <si>
    <t>14.62</t>
  </si>
  <si>
    <t>-27.93</t>
  </si>
  <si>
    <t>-12.6</t>
  </si>
  <si>
    <t>-349.29%</t>
  </si>
  <si>
    <t>-44.42%</t>
  </si>
  <si>
    <t>278.12%</t>
  </si>
  <si>
    <t>-291.09%</t>
  </si>
  <si>
    <t>-54.89%</t>
  </si>
  <si>
    <t>P/E ratio</t>
  </si>
  <si>
    <t>-0.82x</t>
  </si>
  <si>
    <t>-0.99x</t>
  </si>
  <si>
    <t>-1.01x</t>
  </si>
  <si>
    <t>-3.25x</t>
  </si>
  <si>
    <t>-0.65x</t>
  </si>
  <si>
    <t>-0.69x</t>
  </si>
  <si>
    <t>PBR</t>
  </si>
  <si>
    <t>0.88x</t>
  </si>
  <si>
    <t>2.28x</t>
  </si>
  <si>
    <t>1.3x</t>
  </si>
  <si>
    <t>1.28x</t>
  </si>
  <si>
    <t>0.31x</t>
  </si>
  <si>
    <t>0.51x</t>
  </si>
  <si>
    <t>PEG</t>
  </si>
  <si>
    <t>0x</t>
  </si>
  <si>
    <t>0.1x</t>
  </si>
  <si>
    <t>Capitalization / Revenue</t>
  </si>
  <si>
    <t>EV / Revenue</t>
  </si>
  <si>
    <t>EV / EBITDA</t>
  </si>
  <si>
    <t>0.26x</t>
  </si>
  <si>
    <t>-0.5x</t>
  </si>
  <si>
    <t>-0.28x</t>
  </si>
  <si>
    <t>-0.85x</t>
  </si>
  <si>
    <t>1.42x</t>
  </si>
  <si>
    <t>0.71x</t>
  </si>
  <si>
    <t>EV / EBIT</t>
  </si>
  <si>
    <t>-0.49x</t>
  </si>
  <si>
    <t>-0.84x</t>
  </si>
  <si>
    <t>1.39x</t>
  </si>
  <si>
    <t>EV / FCF</t>
  </si>
  <si>
    <t>0.43x</t>
  </si>
  <si>
    <t>-0.87x</t>
  </si>
  <si>
    <t>-0.47x</t>
  </si>
  <si>
    <t>-1.36x</t>
  </si>
  <si>
    <t>2.31x</t>
  </si>
  <si>
    <t>1.05x</t>
  </si>
  <si>
    <t>FCF Yield</t>
  </si>
  <si>
    <t>232%</t>
  </si>
  <si>
    <t>-115%</t>
  </si>
  <si>
    <t>-214%</t>
  </si>
  <si>
    <t>-73.3%</t>
  </si>
  <si>
    <t>43.3%</t>
  </si>
  <si>
    <t>95.2%</t>
  </si>
  <si>
    <t>Dividend per Share
                                    2</t>
  </si>
  <si>
    <t>Rate of return</t>
  </si>
  <si>
    <t>EPS
                                    2</t>
  </si>
  <si>
    <t>-9.124</t>
  </si>
  <si>
    <t>-4.155</t>
  </si>
  <si>
    <t>-3.369</t>
  </si>
  <si>
    <t>-3.004</t>
  </si>
  <si>
    <t>Distribution rate</t>
  </si>
  <si>
    <t>Net sales</t>
  </si>
  <si>
    <t>EBITDA
                                    1</t>
  </si>
  <si>
    <t>-10.64</t>
  </si>
  <si>
    <t>-13.95</t>
  </si>
  <si>
    <t>-13.78</t>
  </si>
  <si>
    <t>-17.12</t>
  </si>
  <si>
    <t>-19.69</t>
  </si>
  <si>
    <t>-17.65</t>
  </si>
  <si>
    <t>EBIT
                                    1</t>
  </si>
  <si>
    <t>-10.78</t>
  </si>
  <si>
    <t>-14.07</t>
  </si>
  <si>
    <t>-13.93</t>
  </si>
  <si>
    <t>-17.32</t>
  </si>
  <si>
    <t>-20.03</t>
  </si>
  <si>
    <t>-17.86</t>
  </si>
  <si>
    <t>Net income
                                    1</t>
  </si>
  <si>
    <t>-10.59</t>
  </si>
  <si>
    <t>-13.84</t>
  </si>
  <si>
    <t>-13.85</t>
  </si>
  <si>
    <t>-17.2</t>
  </si>
  <si>
    <t>-19.11</t>
  </si>
  <si>
    <t>-17.57</t>
  </si>
  <si>
    <t>Net Debt
                                    1</t>
  </si>
  <si>
    <t>-14.25</t>
  </si>
  <si>
    <t>-7.263</t>
  </si>
  <si>
    <t>-17.4</t>
  </si>
  <si>
    <t>-50.43</t>
  </si>
  <si>
    <t>-40.74</t>
  </si>
  <si>
    <t>Reference price
                                    2</t>
  </si>
  <si>
    <t>43.000</t>
  </si>
  <si>
    <t>34.400</t>
  </si>
  <si>
    <t>9.200</t>
  </si>
  <si>
    <t>13.494</t>
  </si>
  <si>
    <t>2.200</t>
  </si>
  <si>
    <t>2.080</t>
  </si>
  <si>
    <t>Nbr of stocks (in thousands)</t>
  </si>
  <si>
    <t>266</t>
  </si>
  <si>
    <t>413</t>
  </si>
  <si>
    <t>2,312</t>
  </si>
  <si>
    <t>4,820</t>
  </si>
  <si>
    <t>5,824</t>
  </si>
  <si>
    <t>5,850</t>
  </si>
  <si>
    <t>Announcement Date</t>
  </si>
  <si>
    <t>3/28/19</t>
  </si>
  <si>
    <t>3/6/20</t>
  </si>
  <si>
    <t>3/18/21</t>
  </si>
  <si>
    <t>4/6/22</t>
  </si>
  <si>
    <t>3/31/23</t>
  </si>
  <si>
    <t>5/15/24</t>
  </si>
  <si>
    <t>address1</t>
  </si>
  <si>
    <t>Check-Cap Building</t>
  </si>
  <si>
    <t>address2</t>
  </si>
  <si>
    <t>29 Abba Hushi Avenue PO Box 1271</t>
  </si>
  <si>
    <t>city</t>
  </si>
  <si>
    <t>Isfiya</t>
  </si>
  <si>
    <t>zip</t>
  </si>
  <si>
    <t>3009000</t>
  </si>
  <si>
    <t>country</t>
  </si>
  <si>
    <t>phone</t>
  </si>
  <si>
    <t>972 4 830 3401</t>
  </si>
  <si>
    <t>fax</t>
  </si>
  <si>
    <t>972 4 821 1267</t>
  </si>
  <si>
    <t>website</t>
  </si>
  <si>
    <t>https://www.check-cap.com</t>
  </si>
  <si>
    <t>industry</t>
  </si>
  <si>
    <t>Diagnostics &amp; Research</t>
  </si>
  <si>
    <t>industryKey</t>
  </si>
  <si>
    <t>diagnostics-research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</si>
  <si>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</si>
  <si>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</si>
  <si>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</si>
  <si>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</si>
  <si>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</si>
  <si>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</si>
  <si>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</si>
  <si>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Check-Cap Ltd., a clinical stage medical diagnostics company, engages in the development of a capsule-based screening technology that utilizes ultra-low-dose X-rays to scan the inner lining of the colon for precancerous polyps, and other structural abnormalities in Israel. Its C-Scan system consists of C-Scan Cap, an X-ray scanning capsule for detection of suspected polyps; C-Scan Track, a disposable system attached to the patient's back through biocompatible adhesive skin patches; and C-Scan View software, a client/server-based application that enables procedure data download from the C-Scan Track, data analysis, and report generation. The company was incorporated in 2004 and is based in Isfiya, Israel.</t>
  </si>
  <si>
    <t>companyOfficers</t>
  </si>
  <si>
    <t>[{'maxAge': 1, 'name': 'Dr. Yoav  Kimchy Ph.D.', 'age': 63, 'title': 'Founder, Head of R&amp;D and Member of Scientific Advisory Board', 'yearBorn': 1961, 'fiscalYear': 2022, 'totalPay': 362653, 'exercisedValue': 0, 'unexercisedValue': 0}, {'maxAge': 1, 'name': 'David  Benaim', 'title': 'Interim Chief Financial Officer', 'fiscalYear': 2022, 'exercisedValue': 0, 'unexercisedValue': 0}, {'maxAge': 1, 'name': 'Ms. Noa  Reshef M.B.A.', 'title': 'Head of Operations', 'fiscalYear': 2022,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</si>
  <si>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</si>
  <si>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</si>
  <si>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</si>
  <si>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</si>
  <si>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</si>
  <si>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</si>
  <si>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</si>
  <si>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</si>
  <si>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</si>
  <si>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</si>
  <si>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</si>
  <si>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</si>
  <si>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</si>
  <si>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</si>
  <si>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</si>
  <si>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</si>
  <si>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</si>
  <si>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</si>
  <si>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</si>
  <si>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</si>
  <si>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</si>
  <si>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</si>
  <si>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</si>
  <si>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</si>
  <si>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</si>
  <si>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</si>
  <si>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</si>
  <si>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</si>
  <si>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</si>
  <si>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</si>
  <si>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</si>
  <si>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</si>
  <si>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</si>
  <si>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</si>
  <si>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</si>
  <si>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</si>
  <si>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</si>
  <si>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</si>
  <si>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</si>
  <si>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</si>
  <si>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</si>
  <si>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</si>
  <si>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</si>
  <si>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</si>
  <si>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</si>
  <si>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</si>
  <si>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</si>
  <si>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</si>
  <si>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</si>
  <si>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</si>
  <si>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</si>
  <si>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</si>
  <si>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</si>
  <si>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</si>
  <si>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</si>
  <si>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</si>
  <si>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</si>
  <si>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</si>
  <si>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</si>
  <si>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</si>
  <si>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</si>
  <si>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</si>
  <si>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</si>
  <si>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Check-Cap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</si>
  <si>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</si>
  <si>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</si>
  <si>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</si>
  <si>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</si>
  <si>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</si>
  <si>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</si>
  <si>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</si>
  <si>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f258a11e-cd02-3ecf-a3b0-3147f765122a</t>
  </si>
  <si>
    <t>messageBoardId</t>
  </si>
  <si>
    <t>finmb_42722311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</si>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</sst>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heck-ca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-72.99691353203161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8952091.0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4.049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-0.5907336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-4.0</v>
      </c>
      <c r="C2" s="1">
        <v>-12.0</v>
      </c>
      <c r="D2" s="1">
        <v>-8.0</v>
      </c>
      <c r="E2" s="1">
        <v>-9.0</v>
      </c>
      <c r="F2" s="1">
        <v>-10.0</v>
      </c>
      <c r="G2" s="1">
        <v>-13.0</v>
      </c>
      <c r="H2" s="1">
        <v>-13.0</v>
      </c>
      <c r="I2" s="1">
        <v>-17.0</v>
      </c>
      <c r="J2" s="1">
        <v>-19.0</v>
      </c>
      <c r="K2" s="1">
        <v>-17.0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7.0</v>
      </c>
      <c r="C3" s="1">
        <v>9.0</v>
      </c>
      <c r="D3" s="1">
        <v>13.0</v>
      </c>
      <c r="E3" s="1">
        <v>15.0</v>
      </c>
      <c r="F3" s="1">
        <v>14.0</v>
      </c>
      <c r="G3" s="1">
        <v>11.0</v>
      </c>
      <c r="H3" s="1">
        <v>14.0</v>
      </c>
      <c r="I3" s="1">
        <v>20.0</v>
      </c>
      <c r="J3" s="1">
        <v>40.0</v>
      </c>
      <c r="K3" s="1">
        <v>21.0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7.0</v>
      </c>
      <c r="C4" s="1">
        <v>9.0</v>
      </c>
      <c r="D4" s="1">
        <v>13.0</v>
      </c>
      <c r="E4" s="1">
        <v>15.0</v>
      </c>
      <c r="F4" s="1">
        <v>14.0</v>
      </c>
      <c r="G4" s="1">
        <v>11.0</v>
      </c>
      <c r="H4" s="1">
        <v>14.0</v>
      </c>
      <c r="I4" s="1">
        <v>20.0</v>
      </c>
      <c r="J4" s="1">
        <v>40.0</v>
      </c>
      <c r="K4" s="1">
        <v>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-36.0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31.0</v>
      </c>
      <c r="C7" s="1">
        <v>3.0</v>
      </c>
      <c r="D7" s="1">
        <v>1.0</v>
      </c>
      <c r="E7" s="1">
        <v>72.0</v>
      </c>
      <c r="F7" s="1">
        <v>-6.0</v>
      </c>
      <c r="G7" s="1">
        <v>51.0</v>
      </c>
      <c r="H7" s="1">
        <v>40.0</v>
      </c>
      <c r="I7" s="1">
        <v>49.0</v>
      </c>
      <c r="J7" s="1">
        <v>87.0</v>
      </c>
      <c r="K7" s="1">
        <v>-5.0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-75.0</v>
      </c>
      <c r="C8" s="1">
        <v>-18.0</v>
      </c>
      <c r="D8" s="1">
        <v>-5.0</v>
      </c>
      <c r="E8" s="1">
        <v>-16.0</v>
      </c>
      <c r="F8" s="1">
        <v>6.0</v>
      </c>
      <c r="G8" s="1">
        <v>4.0</v>
      </c>
      <c r="H8" s="1">
        <v>0.0</v>
      </c>
      <c r="I8" s="1">
        <v>0.0</v>
      </c>
      <c r="J8" s="1">
        <v>-62.0</v>
      </c>
      <c r="K8" s="1">
        <v>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33.0</v>
      </c>
      <c r="D9" s="1">
        <v>-25.0</v>
      </c>
      <c r="E9" s="1">
        <v>27.0</v>
      </c>
      <c r="F9" s="1">
        <v>41.0</v>
      </c>
      <c r="G9" s="1">
        <v>50.0</v>
      </c>
      <c r="H9" s="1">
        <v>-31.0</v>
      </c>
      <c r="I9" s="1">
        <v>36.0</v>
      </c>
      <c r="J9" s="1">
        <v>20.0</v>
      </c>
      <c r="K9" s="1">
        <v>-85.0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-1.0</v>
      </c>
      <c r="C10" s="1">
        <v>-30.0</v>
      </c>
      <c r="D10" s="1">
        <v>-12.0</v>
      </c>
      <c r="E10" s="1">
        <v>-37.0</v>
      </c>
      <c r="F10" s="1">
        <v>-1.0</v>
      </c>
      <c r="G10" s="1">
        <v>-18.0</v>
      </c>
      <c r="H10" s="1">
        <v>48.0</v>
      </c>
      <c r="I10" s="1">
        <v>-12.0</v>
      </c>
      <c r="J10" s="1">
        <v>-46.0</v>
      </c>
      <c r="K10" s="1">
        <v>-42.0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-4.0</v>
      </c>
      <c r="C11" s="1">
        <v>-8.0</v>
      </c>
      <c r="D11" s="1">
        <v>-7.0</v>
      </c>
      <c r="E11" s="1">
        <v>-9.0</v>
      </c>
      <c r="F11" s="1">
        <v>-10.0</v>
      </c>
      <c r="G11" s="1">
        <v>-12.0</v>
      </c>
      <c r="H11" s="1">
        <v>-13.0</v>
      </c>
      <c r="I11" s="1">
        <v>-16.0</v>
      </c>
      <c r="J11" s="1">
        <v>-18.0</v>
      </c>
      <c r="K11" s="1">
        <v>-16.0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-4.0</v>
      </c>
      <c r="C12" s="1">
        <v>-27.0</v>
      </c>
      <c r="D12" s="1">
        <v>-16.0</v>
      </c>
      <c r="E12" s="1">
        <v>-23.0</v>
      </c>
      <c r="F12" s="1">
        <v>-9.0</v>
      </c>
      <c r="G12" s="1">
        <v>-16.0</v>
      </c>
      <c r="H12" s="1">
        <v>-37.0</v>
      </c>
      <c r="I12" s="1">
        <v>-1.0</v>
      </c>
      <c r="J12" s="1">
        <v>-48.0</v>
      </c>
      <c r="K12" s="1">
        <v>-8.0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-4.0</v>
      </c>
      <c r="D13" s="1">
        <v>4.0</v>
      </c>
      <c r="E13" s="1">
        <v>0.0</v>
      </c>
      <c r="F13" s="1">
        <v>-5.0</v>
      </c>
      <c r="G13" s="1">
        <v>5.0</v>
      </c>
      <c r="H13" s="1">
        <v>-10.0</v>
      </c>
      <c r="I13" s="1">
        <v>-15.0</v>
      </c>
      <c r="J13" s="1">
        <v>-12.0</v>
      </c>
      <c r="K13" s="1">
        <v>21.0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4.0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-4.0</v>
      </c>
      <c r="C15" s="1">
        <v>-5.0</v>
      </c>
      <c r="D15" s="1">
        <v>4.0</v>
      </c>
      <c r="E15" s="1">
        <v>-23.0</v>
      </c>
      <c r="F15" s="1">
        <v>-5.0</v>
      </c>
      <c r="G15" s="1">
        <v>5.0</v>
      </c>
      <c r="H15" s="1">
        <v>-10.0</v>
      </c>
      <c r="I15" s="1">
        <v>-16.0</v>
      </c>
      <c r="J15" s="1">
        <v>-12.0</v>
      </c>
      <c r="K15" s="1">
        <v>21.0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1.0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68.0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68.0</v>
      </c>
      <c r="C18" s="1">
        <v>1.0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-1.0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-1.0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21.0</v>
      </c>
      <c r="D21" s="1">
        <v>5.0</v>
      </c>
      <c r="E21" s="1">
        <v>4.0</v>
      </c>
      <c r="F21" s="1">
        <v>17.0</v>
      </c>
      <c r="G21" s="1">
        <v>6.0</v>
      </c>
      <c r="H21" s="1">
        <v>25.0</v>
      </c>
      <c r="I21" s="1">
        <v>54.0</v>
      </c>
      <c r="J21" s="1">
        <v>10.0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19.0</v>
      </c>
      <c r="D22" s="1">
        <v>0.0</v>
      </c>
      <c r="E22" s="1">
        <v>0.0</v>
      </c>
      <c r="F22" s="1">
        <v>-3.0</v>
      </c>
      <c r="G22" s="1">
        <v>0.0</v>
      </c>
      <c r="H22" s="1">
        <v>-2.0</v>
      </c>
      <c r="I22" s="1">
        <v>-3.0</v>
      </c>
      <c r="J22" s="1">
        <v>-1.0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68.0</v>
      </c>
      <c r="C23" s="1">
        <v>22.0</v>
      </c>
      <c r="D23" s="1">
        <v>5.0</v>
      </c>
      <c r="E23" s="1">
        <v>4.0</v>
      </c>
      <c r="F23" s="1">
        <v>17.0</v>
      </c>
      <c r="G23" s="1">
        <v>6.0</v>
      </c>
      <c r="H23" s="1">
        <v>23.0</v>
      </c>
      <c r="I23" s="1">
        <v>51.0</v>
      </c>
      <c r="J23" s="1">
        <v>8.0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5.0</v>
      </c>
      <c r="E24" s="1">
        <v>16.0</v>
      </c>
      <c r="F24" s="1">
        <v>-8.0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-3.0</v>
      </c>
      <c r="C25" s="1">
        <v>8.0</v>
      </c>
      <c r="D25" s="1">
        <v>2.0</v>
      </c>
      <c r="E25" s="1">
        <v>-4.0</v>
      </c>
      <c r="F25" s="1">
        <v>1.0</v>
      </c>
      <c r="G25" s="1">
        <v>-88.0</v>
      </c>
      <c r="H25" s="1">
        <v>1.0</v>
      </c>
      <c r="I25" s="1">
        <v>18.0</v>
      </c>
      <c r="J25" s="1">
        <v>-22.0</v>
      </c>
      <c r="K25" s="1">
        <v>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1.0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1.0</v>
      </c>
      <c r="H28" s="1">
        <v>0.0</v>
      </c>
      <c r="I28" s="1">
        <v>3.0</v>
      </c>
      <c r="J28" s="1">
        <v>0.0</v>
      </c>
      <c r="K28" s="1" t="s">
        <v>53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54</v>
      </c>
      <c r="B29" s="1">
        <v>-5.0</v>
      </c>
      <c r="C29" s="1">
        <v>-5.0</v>
      </c>
      <c r="D29" s="1">
        <v>-4.0</v>
      </c>
      <c r="E29" s="1">
        <v>-5.0</v>
      </c>
      <c r="F29" s="1">
        <v>-6.0</v>
      </c>
      <c r="G29" s="1">
        <v>-7.0</v>
      </c>
      <c r="H29" s="1">
        <v>-8.0</v>
      </c>
      <c r="I29" s="1">
        <v>-10.0</v>
      </c>
      <c r="J29" s="1">
        <v>-12.0</v>
      </c>
      <c r="K29" s="1">
        <v>-12.0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55</v>
      </c>
      <c r="B30" s="1">
        <v>-5.0</v>
      </c>
      <c r="C30" s="1">
        <v>-5.0</v>
      </c>
      <c r="D30" s="1">
        <v>-4.0</v>
      </c>
      <c r="E30" s="1">
        <v>-5.0</v>
      </c>
      <c r="F30" s="1">
        <v>-6.0</v>
      </c>
      <c r="G30" s="1">
        <v>-7.0</v>
      </c>
      <c r="H30" s="1">
        <v>-8.0</v>
      </c>
      <c r="I30" s="1">
        <v>-10.0</v>
      </c>
      <c r="J30" s="1">
        <v>-12.0</v>
      </c>
      <c r="K30" s="1">
        <v>-12.0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56</v>
      </c>
      <c r="B31" s="1">
        <v>2.0</v>
      </c>
      <c r="C31" s="1">
        <v>1.0</v>
      </c>
      <c r="D31" s="1">
        <v>22.0</v>
      </c>
      <c r="E31" s="1">
        <v>-3.0</v>
      </c>
      <c r="F31" s="1">
        <v>-27.0</v>
      </c>
      <c r="G31" s="1">
        <v>-35.0</v>
      </c>
      <c r="H31" s="1">
        <v>-25.0</v>
      </c>
      <c r="I31" s="1">
        <v>-42.0</v>
      </c>
      <c r="J31" s="1">
        <v>36.0</v>
      </c>
      <c r="K31" s="1">
        <v>90.0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57</v>
      </c>
      <c r="B32" s="1">
        <v>68.0</v>
      </c>
      <c r="C32" s="1" t="s">
        <v>53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1.0</v>
      </c>
      <c r="C3" s="1">
        <v>9.0</v>
      </c>
      <c r="D3" s="1">
        <v>11.0</v>
      </c>
      <c r="E3" s="1">
        <v>7.0</v>
      </c>
      <c r="F3" s="1">
        <v>8.0</v>
      </c>
      <c r="G3" s="1">
        <v>7.0</v>
      </c>
      <c r="H3" s="1">
        <v>7.0</v>
      </c>
      <c r="I3" s="1">
        <v>26.0</v>
      </c>
      <c r="J3" s="1">
        <v>4.0</v>
      </c>
      <c r="K3" s="1">
        <v>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4.0</v>
      </c>
      <c r="D4" s="1">
        <v>5.0</v>
      </c>
      <c r="E4" s="1">
        <v>5.0</v>
      </c>
      <c r="F4" s="1">
        <v>5.0</v>
      </c>
      <c r="G4" s="1">
        <v>1.0</v>
      </c>
      <c r="H4" s="1">
        <v>10.0</v>
      </c>
      <c r="I4" s="1">
        <v>25.0</v>
      </c>
      <c r="J4" s="1">
        <v>37.0</v>
      </c>
      <c r="K4" s="1">
        <v>15.0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1.0</v>
      </c>
      <c r="C5" s="1">
        <v>14.0</v>
      </c>
      <c r="D5" s="1">
        <v>11.0</v>
      </c>
      <c r="E5" s="1">
        <v>7.0</v>
      </c>
      <c r="F5" s="1">
        <v>14.0</v>
      </c>
      <c r="G5" s="1">
        <v>7.0</v>
      </c>
      <c r="H5" s="1">
        <v>17.0</v>
      </c>
      <c r="I5" s="1">
        <v>51.0</v>
      </c>
      <c r="J5" s="1">
        <v>41.0</v>
      </c>
      <c r="K5" s="1">
        <v>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4.0</v>
      </c>
      <c r="C6" s="1">
        <v>40.0</v>
      </c>
      <c r="D6" s="1">
        <v>6.0</v>
      </c>
      <c r="E6" s="1">
        <v>8.0</v>
      </c>
      <c r="F6" s="1">
        <v>17.0</v>
      </c>
      <c r="G6" s="1">
        <v>15.0</v>
      </c>
      <c r="H6" s="1">
        <v>14.0</v>
      </c>
      <c r="I6" s="1">
        <v>20.0</v>
      </c>
      <c r="J6" s="1">
        <v>8.0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4.0</v>
      </c>
      <c r="C7" s="1">
        <v>40.0</v>
      </c>
      <c r="D7" s="1">
        <v>6.0</v>
      </c>
      <c r="E7" s="1">
        <v>8.0</v>
      </c>
      <c r="F7" s="1">
        <v>17.0</v>
      </c>
      <c r="G7" s="1">
        <v>15.0</v>
      </c>
      <c r="H7" s="1">
        <v>14.0</v>
      </c>
      <c r="I7" s="1">
        <v>20.0</v>
      </c>
      <c r="J7" s="1">
        <v>8.0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2.0</v>
      </c>
      <c r="C8" s="1">
        <v>19.0</v>
      </c>
      <c r="D8" s="1">
        <v>11.0</v>
      </c>
      <c r="E8" s="1">
        <v>26.0</v>
      </c>
      <c r="F8" s="1">
        <v>20.0</v>
      </c>
      <c r="G8" s="1">
        <v>20.0</v>
      </c>
      <c r="H8" s="1">
        <v>12.0</v>
      </c>
      <c r="I8" s="1">
        <v>47.0</v>
      </c>
      <c r="J8" s="1">
        <v>26.0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4.0</v>
      </c>
      <c r="D9" s="1">
        <v>0.0</v>
      </c>
      <c r="E9" s="1">
        <v>0.0</v>
      </c>
      <c r="F9" s="1">
        <v>35.0</v>
      </c>
      <c r="G9" s="1">
        <v>35.0</v>
      </c>
      <c r="H9" s="1">
        <v>35.0</v>
      </c>
      <c r="I9" s="1">
        <v>35.0</v>
      </c>
      <c r="J9" s="1">
        <v>35.0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4.0</v>
      </c>
      <c r="C10" s="1">
        <v>2.0</v>
      </c>
      <c r="D10" s="1">
        <v>0.0</v>
      </c>
      <c r="E10" s="1">
        <v>0.0</v>
      </c>
      <c r="F10" s="1">
        <v>0.0</v>
      </c>
      <c r="G10" s="1">
        <v>3.0</v>
      </c>
      <c r="H10" s="1">
        <v>0.0</v>
      </c>
      <c r="I10" s="1">
        <v>15.0</v>
      </c>
      <c r="J10" s="1">
        <v>22.0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6.0</v>
      </c>
      <c r="C11" s="1">
        <v>14.0</v>
      </c>
      <c r="D11" s="1">
        <v>11.0</v>
      </c>
      <c r="E11" s="1">
        <v>7.0</v>
      </c>
      <c r="F11" s="1">
        <v>14.0</v>
      </c>
      <c r="G11" s="1">
        <v>8.0</v>
      </c>
      <c r="H11" s="1">
        <v>18.0</v>
      </c>
      <c r="I11" s="1">
        <v>52.0</v>
      </c>
      <c r="J11" s="1">
        <v>42.0</v>
      </c>
      <c r="K11" s="1">
        <v>24.0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60.0</v>
      </c>
      <c r="C12" s="1">
        <v>87.0</v>
      </c>
      <c r="D12" s="1">
        <v>87.0</v>
      </c>
      <c r="E12" s="1">
        <v>1.0</v>
      </c>
      <c r="F12" s="1">
        <v>1.0</v>
      </c>
      <c r="G12" s="1">
        <v>1.0</v>
      </c>
      <c r="H12" s="1">
        <v>2.0</v>
      </c>
      <c r="I12" s="1">
        <v>4.0</v>
      </c>
      <c r="J12" s="1">
        <v>4.0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-41.0</v>
      </c>
      <c r="C13" s="1">
        <v>-50.0</v>
      </c>
      <c r="D13" s="1">
        <v>-46.0</v>
      </c>
      <c r="E13" s="1">
        <v>-61.0</v>
      </c>
      <c r="F13" s="1">
        <v>-76.0</v>
      </c>
      <c r="G13" s="1">
        <v>-85.0</v>
      </c>
      <c r="H13" s="1">
        <v>-99.0</v>
      </c>
      <c r="I13" s="1">
        <v>-1.0</v>
      </c>
      <c r="J13" s="1">
        <v>-1.0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19.0</v>
      </c>
      <c r="C14" s="1">
        <v>36.0</v>
      </c>
      <c r="D14" s="1">
        <v>41.0</v>
      </c>
      <c r="E14" s="1">
        <v>50.0</v>
      </c>
      <c r="F14" s="1">
        <v>45.0</v>
      </c>
      <c r="G14" s="1">
        <v>99.0</v>
      </c>
      <c r="H14" s="1">
        <v>1.0</v>
      </c>
      <c r="I14" s="1">
        <v>2.0</v>
      </c>
      <c r="J14" s="1">
        <v>2.0</v>
      </c>
      <c r="K14" s="1">
        <v>16.0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1.0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7.0</v>
      </c>
      <c r="C16" s="1">
        <v>15.0</v>
      </c>
      <c r="D16" s="1">
        <v>12.0</v>
      </c>
      <c r="E16" s="1">
        <v>7.0</v>
      </c>
      <c r="F16" s="1">
        <v>15.0</v>
      </c>
      <c r="G16" s="1">
        <v>9.0</v>
      </c>
      <c r="H16" s="1">
        <v>19.0</v>
      </c>
      <c r="I16" s="1">
        <v>55.0</v>
      </c>
      <c r="J16" s="1">
        <v>45.0</v>
      </c>
      <c r="K16" s="1">
        <v>25.0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33.0</v>
      </c>
      <c r="C18" s="1">
        <v>57.0</v>
      </c>
      <c r="D18" s="1">
        <v>39.0</v>
      </c>
      <c r="E18" s="1">
        <v>60.0</v>
      </c>
      <c r="F18" s="1">
        <v>1.0</v>
      </c>
      <c r="G18" s="1">
        <v>98.0</v>
      </c>
      <c r="H18" s="1">
        <v>86.0</v>
      </c>
      <c r="I18" s="1">
        <v>1.0</v>
      </c>
      <c r="J18" s="1">
        <v>95.0</v>
      </c>
      <c r="K18" s="1">
        <v>14.0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1.0</v>
      </c>
      <c r="C19" s="1">
        <v>1.0</v>
      </c>
      <c r="D19" s="1">
        <v>72.0</v>
      </c>
      <c r="E19" s="1">
        <v>60.0</v>
      </c>
      <c r="F19" s="1">
        <v>85.0</v>
      </c>
      <c r="G19" s="1">
        <v>1.0</v>
      </c>
      <c r="H19" s="1">
        <v>1.0</v>
      </c>
      <c r="I19" s="1">
        <v>1.0</v>
      </c>
      <c r="J19" s="1">
        <v>1.0</v>
      </c>
      <c r="K19" s="1">
        <v>40.0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22.0</v>
      </c>
      <c r="H20" s="1">
        <v>26.0</v>
      </c>
      <c r="I20" s="1">
        <v>35.0</v>
      </c>
      <c r="J20" s="1">
        <v>33.0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1.0</v>
      </c>
      <c r="C21" s="1">
        <v>25.0</v>
      </c>
      <c r="D21" s="1">
        <v>24.0</v>
      </c>
      <c r="E21" s="1">
        <v>35.0</v>
      </c>
      <c r="F21" s="1">
        <v>24.0</v>
      </c>
      <c r="G21" s="1">
        <v>49.0</v>
      </c>
      <c r="H21" s="1">
        <v>34.0</v>
      </c>
      <c r="I21" s="1">
        <v>68.0</v>
      </c>
      <c r="J21" s="1">
        <v>85.0</v>
      </c>
      <c r="K21" s="1">
        <v>78.0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2.0</v>
      </c>
      <c r="C22" s="1">
        <v>2.0</v>
      </c>
      <c r="D22" s="1">
        <v>1.0</v>
      </c>
      <c r="E22" s="1">
        <v>1.0</v>
      </c>
      <c r="F22" s="1">
        <v>2.0</v>
      </c>
      <c r="G22" s="1">
        <v>2.0</v>
      </c>
      <c r="H22" s="1">
        <v>2.0</v>
      </c>
      <c r="I22" s="1">
        <v>4.0</v>
      </c>
      <c r="J22" s="1">
        <v>3.0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21.0</v>
      </c>
      <c r="H23" s="1">
        <v>12.0</v>
      </c>
      <c r="I23" s="1">
        <v>79.0</v>
      </c>
      <c r="J23" s="1">
        <v>62.0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2.0</v>
      </c>
      <c r="C24" s="1">
        <v>57.0</v>
      </c>
      <c r="D24" s="1">
        <v>52.0</v>
      </c>
      <c r="E24" s="1">
        <v>43.0</v>
      </c>
      <c r="F24" s="1">
        <v>18.0</v>
      </c>
      <c r="G24" s="1">
        <v>18.0</v>
      </c>
      <c r="H24" s="1">
        <v>15.0</v>
      </c>
      <c r="I24" s="1">
        <v>13.0</v>
      </c>
      <c r="J24" s="1">
        <v>9.0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5.0</v>
      </c>
      <c r="C25" s="1">
        <v>2.0</v>
      </c>
      <c r="D25" s="1">
        <v>1.0</v>
      </c>
      <c r="E25" s="1">
        <v>2.0</v>
      </c>
      <c r="F25" s="1">
        <v>2.0</v>
      </c>
      <c r="G25" s="1">
        <v>3.0</v>
      </c>
      <c r="H25" s="1">
        <v>3.0</v>
      </c>
      <c r="I25" s="1">
        <v>4.0</v>
      </c>
      <c r="J25" s="1">
        <v>4.0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22.0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21.0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21.0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5.0</v>
      </c>
      <c r="C29" s="1">
        <v>59.0</v>
      </c>
      <c r="D29" s="1">
        <v>77.0</v>
      </c>
      <c r="E29" s="1">
        <v>97.0</v>
      </c>
      <c r="F29" s="1">
        <v>3.0</v>
      </c>
      <c r="G29" s="1">
        <v>5.0</v>
      </c>
      <c r="H29" s="1">
        <v>31.0</v>
      </c>
      <c r="I29" s="1">
        <v>68.0</v>
      </c>
      <c r="J29" s="1">
        <v>83.0</v>
      </c>
      <c r="K29" s="1">
        <v>83.0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46.0</v>
      </c>
      <c r="D30" s="1">
        <v>52.0</v>
      </c>
      <c r="E30" s="1">
        <v>57.0</v>
      </c>
      <c r="F30" s="1">
        <v>72.0</v>
      </c>
      <c r="G30" s="1">
        <v>77.0</v>
      </c>
      <c r="H30" s="1">
        <v>75.0</v>
      </c>
      <c r="I30" s="1">
        <v>90.0</v>
      </c>
      <c r="J30" s="1">
        <v>84.0</v>
      </c>
      <c r="K30" s="1">
        <v>84.0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-26.0</v>
      </c>
      <c r="C31" s="1">
        <v>-34.0</v>
      </c>
      <c r="D31" s="1">
        <v>-42.0</v>
      </c>
      <c r="E31" s="1">
        <v>-52.0</v>
      </c>
      <c r="F31" s="1">
        <v>-63.0</v>
      </c>
      <c r="G31" s="1">
        <v>-77.0</v>
      </c>
      <c r="H31" s="1">
        <v>-90.0</v>
      </c>
      <c r="I31" s="1">
        <v>-108.0</v>
      </c>
      <c r="J31" s="1">
        <v>-127.0</v>
      </c>
      <c r="K31" s="1">
        <v>-145.0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7.0</v>
      </c>
      <c r="C32" s="1">
        <v>0.0</v>
      </c>
      <c r="D32" s="1">
        <v>0.0</v>
      </c>
      <c r="E32" s="1">
        <v>0.0</v>
      </c>
      <c r="F32" s="1">
        <v>-1.0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-19.0</v>
      </c>
      <c r="C33" s="1">
        <v>12.0</v>
      </c>
      <c r="D33" s="1">
        <v>10.0</v>
      </c>
      <c r="E33" s="1">
        <v>5.0</v>
      </c>
      <c r="F33" s="1">
        <v>13.0</v>
      </c>
      <c r="G33" s="1">
        <v>6.0</v>
      </c>
      <c r="H33" s="1">
        <v>16.0</v>
      </c>
      <c r="I33" s="1">
        <v>50.0</v>
      </c>
      <c r="J33" s="1">
        <v>41.0</v>
      </c>
      <c r="K33" s="1">
        <v>23.0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2.0</v>
      </c>
      <c r="C34" s="1">
        <v>12.0</v>
      </c>
      <c r="D34" s="1">
        <v>10.0</v>
      </c>
      <c r="E34" s="1">
        <v>5.0</v>
      </c>
      <c r="F34" s="1">
        <v>13.0</v>
      </c>
      <c r="G34" s="1">
        <v>6.0</v>
      </c>
      <c r="H34" s="1">
        <v>16.0</v>
      </c>
      <c r="I34" s="1">
        <v>50.0</v>
      </c>
      <c r="J34" s="1">
        <v>41.0</v>
      </c>
      <c r="K34" s="1">
        <v>23.0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7.0</v>
      </c>
      <c r="C35" s="1">
        <v>15.0</v>
      </c>
      <c r="D35" s="1">
        <v>12.0</v>
      </c>
      <c r="E35" s="1">
        <v>7.0</v>
      </c>
      <c r="F35" s="1">
        <v>15.0</v>
      </c>
      <c r="G35" s="1">
        <v>9.0</v>
      </c>
      <c r="H35" s="1">
        <v>19.0</v>
      </c>
      <c r="I35" s="1">
        <v>55.0</v>
      </c>
      <c r="J35" s="1">
        <v>45.0</v>
      </c>
      <c r="K35" s="1">
        <v>25.0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4.0</v>
      </c>
      <c r="C37" s="1">
        <v>4.0</v>
      </c>
      <c r="D37" s="1">
        <v>6.0</v>
      </c>
      <c r="E37" s="1">
        <v>8.0</v>
      </c>
      <c r="F37" s="1">
        <v>41.0</v>
      </c>
      <c r="G37" s="1">
        <v>55.0</v>
      </c>
      <c r="H37" s="1">
        <v>3.0</v>
      </c>
      <c r="I37" s="1">
        <v>5.0</v>
      </c>
      <c r="J37" s="1">
        <v>5.0</v>
      </c>
      <c r="K37" s="1">
        <v>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0.0</v>
      </c>
      <c r="C38" s="1">
        <v>4.0</v>
      </c>
      <c r="D38" s="1">
        <v>6.0</v>
      </c>
      <c r="E38" s="1">
        <v>8.0</v>
      </c>
      <c r="F38" s="1">
        <v>26.0</v>
      </c>
      <c r="G38" s="1">
        <v>41.0</v>
      </c>
      <c r="H38" s="1">
        <v>2.0</v>
      </c>
      <c r="I38" s="1">
        <v>4.0</v>
      </c>
      <c r="J38" s="1">
        <v>5.0</v>
      </c>
      <c r="K38" s="1">
        <v>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0.0</v>
      </c>
      <c r="C39" s="1" t="s">
        <v>95</v>
      </c>
      <c r="D39" s="1" t="s">
        <v>96</v>
      </c>
      <c r="E39" s="1" t="s">
        <v>97</v>
      </c>
      <c r="F39" s="1" t="s">
        <v>98</v>
      </c>
      <c r="G39" s="1" t="s">
        <v>99</v>
      </c>
      <c r="H39" s="1" t="s">
        <v>100</v>
      </c>
      <c r="I39" s="1" t="s">
        <v>101</v>
      </c>
      <c r="J39" s="1" t="s">
        <v>102</v>
      </c>
      <c r="K39" s="1" t="s">
        <v>103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-19.0</v>
      </c>
      <c r="C40" s="1">
        <v>12.0</v>
      </c>
      <c r="D40" s="1">
        <v>10.0</v>
      </c>
      <c r="E40" s="1">
        <v>5.0</v>
      </c>
      <c r="F40" s="1">
        <v>13.0</v>
      </c>
      <c r="G40" s="1">
        <v>6.0</v>
      </c>
      <c r="H40" s="1">
        <v>16.0</v>
      </c>
      <c r="I40" s="1">
        <v>50.0</v>
      </c>
      <c r="J40" s="1">
        <v>41.0</v>
      </c>
      <c r="K40" s="1">
        <v>23.0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0.0</v>
      </c>
      <c r="C41" s="1" t="s">
        <v>95</v>
      </c>
      <c r="D41" s="1" t="s">
        <v>96</v>
      </c>
      <c r="E41" s="1" t="s">
        <v>97</v>
      </c>
      <c r="F41" s="1" t="s">
        <v>98</v>
      </c>
      <c r="G41" s="1" t="s">
        <v>99</v>
      </c>
      <c r="H41" s="1" t="s">
        <v>100</v>
      </c>
      <c r="I41" s="1" t="s">
        <v>101</v>
      </c>
      <c r="J41" s="1" t="s">
        <v>102</v>
      </c>
      <c r="K41" s="1" t="s">
        <v>103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 t="s">
        <v>53</v>
      </c>
      <c r="C42" s="1" t="s">
        <v>53</v>
      </c>
      <c r="D42" s="1" t="s">
        <v>53</v>
      </c>
      <c r="E42" s="1" t="s">
        <v>53</v>
      </c>
      <c r="F42" s="1" t="s">
        <v>53</v>
      </c>
      <c r="G42" s="1">
        <v>43.0</v>
      </c>
      <c r="H42" s="1">
        <v>38.0</v>
      </c>
      <c r="I42" s="1">
        <v>1.0</v>
      </c>
      <c r="J42" s="1">
        <v>96.0</v>
      </c>
      <c r="K42" s="1" t="s">
        <v>53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-1.0</v>
      </c>
      <c r="C43" s="1">
        <v>-14.0</v>
      </c>
      <c r="D43" s="1">
        <v>-11.0</v>
      </c>
      <c r="E43" s="1">
        <v>-7.0</v>
      </c>
      <c r="F43" s="1">
        <v>-14.0</v>
      </c>
      <c r="G43" s="1">
        <v>-7.0</v>
      </c>
      <c r="H43" s="1">
        <v>-17.0</v>
      </c>
      <c r="I43" s="1">
        <v>-50.0</v>
      </c>
      <c r="J43" s="1">
        <v>-40.0</v>
      </c>
      <c r="K43" s="1">
        <v>-24.0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84.0</v>
      </c>
      <c r="C44" s="1">
        <v>53.0</v>
      </c>
      <c r="D44" s="1">
        <v>62.0</v>
      </c>
      <c r="E44" s="1">
        <v>66.0</v>
      </c>
      <c r="F44" s="1">
        <v>67.0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3.0</v>
      </c>
      <c r="C45" s="1">
        <v>3.0</v>
      </c>
      <c r="D45" s="1">
        <v>3.0</v>
      </c>
      <c r="E45" s="1">
        <v>3.0</v>
      </c>
      <c r="F45" s="1">
        <v>3.0</v>
      </c>
      <c r="G45" s="1">
        <v>3.0</v>
      </c>
      <c r="H45" s="1">
        <v>3.0</v>
      </c>
      <c r="I45" s="1">
        <v>3.0</v>
      </c>
      <c r="J45" s="1">
        <v>3.0</v>
      </c>
      <c r="K45" s="1">
        <v>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60.0</v>
      </c>
      <c r="C46" s="1">
        <v>87.0</v>
      </c>
      <c r="D46" s="1">
        <v>87.0</v>
      </c>
      <c r="E46" s="1">
        <v>1.0</v>
      </c>
      <c r="F46" s="1">
        <v>1.0</v>
      </c>
      <c r="G46" s="1">
        <v>1.0</v>
      </c>
      <c r="H46" s="1">
        <v>1.0</v>
      </c>
      <c r="I46" s="1">
        <v>2.0</v>
      </c>
      <c r="J46" s="1">
        <v>3.0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36.0</v>
      </c>
      <c r="C47" s="1">
        <v>59.0</v>
      </c>
      <c r="D47" s="1">
        <v>55.0</v>
      </c>
      <c r="E47" s="1">
        <v>48.0</v>
      </c>
      <c r="F47" s="1">
        <v>56.0</v>
      </c>
      <c r="G47" s="1">
        <v>64.0</v>
      </c>
      <c r="H47" s="1">
        <v>65.0</v>
      </c>
      <c r="I47" s="1">
        <v>81.0</v>
      </c>
      <c r="J47" s="1">
        <v>85.0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</v>
      </c>
      <c r="B2" s="1">
        <v>1.0</v>
      </c>
      <c r="C2" s="1">
        <v>6.0</v>
      </c>
      <c r="D2" s="1">
        <v>3.0</v>
      </c>
      <c r="E2" s="1">
        <v>3.0</v>
      </c>
      <c r="F2" s="1">
        <v>3.0</v>
      </c>
      <c r="G2" s="1">
        <v>3.0</v>
      </c>
      <c r="H2" s="1">
        <v>3.0</v>
      </c>
      <c r="I2" s="1">
        <v>4.0</v>
      </c>
      <c r="J2" s="1">
        <v>5.0</v>
      </c>
      <c r="K2" s="1">
        <v>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</v>
      </c>
      <c r="B3" s="1">
        <v>3.0</v>
      </c>
      <c r="C3" s="1">
        <v>5.0</v>
      </c>
      <c r="D3" s="1">
        <v>5.0</v>
      </c>
      <c r="E3" s="1">
        <v>6.0</v>
      </c>
      <c r="F3" s="1">
        <v>7.0</v>
      </c>
      <c r="G3" s="1">
        <v>10.0</v>
      </c>
      <c r="H3" s="1">
        <v>10.0</v>
      </c>
      <c r="I3" s="1">
        <v>12.0</v>
      </c>
      <c r="J3" s="1">
        <v>14.0</v>
      </c>
      <c r="K3" s="1">
        <v>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4.0</v>
      </c>
      <c r="C4" s="1">
        <v>12.0</v>
      </c>
      <c r="D4" s="1">
        <v>9.0</v>
      </c>
      <c r="E4" s="1">
        <v>10.0</v>
      </c>
      <c r="F4" s="1">
        <v>10.0</v>
      </c>
      <c r="G4" s="1">
        <v>14.0</v>
      </c>
      <c r="H4" s="1">
        <v>13.0</v>
      </c>
      <c r="I4" s="1">
        <v>17.0</v>
      </c>
      <c r="J4" s="1">
        <v>20.0</v>
      </c>
      <c r="K4" s="1">
        <v>17.0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</v>
      </c>
      <c r="B5" s="1">
        <v>-4.0</v>
      </c>
      <c r="C5" s="1">
        <v>-12.0</v>
      </c>
      <c r="D5" s="1">
        <v>-9.0</v>
      </c>
      <c r="E5" s="1">
        <v>-10.0</v>
      </c>
      <c r="F5" s="1">
        <v>-10.0</v>
      </c>
      <c r="G5" s="1">
        <v>-14.0</v>
      </c>
      <c r="H5" s="1">
        <v>-13.0</v>
      </c>
      <c r="I5" s="1">
        <v>-17.0</v>
      </c>
      <c r="J5" s="1">
        <v>-20.0</v>
      </c>
      <c r="K5" s="1">
        <v>-17.0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</v>
      </c>
      <c r="B6" s="1">
        <v>1.0</v>
      </c>
      <c r="C6" s="1">
        <v>6.0</v>
      </c>
      <c r="D6" s="1">
        <v>13.0</v>
      </c>
      <c r="E6" s="1">
        <v>6.0</v>
      </c>
      <c r="F6" s="1">
        <v>24.0</v>
      </c>
      <c r="G6" s="1">
        <v>24.0</v>
      </c>
      <c r="H6" s="1">
        <v>6.0</v>
      </c>
      <c r="I6" s="1">
        <v>10.0</v>
      </c>
      <c r="J6" s="1">
        <v>1.0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</v>
      </c>
      <c r="B7" s="1">
        <v>1.0</v>
      </c>
      <c r="C7" s="1">
        <v>6.0</v>
      </c>
      <c r="D7" s="1">
        <v>13.0</v>
      </c>
      <c r="E7" s="1">
        <v>6.0</v>
      </c>
      <c r="F7" s="1">
        <v>24.0</v>
      </c>
      <c r="G7" s="1">
        <v>24.0</v>
      </c>
      <c r="H7" s="1">
        <v>6.0</v>
      </c>
      <c r="I7" s="1">
        <v>10.0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</v>
      </c>
      <c r="B8" s="1">
        <v>-1.0</v>
      </c>
      <c r="C8" s="1">
        <v>1.0</v>
      </c>
      <c r="D8" s="1">
        <v>5.0</v>
      </c>
      <c r="E8" s="1">
        <v>9.0</v>
      </c>
      <c r="F8" s="1">
        <v>-2.0</v>
      </c>
      <c r="G8" s="1">
        <v>-1.0</v>
      </c>
      <c r="H8" s="1">
        <v>0.0</v>
      </c>
      <c r="I8" s="1">
        <v>-4.0</v>
      </c>
      <c r="J8" s="1">
        <v>-2.0</v>
      </c>
      <c r="K8" s="1">
        <v>-18.0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>
        <v>74.0</v>
      </c>
      <c r="C9" s="1">
        <v>9.0</v>
      </c>
      <c r="D9" s="1">
        <v>4.0</v>
      </c>
      <c r="E9" s="1">
        <v>7.0</v>
      </c>
      <c r="F9" s="1">
        <v>25.0</v>
      </c>
      <c r="G9" s="1">
        <v>0.0</v>
      </c>
      <c r="H9" s="1">
        <v>2.0</v>
      </c>
      <c r="I9" s="1">
        <v>6.0</v>
      </c>
      <c r="J9" s="1">
        <v>-9.0</v>
      </c>
      <c r="K9" s="1">
        <v>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</v>
      </c>
      <c r="B10" s="1">
        <v>-4.0</v>
      </c>
      <c r="C10" s="1">
        <v>-12.0</v>
      </c>
      <c r="D10" s="1">
        <v>-8.0</v>
      </c>
      <c r="E10" s="1">
        <v>-9.0</v>
      </c>
      <c r="F10" s="1">
        <v>-10.0</v>
      </c>
      <c r="G10" s="1">
        <v>-13.0</v>
      </c>
      <c r="H10" s="1">
        <v>-13.0</v>
      </c>
      <c r="I10" s="1">
        <v>-17.0</v>
      </c>
      <c r="J10" s="1">
        <v>-19.0</v>
      </c>
      <c r="K10" s="1">
        <v>-16.0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</v>
      </c>
      <c r="B12" s="1">
        <v>0.0</v>
      </c>
      <c r="C12" s="1">
        <v>0.0</v>
      </c>
      <c r="D12" s="1">
        <v>0.0</v>
      </c>
      <c r="E12" s="1">
        <v>0.0</v>
      </c>
      <c r="F12" s="1">
        <v>-28.0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</v>
      </c>
      <c r="B13" s="1">
        <v>-4.0</v>
      </c>
      <c r="C13" s="1">
        <v>-12.0</v>
      </c>
      <c r="D13" s="1">
        <v>-8.0</v>
      </c>
      <c r="E13" s="1">
        <v>-9.0</v>
      </c>
      <c r="F13" s="1">
        <v>-10.0</v>
      </c>
      <c r="G13" s="1">
        <v>-13.0</v>
      </c>
      <c r="H13" s="1">
        <v>-13.0</v>
      </c>
      <c r="I13" s="1">
        <v>-17.0</v>
      </c>
      <c r="J13" s="1">
        <v>-19.0</v>
      </c>
      <c r="K13" s="1">
        <v>-17.0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</v>
      </c>
      <c r="B15" s="1">
        <v>-4.0</v>
      </c>
      <c r="C15" s="1">
        <v>-12.0</v>
      </c>
      <c r="D15" s="1">
        <v>-8.0</v>
      </c>
      <c r="E15" s="1">
        <v>-9.0</v>
      </c>
      <c r="F15" s="1">
        <v>-10.0</v>
      </c>
      <c r="G15" s="1">
        <v>-13.0</v>
      </c>
      <c r="H15" s="1">
        <v>-13.0</v>
      </c>
      <c r="I15" s="1">
        <v>-17.0</v>
      </c>
      <c r="J15" s="1">
        <v>-19.0</v>
      </c>
      <c r="K15" s="1">
        <v>-17.0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126</v>
      </c>
      <c r="B16" s="1">
        <v>-4.0</v>
      </c>
      <c r="C16" s="1">
        <v>-12.0</v>
      </c>
      <c r="D16" s="1">
        <v>-8.0</v>
      </c>
      <c r="E16" s="1">
        <v>-9.0</v>
      </c>
      <c r="F16" s="1">
        <v>-10.0</v>
      </c>
      <c r="G16" s="1">
        <v>-13.0</v>
      </c>
      <c r="H16" s="1">
        <v>-13.0</v>
      </c>
      <c r="I16" s="1">
        <v>-17.0</v>
      </c>
      <c r="J16" s="1">
        <v>-19.0</v>
      </c>
      <c r="K16" s="1">
        <v>-17.0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</v>
      </c>
      <c r="B17" s="1">
        <v>-4.0</v>
      </c>
      <c r="C17" s="1">
        <v>-12.0</v>
      </c>
      <c r="D17" s="1">
        <v>-8.0</v>
      </c>
      <c r="E17" s="1">
        <v>-9.0</v>
      </c>
      <c r="F17" s="1">
        <v>-10.0</v>
      </c>
      <c r="G17" s="1">
        <v>-13.0</v>
      </c>
      <c r="H17" s="1">
        <v>-13.0</v>
      </c>
      <c r="I17" s="1">
        <v>-17.0</v>
      </c>
      <c r="J17" s="1">
        <v>-19.0</v>
      </c>
      <c r="K17" s="1">
        <v>-17.0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</v>
      </c>
      <c r="B18" s="1">
        <v>0.0</v>
      </c>
      <c r="C18" s="1">
        <v>29.0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</v>
      </c>
      <c r="B19" s="1">
        <v>-4.0</v>
      </c>
      <c r="C19" s="1">
        <v>-12.0</v>
      </c>
      <c r="D19" s="1">
        <v>-8.0</v>
      </c>
      <c r="E19" s="1">
        <v>-9.0</v>
      </c>
      <c r="F19" s="1">
        <v>-10.0</v>
      </c>
      <c r="G19" s="1">
        <v>-13.0</v>
      </c>
      <c r="H19" s="1">
        <v>-13.0</v>
      </c>
      <c r="I19" s="1">
        <v>-17.0</v>
      </c>
      <c r="J19" s="1">
        <v>-19.0</v>
      </c>
      <c r="K19" s="1">
        <v>-17.0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>
        <v>-4.0</v>
      </c>
      <c r="C20" s="1">
        <v>-12.0</v>
      </c>
      <c r="D20" s="1">
        <v>-8.0</v>
      </c>
      <c r="E20" s="1">
        <v>-9.0</v>
      </c>
      <c r="F20" s="1">
        <v>-10.0</v>
      </c>
      <c r="G20" s="1">
        <v>-13.0</v>
      </c>
      <c r="H20" s="1">
        <v>-13.0</v>
      </c>
      <c r="I20" s="1">
        <v>-17.0</v>
      </c>
      <c r="J20" s="1">
        <v>-19.0</v>
      </c>
      <c r="K20" s="1">
        <v>-17.0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</v>
      </c>
      <c r="B22" s="1">
        <v>0.0</v>
      </c>
      <c r="C22" s="1" t="s">
        <v>133</v>
      </c>
      <c r="D22" s="1" t="s">
        <v>134</v>
      </c>
      <c r="E22" s="1" t="s">
        <v>135</v>
      </c>
      <c r="F22" s="1" t="s">
        <v>136</v>
      </c>
      <c r="G22" s="1" t="s">
        <v>137</v>
      </c>
      <c r="H22" s="1" t="s">
        <v>138</v>
      </c>
      <c r="I22" s="1" t="s">
        <v>139</v>
      </c>
      <c r="J22" s="1" t="s">
        <v>140</v>
      </c>
      <c r="K22" s="1">
        <v>-3.0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0.0</v>
      </c>
      <c r="C23" s="1" t="s">
        <v>133</v>
      </c>
      <c r="D23" s="1" t="s">
        <v>134</v>
      </c>
      <c r="E23" s="1" t="s">
        <v>135</v>
      </c>
      <c r="F23" s="1" t="s">
        <v>136</v>
      </c>
      <c r="G23" s="1" t="s">
        <v>137</v>
      </c>
      <c r="H23" s="1" t="s">
        <v>138</v>
      </c>
      <c r="I23" s="1" t="s">
        <v>139</v>
      </c>
      <c r="J23" s="1" t="s">
        <v>140</v>
      </c>
      <c r="K23" s="1">
        <v>-3.0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>
        <v>0.0</v>
      </c>
      <c r="C24" s="1">
        <v>4.0</v>
      </c>
      <c r="D24" s="1">
        <v>6.0</v>
      </c>
      <c r="E24" s="1">
        <v>7.0</v>
      </c>
      <c r="F24" s="1">
        <v>20.0</v>
      </c>
      <c r="G24" s="1">
        <v>39.0</v>
      </c>
      <c r="H24" s="1">
        <v>1.0</v>
      </c>
      <c r="I24" s="1">
        <v>4.0</v>
      </c>
      <c r="J24" s="1">
        <v>5.0</v>
      </c>
      <c r="K24" s="1">
        <v>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>
        <v>0.0</v>
      </c>
      <c r="C25" s="1" t="s">
        <v>133</v>
      </c>
      <c r="D25" s="1" t="s">
        <v>134</v>
      </c>
      <c r="E25" s="1" t="s">
        <v>135</v>
      </c>
      <c r="F25" s="1" t="s">
        <v>136</v>
      </c>
      <c r="G25" s="1" t="s">
        <v>137</v>
      </c>
      <c r="H25" s="1" t="s">
        <v>138</v>
      </c>
      <c r="I25" s="1" t="s">
        <v>139</v>
      </c>
      <c r="J25" s="1" t="s">
        <v>140</v>
      </c>
      <c r="K25" s="1">
        <v>-3.0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>
        <v>0.0</v>
      </c>
      <c r="C26" s="1" t="s">
        <v>133</v>
      </c>
      <c r="D26" s="1" t="s">
        <v>134</v>
      </c>
      <c r="E26" s="1" t="s">
        <v>135</v>
      </c>
      <c r="F26" s="1" t="s">
        <v>136</v>
      </c>
      <c r="G26" s="1" t="s">
        <v>137</v>
      </c>
      <c r="H26" s="1" t="s">
        <v>138</v>
      </c>
      <c r="I26" s="1" t="s">
        <v>139</v>
      </c>
      <c r="J26" s="1" t="s">
        <v>140</v>
      </c>
      <c r="K26" s="1">
        <v>-3.0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>
        <v>0.0</v>
      </c>
      <c r="C27" s="1">
        <v>4.0</v>
      </c>
      <c r="D27" s="1">
        <v>6.0</v>
      </c>
      <c r="E27" s="1">
        <v>7.0</v>
      </c>
      <c r="F27" s="1">
        <v>20.0</v>
      </c>
      <c r="G27" s="1">
        <v>39.0</v>
      </c>
      <c r="H27" s="1">
        <v>1.0</v>
      </c>
      <c r="I27" s="1">
        <v>4.0</v>
      </c>
      <c r="J27" s="1">
        <v>5.0</v>
      </c>
      <c r="K27" s="1">
        <v>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>
        <v>0.0</v>
      </c>
      <c r="C28" s="1" t="s">
        <v>147</v>
      </c>
      <c r="D28" s="1" t="s">
        <v>148</v>
      </c>
      <c r="E28" s="1" t="s">
        <v>149</v>
      </c>
      <c r="F28" s="1" t="s">
        <v>150</v>
      </c>
      <c r="G28" s="1" t="s">
        <v>151</v>
      </c>
      <c r="H28" s="1" t="s">
        <v>152</v>
      </c>
      <c r="I28" s="1" t="s">
        <v>153</v>
      </c>
      <c r="J28" s="1" t="s">
        <v>154</v>
      </c>
      <c r="K28" s="1" t="s">
        <v>155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156</v>
      </c>
      <c r="B29" s="1">
        <v>0.0</v>
      </c>
      <c r="C29" s="1" t="s">
        <v>147</v>
      </c>
      <c r="D29" s="1" t="s">
        <v>148</v>
      </c>
      <c r="E29" s="1" t="s">
        <v>149</v>
      </c>
      <c r="F29" s="1" t="s">
        <v>150</v>
      </c>
      <c r="G29" s="1" t="s">
        <v>151</v>
      </c>
      <c r="H29" s="1" t="s">
        <v>152</v>
      </c>
      <c r="I29" s="1" t="s">
        <v>153</v>
      </c>
      <c r="J29" s="1" t="s">
        <v>154</v>
      </c>
      <c r="K29" s="1" t="s">
        <v>155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>
        <v>-4.0</v>
      </c>
      <c r="C31" s="1">
        <v>-12.0</v>
      </c>
      <c r="D31" s="1">
        <v>-8.0</v>
      </c>
      <c r="E31" s="1">
        <v>-9.0</v>
      </c>
      <c r="F31" s="1">
        <v>-10.0</v>
      </c>
      <c r="G31" s="1">
        <v>-13.0</v>
      </c>
      <c r="H31" s="1">
        <v>-13.0</v>
      </c>
      <c r="I31" s="1">
        <v>-17.0</v>
      </c>
      <c r="J31" s="1">
        <v>-19.0</v>
      </c>
      <c r="K31" s="1">
        <v>-17.0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1">
        <v>-4.0</v>
      </c>
      <c r="C32" s="1">
        <v>-12.0</v>
      </c>
      <c r="D32" s="1">
        <v>-9.0</v>
      </c>
      <c r="E32" s="1">
        <v>-10.0</v>
      </c>
      <c r="F32" s="1">
        <v>-10.0</v>
      </c>
      <c r="G32" s="1">
        <v>-14.0</v>
      </c>
      <c r="H32" s="1">
        <v>-13.0</v>
      </c>
      <c r="I32" s="1">
        <v>-17.0</v>
      </c>
      <c r="J32" s="1">
        <v>-20.0</v>
      </c>
      <c r="K32" s="1">
        <v>-17.0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>
        <v>-4.0</v>
      </c>
      <c r="C33" s="1">
        <v>-12.0</v>
      </c>
      <c r="D33" s="1">
        <v>-9.0</v>
      </c>
      <c r="E33" s="1">
        <v>-10.0</v>
      </c>
      <c r="F33" s="1">
        <v>-10.0</v>
      </c>
      <c r="G33" s="1">
        <v>-14.0</v>
      </c>
      <c r="H33" s="1">
        <v>-13.0</v>
      </c>
      <c r="I33" s="1">
        <v>-17.0</v>
      </c>
      <c r="J33" s="1">
        <v>-20.0</v>
      </c>
      <c r="K33" s="1">
        <v>-17.0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160</v>
      </c>
      <c r="B34" s="1">
        <v>-4.0</v>
      </c>
      <c r="C34" s="1">
        <v>-12.0</v>
      </c>
      <c r="D34" s="1">
        <v>-8.0</v>
      </c>
      <c r="E34" s="1">
        <v>-9.0</v>
      </c>
      <c r="F34" s="1">
        <v>-10.0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161</v>
      </c>
      <c r="B35" s="1">
        <v>0.0</v>
      </c>
      <c r="C35" s="1">
        <v>0.0</v>
      </c>
      <c r="D35" s="1" t="s">
        <v>162</v>
      </c>
      <c r="E35" s="1" t="s">
        <v>163</v>
      </c>
      <c r="F35" s="1" t="s">
        <v>164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165</v>
      </c>
      <c r="B36" s="1">
        <v>-2.0</v>
      </c>
      <c r="C36" s="1">
        <v>-7.0</v>
      </c>
      <c r="D36" s="1">
        <v>-5.0</v>
      </c>
      <c r="E36" s="1">
        <v>-6.0</v>
      </c>
      <c r="F36" s="1">
        <v>-6.0</v>
      </c>
      <c r="G36" s="1">
        <v>-8.0</v>
      </c>
      <c r="H36" s="1">
        <v>-8.0</v>
      </c>
      <c r="I36" s="1">
        <v>-10.0</v>
      </c>
      <c r="J36" s="1">
        <v>-11.0</v>
      </c>
      <c r="K36" s="1">
        <v>-10.0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167</v>
      </c>
      <c r="B38" s="1">
        <v>1.0</v>
      </c>
      <c r="C38" s="1">
        <v>6.0</v>
      </c>
      <c r="D38" s="1">
        <v>3.0</v>
      </c>
      <c r="E38" s="1">
        <v>3.0</v>
      </c>
      <c r="F38" s="1">
        <v>3.0</v>
      </c>
      <c r="G38" s="1">
        <v>3.0</v>
      </c>
      <c r="H38" s="1">
        <v>3.0</v>
      </c>
      <c r="I38" s="1">
        <v>4.0</v>
      </c>
      <c r="J38" s="1">
        <v>5.0</v>
      </c>
      <c r="K38" s="1">
        <v>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168</v>
      </c>
      <c r="B39" s="1">
        <v>3.0</v>
      </c>
      <c r="C39" s="1">
        <v>6.0</v>
      </c>
      <c r="D39" s="1">
        <v>6.0</v>
      </c>
      <c r="E39" s="1">
        <v>7.0</v>
      </c>
      <c r="F39" s="1">
        <v>7.0</v>
      </c>
      <c r="G39" s="1">
        <v>10.0</v>
      </c>
      <c r="H39" s="1">
        <v>10.0</v>
      </c>
      <c r="I39" s="1">
        <v>12.0</v>
      </c>
      <c r="J39" s="1">
        <v>14.0</v>
      </c>
      <c r="K39" s="1">
        <v>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169</v>
      </c>
      <c r="B40" s="1">
        <v>10.0</v>
      </c>
      <c r="C40" s="1">
        <v>6.0</v>
      </c>
      <c r="D40" s="1">
        <v>7.0</v>
      </c>
      <c r="E40" s="1">
        <v>8.0</v>
      </c>
      <c r="F40" s="1">
        <v>8.0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170</v>
      </c>
      <c r="B41" s="1">
        <v>10.0</v>
      </c>
      <c r="C41" s="1">
        <v>79.0</v>
      </c>
      <c r="D41" s="1">
        <v>23.0</v>
      </c>
      <c r="E41" s="1">
        <v>11.0</v>
      </c>
      <c r="F41" s="1">
        <v>23.0</v>
      </c>
      <c r="G41" s="1">
        <v>42.0</v>
      </c>
      <c r="H41" s="1">
        <v>16.0</v>
      </c>
      <c r="I41" s="1">
        <v>32.0</v>
      </c>
      <c r="J41" s="1">
        <v>49.0</v>
      </c>
      <c r="K41" s="1">
        <v>-14.0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171</v>
      </c>
      <c r="B42" s="1">
        <v>20.0</v>
      </c>
      <c r="C42" s="1">
        <v>2.0</v>
      </c>
      <c r="D42" s="1">
        <v>97.0</v>
      </c>
      <c r="E42" s="1">
        <v>61.0</v>
      </c>
      <c r="F42" s="1">
        <v>-29.0</v>
      </c>
      <c r="G42" s="1">
        <v>9.0</v>
      </c>
      <c r="H42" s="1">
        <v>24.0</v>
      </c>
      <c r="I42" s="1">
        <v>16.0</v>
      </c>
      <c r="J42" s="1">
        <v>38.0</v>
      </c>
      <c r="K42" s="1">
        <v>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172</v>
      </c>
      <c r="B43" s="1">
        <v>31.0</v>
      </c>
      <c r="C43" s="1">
        <v>3.0</v>
      </c>
      <c r="D43" s="1">
        <v>1.0</v>
      </c>
      <c r="E43" s="1">
        <v>72.0</v>
      </c>
      <c r="F43" s="1">
        <v>-6.0</v>
      </c>
      <c r="G43" s="1">
        <v>51.0</v>
      </c>
      <c r="H43" s="1">
        <v>40.0</v>
      </c>
      <c r="I43" s="1">
        <v>49.0</v>
      </c>
      <c r="J43" s="1">
        <v>87.0</v>
      </c>
      <c r="K43" s="1">
        <v>-5.0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  <c r="I3" s="1" t="s">
        <v>182</v>
      </c>
      <c r="J3" s="1" t="s">
        <v>183</v>
      </c>
      <c r="K3" s="1" t="s">
        <v>184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185</v>
      </c>
      <c r="B4" s="1" t="s">
        <v>186</v>
      </c>
      <c r="C4" s="1" t="s">
        <v>187</v>
      </c>
      <c r="D4" s="1" t="s">
        <v>188</v>
      </c>
      <c r="E4" s="1" t="s">
        <v>189</v>
      </c>
      <c r="F4" s="1" t="s">
        <v>190</v>
      </c>
      <c r="G4" s="1" t="s">
        <v>191</v>
      </c>
      <c r="H4" s="1" t="s">
        <v>192</v>
      </c>
      <c r="I4" s="1" t="s">
        <v>193</v>
      </c>
      <c r="J4" s="1" t="s">
        <v>194</v>
      </c>
      <c r="K4" s="1" t="s">
        <v>195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196</v>
      </c>
      <c r="B5" s="1" t="s">
        <v>197</v>
      </c>
      <c r="C5" s="1">
        <v>-201.0</v>
      </c>
      <c r="D5" s="1" t="s">
        <v>198</v>
      </c>
      <c r="E5" s="1" t="s">
        <v>199</v>
      </c>
      <c r="F5" s="1" t="s">
        <v>200</v>
      </c>
      <c r="G5" s="1" t="s">
        <v>201</v>
      </c>
      <c r="H5" s="1" t="s">
        <v>202</v>
      </c>
      <c r="I5" s="1" t="s">
        <v>203</v>
      </c>
      <c r="J5" s="1" t="s">
        <v>204</v>
      </c>
      <c r="K5" s="1" t="s">
        <v>205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206</v>
      </c>
      <c r="B6" s="1" t="s">
        <v>207</v>
      </c>
      <c r="C6" s="1" t="s">
        <v>208</v>
      </c>
      <c r="D6" s="1" t="s">
        <v>198</v>
      </c>
      <c r="E6" s="1" t="s">
        <v>199</v>
      </c>
      <c r="F6" s="1" t="s">
        <v>200</v>
      </c>
      <c r="G6" s="1" t="s">
        <v>201</v>
      </c>
      <c r="H6" s="1" t="s">
        <v>202</v>
      </c>
      <c r="I6" s="1" t="s">
        <v>203</v>
      </c>
      <c r="J6" s="1" t="s">
        <v>204</v>
      </c>
      <c r="K6" s="1" t="s">
        <v>205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210</v>
      </c>
      <c r="B8" s="1" t="s">
        <v>211</v>
      </c>
      <c r="C8" s="1" t="s">
        <v>212</v>
      </c>
      <c r="D8" s="1" t="s">
        <v>213</v>
      </c>
      <c r="E8" s="1" t="s">
        <v>214</v>
      </c>
      <c r="F8" s="1" t="s">
        <v>215</v>
      </c>
      <c r="G8" s="1" t="s">
        <v>216</v>
      </c>
      <c r="H8" s="1" t="s">
        <v>217</v>
      </c>
      <c r="I8" s="1" t="s">
        <v>218</v>
      </c>
      <c r="J8" s="1" t="s">
        <v>219</v>
      </c>
      <c r="K8" s="1" t="s">
        <v>220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221</v>
      </c>
      <c r="B9" s="1" t="s">
        <v>222</v>
      </c>
      <c r="C9" s="1" t="s">
        <v>102</v>
      </c>
      <c r="D9" s="1" t="s">
        <v>223</v>
      </c>
      <c r="E9" s="1" t="s">
        <v>224</v>
      </c>
      <c r="F9" s="1" t="s">
        <v>225</v>
      </c>
      <c r="G9" s="1" t="s">
        <v>226</v>
      </c>
      <c r="H9" s="1" t="s">
        <v>227</v>
      </c>
      <c r="I9" s="1" t="s">
        <v>228</v>
      </c>
      <c r="J9" s="1" t="s">
        <v>229</v>
      </c>
      <c r="K9" s="1" t="s">
        <v>230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231</v>
      </c>
      <c r="B10" s="1" t="s">
        <v>232</v>
      </c>
      <c r="C10" s="1" t="s">
        <v>233</v>
      </c>
      <c r="D10" s="1" t="s">
        <v>234</v>
      </c>
      <c r="E10" s="1" t="s">
        <v>235</v>
      </c>
      <c r="F10" s="1" t="s">
        <v>236</v>
      </c>
      <c r="G10" s="1" t="s">
        <v>237</v>
      </c>
      <c r="H10" s="1" t="s">
        <v>238</v>
      </c>
      <c r="I10" s="1" t="s">
        <v>239</v>
      </c>
      <c r="J10" s="1" t="s">
        <v>240</v>
      </c>
      <c r="K10" s="1" t="s">
        <v>241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243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 t="s">
        <v>244</v>
      </c>
      <c r="H12" s="1" t="s">
        <v>245</v>
      </c>
      <c r="I12" s="1" t="s">
        <v>246</v>
      </c>
      <c r="J12" s="1" t="s">
        <v>247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 t="s">
        <v>249</v>
      </c>
      <c r="H13" s="1" t="s">
        <v>250</v>
      </c>
      <c r="I13" s="1" t="s">
        <v>251</v>
      </c>
      <c r="J13" s="1" t="s">
        <v>252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253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 t="s">
        <v>254</v>
      </c>
      <c r="H14" s="1" t="s">
        <v>255</v>
      </c>
      <c r="I14" s="1" t="s">
        <v>256</v>
      </c>
      <c r="J14" s="1" t="s">
        <v>257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258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 t="s">
        <v>259</v>
      </c>
      <c r="H15" s="1" t="s">
        <v>260</v>
      </c>
      <c r="I15" s="1" t="s">
        <v>261</v>
      </c>
      <c r="J15" s="1" t="s">
        <v>262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263</v>
      </c>
      <c r="B16" s="1" t="s">
        <v>264</v>
      </c>
      <c r="C16" s="1" t="s">
        <v>265</v>
      </c>
      <c r="D16" s="1" t="s">
        <v>266</v>
      </c>
      <c r="E16" s="1" t="s">
        <v>267</v>
      </c>
      <c r="F16" s="1" t="s">
        <v>268</v>
      </c>
      <c r="G16" s="1" t="s">
        <v>269</v>
      </c>
      <c r="H16" s="1" t="s">
        <v>270</v>
      </c>
      <c r="I16" s="1" t="s">
        <v>271</v>
      </c>
      <c r="J16" s="1" t="s">
        <v>272</v>
      </c>
      <c r="K16" s="1" t="s">
        <v>273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 t="s">
        <v>275</v>
      </c>
      <c r="H17" s="1" t="s">
        <v>275</v>
      </c>
      <c r="I17" s="1" t="s">
        <v>276</v>
      </c>
      <c r="J17" s="1" t="s">
        <v>277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278</v>
      </c>
      <c r="B18" s="1" t="s">
        <v>279</v>
      </c>
      <c r="C18" s="1" t="s">
        <v>280</v>
      </c>
      <c r="D18" s="1" t="s">
        <v>281</v>
      </c>
      <c r="E18" s="1" t="s">
        <v>282</v>
      </c>
      <c r="F18" s="1" t="s">
        <v>283</v>
      </c>
      <c r="G18" s="1" t="s">
        <v>284</v>
      </c>
      <c r="H18" s="1" t="s">
        <v>285</v>
      </c>
      <c r="I18" s="1" t="s">
        <v>286</v>
      </c>
      <c r="J18" s="1" t="s">
        <v>287</v>
      </c>
      <c r="K18" s="1" t="s">
        <v>288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289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 t="s">
        <v>275</v>
      </c>
      <c r="H19" s="1" t="s">
        <v>275</v>
      </c>
      <c r="I19" s="1" t="s">
        <v>163</v>
      </c>
      <c r="J19" s="1" t="s">
        <v>277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290</v>
      </c>
      <c r="B20" s="1" t="s">
        <v>279</v>
      </c>
      <c r="C20" s="1" t="s">
        <v>291</v>
      </c>
      <c r="D20" s="1" t="s">
        <v>292</v>
      </c>
      <c r="E20" s="1" t="s">
        <v>293</v>
      </c>
      <c r="F20" s="1" t="s">
        <v>294</v>
      </c>
      <c r="G20" s="1" t="s">
        <v>284</v>
      </c>
      <c r="H20" s="1" t="s">
        <v>295</v>
      </c>
      <c r="I20" s="1" t="s">
        <v>296</v>
      </c>
      <c r="J20" s="1" t="s">
        <v>297</v>
      </c>
      <c r="K20" s="1" t="s">
        <v>288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299</v>
      </c>
      <c r="B22" s="1" t="s">
        <v>300</v>
      </c>
      <c r="C22" s="1" t="s">
        <v>301</v>
      </c>
      <c r="D22" s="1" t="s">
        <v>302</v>
      </c>
      <c r="E22" s="1" t="s">
        <v>303</v>
      </c>
      <c r="F22" s="1" t="s">
        <v>304</v>
      </c>
      <c r="G22" s="1" t="s">
        <v>305</v>
      </c>
      <c r="H22" s="1" t="s">
        <v>306</v>
      </c>
      <c r="I22" s="1" t="s">
        <v>307</v>
      </c>
      <c r="J22" s="1" t="s">
        <v>308</v>
      </c>
      <c r="K22" s="1" t="s">
        <v>309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310</v>
      </c>
      <c r="B23" s="1" t="s">
        <v>311</v>
      </c>
      <c r="C23" s="1" t="s">
        <v>312</v>
      </c>
      <c r="D23" s="1" t="s">
        <v>313</v>
      </c>
      <c r="E23" s="1" t="s">
        <v>314</v>
      </c>
      <c r="F23" s="1" t="s">
        <v>315</v>
      </c>
      <c r="G23" s="1" t="s">
        <v>316</v>
      </c>
      <c r="H23" s="1" t="s">
        <v>317</v>
      </c>
      <c r="I23" s="1" t="s">
        <v>318</v>
      </c>
      <c r="J23" s="1" t="s">
        <v>319</v>
      </c>
      <c r="K23" s="1" t="s">
        <v>320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321</v>
      </c>
      <c r="B24" s="1" t="s">
        <v>311</v>
      </c>
      <c r="C24" s="1" t="s">
        <v>312</v>
      </c>
      <c r="D24" s="1" t="s">
        <v>313</v>
      </c>
      <c r="E24" s="1" t="s">
        <v>314</v>
      </c>
      <c r="F24" s="1" t="s">
        <v>315</v>
      </c>
      <c r="G24" s="1" t="s">
        <v>316</v>
      </c>
      <c r="H24" s="1" t="s">
        <v>317</v>
      </c>
      <c r="I24" s="1" t="s">
        <v>318</v>
      </c>
      <c r="J24" s="1" t="s">
        <v>319</v>
      </c>
      <c r="K24" s="1" t="s">
        <v>320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322</v>
      </c>
      <c r="B25" s="1" t="s">
        <v>323</v>
      </c>
      <c r="C25" s="1">
        <v>0.0</v>
      </c>
      <c r="D25" s="1" t="s">
        <v>324</v>
      </c>
      <c r="E25" s="1" t="s">
        <v>325</v>
      </c>
      <c r="F25" s="1" t="s">
        <v>326</v>
      </c>
      <c r="G25" s="1" t="s">
        <v>327</v>
      </c>
      <c r="H25" s="1" t="s">
        <v>328</v>
      </c>
      <c r="I25" s="1" t="s">
        <v>329</v>
      </c>
      <c r="J25" s="1" t="s">
        <v>330</v>
      </c>
      <c r="K25" s="1" t="s">
        <v>331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332</v>
      </c>
      <c r="B26" s="1" t="s">
        <v>323</v>
      </c>
      <c r="C26" s="1">
        <v>0.0</v>
      </c>
      <c r="D26" s="1" t="s">
        <v>324</v>
      </c>
      <c r="E26" s="1" t="s">
        <v>325</v>
      </c>
      <c r="F26" s="1" t="s">
        <v>326</v>
      </c>
      <c r="G26" s="1" t="s">
        <v>327</v>
      </c>
      <c r="H26" s="1" t="s">
        <v>328</v>
      </c>
      <c r="I26" s="1" t="s">
        <v>329</v>
      </c>
      <c r="J26" s="1" t="s">
        <v>330</v>
      </c>
      <c r="K26" s="1" t="s">
        <v>331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333</v>
      </c>
      <c r="B27" s="1" t="s">
        <v>323</v>
      </c>
      <c r="C27" s="1">
        <v>0.0</v>
      </c>
      <c r="D27" s="1" t="s">
        <v>334</v>
      </c>
      <c r="E27" s="1" t="s">
        <v>335</v>
      </c>
      <c r="F27" s="1" t="s">
        <v>336</v>
      </c>
      <c r="G27" s="1" t="s">
        <v>337</v>
      </c>
      <c r="H27" s="1" t="s">
        <v>328</v>
      </c>
      <c r="I27" s="1" t="s">
        <v>329</v>
      </c>
      <c r="J27" s="1" t="s">
        <v>330</v>
      </c>
      <c r="K27" s="1" t="s">
        <v>338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339</v>
      </c>
      <c r="B28" s="1">
        <v>0.0</v>
      </c>
      <c r="C28" s="1">
        <v>0.0</v>
      </c>
      <c r="D28" s="1" t="s">
        <v>340</v>
      </c>
      <c r="E28" s="1" t="s">
        <v>341</v>
      </c>
      <c r="F28" s="1" t="s">
        <v>342</v>
      </c>
      <c r="G28" s="1" t="s">
        <v>343</v>
      </c>
      <c r="H28" s="1" t="s">
        <v>344</v>
      </c>
      <c r="I28" s="1" t="s">
        <v>345</v>
      </c>
      <c r="J28" s="1" t="s">
        <v>346</v>
      </c>
      <c r="K28" s="1" t="s">
        <v>347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348</v>
      </c>
      <c r="B29" s="1" t="s">
        <v>349</v>
      </c>
      <c r="C29" s="1" t="s">
        <v>350</v>
      </c>
      <c r="D29" s="1" t="s">
        <v>351</v>
      </c>
      <c r="E29" s="1" t="s">
        <v>352</v>
      </c>
      <c r="F29" s="1" t="s">
        <v>353</v>
      </c>
      <c r="G29" s="1" t="s">
        <v>354</v>
      </c>
      <c r="H29" s="1" t="s">
        <v>355</v>
      </c>
      <c r="I29" s="1" t="s">
        <v>356</v>
      </c>
      <c r="J29" s="1" t="s">
        <v>140</v>
      </c>
      <c r="K29" s="1" t="s">
        <v>357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358</v>
      </c>
      <c r="B30" s="1" t="s">
        <v>359</v>
      </c>
      <c r="C30" s="1" t="s">
        <v>360</v>
      </c>
      <c r="D30" s="1" t="s">
        <v>361</v>
      </c>
      <c r="E30" s="1" t="s">
        <v>362</v>
      </c>
      <c r="F30" s="1" t="s">
        <v>363</v>
      </c>
      <c r="G30" s="1" t="s">
        <v>364</v>
      </c>
      <c r="H30" s="1" t="s">
        <v>365</v>
      </c>
      <c r="I30" s="1" t="s">
        <v>366</v>
      </c>
      <c r="J30" s="1" t="s">
        <v>367</v>
      </c>
      <c r="K30" s="1" t="s">
        <v>368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369</v>
      </c>
      <c r="B31" s="1" t="s">
        <v>370</v>
      </c>
      <c r="C31" s="1">
        <v>0.0</v>
      </c>
      <c r="D31" s="1" t="s">
        <v>371</v>
      </c>
      <c r="E31" s="1" t="s">
        <v>372</v>
      </c>
      <c r="F31" s="1" t="s">
        <v>373</v>
      </c>
      <c r="G31" s="1" t="s">
        <v>374</v>
      </c>
      <c r="H31" s="1" t="s">
        <v>375</v>
      </c>
      <c r="I31" s="1" t="s">
        <v>376</v>
      </c>
      <c r="J31" s="1" t="s">
        <v>377</v>
      </c>
      <c r="K31" s="1" t="s">
        <v>378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379</v>
      </c>
      <c r="B32" s="1" t="s">
        <v>370</v>
      </c>
      <c r="C32" s="1">
        <v>0.0</v>
      </c>
      <c r="D32" s="1" t="s">
        <v>371</v>
      </c>
      <c r="E32" s="1" t="s">
        <v>372</v>
      </c>
      <c r="F32" s="1" t="s">
        <v>373</v>
      </c>
      <c r="G32" s="1" t="s">
        <v>374</v>
      </c>
      <c r="H32" s="1" t="s">
        <v>375</v>
      </c>
      <c r="I32" s="1" t="s">
        <v>376</v>
      </c>
      <c r="J32" s="1" t="s">
        <v>377</v>
      </c>
      <c r="K32" s="1" t="s">
        <v>378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380</v>
      </c>
      <c r="B33" s="1" t="s">
        <v>307</v>
      </c>
      <c r="C33" s="1" t="s">
        <v>381</v>
      </c>
      <c r="D33" s="1" t="s">
        <v>382</v>
      </c>
      <c r="E33" s="1" t="s">
        <v>383</v>
      </c>
      <c r="F33" s="1" t="s">
        <v>384</v>
      </c>
      <c r="G33" s="1" t="s">
        <v>385</v>
      </c>
      <c r="H33" s="1" t="s">
        <v>386</v>
      </c>
      <c r="I33" s="1" t="s">
        <v>387</v>
      </c>
      <c r="J33" s="1" t="s">
        <v>388</v>
      </c>
      <c r="K33" s="1" t="s">
        <v>389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390</v>
      </c>
      <c r="B34" s="1" t="s">
        <v>53</v>
      </c>
      <c r="C34" s="1" t="s">
        <v>391</v>
      </c>
      <c r="D34" s="1" t="s">
        <v>392</v>
      </c>
      <c r="E34" s="1" t="s">
        <v>393</v>
      </c>
      <c r="F34" s="1" t="s">
        <v>394</v>
      </c>
      <c r="G34" s="1" t="s">
        <v>395</v>
      </c>
      <c r="H34" s="1" t="s">
        <v>396</v>
      </c>
      <c r="I34" s="1" t="s">
        <v>397</v>
      </c>
      <c r="J34" s="1" t="s">
        <v>398</v>
      </c>
      <c r="K34" s="1" t="s">
        <v>399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400</v>
      </c>
      <c r="B35" s="1" t="s">
        <v>401</v>
      </c>
      <c r="C35" s="1" t="s">
        <v>402</v>
      </c>
      <c r="D35" s="1" t="s">
        <v>403</v>
      </c>
      <c r="E35" s="1" t="s">
        <v>404</v>
      </c>
      <c r="F35" s="1" t="s">
        <v>405</v>
      </c>
      <c r="G35" s="1" t="s">
        <v>406</v>
      </c>
      <c r="H35" s="1" t="s">
        <v>407</v>
      </c>
      <c r="I35" s="1" t="s">
        <v>408</v>
      </c>
      <c r="J35" s="1" t="s">
        <v>409</v>
      </c>
      <c r="K35" s="1" t="s">
        <v>410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411</v>
      </c>
      <c r="B36" s="1" t="s">
        <v>401</v>
      </c>
      <c r="C36" s="1" t="s">
        <v>402</v>
      </c>
      <c r="D36" s="1" t="s">
        <v>403</v>
      </c>
      <c r="E36" s="1" t="s">
        <v>404</v>
      </c>
      <c r="F36" s="1" t="s">
        <v>405</v>
      </c>
      <c r="G36" s="1" t="s">
        <v>406</v>
      </c>
      <c r="H36" s="1" t="s">
        <v>407</v>
      </c>
      <c r="I36" s="1" t="s">
        <v>408</v>
      </c>
      <c r="J36" s="1" t="s">
        <v>409</v>
      </c>
      <c r="K36" s="1" t="s">
        <v>410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413</v>
      </c>
      <c r="B38" s="1" t="s">
        <v>330</v>
      </c>
      <c r="C38" s="1" t="s">
        <v>414</v>
      </c>
      <c r="D38" s="1" t="s">
        <v>415</v>
      </c>
      <c r="E38" s="1" t="s">
        <v>416</v>
      </c>
      <c r="F38" s="1" t="s">
        <v>417</v>
      </c>
      <c r="G38" s="1" t="s">
        <v>418</v>
      </c>
      <c r="H38" s="1" t="s">
        <v>419</v>
      </c>
      <c r="I38" s="1" t="s">
        <v>420</v>
      </c>
      <c r="J38" s="1" t="s">
        <v>421</v>
      </c>
      <c r="K38" s="1" t="s">
        <v>422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423</v>
      </c>
      <c r="B39" s="1" t="s">
        <v>424</v>
      </c>
      <c r="C39" s="1" t="s">
        <v>425</v>
      </c>
      <c r="D39" s="1" t="s">
        <v>426</v>
      </c>
      <c r="E39" s="1" t="s">
        <v>427</v>
      </c>
      <c r="F39" s="1" t="s">
        <v>428</v>
      </c>
      <c r="G39" s="1" t="s">
        <v>429</v>
      </c>
      <c r="H39" s="1" t="s">
        <v>430</v>
      </c>
      <c r="I39" s="1" t="s">
        <v>431</v>
      </c>
      <c r="J39" s="1" t="s">
        <v>432</v>
      </c>
      <c r="K39" s="1" t="s">
        <v>422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433</v>
      </c>
      <c r="B40" s="1" t="s">
        <v>424</v>
      </c>
      <c r="C40" s="1" t="s">
        <v>425</v>
      </c>
      <c r="D40" s="1" t="s">
        <v>426</v>
      </c>
      <c r="E40" s="1" t="s">
        <v>427</v>
      </c>
      <c r="F40" s="1" t="s">
        <v>428</v>
      </c>
      <c r="G40" s="1" t="s">
        <v>429</v>
      </c>
      <c r="H40" s="1" t="s">
        <v>430</v>
      </c>
      <c r="I40" s="1" t="s">
        <v>431</v>
      </c>
      <c r="J40" s="1" t="s">
        <v>432</v>
      </c>
      <c r="K40" s="1" t="s">
        <v>422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434</v>
      </c>
      <c r="B41" s="1" t="s">
        <v>435</v>
      </c>
      <c r="C41" s="1" t="s">
        <v>436</v>
      </c>
      <c r="D41" s="1" t="s">
        <v>437</v>
      </c>
      <c r="E41" s="1" t="s">
        <v>347</v>
      </c>
      <c r="F41" s="1" t="s">
        <v>438</v>
      </c>
      <c r="G41" s="1">
        <v>19.0</v>
      </c>
      <c r="H41" s="1" t="s">
        <v>439</v>
      </c>
      <c r="I41" s="1" t="s">
        <v>440</v>
      </c>
      <c r="J41" s="1" t="s">
        <v>441</v>
      </c>
      <c r="K41" s="1" t="s">
        <v>442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443</v>
      </c>
      <c r="B42" s="1" t="s">
        <v>435</v>
      </c>
      <c r="C42" s="1" t="s">
        <v>436</v>
      </c>
      <c r="D42" s="1" t="s">
        <v>437</v>
      </c>
      <c r="E42" s="1" t="s">
        <v>347</v>
      </c>
      <c r="F42" s="1" t="s">
        <v>438</v>
      </c>
      <c r="G42" s="1">
        <v>19.0</v>
      </c>
      <c r="H42" s="1" t="s">
        <v>439</v>
      </c>
      <c r="I42" s="1" t="s">
        <v>440</v>
      </c>
      <c r="J42" s="1" t="s">
        <v>441</v>
      </c>
      <c r="K42" s="1" t="s">
        <v>442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444</v>
      </c>
      <c r="B43" s="1" t="s">
        <v>435</v>
      </c>
      <c r="C43" s="1" t="s">
        <v>436</v>
      </c>
      <c r="D43" s="1" t="s">
        <v>445</v>
      </c>
      <c r="E43" s="1" t="s">
        <v>446</v>
      </c>
      <c r="F43" s="1" t="s">
        <v>447</v>
      </c>
      <c r="G43" s="1" t="s">
        <v>448</v>
      </c>
      <c r="H43" s="1" t="s">
        <v>449</v>
      </c>
      <c r="I43" s="1" t="s">
        <v>440</v>
      </c>
      <c r="J43" s="1" t="s">
        <v>441</v>
      </c>
      <c r="K43" s="1" t="s">
        <v>450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451</v>
      </c>
      <c r="B44" s="1">
        <v>0.0</v>
      </c>
      <c r="C44" s="1">
        <v>0.0</v>
      </c>
      <c r="D44" s="1">
        <v>0.0</v>
      </c>
      <c r="E44" s="1" t="s">
        <v>452</v>
      </c>
      <c r="F44" s="1" t="s">
        <v>453</v>
      </c>
      <c r="G44" s="1" t="s">
        <v>454</v>
      </c>
      <c r="H44" s="1" t="s">
        <v>455</v>
      </c>
      <c r="I44" s="1" t="s">
        <v>456</v>
      </c>
      <c r="J44" s="1" t="s">
        <v>457</v>
      </c>
      <c r="K44" s="1" t="s">
        <v>458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459</v>
      </c>
      <c r="B45" s="1" t="s">
        <v>460</v>
      </c>
      <c r="C45" s="1" t="s">
        <v>461</v>
      </c>
      <c r="D45" s="1" t="s">
        <v>462</v>
      </c>
      <c r="E45" s="1" t="s">
        <v>463</v>
      </c>
      <c r="F45" s="1" t="s">
        <v>464</v>
      </c>
      <c r="G45" s="1" t="s">
        <v>465</v>
      </c>
      <c r="H45" s="1" t="s">
        <v>466</v>
      </c>
      <c r="I45" s="1" t="s">
        <v>467</v>
      </c>
      <c r="J45" s="1" t="s">
        <v>468</v>
      </c>
      <c r="K45" s="1" t="s">
        <v>469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470</v>
      </c>
      <c r="B46" s="1" t="s">
        <v>471</v>
      </c>
      <c r="C46" s="1" t="s">
        <v>472</v>
      </c>
      <c r="D46" s="1" t="s">
        <v>473</v>
      </c>
      <c r="E46" s="1" t="s">
        <v>474</v>
      </c>
      <c r="F46" s="1" t="s">
        <v>475</v>
      </c>
      <c r="G46" s="1" t="s">
        <v>476</v>
      </c>
      <c r="H46" s="1" t="s">
        <v>477</v>
      </c>
      <c r="I46" s="1" t="s">
        <v>478</v>
      </c>
      <c r="J46" s="1" t="s">
        <v>479</v>
      </c>
      <c r="K46" s="1" t="s">
        <v>480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481</v>
      </c>
      <c r="B47" s="1" t="s">
        <v>482</v>
      </c>
      <c r="C47" s="1" t="s">
        <v>483</v>
      </c>
      <c r="D47" s="1" t="s">
        <v>484</v>
      </c>
      <c r="E47" s="1" t="s">
        <v>485</v>
      </c>
      <c r="F47" s="1" t="s">
        <v>486</v>
      </c>
      <c r="G47" s="1" t="s">
        <v>487</v>
      </c>
      <c r="H47" s="1" t="s">
        <v>488</v>
      </c>
      <c r="I47" s="1" t="s">
        <v>489</v>
      </c>
      <c r="J47" s="1" t="s">
        <v>490</v>
      </c>
      <c r="K47" s="1" t="s">
        <v>491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492</v>
      </c>
      <c r="B48" s="1" t="s">
        <v>482</v>
      </c>
      <c r="C48" s="1" t="s">
        <v>483</v>
      </c>
      <c r="D48" s="1" t="s">
        <v>484</v>
      </c>
      <c r="E48" s="1" t="s">
        <v>485</v>
      </c>
      <c r="F48" s="1" t="s">
        <v>486</v>
      </c>
      <c r="G48" s="1" t="s">
        <v>487</v>
      </c>
      <c r="H48" s="1" t="s">
        <v>488</v>
      </c>
      <c r="I48" s="1" t="s">
        <v>489</v>
      </c>
      <c r="J48" s="1" t="s">
        <v>490</v>
      </c>
      <c r="K48" s="1" t="s">
        <v>491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493</v>
      </c>
      <c r="B49" s="1" t="s">
        <v>494</v>
      </c>
      <c r="C49" s="1" t="s">
        <v>495</v>
      </c>
      <c r="D49" s="1" t="s">
        <v>496</v>
      </c>
      <c r="E49" s="1" t="s">
        <v>497</v>
      </c>
      <c r="F49" s="1" t="s">
        <v>498</v>
      </c>
      <c r="G49" s="1" t="s">
        <v>499</v>
      </c>
      <c r="H49" s="1" t="s">
        <v>500</v>
      </c>
      <c r="I49" s="1" t="s">
        <v>501</v>
      </c>
      <c r="J49" s="1" t="s">
        <v>502</v>
      </c>
      <c r="K49" s="1" t="s">
        <v>386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503</v>
      </c>
      <c r="B50" s="1" t="s">
        <v>504</v>
      </c>
      <c r="C50" s="1" t="s">
        <v>505</v>
      </c>
      <c r="D50" s="1" t="s">
        <v>506</v>
      </c>
      <c r="E50" s="1" t="s">
        <v>507</v>
      </c>
      <c r="F50" s="1" t="s">
        <v>508</v>
      </c>
      <c r="G50" s="1" t="s">
        <v>509</v>
      </c>
      <c r="H50" s="1" t="s">
        <v>510</v>
      </c>
      <c r="I50" s="1" t="s">
        <v>511</v>
      </c>
      <c r="J50" s="1" t="s">
        <v>512</v>
      </c>
      <c r="K50" s="1" t="s">
        <v>513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514</v>
      </c>
      <c r="B51" s="1">
        <v>0.0</v>
      </c>
      <c r="C51" s="1" t="s">
        <v>515</v>
      </c>
      <c r="D51" s="1" t="s">
        <v>516</v>
      </c>
      <c r="E51" s="1" t="s">
        <v>517</v>
      </c>
      <c r="F51" s="1" t="s">
        <v>518</v>
      </c>
      <c r="G51" s="1" t="s">
        <v>519</v>
      </c>
      <c r="H51" s="1" t="s">
        <v>520</v>
      </c>
      <c r="I51" s="1" t="s">
        <v>521</v>
      </c>
      <c r="J51" s="1" t="s">
        <v>522</v>
      </c>
      <c r="K51" s="1" t="s">
        <v>523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524</v>
      </c>
      <c r="B52" s="1">
        <v>0.0</v>
      </c>
      <c r="C52" s="1" t="s">
        <v>515</v>
      </c>
      <c r="D52" s="1" t="s">
        <v>516</v>
      </c>
      <c r="E52" s="1" t="s">
        <v>517</v>
      </c>
      <c r="F52" s="1" t="s">
        <v>518</v>
      </c>
      <c r="G52" s="1" t="s">
        <v>519</v>
      </c>
      <c r="H52" s="1" t="s">
        <v>520</v>
      </c>
      <c r="I52" s="1" t="s">
        <v>521</v>
      </c>
      <c r="J52" s="1" t="s">
        <v>522</v>
      </c>
      <c r="K52" s="1" t="s">
        <v>523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525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526</v>
      </c>
      <c r="B54" s="1">
        <v>0.0</v>
      </c>
      <c r="C54" s="1" t="s">
        <v>527</v>
      </c>
      <c r="D54" s="1" t="s">
        <v>528</v>
      </c>
      <c r="E54" s="1" t="s">
        <v>529</v>
      </c>
      <c r="F54" s="1" t="s">
        <v>530</v>
      </c>
      <c r="G54" s="1" t="s">
        <v>531</v>
      </c>
      <c r="H54" s="1" t="s">
        <v>532</v>
      </c>
      <c r="I54" s="1" t="s">
        <v>533</v>
      </c>
      <c r="J54" s="1" t="s">
        <v>534</v>
      </c>
      <c r="K54" s="1" t="s">
        <v>535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536</v>
      </c>
      <c r="B55" s="1">
        <v>0.0</v>
      </c>
      <c r="C55" s="1" t="s">
        <v>537</v>
      </c>
      <c r="D55" s="1" t="s">
        <v>538</v>
      </c>
      <c r="E55" s="1" t="s">
        <v>539</v>
      </c>
      <c r="F55" s="1" t="s">
        <v>540</v>
      </c>
      <c r="G55" s="1" t="s">
        <v>541</v>
      </c>
      <c r="H55" s="1" t="s">
        <v>542</v>
      </c>
      <c r="I55" s="1" t="s">
        <v>543</v>
      </c>
      <c r="J55" s="1" t="s">
        <v>544</v>
      </c>
      <c r="K55" s="1" t="s">
        <v>545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546</v>
      </c>
      <c r="B56" s="1">
        <v>0.0</v>
      </c>
      <c r="C56" s="1" t="s">
        <v>537</v>
      </c>
      <c r="D56" s="1" t="s">
        <v>538</v>
      </c>
      <c r="E56" s="1" t="s">
        <v>539</v>
      </c>
      <c r="F56" s="1" t="s">
        <v>540</v>
      </c>
      <c r="G56" s="1" t="s">
        <v>541</v>
      </c>
      <c r="H56" s="1" t="s">
        <v>542</v>
      </c>
      <c r="I56" s="1" t="s">
        <v>543</v>
      </c>
      <c r="J56" s="1" t="s">
        <v>544</v>
      </c>
      <c r="K56" s="1" t="s">
        <v>545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547</v>
      </c>
      <c r="B57" s="1">
        <v>0.0</v>
      </c>
      <c r="C57" s="1" t="s">
        <v>548</v>
      </c>
      <c r="D57" s="1" t="s">
        <v>549</v>
      </c>
      <c r="E57" s="1" t="s">
        <v>550</v>
      </c>
      <c r="F57" s="1" t="s">
        <v>551</v>
      </c>
      <c r="G57" s="1" t="s">
        <v>552</v>
      </c>
      <c r="H57" s="1" t="s">
        <v>553</v>
      </c>
      <c r="I57" s="1" t="s">
        <v>554</v>
      </c>
      <c r="J57" s="1" t="s">
        <v>555</v>
      </c>
      <c r="K57" s="1" t="s">
        <v>556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557</v>
      </c>
      <c r="B58" s="1">
        <v>0.0</v>
      </c>
      <c r="C58" s="1" t="s">
        <v>548</v>
      </c>
      <c r="D58" s="1" t="s">
        <v>549</v>
      </c>
      <c r="E58" s="1" t="s">
        <v>550</v>
      </c>
      <c r="F58" s="1" t="s">
        <v>551</v>
      </c>
      <c r="G58" s="1" t="s">
        <v>552</v>
      </c>
      <c r="H58" s="1" t="s">
        <v>553</v>
      </c>
      <c r="I58" s="1" t="s">
        <v>554</v>
      </c>
      <c r="J58" s="1" t="s">
        <v>555</v>
      </c>
      <c r="K58" s="1" t="s">
        <v>556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558</v>
      </c>
      <c r="B59" s="1">
        <v>0.0</v>
      </c>
      <c r="C59" s="1" t="s">
        <v>548</v>
      </c>
      <c r="D59" s="1" t="s">
        <v>559</v>
      </c>
      <c r="E59" s="1" t="s">
        <v>560</v>
      </c>
      <c r="F59" s="1" t="s">
        <v>561</v>
      </c>
      <c r="G59" s="1" t="s">
        <v>562</v>
      </c>
      <c r="H59" s="1" t="s">
        <v>563</v>
      </c>
      <c r="I59" s="1" t="s">
        <v>564</v>
      </c>
      <c r="J59" s="1" t="s">
        <v>555</v>
      </c>
      <c r="K59" s="1" t="s">
        <v>565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566</v>
      </c>
      <c r="B60" s="1">
        <v>0.0</v>
      </c>
      <c r="C60" s="1">
        <v>0.0</v>
      </c>
      <c r="D60" s="1">
        <v>0.0</v>
      </c>
      <c r="E60" s="1">
        <v>0.0</v>
      </c>
      <c r="F60" s="1" t="s">
        <v>567</v>
      </c>
      <c r="G60" s="1" t="s">
        <v>568</v>
      </c>
      <c r="H60" s="1" t="s">
        <v>569</v>
      </c>
      <c r="I60" s="1" t="s">
        <v>570</v>
      </c>
      <c r="J60" s="1" t="s">
        <v>571</v>
      </c>
      <c r="K60" s="1" t="s">
        <v>572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573</v>
      </c>
      <c r="B61" s="1">
        <v>0.0</v>
      </c>
      <c r="C61" s="1" t="s">
        <v>574</v>
      </c>
      <c r="D61" s="1" t="s">
        <v>575</v>
      </c>
      <c r="E61" s="1" t="s">
        <v>576</v>
      </c>
      <c r="F61" s="1">
        <v>7.0</v>
      </c>
      <c r="G61" s="1" t="s">
        <v>577</v>
      </c>
      <c r="H61" s="1" t="s">
        <v>578</v>
      </c>
      <c r="I61" s="1" t="s">
        <v>579</v>
      </c>
      <c r="J61" s="1" t="s">
        <v>580</v>
      </c>
      <c r="K61" s="1" t="s">
        <v>581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582</v>
      </c>
      <c r="B62" s="1">
        <v>0.0</v>
      </c>
      <c r="C62" s="1" t="s">
        <v>583</v>
      </c>
      <c r="D62" s="1" t="s">
        <v>584</v>
      </c>
      <c r="E62" s="1" t="s">
        <v>585</v>
      </c>
      <c r="F62" s="1" t="s">
        <v>586</v>
      </c>
      <c r="G62" s="1" t="s">
        <v>587</v>
      </c>
      <c r="H62" s="1" t="s">
        <v>588</v>
      </c>
      <c r="I62" s="1" t="s">
        <v>589</v>
      </c>
      <c r="J62" s="1" t="s">
        <v>590</v>
      </c>
      <c r="K62" s="1" t="s">
        <v>591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592</v>
      </c>
      <c r="B63" s="1">
        <v>0.0</v>
      </c>
      <c r="C63" s="1" t="s">
        <v>593</v>
      </c>
      <c r="D63" s="1" t="s">
        <v>594</v>
      </c>
      <c r="E63" s="1" t="s">
        <v>595</v>
      </c>
      <c r="F63" s="1">
        <v>1.0</v>
      </c>
      <c r="G63" s="1" t="s">
        <v>596</v>
      </c>
      <c r="H63" s="1" t="s">
        <v>597</v>
      </c>
      <c r="I63" s="1" t="s">
        <v>598</v>
      </c>
      <c r="J63" s="1" t="s">
        <v>599</v>
      </c>
      <c r="K63" s="1" t="s">
        <v>600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601</v>
      </c>
      <c r="B64" s="1">
        <v>0.0</v>
      </c>
      <c r="C64" s="1" t="s">
        <v>593</v>
      </c>
      <c r="D64" s="1" t="s">
        <v>594</v>
      </c>
      <c r="E64" s="1" t="s">
        <v>595</v>
      </c>
      <c r="F64" s="1">
        <v>1.0</v>
      </c>
      <c r="G64" s="1" t="s">
        <v>596</v>
      </c>
      <c r="H64" s="1" t="s">
        <v>597</v>
      </c>
      <c r="I64" s="1" t="s">
        <v>598</v>
      </c>
      <c r="J64" s="1" t="s">
        <v>599</v>
      </c>
      <c r="K64" s="1" t="s">
        <v>600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602</v>
      </c>
      <c r="B65" s="1">
        <v>0.0</v>
      </c>
      <c r="C65" s="1" t="s">
        <v>603</v>
      </c>
      <c r="D65" s="1" t="s">
        <v>604</v>
      </c>
      <c r="E65" s="1" t="s">
        <v>605</v>
      </c>
      <c r="F65" s="1" t="s">
        <v>606</v>
      </c>
      <c r="G65" s="1" t="s">
        <v>607</v>
      </c>
      <c r="H65" s="1" t="s">
        <v>608</v>
      </c>
      <c r="I65" s="1" t="s">
        <v>609</v>
      </c>
      <c r="J65" s="1" t="s">
        <v>610</v>
      </c>
      <c r="K65" s="1" t="s">
        <v>611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612</v>
      </c>
      <c r="B66" s="1">
        <v>0.0</v>
      </c>
      <c r="C66" s="1">
        <v>37.0</v>
      </c>
      <c r="D66" s="1" t="s">
        <v>613</v>
      </c>
      <c r="E66" s="1" t="s">
        <v>614</v>
      </c>
      <c r="F66" s="1" t="s">
        <v>615</v>
      </c>
      <c r="G66" s="1" t="s">
        <v>616</v>
      </c>
      <c r="H66" s="1" t="s">
        <v>617</v>
      </c>
      <c r="I66" s="1" t="s">
        <v>618</v>
      </c>
      <c r="J66" s="1" t="s">
        <v>619</v>
      </c>
      <c r="K66" s="1" t="s">
        <v>620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621</v>
      </c>
      <c r="B67" s="1">
        <v>0.0</v>
      </c>
      <c r="C67" s="1">
        <v>0.0</v>
      </c>
      <c r="D67" s="1" t="s">
        <v>622</v>
      </c>
      <c r="E67" s="1" t="s">
        <v>623</v>
      </c>
      <c r="F67" s="1" t="s">
        <v>624</v>
      </c>
      <c r="G67" s="1" t="s">
        <v>625</v>
      </c>
      <c r="H67" s="1" t="s">
        <v>626</v>
      </c>
      <c r="I67" s="1" t="s">
        <v>627</v>
      </c>
      <c r="J67" s="1" t="s">
        <v>628</v>
      </c>
      <c r="K67" s="1" t="s">
        <v>629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630</v>
      </c>
      <c r="B68" s="1">
        <v>0.0</v>
      </c>
      <c r="C68" s="1">
        <v>0.0</v>
      </c>
      <c r="D68" s="1" t="s">
        <v>622</v>
      </c>
      <c r="E68" s="1" t="s">
        <v>623</v>
      </c>
      <c r="F68" s="1" t="s">
        <v>624</v>
      </c>
      <c r="G68" s="1" t="s">
        <v>625</v>
      </c>
      <c r="H68" s="1" t="s">
        <v>626</v>
      </c>
      <c r="I68" s="1" t="s">
        <v>627</v>
      </c>
      <c r="J68" s="1" t="s">
        <v>628</v>
      </c>
      <c r="K68" s="1" t="s">
        <v>629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631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632</v>
      </c>
      <c r="B70" s="1" t="s">
        <v>633</v>
      </c>
      <c r="C70" s="1">
        <v>0.0</v>
      </c>
      <c r="D70" s="1">
        <v>0.0</v>
      </c>
      <c r="E70" s="1" t="s">
        <v>634</v>
      </c>
      <c r="F70" s="1" t="s">
        <v>635</v>
      </c>
      <c r="G70" s="1" t="s">
        <v>636</v>
      </c>
      <c r="H70" s="1" t="s">
        <v>637</v>
      </c>
      <c r="I70" s="1" t="s">
        <v>638</v>
      </c>
      <c r="J70" s="1" t="s">
        <v>639</v>
      </c>
      <c r="K70" s="1" t="s">
        <v>640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641</v>
      </c>
      <c r="B71" s="1" t="s">
        <v>642</v>
      </c>
      <c r="C71" s="1">
        <v>0.0</v>
      </c>
      <c r="D71" s="1">
        <v>0.0</v>
      </c>
      <c r="E71" s="1" t="s">
        <v>643</v>
      </c>
      <c r="F71" s="1" t="s">
        <v>644</v>
      </c>
      <c r="G71" s="1" t="s">
        <v>645</v>
      </c>
      <c r="H71" s="1" t="s">
        <v>646</v>
      </c>
      <c r="I71" s="1" t="s">
        <v>647</v>
      </c>
      <c r="J71" s="1" t="s">
        <v>648</v>
      </c>
      <c r="K71" s="1" t="s">
        <v>649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650</v>
      </c>
      <c r="B72" s="1" t="s">
        <v>642</v>
      </c>
      <c r="C72" s="1">
        <v>0.0</v>
      </c>
      <c r="D72" s="1">
        <v>0.0</v>
      </c>
      <c r="E72" s="1" t="s">
        <v>643</v>
      </c>
      <c r="F72" s="1" t="s">
        <v>644</v>
      </c>
      <c r="G72" s="1" t="s">
        <v>645</v>
      </c>
      <c r="H72" s="1" t="s">
        <v>646</v>
      </c>
      <c r="I72" s="1" t="s">
        <v>647</v>
      </c>
      <c r="J72" s="1" t="s">
        <v>648</v>
      </c>
      <c r="K72" s="1" t="s">
        <v>649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651</v>
      </c>
      <c r="B73" s="1" t="s">
        <v>652</v>
      </c>
      <c r="C73" s="1">
        <v>0.0</v>
      </c>
      <c r="D73" s="1">
        <v>0.0</v>
      </c>
      <c r="E73" s="1" t="s">
        <v>653</v>
      </c>
      <c r="F73" s="1" t="s">
        <v>654</v>
      </c>
      <c r="G73" s="1" t="s">
        <v>655</v>
      </c>
      <c r="H73" s="1" t="s">
        <v>656</v>
      </c>
      <c r="I73" s="1" t="s">
        <v>657</v>
      </c>
      <c r="J73" s="1" t="s">
        <v>658</v>
      </c>
      <c r="K73" s="1" t="s">
        <v>659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660</v>
      </c>
      <c r="B74" s="1" t="s">
        <v>652</v>
      </c>
      <c r="C74" s="1">
        <v>0.0</v>
      </c>
      <c r="D74" s="1">
        <v>0.0</v>
      </c>
      <c r="E74" s="1" t="s">
        <v>653</v>
      </c>
      <c r="F74" s="1" t="s">
        <v>654</v>
      </c>
      <c r="G74" s="1" t="s">
        <v>655</v>
      </c>
      <c r="H74" s="1" t="s">
        <v>656</v>
      </c>
      <c r="I74" s="1" t="s">
        <v>657</v>
      </c>
      <c r="J74" s="1" t="s">
        <v>658</v>
      </c>
      <c r="K74" s="1" t="s">
        <v>659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661</v>
      </c>
      <c r="B75" s="1" t="s">
        <v>662</v>
      </c>
      <c r="C75" s="1">
        <v>0.0</v>
      </c>
      <c r="D75" s="1">
        <v>0.0</v>
      </c>
      <c r="E75" s="1" t="s">
        <v>663</v>
      </c>
      <c r="F75" s="1" t="s">
        <v>664</v>
      </c>
      <c r="G75" s="1" t="s">
        <v>655</v>
      </c>
      <c r="H75" s="1" t="s">
        <v>665</v>
      </c>
      <c r="I75" s="1" t="s">
        <v>666</v>
      </c>
      <c r="J75" s="1" t="s">
        <v>667</v>
      </c>
      <c r="K75" s="1" t="s">
        <v>668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669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 t="s">
        <v>670</v>
      </c>
      <c r="I76" s="1" t="s">
        <v>671</v>
      </c>
      <c r="J76" s="1" t="s">
        <v>672</v>
      </c>
      <c r="K76" s="1" t="s">
        <v>673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674</v>
      </c>
      <c r="B77" s="1" t="s">
        <v>675</v>
      </c>
      <c r="C77" s="1">
        <v>0.0</v>
      </c>
      <c r="D77" s="1">
        <v>0.0</v>
      </c>
      <c r="E77" s="1" t="s">
        <v>676</v>
      </c>
      <c r="F77" s="1" t="s">
        <v>99</v>
      </c>
      <c r="G77" s="1" t="s">
        <v>677</v>
      </c>
      <c r="H77" s="1" t="s">
        <v>678</v>
      </c>
      <c r="I77" s="1" t="s">
        <v>679</v>
      </c>
      <c r="J77" s="1" t="s">
        <v>680</v>
      </c>
      <c r="K77" s="1" t="s">
        <v>681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682</v>
      </c>
      <c r="B78" s="1" t="s">
        <v>683</v>
      </c>
      <c r="C78" s="1">
        <v>0.0</v>
      </c>
      <c r="D78" s="1">
        <v>0.0</v>
      </c>
      <c r="E78" s="1" t="s">
        <v>684</v>
      </c>
      <c r="F78" s="1" t="s">
        <v>685</v>
      </c>
      <c r="G78" s="1" t="s">
        <v>686</v>
      </c>
      <c r="H78" s="1" t="s">
        <v>687</v>
      </c>
      <c r="I78" s="1" t="s">
        <v>688</v>
      </c>
      <c r="J78" s="1" t="s">
        <v>689</v>
      </c>
      <c r="K78" s="1" t="s">
        <v>690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691</v>
      </c>
      <c r="B79" s="1" t="s">
        <v>692</v>
      </c>
      <c r="C79" s="1">
        <v>0.0</v>
      </c>
      <c r="D79" s="1">
        <v>0.0</v>
      </c>
      <c r="E79" s="1" t="s">
        <v>693</v>
      </c>
      <c r="F79" s="1" t="s">
        <v>694</v>
      </c>
      <c r="G79" s="1" t="s">
        <v>695</v>
      </c>
      <c r="H79" s="1" t="s">
        <v>696</v>
      </c>
      <c r="I79" s="1" t="s">
        <v>697</v>
      </c>
      <c r="J79" s="1" t="s">
        <v>698</v>
      </c>
      <c r="K79" s="1" t="s">
        <v>699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700</v>
      </c>
      <c r="B80" s="1" t="s">
        <v>692</v>
      </c>
      <c r="C80" s="1">
        <v>0.0</v>
      </c>
      <c r="D80" s="1">
        <v>0.0</v>
      </c>
      <c r="E80" s="1" t="s">
        <v>693</v>
      </c>
      <c r="F80" s="1" t="s">
        <v>694</v>
      </c>
      <c r="G80" s="1" t="s">
        <v>695</v>
      </c>
      <c r="H80" s="1" t="s">
        <v>696</v>
      </c>
      <c r="I80" s="1" t="s">
        <v>697</v>
      </c>
      <c r="J80" s="1" t="s">
        <v>698</v>
      </c>
      <c r="K80" s="1" t="s">
        <v>699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701</v>
      </c>
      <c r="B81" s="1">
        <v>22.0</v>
      </c>
      <c r="C81" s="1">
        <v>0.0</v>
      </c>
      <c r="D81" s="1">
        <v>0.0</v>
      </c>
      <c r="E81" s="1" t="s">
        <v>702</v>
      </c>
      <c r="F81" s="1" t="s">
        <v>703</v>
      </c>
      <c r="G81" s="1" t="s">
        <v>704</v>
      </c>
      <c r="H81" s="1" t="s">
        <v>705</v>
      </c>
      <c r="I81" s="1" t="s">
        <v>706</v>
      </c>
      <c r="J81" s="1" t="s">
        <v>541</v>
      </c>
      <c r="K81" s="1" t="s">
        <v>707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708</v>
      </c>
      <c r="B82" s="1" t="s">
        <v>709</v>
      </c>
      <c r="C82" s="1">
        <v>0.0</v>
      </c>
      <c r="D82" s="1">
        <v>0.0</v>
      </c>
      <c r="E82" s="1" t="s">
        <v>702</v>
      </c>
      <c r="F82" s="1" t="s">
        <v>710</v>
      </c>
      <c r="G82" s="1" t="s">
        <v>408</v>
      </c>
      <c r="H82" s="1" t="s">
        <v>711</v>
      </c>
      <c r="I82" s="1" t="s">
        <v>712</v>
      </c>
      <c r="J82" s="1" t="s">
        <v>713</v>
      </c>
      <c r="K82" s="1" t="s">
        <v>714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715</v>
      </c>
      <c r="B83" s="1" t="s">
        <v>716</v>
      </c>
      <c r="C83" s="1">
        <v>0.0</v>
      </c>
      <c r="D83" s="1">
        <v>0.0</v>
      </c>
      <c r="E83" s="1">
        <v>0.0</v>
      </c>
      <c r="F83" s="1" t="s">
        <v>717</v>
      </c>
      <c r="G83" s="1" t="s">
        <v>718</v>
      </c>
      <c r="H83" s="1" t="s">
        <v>719</v>
      </c>
      <c r="I83" s="1" t="s">
        <v>720</v>
      </c>
      <c r="J83" s="1" t="s">
        <v>721</v>
      </c>
      <c r="K83" s="1" t="s">
        <v>722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723</v>
      </c>
      <c r="B84" s="1" t="s">
        <v>716</v>
      </c>
      <c r="C84" s="1">
        <v>0.0</v>
      </c>
      <c r="D84" s="1">
        <v>0.0</v>
      </c>
      <c r="E84" s="1">
        <v>0.0</v>
      </c>
      <c r="F84" s="1" t="s">
        <v>717</v>
      </c>
      <c r="G84" s="1" t="s">
        <v>718</v>
      </c>
      <c r="H84" s="1" t="s">
        <v>719</v>
      </c>
      <c r="I84" s="1" t="s">
        <v>720</v>
      </c>
      <c r="J84" s="1" t="s">
        <v>721</v>
      </c>
      <c r="K84" s="1" t="s">
        <v>722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724</v>
      </c>
      <c r="C1" s="1" t="s">
        <v>725</v>
      </c>
      <c r="D1" s="1" t="s">
        <v>726</v>
      </c>
      <c r="E1" s="1" t="s">
        <v>727</v>
      </c>
      <c r="F1" s="1" t="s">
        <v>728</v>
      </c>
      <c r="G1" s="1" t="s">
        <v>729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730</v>
      </c>
      <c r="B2" s="1" t="s">
        <v>731</v>
      </c>
      <c r="C2" s="1" t="s">
        <v>732</v>
      </c>
      <c r="D2" s="1" t="s">
        <v>733</v>
      </c>
      <c r="E2" s="1" t="s">
        <v>734</v>
      </c>
      <c r="F2" s="1" t="s">
        <v>228</v>
      </c>
      <c r="G2" s="1" t="s">
        <v>735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736</v>
      </c>
      <c r="B3" s="1" t="s">
        <v>737</v>
      </c>
      <c r="C3" s="1" t="s">
        <v>738</v>
      </c>
      <c r="D3" s="1" t="s">
        <v>739</v>
      </c>
      <c r="E3" s="1" t="s">
        <v>740</v>
      </c>
      <c r="F3" s="1" t="s">
        <v>741</v>
      </c>
      <c r="G3" s="1" t="s">
        <v>742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743</v>
      </c>
      <c r="B4" s="1" t="s">
        <v>744</v>
      </c>
      <c r="C4" s="1" t="s">
        <v>745</v>
      </c>
      <c r="D4" s="1" t="s">
        <v>746</v>
      </c>
      <c r="E4" s="1" t="s">
        <v>747</v>
      </c>
      <c r="F4" s="1" t="s">
        <v>748</v>
      </c>
      <c r="G4" s="1" t="s">
        <v>749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736</v>
      </c>
      <c r="B5" s="1" t="s">
        <v>737</v>
      </c>
      <c r="C5" s="1" t="s">
        <v>750</v>
      </c>
      <c r="D5" s="1" t="s">
        <v>751</v>
      </c>
      <c r="E5" s="1" t="s">
        <v>752</v>
      </c>
      <c r="F5" s="1" t="s">
        <v>753</v>
      </c>
      <c r="G5" s="1" t="s">
        <v>754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755</v>
      </c>
      <c r="B6" s="1" t="s">
        <v>756</v>
      </c>
      <c r="C6" s="1" t="s">
        <v>757</v>
      </c>
      <c r="D6" s="1" t="s">
        <v>758</v>
      </c>
      <c r="E6" s="1" t="s">
        <v>759</v>
      </c>
      <c r="F6" s="1" t="s">
        <v>760</v>
      </c>
      <c r="G6" s="1" t="s">
        <v>761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762</v>
      </c>
      <c r="B7" s="1" t="s">
        <v>763</v>
      </c>
      <c r="C7" s="1" t="s">
        <v>764</v>
      </c>
      <c r="D7" s="1" t="s">
        <v>765</v>
      </c>
      <c r="E7" s="1" t="s">
        <v>766</v>
      </c>
      <c r="F7" s="1" t="s">
        <v>767</v>
      </c>
      <c r="G7" s="1" t="s">
        <v>768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769</v>
      </c>
      <c r="B8" s="1" t="s">
        <v>737</v>
      </c>
      <c r="C8" s="1" t="s">
        <v>770</v>
      </c>
      <c r="D8" s="1" t="s">
        <v>770</v>
      </c>
      <c r="E8" s="1" t="s">
        <v>771</v>
      </c>
      <c r="F8" s="1" t="s">
        <v>770</v>
      </c>
      <c r="G8" s="1" t="s">
        <v>771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772</v>
      </c>
      <c r="B9" s="1" t="s">
        <v>737</v>
      </c>
      <c r="C9" s="1" t="s">
        <v>737</v>
      </c>
      <c r="D9" s="1" t="s">
        <v>737</v>
      </c>
      <c r="E9" s="1" t="s">
        <v>737</v>
      </c>
      <c r="F9" s="1" t="s">
        <v>737</v>
      </c>
      <c r="G9" s="1" t="s">
        <v>737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773</v>
      </c>
      <c r="B10" s="1" t="s">
        <v>737</v>
      </c>
      <c r="C10" s="1" t="s">
        <v>737</v>
      </c>
      <c r="D10" s="1" t="s">
        <v>737</v>
      </c>
      <c r="E10" s="1" t="s">
        <v>737</v>
      </c>
      <c r="F10" s="1" t="s">
        <v>737</v>
      </c>
      <c r="G10" s="1" t="s">
        <v>737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774</v>
      </c>
      <c r="B11" s="1" t="s">
        <v>775</v>
      </c>
      <c r="C11" s="1" t="s">
        <v>776</v>
      </c>
      <c r="D11" s="1" t="s">
        <v>777</v>
      </c>
      <c r="E11" s="1" t="s">
        <v>778</v>
      </c>
      <c r="F11" s="1" t="s">
        <v>779</v>
      </c>
      <c r="G11" s="1" t="s">
        <v>780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781</v>
      </c>
      <c r="B12" s="1" t="s">
        <v>775</v>
      </c>
      <c r="C12" s="1" t="s">
        <v>782</v>
      </c>
      <c r="D12" s="1" t="s">
        <v>777</v>
      </c>
      <c r="E12" s="1" t="s">
        <v>783</v>
      </c>
      <c r="F12" s="1" t="s">
        <v>784</v>
      </c>
      <c r="G12" s="1" t="s">
        <v>780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785</v>
      </c>
      <c r="B13" s="1" t="s">
        <v>786</v>
      </c>
      <c r="C13" s="1" t="s">
        <v>787</v>
      </c>
      <c r="D13" s="1" t="s">
        <v>788</v>
      </c>
      <c r="E13" s="1" t="s">
        <v>789</v>
      </c>
      <c r="F13" s="1" t="s">
        <v>790</v>
      </c>
      <c r="G13" s="1" t="s">
        <v>791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792</v>
      </c>
      <c r="B14" s="1" t="s">
        <v>793</v>
      </c>
      <c r="C14" s="1" t="s">
        <v>794</v>
      </c>
      <c r="D14" s="1" t="s">
        <v>795</v>
      </c>
      <c r="E14" s="1" t="s">
        <v>796</v>
      </c>
      <c r="F14" s="1" t="s">
        <v>797</v>
      </c>
      <c r="G14" s="1" t="s">
        <v>798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799</v>
      </c>
      <c r="B15" s="1" t="s">
        <v>737</v>
      </c>
      <c r="C15" s="1" t="s">
        <v>737</v>
      </c>
      <c r="D15" s="1" t="s">
        <v>737</v>
      </c>
      <c r="E15" s="1" t="s">
        <v>737</v>
      </c>
      <c r="F15" s="1" t="s">
        <v>737</v>
      </c>
      <c r="G15" s="1" t="s">
        <v>737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800</v>
      </c>
      <c r="B16" s="1" t="s">
        <v>737</v>
      </c>
      <c r="C16" s="1" t="s">
        <v>737</v>
      </c>
      <c r="D16" s="1" t="s">
        <v>737</v>
      </c>
      <c r="E16" s="1" t="s">
        <v>737</v>
      </c>
      <c r="F16" s="1" t="s">
        <v>737</v>
      </c>
      <c r="G16" s="1" t="s">
        <v>737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801</v>
      </c>
      <c r="B17" s="1" t="s">
        <v>136</v>
      </c>
      <c r="C17" s="1" t="s">
        <v>137</v>
      </c>
      <c r="D17" s="1" t="s">
        <v>802</v>
      </c>
      <c r="E17" s="1" t="s">
        <v>803</v>
      </c>
      <c r="F17" s="1" t="s">
        <v>804</v>
      </c>
      <c r="G17" s="1" t="s">
        <v>805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806</v>
      </c>
      <c r="B18" s="1" t="s">
        <v>737</v>
      </c>
      <c r="C18" s="1" t="s">
        <v>737</v>
      </c>
      <c r="D18" s="1" t="s">
        <v>737</v>
      </c>
      <c r="E18" s="1" t="s">
        <v>737</v>
      </c>
      <c r="F18" s="1" t="s">
        <v>737</v>
      </c>
      <c r="G18" s="1" t="s">
        <v>737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807</v>
      </c>
      <c r="B19" s="1" t="s">
        <v>737</v>
      </c>
      <c r="C19" s="1" t="s">
        <v>737</v>
      </c>
      <c r="D19" s="1" t="s">
        <v>737</v>
      </c>
      <c r="E19" s="1" t="s">
        <v>737</v>
      </c>
      <c r="F19" s="1" t="s">
        <v>737</v>
      </c>
      <c r="G19" s="1" t="s">
        <v>737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808</v>
      </c>
      <c r="B20" s="1" t="s">
        <v>809</v>
      </c>
      <c r="C20" s="1" t="s">
        <v>810</v>
      </c>
      <c r="D20" s="1" t="s">
        <v>811</v>
      </c>
      <c r="E20" s="1" t="s">
        <v>812</v>
      </c>
      <c r="F20" s="1" t="s">
        <v>813</v>
      </c>
      <c r="G20" s="1" t="s">
        <v>814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815</v>
      </c>
      <c r="B21" s="1" t="s">
        <v>816</v>
      </c>
      <c r="C21" s="1" t="s">
        <v>817</v>
      </c>
      <c r="D21" s="1" t="s">
        <v>818</v>
      </c>
      <c r="E21" s="1" t="s">
        <v>819</v>
      </c>
      <c r="F21" s="1" t="s">
        <v>820</v>
      </c>
      <c r="G21" s="1" t="s">
        <v>821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822</v>
      </c>
      <c r="B22" s="1" t="s">
        <v>823</v>
      </c>
      <c r="C22" s="1" t="s">
        <v>824</v>
      </c>
      <c r="D22" s="1" t="s">
        <v>825</v>
      </c>
      <c r="E22" s="1" t="s">
        <v>826</v>
      </c>
      <c r="F22" s="1" t="s">
        <v>827</v>
      </c>
      <c r="G22" s="1" t="s">
        <v>828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829</v>
      </c>
      <c r="B23" s="1" t="s">
        <v>830</v>
      </c>
      <c r="C23" s="1" t="s">
        <v>831</v>
      </c>
      <c r="D23" s="1" t="s">
        <v>832</v>
      </c>
      <c r="E23" s="1" t="s">
        <v>833</v>
      </c>
      <c r="F23" s="1" t="s">
        <v>834</v>
      </c>
      <c r="G23" s="1" t="s">
        <v>183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835</v>
      </c>
      <c r="B24" s="1" t="s">
        <v>836</v>
      </c>
      <c r="C24" s="1" t="s">
        <v>837</v>
      </c>
      <c r="D24" s="1" t="s">
        <v>838</v>
      </c>
      <c r="E24" s="1" t="s">
        <v>839</v>
      </c>
      <c r="F24" s="1" t="s">
        <v>840</v>
      </c>
      <c r="G24" s="1" t="s">
        <v>841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842</v>
      </c>
      <c r="B25" s="1" t="s">
        <v>843</v>
      </c>
      <c r="C25" s="1" t="s">
        <v>844</v>
      </c>
      <c r="D25" s="1" t="s">
        <v>845</v>
      </c>
      <c r="E25" s="1" t="s">
        <v>846</v>
      </c>
      <c r="F25" s="1" t="s">
        <v>847</v>
      </c>
      <c r="G25" s="1" t="s">
        <v>848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849</v>
      </c>
      <c r="B26" s="1" t="s">
        <v>850</v>
      </c>
      <c r="C26" s="1" t="s">
        <v>851</v>
      </c>
      <c r="D26" s="1" t="s">
        <v>852</v>
      </c>
      <c r="E26" s="1" t="s">
        <v>853</v>
      </c>
      <c r="F26" s="1" t="s">
        <v>854</v>
      </c>
      <c r="G26" s="1" t="s">
        <v>855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856</v>
      </c>
      <c r="B2" s="1" t="s">
        <v>857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858</v>
      </c>
      <c r="B3" s="1" t="s">
        <v>859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860</v>
      </c>
      <c r="B4" s="1" t="s">
        <v>861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862</v>
      </c>
      <c r="B5" s="1" t="s">
        <v>863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864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865</v>
      </c>
      <c r="B7" s="1" t="s">
        <v>866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867</v>
      </c>
      <c r="B8" s="1" t="s">
        <v>868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869</v>
      </c>
      <c r="B9" s="4" t="s">
        <v>870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871</v>
      </c>
      <c r="B10" s="1" t="s">
        <v>872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873</v>
      </c>
      <c r="B11" s="1" t="s">
        <v>874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875</v>
      </c>
      <c r="B12" s="1" t="s">
        <v>872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876</v>
      </c>
      <c r="B13" s="1" t="s">
        <v>877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878</v>
      </c>
      <c r="B14" s="1" t="s">
        <v>879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880</v>
      </c>
      <c r="B15" s="1" t="s">
        <v>877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881</v>
      </c>
      <c r="B16" s="1" t="s">
        <v>882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883</v>
      </c>
      <c r="B17" s="1" t="s">
        <v>884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885</v>
      </c>
      <c r="B18" s="1">
        <v>1.6724448E9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886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887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888</v>
      </c>
      <c r="B21" s="1">
        <v>1.47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889</v>
      </c>
      <c r="B22" s="1">
        <v>1.45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890</v>
      </c>
      <c r="B23" s="1">
        <v>1.36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891</v>
      </c>
      <c r="B24" s="1">
        <v>1.6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892</v>
      </c>
      <c r="B25" s="1">
        <v>1.47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893</v>
      </c>
      <c r="B26" s="1">
        <v>1.45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894</v>
      </c>
      <c r="B27" s="1">
        <v>1.36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895</v>
      </c>
      <c r="B28" s="1">
        <v>1.6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896</v>
      </c>
      <c r="B29" s="1">
        <v>0.179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897</v>
      </c>
      <c r="B30" s="1">
        <v>-0.5907336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898</v>
      </c>
      <c r="B31" s="1">
        <v>219590.0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899</v>
      </c>
      <c r="B32" s="1">
        <v>219590.0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900</v>
      </c>
      <c r="B33" s="1">
        <v>1289965.0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901</v>
      </c>
      <c r="B34" s="1">
        <v>3410840.0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902</v>
      </c>
      <c r="B35" s="1">
        <v>3410840.0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903</v>
      </c>
      <c r="B36" s="1">
        <v>1.51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904</v>
      </c>
      <c r="B37" s="1">
        <v>1.55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905</v>
      </c>
      <c r="B38" s="1">
        <v>600.0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906</v>
      </c>
      <c r="B39" s="1">
        <v>600.0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907</v>
      </c>
      <c r="B40" s="1">
        <v>8952091.0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908</v>
      </c>
      <c r="B41" s="1">
        <v>0.56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909</v>
      </c>
      <c r="B42" s="1">
        <v>3.45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910</v>
      </c>
      <c r="B43" s="1">
        <v>0.97982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911</v>
      </c>
      <c r="B44" s="1">
        <v>1.737455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912</v>
      </c>
      <c r="B45" s="1" t="s">
        <v>913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914</v>
      </c>
      <c r="B46" s="1">
        <v>-1.8974536E7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915</v>
      </c>
      <c r="B47" s="1">
        <v>4414946.0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916</v>
      </c>
      <c r="B48" s="1">
        <v>5851040.0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917</v>
      </c>
      <c r="B49" s="1">
        <v>9845.0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918</v>
      </c>
      <c r="B50" s="1">
        <v>12069.0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919</v>
      </c>
      <c r="B51" s="1">
        <v>1.7316288E9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920</v>
      </c>
      <c r="B52" s="1">
        <v>1.734048E9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921</v>
      </c>
      <c r="B53" s="1">
        <v>0.0017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922</v>
      </c>
      <c r="B54" s="1">
        <v>0.25064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923</v>
      </c>
      <c r="B55" s="1">
        <v>0.0023100001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924</v>
      </c>
      <c r="B56" s="1">
        <v>0.67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925</v>
      </c>
      <c r="B57" s="1">
        <v>0.0019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926</v>
      </c>
      <c r="B58" s="1">
        <v>5851040.0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927</v>
      </c>
      <c r="B59" s="1">
        <v>4.049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928</v>
      </c>
      <c r="B60" s="1">
        <v>0.3778711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929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930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931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932</v>
      </c>
      <c r="B64" s="1">
        <v>-1.7568E7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933</v>
      </c>
      <c r="B65" s="1">
        <v>-2.14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934</v>
      </c>
      <c r="B66" s="1">
        <v>-2.59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935</v>
      </c>
      <c r="B67" s="1" t="s">
        <v>936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937</v>
      </c>
      <c r="B68" s="1">
        <v>1.6693344E9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938</v>
      </c>
      <c r="B69" s="1">
        <v>1.075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939</v>
      </c>
      <c r="B70" s="1">
        <v>-0.28169012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940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941</v>
      </c>
      <c r="B72" s="1" t="s">
        <v>942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943</v>
      </c>
      <c r="B73" s="1" t="s">
        <v>944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945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946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947</v>
      </c>
      <c r="B76" s="1" t="s">
        <v>948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949</v>
      </c>
      <c r="B77" s="1" t="s">
        <v>948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950</v>
      </c>
      <c r="B78" s="1">
        <v>1.4254794E9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951</v>
      </c>
      <c r="B79" s="1" t="s">
        <v>952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953</v>
      </c>
      <c r="B80" s="1" t="s">
        <v>954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955</v>
      </c>
      <c r="B81" s="1" t="s">
        <v>956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957</v>
      </c>
      <c r="B82" s="1" t="s">
        <v>958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959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960</v>
      </c>
      <c r="B84" s="1">
        <v>1.53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961</v>
      </c>
      <c r="B85" s="1" t="s">
        <v>962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963</v>
      </c>
      <c r="B86" s="1">
        <v>2.4766E7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964</v>
      </c>
      <c r="B87" s="1">
        <v>4.233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965</v>
      </c>
      <c r="B88" s="1">
        <v>-1.7649E7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966</v>
      </c>
      <c r="B89" s="1">
        <v>18.654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967</v>
      </c>
      <c r="B90" s="1">
        <v>18.689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968</v>
      </c>
      <c r="B91" s="1">
        <v>-0.31687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969</v>
      </c>
      <c r="B92" s="1">
        <v>-0.54056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970</v>
      </c>
      <c r="B93" s="1">
        <v>-1.1999125E7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971</v>
      </c>
      <c r="B94" s="1">
        <v>-1.6954E7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972</v>
      </c>
      <c r="B95" s="1" t="s">
        <v>913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973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-5.0</v>
      </c>
      <c r="C3" s="1">
        <v>-5.0</v>
      </c>
      <c r="D3" s="1">
        <v>-4.0</v>
      </c>
      <c r="E3" s="1">
        <v>-5.0</v>
      </c>
      <c r="F3" s="1">
        <v>-6.0</v>
      </c>
      <c r="G3" s="1">
        <v>-7.0</v>
      </c>
      <c r="H3" s="1">
        <v>-8.0</v>
      </c>
      <c r="I3" s="1">
        <v>-10.0</v>
      </c>
      <c r="J3" s="1">
        <v>-12.0</v>
      </c>
      <c r="K3" s="1">
        <v>-12.0</v>
      </c>
      <c r="L3" s="1">
        <f>IF(K3*FORECAST(L2,B3:K3,B2:K2)&gt;0,FORECAST(L2,B3:K3,B2:K2),K3)*$X$1</f>
        <v>-12.46666667</v>
      </c>
      <c r="M3" s="1">
        <f>IF(L3*FORECAST(M2,B3:L3,B2:L2)&gt;0,FORECAST(M2,B3:L3,B2:L2),L3)*$X$1</f>
        <v>-13.38787879</v>
      </c>
      <c r="N3" s="1">
        <f>IF(M3*FORECAST(N2,B3:M3,B2:M2)&gt;0,FORECAST(N2,B3:M3,B2:M2),M3)*$X$1</f>
        <v>-14.30909091</v>
      </c>
      <c r="O3" s="1">
        <f>IF(N3*FORECAST(O2,B3:N3,B2:N2)&gt;0,FORECAST(O2,B3:N3,B2:N2),N3)*$X$1</f>
        <v>-15.23030303</v>
      </c>
      <c r="P3" s="1">
        <f>IF(O3*FORECAST(P2,B3:O3,B2:O2)&gt;0,FORECAST(P2,B3:O3,B2:O2),O3)*$X$1</f>
        <v>-16.15151515</v>
      </c>
      <c r="Q3" s="1">
        <f>IF(P3*FORECAST(Q2,B3:P3,B2:P2)&gt;0,FORECAST(Q2,B3:P3,B2:P2),P3)*$X$1</f>
        <v>-17.07272727</v>
      </c>
      <c r="R3" s="1">
        <f>IF(Q3*FORECAST(R2,B3:Q3,B2:Q2)&gt;0,FORECAST(R2,B3:Q3,B2:Q2),Q3)*$X$1</f>
        <v>-17.99393939</v>
      </c>
      <c r="S3" s="5">
        <f>IF(R3*FORECAST(S2,B3:R3,B2:R2)&gt;0,FORECAST(S2,B3:R3,B2:R2),R3)*$X$1</f>
        <v>-18.91515152</v>
      </c>
      <c r="T3" s="5">
        <f>IF(S3*FORECAST(T2,B3:S3,B2:S2)&gt;0,FORECAST(T2,B3:S3,B2:S2),S3)*$X$1</f>
        <v>-19.83636364</v>
      </c>
      <c r="U3" s="5">
        <f>IF(T3*FORECAST(U2,B3:T3,B2:T2)&gt;0,FORECAST(U2,B3:T3,B2:T2),T3)*$X$1</f>
        <v>-20.75757576</v>
      </c>
      <c r="V3" s="5">
        <f>IF(U3*FORECAST(V2,B3:U3,B2:U2)&gt;0,FORECAST(V2,B3:U3,B2:U2),U3)*$X$1</f>
        <v>-21.67878788</v>
      </c>
      <c r="W3" s="5">
        <f>IF(V3*FORECAST(W2,B3:V3,B2:V2)&gt;0,FORECAST(W2,B3:V3,B2:V2),V3)*$X$1</f>
        <v>-22.6</v>
      </c>
      <c r="X3" s="2"/>
      <c r="Y3" s="2"/>
      <c r="Z3" s="2"/>
    </row>
    <row r="4">
      <c r="A4" s="3" t="s">
        <v>106</v>
      </c>
      <c r="B4" s="1">
        <v>-1.0</v>
      </c>
      <c r="C4" s="1">
        <v>-14.0</v>
      </c>
      <c r="D4" s="1">
        <v>-11.0</v>
      </c>
      <c r="E4" s="1">
        <v>-7.0</v>
      </c>
      <c r="F4" s="1">
        <v>-14.0</v>
      </c>
      <c r="G4" s="1">
        <v>-7.0</v>
      </c>
      <c r="H4" s="1">
        <v>-17.0</v>
      </c>
      <c r="I4" s="1">
        <v>-50.0</v>
      </c>
      <c r="J4" s="1">
        <v>-40.0</v>
      </c>
      <c r="K4" s="1">
        <v>-24.0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974</v>
      </c>
      <c r="B5" s="1">
        <v>0.0</v>
      </c>
      <c r="C5" s="1">
        <v>4.0</v>
      </c>
      <c r="D5" s="1">
        <v>6.0</v>
      </c>
      <c r="E5" s="1">
        <v>7.0</v>
      </c>
      <c r="F5" s="1">
        <v>20.0</v>
      </c>
      <c r="G5" s="1">
        <v>39.0</v>
      </c>
      <c r="H5" s="1">
        <v>1.0</v>
      </c>
      <c r="I5" s="1">
        <v>4.0</v>
      </c>
      <c r="J5" s="1">
        <v>5.0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975</v>
      </c>
      <c r="L7" s="1">
        <f>IF(W3*FORECAST(W2,B3:W3,B2:W2)&gt;0,FORECAST(W2,B3:W3,B2:W2),V3)*$X$1 * (1+0.02)/(0.0789-0.02)</f>
        <v>-391.3752122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976</v>
      </c>
      <c r="L8" s="6">
        <f t="array" ref="L8">NPV(0.0789,M3:W3)</f>
        <v>-124.1832717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977</v>
      </c>
      <c r="L9" s="6">
        <f t="array" ref="L9">NPV(0.0789,M16:W16)</f>
        <v>-169.7462513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978</v>
      </c>
      <c r="L10" s="6">
        <f>L8 + L9</f>
        <v>-293.9295231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-24.0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979</v>
      </c>
      <c r="L12" s="6">
        <f>L10 - L11</f>
        <v>-269.9295231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980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-53.98590461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-391.3752122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-4.0</v>
      </c>
      <c r="C3" s="1">
        <v>-12.0</v>
      </c>
      <c r="D3" s="1">
        <v>-8.0</v>
      </c>
      <c r="E3" s="1">
        <v>-9.0</v>
      </c>
      <c r="F3" s="1">
        <v>-10.0</v>
      </c>
      <c r="G3" s="1">
        <v>-13.0</v>
      </c>
      <c r="H3" s="1">
        <v>-13.0</v>
      </c>
      <c r="I3" s="1">
        <v>-17.0</v>
      </c>
      <c r="J3" s="1">
        <v>-19.0</v>
      </c>
      <c r="K3" s="1">
        <v>-17.0</v>
      </c>
      <c r="L3" s="1">
        <f>IF(K3*FORECAST(L2,B3:K3,B2:K2)&gt;0,FORECAST(L2,B3:K3,B2:K2),K3)*$X$1</f>
        <v>-19.73333333</v>
      </c>
      <c r="M3" s="1">
        <f>IF(L3*FORECAST(M2,B3:L3,B2:L2)&gt;0,FORECAST(M2,B3:L3,B2:L2),L3)*$X$1</f>
        <v>-21.1030303</v>
      </c>
      <c r="N3" s="1">
        <f>IF(M3*FORECAST(N2,B3:M3,B2:M2)&gt;0,FORECAST(N2,B3:M3,B2:M2),M3)*$X$1</f>
        <v>-22.47272727</v>
      </c>
      <c r="O3" s="1">
        <f>IF(N3*FORECAST(O2,B3:N3,B2:N2)&gt;0,FORECAST(O2,B3:N3,B2:N2),N3)*$X$1</f>
        <v>-23.84242424</v>
      </c>
      <c r="P3" s="1">
        <f>IF(O3*FORECAST(P2,B3:O3,B2:O2)&gt;0,FORECAST(P2,B3:O3,B2:O2),O3)*$X$1</f>
        <v>-25.21212121</v>
      </c>
      <c r="Q3" s="1">
        <f>IF(P3*FORECAST(Q2,B3:P3,B2:P2)&gt;0,FORECAST(Q2,B3:P3,B2:P2),P3)*$X$1</f>
        <v>-26.58181818</v>
      </c>
      <c r="R3" s="1">
        <f>IF(Q3*FORECAST(R2,B3:Q3,B2:Q2)&gt;0,FORECAST(R2,B3:Q3,B2:Q2),Q3)*$X$1</f>
        <v>-27.95151515</v>
      </c>
      <c r="S3" s="5">
        <f>IF(R3*FORECAST(S2,B3:R3,B2:R2)&gt;0,FORECAST(S2,B3:R3,B2:R2),R3)*$X$1</f>
        <v>-29.32121212</v>
      </c>
      <c r="T3" s="5">
        <f>IF(S3*FORECAST(T2,B3:S3,B2:S2)&gt;0,FORECAST(T2,B3:S3,B2:S2),S3)*$X$1</f>
        <v>-30.69090909</v>
      </c>
      <c r="U3" s="5">
        <f>IF(T3*FORECAST(U2,B3:T3,B2:T2)&gt;0,FORECAST(U2,B3:T3,B2:T2),T3)*$X$1</f>
        <v>-32.06060606</v>
      </c>
      <c r="V3" s="5">
        <f>IF(U3*FORECAST(V2,B3:U3,B2:U2)&gt;0,FORECAST(V2,B3:U3,B2:U2),U3)*$X$1</f>
        <v>-33.43030303</v>
      </c>
      <c r="W3" s="5">
        <f>IF(V3*FORECAST(W2,B3:V3,B2:V2)&gt;0,FORECAST(W2,B3:V3,B2:V2),V3)*$X$1</f>
        <v>-34.8</v>
      </c>
      <c r="X3" s="2"/>
      <c r="Y3" s="2"/>
      <c r="Z3" s="2"/>
    </row>
    <row r="4">
      <c r="A4" s="3" t="s">
        <v>106</v>
      </c>
      <c r="B4" s="1">
        <v>-1.0</v>
      </c>
      <c r="C4" s="1">
        <v>-14.0</v>
      </c>
      <c r="D4" s="1">
        <v>-11.0</v>
      </c>
      <c r="E4" s="1">
        <v>-7.0</v>
      </c>
      <c r="F4" s="1">
        <v>-14.0</v>
      </c>
      <c r="G4" s="1">
        <v>-7.0</v>
      </c>
      <c r="H4" s="1">
        <v>-17.0</v>
      </c>
      <c r="I4" s="1">
        <v>-50.0</v>
      </c>
      <c r="J4" s="1">
        <v>-40.0</v>
      </c>
      <c r="K4" s="1">
        <v>-24.0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974</v>
      </c>
      <c r="B5" s="1">
        <v>0.0</v>
      </c>
      <c r="C5" s="1">
        <v>4.0</v>
      </c>
      <c r="D5" s="1">
        <v>6.0</v>
      </c>
      <c r="E5" s="1">
        <v>7.0</v>
      </c>
      <c r="F5" s="1">
        <v>20.0</v>
      </c>
      <c r="G5" s="1">
        <v>39.0</v>
      </c>
      <c r="H5" s="1">
        <v>1.0</v>
      </c>
      <c r="I5" s="1">
        <v>4.0</v>
      </c>
      <c r="J5" s="1">
        <v>5.0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975</v>
      </c>
      <c r="L7" s="1">
        <f>IF(W3*FORECAST(W2,B3:W3,B2:W2)&gt;0,FORECAST(W2,B3:W3,B2:W2),V3)*$X$1 * (1+0.02)/(0.0789-0.02)</f>
        <v>-602.6485569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976</v>
      </c>
      <c r="L8" s="6">
        <f t="array" ref="L8">NPV(0.0789,M3:W3)</f>
        <v>-193.2346924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977</v>
      </c>
      <c r="L9" s="6">
        <f t="array" ref="L9">NPV(0.0789,M16:W16)</f>
        <v>-261.3791834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978</v>
      </c>
      <c r="L10" s="6">
        <f>L8 + L9</f>
        <v>-454.6138759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-24.0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979</v>
      </c>
      <c r="L12" s="6">
        <f>L10 - L11</f>
        <v>-430.6138759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980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-86.12277517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-602.6485569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