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<sst xmlns="http://schemas.openxmlformats.org/spreadsheetml/2006/main" count="2012" uniqueCount="1784">
  <si>
    <t>ticker</t>
  </si>
  <si>
    <t>CFR</t>
  </si>
  <si>
    <t>nombre</t>
  </si>
  <si>
    <t>COMPAGNIE FINANCIERE RICH</t>
  </si>
  <si>
    <t>empresa</t>
  </si>
  <si>
    <t>Apparel &amp; Accessories</t>
  </si>
  <si>
    <t>Open</t>
  </si>
  <si>
    <t>Target Price</t>
  </si>
  <si>
    <t>Upside</t>
  </si>
  <si>
    <t>33.50%</t>
  </si>
  <si>
    <t>Country</t>
  </si>
  <si>
    <t>United States</t>
  </si>
  <si>
    <t>Market Cap</t>
  </si>
  <si>
    <t>Book Value</t>
  </si>
  <si>
    <t>Pe ratio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</si>
  <si>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</si>
  <si>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</si>
  <si>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</si>
  <si>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</si>
  <si>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</si>
  <si>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</si>
  <si>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</si>
  <si>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</si>
  <si>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</si>
  <si>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Net Cash From Discontinued Operations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</si>
  <si>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</si>
  <si>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</si>
  <si>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</si>
  <si>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</si>
  <si>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</si>
  <si>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</si>
  <si>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</si>
  <si>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</si>
  <si>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</si>
  <si>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</si>
  <si>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</si>
  <si>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</si>
  <si>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</si>
  <si>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</si>
  <si>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</si>
  <si>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</si>
  <si>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</si>
  <si>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</si>
  <si>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</si>
  <si>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</si>
  <si>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</si>
  <si>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</si>
  <si>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</si>
  <si>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</si>
  <si>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</si>
  <si>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</si>
  <si>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</si>
  <si>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</si>
  <si>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</si>
  <si>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</si>
  <si>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</si>
  <si>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</si>
  <si>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</si>
  <si>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</si>
  <si>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</si>
  <si>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</si>
  <si>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</si>
  <si>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</si>
  <si>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</si>
  <si>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</si>
  <si>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</si>
  <si>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</si>
  <si>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</si>
  <si>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</si>
  <si>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</si>
  <si>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</si>
  <si>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</si>
  <si>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</si>
  <si>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</si>
  <si>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</si>
  <si>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</si>
  <si>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</si>
  <si>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</si>
  <si>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</si>
  <si>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</si>
  <si>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</si>
  <si>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</si>
  <si>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</si>
  <si>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</si>
  <si>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</si>
  <si>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</si>
  <si>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</si>
  <si>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</si>
  <si>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</si>
  <si>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</si>
  <si>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</si>
  <si>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</si>
  <si>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</si>
  <si>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</si>
  <si>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</si>
  <si>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</si>
  <si>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</si>
  <si>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</si>
  <si>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</si>
  <si>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</si>
  <si>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</si>
  <si>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</si>
  <si>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</si>
  <si>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</si>
  <si>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</si>
  <si>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</si>
  <si>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</si>
  <si>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</si>
  <si>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</si>
  <si>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25.56</t>
  </si>
  <si>
    <t>26.65</t>
  </si>
  <si>
    <t>27.49</t>
  </si>
  <si>
    <t>25.92</t>
  </si>
  <si>
    <t>30.01</t>
  </si>
  <si>
    <t>30.32</t>
  </si>
  <si>
    <t>31.11</t>
  </si>
  <si>
    <t>34.7</t>
  </si>
  <si>
    <t>33.14</t>
  </si>
  <si>
    <t>34.76</t>
  </si>
  <si>
    <t>Tangible Book Value</t>
  </si>
  <si>
    <t>Tangible Book Value Per Share</t>
  </si>
  <si>
    <t>24.38</t>
  </si>
  <si>
    <t>25.6</t>
  </si>
  <si>
    <t>26.47</t>
  </si>
  <si>
    <t>24.89</t>
  </si>
  <si>
    <t>19.35</t>
  </si>
  <si>
    <t>19.73</t>
  </si>
  <si>
    <t>20.98</t>
  </si>
  <si>
    <t>24.6</t>
  </si>
  <si>
    <t>31.43</t>
  </si>
  <si>
    <t>32.56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</si>
  <si>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</si>
  <si>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</si>
  <si>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</si>
  <si>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</si>
  <si>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</si>
  <si>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</si>
  <si>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</si>
  <si>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</si>
  <si>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</si>
  <si>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</si>
  <si>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</si>
  <si>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</si>
  <si>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</si>
  <si>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</si>
  <si>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</si>
  <si>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</si>
  <si>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</si>
  <si>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</si>
  <si>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</si>
  <si>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</si>
  <si>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</si>
  <si>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</si>
  <si>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</si>
  <si>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</si>
  <si>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</si>
  <si>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</si>
  <si>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</si>
  <si>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</si>
  <si>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</si>
  <si>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</si>
  <si>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</si>
  <si>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</si>
  <si>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</si>
  <si>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</si>
  <si>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</si>
  <si>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</si>
  <si>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</si>
  <si>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</si>
  <si>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</si>
  <si>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</si>
  <si>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</si>
  <si>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</si>
  <si>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2.37</t>
  </si>
  <si>
    <t>3.95</t>
  </si>
  <si>
    <t>2.15</t>
  </si>
  <si>
    <t>2.16</t>
  </si>
  <si>
    <t>4.93</t>
  </si>
  <si>
    <t>1.65</t>
  </si>
  <si>
    <t>2.3</t>
  </si>
  <si>
    <t>3.66</t>
  </si>
  <si>
    <t>0.55</t>
  </si>
  <si>
    <t>4.1</t>
  </si>
  <si>
    <t>Basic EPS - Continuing Operations</t>
  </si>
  <si>
    <t>2.99</t>
  </si>
  <si>
    <t>6.89</t>
  </si>
  <si>
    <t>6.64</t>
  </si>
  <si>
    <t>Basic Weighted Average Shares Outstanding</t>
  </si>
  <si>
    <t>Net EPS - Diluted</t>
  </si>
  <si>
    <t>2.36</t>
  </si>
  <si>
    <t>3.94</t>
  </si>
  <si>
    <t>2.14</t>
  </si>
  <si>
    <t>3.61</t>
  </si>
  <si>
    <t>0.54</t>
  </si>
  <si>
    <t>4.08</t>
  </si>
  <si>
    <t>Diluted EPS - Continuing Operations</t>
  </si>
  <si>
    <t>2.98</t>
  </si>
  <si>
    <t>6.8</t>
  </si>
  <si>
    <t>6.6</t>
  </si>
  <si>
    <t>Diluted Weighted Average Shares Outstanding</t>
  </si>
  <si>
    <t>Normalized Basic EPS</t>
  </si>
  <si>
    <t>1.63</t>
  </si>
  <si>
    <t>2.31</t>
  </si>
  <si>
    <t>1.54</t>
  </si>
  <si>
    <t>1.88</t>
  </si>
  <si>
    <t>3.5</t>
  </si>
  <si>
    <t>1.38</t>
  </si>
  <si>
    <t>1.71</t>
  </si>
  <si>
    <t>2.87</t>
  </si>
  <si>
    <t>5.31</t>
  </si>
  <si>
    <t>5.14</t>
  </si>
  <si>
    <t>Normalized Diluted EPS</t>
  </si>
  <si>
    <t>1.62</t>
  </si>
  <si>
    <t>1.37</t>
  </si>
  <si>
    <t>1.7</t>
  </si>
  <si>
    <t>2.83</t>
  </si>
  <si>
    <t>5.24</t>
  </si>
  <si>
    <t>5.11</t>
  </si>
  <si>
    <t>Dividend Per Share</t>
  </si>
  <si>
    <t>1.53</t>
  </si>
  <si>
    <t>1.56</t>
  </si>
  <si>
    <t>1.68</t>
  </si>
  <si>
    <t>1.79</t>
  </si>
  <si>
    <t>0.94</t>
  </si>
  <si>
    <t>1.81</t>
  </si>
  <si>
    <t>2.2</t>
  </si>
  <si>
    <t>2.52</t>
  </si>
  <si>
    <t>Payout Ratio</t>
  </si>
  <si>
    <t>48.73</t>
  </si>
  <si>
    <t>38.35</t>
  </si>
  <si>
    <t>72.56</t>
  </si>
  <si>
    <t>75.18</t>
  </si>
  <si>
    <t>33.26</t>
  </si>
  <si>
    <t>40.66</t>
  </si>
  <si>
    <t>50.19</t>
  </si>
  <si>
    <t>409.41</t>
  </si>
  <si>
    <t>62.66</t>
  </si>
  <si>
    <t>American Depositary Receipts Ratio (ADR)</t>
  </si>
  <si>
    <t>0.1</t>
  </si>
  <si>
    <t>EBITDA</t>
  </si>
  <si>
    <t>EBITA</t>
  </si>
  <si>
    <t>EBIT</t>
  </si>
  <si>
    <t>EBITDAR</t>
  </si>
  <si>
    <t>Effective Tax Rate - (Ratio)</t>
  </si>
  <si>
    <t>21.64</t>
  </si>
  <si>
    <t>17.98</t>
  </si>
  <si>
    <t>22.93</t>
  </si>
  <si>
    <t>26.13</t>
  </si>
  <si>
    <t>12.03</t>
  </si>
  <si>
    <t>22.29</t>
  </si>
  <si>
    <t>14.92</t>
  </si>
  <si>
    <t>19.32</t>
  </si>
  <si>
    <t>17.8</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</si>
  <si>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</si>
  <si>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</si>
  <si>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</si>
  <si>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</si>
  <si>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</si>
  <si>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</si>
  <si>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</si>
  <si>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</si>
  <si>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</si>
  <si>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</si>
  <si>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</si>
  <si>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</si>
  <si>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</si>
  <si>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</si>
  <si>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</si>
  <si>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</si>
  <si>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</si>
  <si>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8.37</t>
  </si>
  <si>
    <t>6.42</t>
  </si>
  <si>
    <t>5.17</t>
  </si>
  <si>
    <t>4.53</t>
  </si>
  <si>
    <t>3.34</t>
  </si>
  <si>
    <t>5.68</t>
  </si>
  <si>
    <t>7.86</t>
  </si>
  <si>
    <t>7.28</t>
  </si>
  <si>
    <t>Return on Total Capital</t>
  </si>
  <si>
    <t>9.81</t>
  </si>
  <si>
    <t>7.43</t>
  </si>
  <si>
    <t>5.64</t>
  </si>
  <si>
    <t>5.84</t>
  </si>
  <si>
    <t>5.18</t>
  </si>
  <si>
    <t>3.82</t>
  </si>
  <si>
    <t>3.18</t>
  </si>
  <si>
    <t>6.45</t>
  </si>
  <si>
    <t>9.13</t>
  </si>
  <si>
    <t>8.48</t>
  </si>
  <si>
    <t>Return On Equity %</t>
  </si>
  <si>
    <t>10.13</t>
  </si>
  <si>
    <t>11.46</t>
  </si>
  <si>
    <t>7.91</t>
  </si>
  <si>
    <t>8.09</t>
  </si>
  <si>
    <t>17.6</t>
  </si>
  <si>
    <t>5.43</t>
  </si>
  <si>
    <t>7.34</t>
  </si>
  <si>
    <t>11.02</t>
  </si>
  <si>
    <t>20.12</t>
  </si>
  <si>
    <t>19.26</t>
  </si>
  <si>
    <t>Return on Common Equity</t>
  </si>
  <si>
    <t>8.1</t>
  </si>
  <si>
    <t>17.63</t>
  </si>
  <si>
    <t>5.47</t>
  </si>
  <si>
    <t>7.45</t>
  </si>
  <si>
    <t>11.04</t>
  </si>
  <si>
    <t>20.24</t>
  </si>
  <si>
    <t>19.38</t>
  </si>
  <si>
    <t>Margin Analysis</t>
  </si>
  <si>
    <t>Gross Profit Margin %</t>
  </si>
  <si>
    <t>66.01</t>
  </si>
  <si>
    <t>64.17</t>
  </si>
  <si>
    <t>63.67</t>
  </si>
  <si>
    <t>65.08</t>
  </si>
  <si>
    <t>61.75</t>
  </si>
  <si>
    <t>60.44</t>
  </si>
  <si>
    <t>59.78</t>
  </si>
  <si>
    <t>62.67</t>
  </si>
  <si>
    <t>68.74</t>
  </si>
  <si>
    <t>68.08</t>
  </si>
  <si>
    <t>SG&amp;A Margin</t>
  </si>
  <si>
    <t>42.63</t>
  </si>
  <si>
    <t>45.46</t>
  </si>
  <si>
    <t>48.61</t>
  </si>
  <si>
    <t>47.79</t>
  </si>
  <si>
    <t>45.9</t>
  </si>
  <si>
    <t>47.76</t>
  </si>
  <si>
    <t>46.46</t>
  </si>
  <si>
    <t>43.21</t>
  </si>
  <si>
    <t>43.01</t>
  </si>
  <si>
    <t>44.32</t>
  </si>
  <si>
    <t>EBITDA Margin %</t>
  </si>
  <si>
    <t>27.97</t>
  </si>
  <si>
    <t>23.47</t>
  </si>
  <si>
    <t>19.69</t>
  </si>
  <si>
    <t>21.72</t>
  </si>
  <si>
    <t>18.63</t>
  </si>
  <si>
    <t>15.94</t>
  </si>
  <si>
    <t>16.52</t>
  </si>
  <si>
    <t>21.52</t>
  </si>
  <si>
    <t>28.74</t>
  </si>
  <si>
    <t>26.61</t>
  </si>
  <si>
    <t>EBITA Margin %</t>
  </si>
  <si>
    <t>24.17</t>
  </si>
  <si>
    <t>19.36</t>
  </si>
  <si>
    <t>15.3</t>
  </si>
  <si>
    <t>17.57</t>
  </si>
  <si>
    <t>15.15</t>
  </si>
  <si>
    <t>12.29</t>
  </si>
  <si>
    <t>12.73</t>
  </si>
  <si>
    <t>18.88</t>
  </si>
  <si>
    <t>25.99</t>
  </si>
  <si>
    <t>23.79</t>
  </si>
  <si>
    <t>EBIT Margin %</t>
  </si>
  <si>
    <t>23.4</t>
  </si>
  <si>
    <t>18.82</t>
  </si>
  <si>
    <t>14.91</t>
  </si>
  <si>
    <t>17.23</t>
  </si>
  <si>
    <t>13.9</t>
  </si>
  <si>
    <t>10.98</t>
  </si>
  <si>
    <t>11.32</t>
  </si>
  <si>
    <t>17.86</t>
  </si>
  <si>
    <t>25.49</t>
  </si>
  <si>
    <t>23.59</t>
  </si>
  <si>
    <t>Income From Continuing Operations Margin %</t>
  </si>
  <si>
    <t>12.83</t>
  </si>
  <si>
    <t>15.24</t>
  </si>
  <si>
    <t>11.36</t>
  </si>
  <si>
    <t>11.12</t>
  </si>
  <si>
    <t>19.92</t>
  </si>
  <si>
    <t>6.54</t>
  </si>
  <si>
    <t>10.84</t>
  </si>
  <si>
    <t>19.6</t>
  </si>
  <si>
    <t>18.52</t>
  </si>
  <si>
    <t>Net Income Margin %</t>
  </si>
  <si>
    <t>12.81</t>
  </si>
  <si>
    <t>20.11</t>
  </si>
  <si>
    <t>19.9</t>
  </si>
  <si>
    <t>6.55</t>
  </si>
  <si>
    <t>9.9</t>
  </si>
  <si>
    <t>10.81</t>
  </si>
  <si>
    <t>1.57</t>
  </si>
  <si>
    <t>Net Avail. For Common Margin %</t>
  </si>
  <si>
    <t>19.66</t>
  </si>
  <si>
    <t>18.55</t>
  </si>
  <si>
    <t>Normalized Net Income Margin</t>
  </si>
  <si>
    <t>8.83</t>
  </si>
  <si>
    <t>11.75</t>
  </si>
  <si>
    <t>8.18</t>
  </si>
  <si>
    <t>9.68</t>
  </si>
  <si>
    <t>14.14</t>
  </si>
  <si>
    <t>15.14</t>
  </si>
  <si>
    <t>14.36</t>
  </si>
  <si>
    <t>Levered Free Cash Flow Margin</t>
  </si>
  <si>
    <t>-0.08</t>
  </si>
  <si>
    <t>16.11</t>
  </si>
  <si>
    <t>10.08</t>
  </si>
  <si>
    <t>16.93</t>
  </si>
  <si>
    <t>2.7</t>
  </si>
  <si>
    <t>6.52</t>
  </si>
  <si>
    <t>20.61</t>
  </si>
  <si>
    <t>14.35</t>
  </si>
  <si>
    <t>8.52</t>
  </si>
  <si>
    <t>13.59</t>
  </si>
  <si>
    <t>Unlevered Free Cash Flow Margin</t>
  </si>
  <si>
    <t>0.21</t>
  </si>
  <si>
    <t>16.45</t>
  </si>
  <si>
    <t>10.45</t>
  </si>
  <si>
    <t>17.3</t>
  </si>
  <si>
    <t>3.37</t>
  </si>
  <si>
    <t>7.36</t>
  </si>
  <si>
    <t>15.09</t>
  </si>
  <si>
    <t>9.47</t>
  </si>
  <si>
    <t>14.94</t>
  </si>
  <si>
    <t>Asset Turnover</t>
  </si>
  <si>
    <t>0.57</t>
  </si>
  <si>
    <t>0.53</t>
  </si>
  <si>
    <t>0.48</t>
  </si>
  <si>
    <t>0.52</t>
  </si>
  <si>
    <t>0.49</t>
  </si>
  <si>
    <t>0.4</t>
  </si>
  <si>
    <t>0.51</t>
  </si>
  <si>
    <t>Fixed Assets Turnover</t>
  </si>
  <si>
    <t>4.72</t>
  </si>
  <si>
    <t>4.5</t>
  </si>
  <si>
    <t>4.23</t>
  </si>
  <si>
    <t>5.54</t>
  </si>
  <si>
    <t>3.29</t>
  </si>
  <si>
    <t>2.22</t>
  </si>
  <si>
    <t>3.07</t>
  </si>
  <si>
    <t>2.96</t>
  </si>
  <si>
    <t>2.85</t>
  </si>
  <si>
    <t>Receivables Turnover (Average Receivables)</t>
  </si>
  <si>
    <t>16.27</t>
  </si>
  <si>
    <t>16.67</t>
  </si>
  <si>
    <t>16.65</t>
  </si>
  <si>
    <t>18.12</t>
  </si>
  <si>
    <t>22.08</t>
  </si>
  <si>
    <t>23.97</t>
  </si>
  <si>
    <t>23.04</t>
  </si>
  <si>
    <t>27.98</t>
  </si>
  <si>
    <t>25.18</t>
  </si>
  <si>
    <t>23.15</t>
  </si>
  <si>
    <t>Inventory Turnover (Average Inventory)</t>
  </si>
  <si>
    <t>0.72</t>
  </si>
  <si>
    <t>0.74</t>
  </si>
  <si>
    <t>0.73</t>
  </si>
  <si>
    <t>0.75</t>
  </si>
  <si>
    <t>0.96</t>
  </si>
  <si>
    <t>0.88</t>
  </si>
  <si>
    <t>0.81</t>
  </si>
  <si>
    <t>1.07</t>
  </si>
  <si>
    <t>0.87</t>
  </si>
  <si>
    <t>Short Term Liquidity</t>
  </si>
  <si>
    <t>Current Ratio</t>
  </si>
  <si>
    <t>3.13</t>
  </si>
  <si>
    <t>3.42</t>
  </si>
  <si>
    <t>3.7</t>
  </si>
  <si>
    <t>3.1</t>
  </si>
  <si>
    <t>2.74</t>
  </si>
  <si>
    <t>2.86</t>
  </si>
  <si>
    <t>2.61</t>
  </si>
  <si>
    <t>2.42</t>
  </si>
  <si>
    <t>2.47</t>
  </si>
  <si>
    <t>2.65</t>
  </si>
  <si>
    <t>Quick Ratio</t>
  </si>
  <si>
    <t>2.02</t>
  </si>
  <si>
    <t>1.59</t>
  </si>
  <si>
    <t>1.77</t>
  </si>
  <si>
    <t>1.69</t>
  </si>
  <si>
    <t>1.61</t>
  </si>
  <si>
    <t>1.8</t>
  </si>
  <si>
    <t>Operating Cash Flow to Current Liabilities</t>
  </si>
  <si>
    <t>0.33</t>
  </si>
  <si>
    <t>0.47</t>
  </si>
  <si>
    <t>0.42</t>
  </si>
  <si>
    <t>0.38</t>
  </si>
  <si>
    <t>0.32</t>
  </si>
  <si>
    <t>0.44</t>
  </si>
  <si>
    <t>0.36</t>
  </si>
  <si>
    <t>Days Sales Outstanding (Average Receivables)</t>
  </si>
  <si>
    <t>22.44</t>
  </si>
  <si>
    <t>21.96</t>
  </si>
  <si>
    <t>21.92</t>
  </si>
  <si>
    <t>20.15</t>
  </si>
  <si>
    <t>16.53</t>
  </si>
  <si>
    <t>15.27</t>
  </si>
  <si>
    <t>15.84</t>
  </si>
  <si>
    <t>13.04</t>
  </si>
  <si>
    <t>14.5</t>
  </si>
  <si>
    <t>15.81</t>
  </si>
  <si>
    <t>Days Outstanding Inventory (Average Inventory)</t>
  </si>
  <si>
    <t>510.31</t>
  </si>
  <si>
    <t>497.18</t>
  </si>
  <si>
    <t>502.35</t>
  </si>
  <si>
    <t>487.67</t>
  </si>
  <si>
    <t>379.56</t>
  </si>
  <si>
    <t>417.34</t>
  </si>
  <si>
    <t>448.03</t>
  </si>
  <si>
    <t>341.96</t>
  </si>
  <si>
    <t>415.36</t>
  </si>
  <si>
    <t>419.29</t>
  </si>
  <si>
    <t>Average Days Payable Outstanding</t>
  </si>
  <si>
    <t>39.68</t>
  </si>
  <si>
    <t>44.57</t>
  </si>
  <si>
    <t>42.7</t>
  </si>
  <si>
    <t>44.01</t>
  </si>
  <si>
    <t>32.94</t>
  </si>
  <si>
    <t>40.77</t>
  </si>
  <si>
    <t>47.04</t>
  </si>
  <si>
    <t>36.82</t>
  </si>
  <si>
    <t>48.68</t>
  </si>
  <si>
    <t>36.73</t>
  </si>
  <si>
    <t>Cash Conversion Cycle (Average Days)</t>
  </si>
  <si>
    <t>493.07</t>
  </si>
  <si>
    <t>474.56</t>
  </si>
  <si>
    <t>481.57</t>
  </si>
  <si>
    <t>463.8</t>
  </si>
  <si>
    <t>363.16</t>
  </si>
  <si>
    <t>391.83</t>
  </si>
  <si>
    <t>416.84</t>
  </si>
  <si>
    <t>318.19</t>
  </si>
  <si>
    <t>381.17</t>
  </si>
  <si>
    <t>398.37</t>
  </si>
  <si>
    <t>Long Term Solvency</t>
  </si>
  <si>
    <t>Total Debt/Equity</t>
  </si>
  <si>
    <t>16.59</t>
  </si>
  <si>
    <t>13.84</t>
  </si>
  <si>
    <t>55.98</t>
  </si>
  <si>
    <t>41.52</t>
  </si>
  <si>
    <t>56.63</t>
  </si>
  <si>
    <t>76.01</t>
  </si>
  <si>
    <t>75.76</t>
  </si>
  <si>
    <t>82.62</t>
  </si>
  <si>
    <t>79.31</t>
  </si>
  <si>
    <t>Total Debt / Total Capital</t>
  </si>
  <si>
    <t>17.71</t>
  </si>
  <si>
    <t>14.23</t>
  </si>
  <si>
    <t>12.16</t>
  </si>
  <si>
    <t>35.89</t>
  </si>
  <si>
    <t>29.34</t>
  </si>
  <si>
    <t>36.15</t>
  </si>
  <si>
    <t>43.18</t>
  </si>
  <si>
    <t>43.1</t>
  </si>
  <si>
    <t>45.24</t>
  </si>
  <si>
    <t>44.23</t>
  </si>
  <si>
    <t>LT Debt/Equity</t>
  </si>
  <si>
    <t>2.81</t>
  </si>
  <si>
    <t>2.59</t>
  </si>
  <si>
    <t>29.29</t>
  </si>
  <si>
    <t>23.38</t>
  </si>
  <si>
    <t>38.72</t>
  </si>
  <si>
    <t>49.8</t>
  </si>
  <si>
    <t>45.77</t>
  </si>
  <si>
    <t>48.56</t>
  </si>
  <si>
    <t>46.62</t>
  </si>
  <si>
    <t>Long-Term Debt / Total Capital</t>
  </si>
  <si>
    <t>2.27</t>
  </si>
  <si>
    <t>18.78</t>
  </si>
  <si>
    <t>24.72</t>
  </si>
  <si>
    <t>28.29</t>
  </si>
  <si>
    <t>26.04</t>
  </si>
  <si>
    <t>26.59</t>
  </si>
  <si>
    <t>Total Liabilities / Total Assets</t>
  </si>
  <si>
    <t>29.49</t>
  </si>
  <si>
    <t>25.23</t>
  </si>
  <si>
    <t>22.97</t>
  </si>
  <si>
    <t>42.73</t>
  </si>
  <si>
    <t>39.23</t>
  </si>
  <si>
    <t>43.34</t>
  </si>
  <si>
    <t>49.42</t>
  </si>
  <si>
    <t>50.33</t>
  </si>
  <si>
    <t>53.48</t>
  </si>
  <si>
    <t>51.65</t>
  </si>
  <si>
    <t>EBIT / Interest Expense</t>
  </si>
  <si>
    <t>51.83</t>
  </si>
  <si>
    <t>34.75</t>
  </si>
  <si>
    <t>25.21</t>
  </si>
  <si>
    <t>29.11</t>
  </si>
  <si>
    <t>12.87</t>
  </si>
  <si>
    <t>8.14</t>
  </si>
  <si>
    <t>6.92</t>
  </si>
  <si>
    <t>16.79</t>
  </si>
  <si>
    <t>10.95</t>
  </si>
  <si>
    <t>EBITDA / Interest Expense</t>
  </si>
  <si>
    <t>61.96</t>
  </si>
  <si>
    <t>43.33</t>
  </si>
  <si>
    <t>33.27</t>
  </si>
  <si>
    <t>36.69</t>
  </si>
  <si>
    <t>17.26</t>
  </si>
  <si>
    <t>15.04</t>
  </si>
  <si>
    <t>13.19</t>
  </si>
  <si>
    <t>21.26</t>
  </si>
  <si>
    <t>21.36</t>
  </si>
  <si>
    <t>14.06</t>
  </si>
  <si>
    <t>(EBITDA - Capex) / Interest Expense</t>
  </si>
  <si>
    <t>49.17</t>
  </si>
  <si>
    <t>32.83</t>
  </si>
  <si>
    <t>24.76</t>
  </si>
  <si>
    <t>29.86</t>
  </si>
  <si>
    <t>12.91</t>
  </si>
  <si>
    <t>12.07</t>
  </si>
  <si>
    <t>11.39</t>
  </si>
  <si>
    <t>17.93</t>
  </si>
  <si>
    <t>18.53</t>
  </si>
  <si>
    <t>12.09</t>
  </si>
  <si>
    <t>Total Debt / EBITDA</t>
  </si>
  <si>
    <t>1.03</t>
  </si>
  <si>
    <t>3.44</t>
  </si>
  <si>
    <t>2.71</t>
  </si>
  <si>
    <t>3.39</t>
  </si>
  <si>
    <t>4.79</t>
  </si>
  <si>
    <t>3.12</t>
  </si>
  <si>
    <t>2.43</t>
  </si>
  <si>
    <t>2.62</t>
  </si>
  <si>
    <t>Net Debt / EBITDA</t>
  </si>
  <si>
    <t>-1.86</t>
  </si>
  <si>
    <t>-2.05</t>
  </si>
  <si>
    <t>-2.76</t>
  </si>
  <si>
    <t>-2.21</t>
  </si>
  <si>
    <t>-0.96</t>
  </si>
  <si>
    <t>0.06</t>
  </si>
  <si>
    <t>-0.3</t>
  </si>
  <si>
    <t>-0.41</t>
  </si>
  <si>
    <t>-0.5</t>
  </si>
  <si>
    <t>Total Debt / (EBITDA - Capex)</t>
  </si>
  <si>
    <t>1.34</t>
  </si>
  <si>
    <t>1.27</t>
  </si>
  <si>
    <t>4.22</t>
  </si>
  <si>
    <t>3.63</t>
  </si>
  <si>
    <t>5.55</t>
  </si>
  <si>
    <t>2.8</t>
  </si>
  <si>
    <t>3.05</t>
  </si>
  <si>
    <t>Net Debt / (EBITDA - Capex)</t>
  </si>
  <si>
    <t>-2.34</t>
  </si>
  <si>
    <t>-2.7</t>
  </si>
  <si>
    <t>-3.71</t>
  </si>
  <si>
    <t>-2.71</t>
  </si>
  <si>
    <t>-1.29</t>
  </si>
  <si>
    <t>0.41</t>
  </si>
  <si>
    <t>0.07</t>
  </si>
  <si>
    <t>-0.36</t>
  </si>
  <si>
    <t>-0.47</t>
  </si>
  <si>
    <t>-0.58</t>
  </si>
  <si>
    <t>Growth Over Prior Year</t>
  </si>
  <si>
    <t>Total Revenues, 1 Yr. Growth %</t>
  </si>
  <si>
    <t>3.86</t>
  </si>
  <si>
    <t>6.4</t>
  </si>
  <si>
    <t>-3.87</t>
  </si>
  <si>
    <t>27.02</t>
  </si>
  <si>
    <t>1.78</t>
  </si>
  <si>
    <t>-7.68</t>
  </si>
  <si>
    <t>45.93</t>
  </si>
  <si>
    <t>19.14</t>
  </si>
  <si>
    <t>3.32</t>
  </si>
  <si>
    <t>Gross Profit, 1 Yr. Growth %</t>
  </si>
  <si>
    <t>5.92</t>
  </si>
  <si>
    <t>-4.62</t>
  </si>
  <si>
    <t>5.4</t>
  </si>
  <si>
    <t>20.32</t>
  </si>
  <si>
    <t>-0.37</t>
  </si>
  <si>
    <t>-8.69</t>
  </si>
  <si>
    <t>52.97</t>
  </si>
  <si>
    <t>22.73</t>
  </si>
  <si>
    <t>2.33</t>
  </si>
  <si>
    <t>EBITDA, 1 Yr. Growth %</t>
  </si>
  <si>
    <t>2.79</t>
  </si>
  <si>
    <t>-10.71</t>
  </si>
  <si>
    <t>-18.73</t>
  </si>
  <si>
    <t>13.79</t>
  </si>
  <si>
    <t>10.05</t>
  </si>
  <si>
    <t>-12.93</t>
  </si>
  <si>
    <t>-4.28</t>
  </si>
  <si>
    <t>90.23</t>
  </si>
  <si>
    <t>27.79</t>
  </si>
  <si>
    <t>-4.34</t>
  </si>
  <si>
    <t>EBITA, 1 Yr. Growth %</t>
  </si>
  <si>
    <t>-14.79</t>
  </si>
  <si>
    <t>-23.27</t>
  </si>
  <si>
    <t>18.42</t>
  </si>
  <si>
    <t>10.88</t>
  </si>
  <si>
    <t>-17.45</t>
  </si>
  <si>
    <t>-4.4</t>
  </si>
  <si>
    <t>116.7</t>
  </si>
  <si>
    <t>30.3</t>
  </si>
  <si>
    <t>-5.44</t>
  </si>
  <si>
    <t>EBIT, 1 Yr. Growth %</t>
  </si>
  <si>
    <t>0.37</t>
  </si>
  <si>
    <t>-14.41</t>
  </si>
  <si>
    <t>-23.62</t>
  </si>
  <si>
    <t>3.68</t>
  </si>
  <si>
    <t>-19.6</t>
  </si>
  <si>
    <t>-4.8</t>
  </si>
  <si>
    <t>130.48</t>
  </si>
  <si>
    <t>34.43</t>
  </si>
  <si>
    <t>-4.38</t>
  </si>
  <si>
    <t>Earnings From Cont. Operations, 1 Yr. Growth %</t>
  </si>
  <si>
    <t>-35.74</t>
  </si>
  <si>
    <t>26.35</t>
  </si>
  <si>
    <t>-28.32</t>
  </si>
  <si>
    <t>0.91</t>
  </si>
  <si>
    <t>128.26</t>
  </si>
  <si>
    <t>-66.6</t>
  </si>
  <si>
    <t>38.45</t>
  </si>
  <si>
    <t>61.29</t>
  </si>
  <si>
    <t>59.7</t>
  </si>
  <si>
    <t>-2.38</t>
  </si>
  <si>
    <t>Net Income, 1 Yr. Growth %</t>
  </si>
  <si>
    <t>-35.62</t>
  </si>
  <si>
    <t>66.94</t>
  </si>
  <si>
    <t>-45.67</t>
  </si>
  <si>
    <t>128.01</t>
  </si>
  <si>
    <t>-66.49</t>
  </si>
  <si>
    <t>39.44</t>
  </si>
  <si>
    <t>59.42</t>
  </si>
  <si>
    <t>-84.91</t>
  </si>
  <si>
    <t>654.63</t>
  </si>
  <si>
    <t>Normalized Net Income, 1 Yr. Growth %</t>
  </si>
  <si>
    <t>-41.21</t>
  </si>
  <si>
    <t>41.54</t>
  </si>
  <si>
    <t>-32.85</t>
  </si>
  <si>
    <t>22.02</t>
  </si>
  <si>
    <t>87.9</t>
  </si>
  <si>
    <t>-60.62</t>
  </si>
  <si>
    <t>23.91</t>
  </si>
  <si>
    <t>68.85</t>
  </si>
  <si>
    <t>62.95</t>
  </si>
  <si>
    <t>-2.01</t>
  </si>
  <si>
    <t>Diluted EPS Before Extra, 1 Yr. Growth %</t>
  </si>
  <si>
    <t>-36.2</t>
  </si>
  <si>
    <t>26.45</t>
  </si>
  <si>
    <t>-28.23</t>
  </si>
  <si>
    <t>0.79</t>
  </si>
  <si>
    <t>128.31</t>
  </si>
  <si>
    <t>-66.59</t>
  </si>
  <si>
    <t>39.49</t>
  </si>
  <si>
    <t>57.27</t>
  </si>
  <si>
    <t>59.87</t>
  </si>
  <si>
    <t>-2.95</t>
  </si>
  <si>
    <t>Accounts Receivable, 1 Yr. Growth %</t>
  </si>
  <si>
    <t>13.33</t>
  </si>
  <si>
    <t>-4.56</t>
  </si>
  <si>
    <t>-2.93</t>
  </si>
  <si>
    <t>-7.62</t>
  </si>
  <si>
    <t>17.7</t>
  </si>
  <si>
    <t>-26.57</t>
  </si>
  <si>
    <t>26.84</t>
  </si>
  <si>
    <t>14.89</t>
  </si>
  <si>
    <t>16.23</t>
  </si>
  <si>
    <t>9.04</t>
  </si>
  <si>
    <t>Inventory, 1 Yr. Growth %</t>
  </si>
  <si>
    <t>22.06</t>
  </si>
  <si>
    <t>-1.71</t>
  </si>
  <si>
    <t>-0.8</t>
  </si>
  <si>
    <t>-6.77</t>
  </si>
  <si>
    <t>25.15</t>
  </si>
  <si>
    <t>7.63</t>
  </si>
  <si>
    <t>-5.09</t>
  </si>
  <si>
    <t>12.34</t>
  </si>
  <si>
    <t>-0.04</t>
  </si>
  <si>
    <t>12.46</t>
  </si>
  <si>
    <t>Net Property, Plant and Equip., 1 Yr. Growth %</t>
  </si>
  <si>
    <t>24.42</t>
  </si>
  <si>
    <t>1.23</t>
  </si>
  <si>
    <t>3.31</t>
  </si>
  <si>
    <t>-9.11</t>
  </si>
  <si>
    <t>17.33</t>
  </si>
  <si>
    <t>117.67</t>
  </si>
  <si>
    <t>-0.27</t>
  </si>
  <si>
    <t>11.28</t>
  </si>
  <si>
    <t>4.83</t>
  </si>
  <si>
    <t>9.57</t>
  </si>
  <si>
    <t>Total Assets, 1 Yr. Growth %</t>
  </si>
  <si>
    <t>28.47</t>
  </si>
  <si>
    <t>-1.59</t>
  </si>
  <si>
    <t>0.17</t>
  </si>
  <si>
    <t>26.78</t>
  </si>
  <si>
    <t>9.31</t>
  </si>
  <si>
    <t>8.64</t>
  </si>
  <si>
    <t>16.08</t>
  </si>
  <si>
    <t>13.09</t>
  </si>
  <si>
    <t>2.25</t>
  </si>
  <si>
    <t>4.39</t>
  </si>
  <si>
    <t>Tangible Book Value, 1 Yr. Growth %</t>
  </si>
  <si>
    <t>24.04</t>
  </si>
  <si>
    <t>5.06</t>
  </si>
  <si>
    <t>3.45</t>
  </si>
  <si>
    <t>-5.99</t>
  </si>
  <si>
    <t>-22.25</t>
  </si>
  <si>
    <t>2.01</t>
  </si>
  <si>
    <t>7.51</t>
  </si>
  <si>
    <t>Common Equity, 1 Yr. Growth %</t>
  </si>
  <si>
    <t>20.54</t>
  </si>
  <si>
    <t>4.34</t>
  </si>
  <si>
    <t>3.2</t>
  </si>
  <si>
    <t>-5.78</t>
  </si>
  <si>
    <t>15.86</t>
  </si>
  <si>
    <t>1.09</t>
  </si>
  <si>
    <t>3.72</t>
  </si>
  <si>
    <t>11.48</t>
  </si>
  <si>
    <t>-4.32</t>
  </si>
  <si>
    <t>8.24</t>
  </si>
  <si>
    <t>Cash From Operations, 1 Yr. Growth %</t>
  </si>
  <si>
    <t>-31.68</t>
  </si>
  <si>
    <t>15.26</t>
  </si>
  <si>
    <t>-17.57</t>
  </si>
  <si>
    <t>47.25</t>
  </si>
  <si>
    <t>-15.02</t>
  </si>
  <si>
    <t>16.98</t>
  </si>
  <si>
    <t>35.78</t>
  </si>
  <si>
    <t>44.13</t>
  </si>
  <si>
    <t>-3.17</t>
  </si>
  <si>
    <t>4.56</t>
  </si>
  <si>
    <t>Capital Expenditures, 1 Yr. Growth %</t>
  </si>
  <si>
    <t>4.16</t>
  </si>
  <si>
    <t>-14.92</t>
  </si>
  <si>
    <t>-17.16</t>
  </si>
  <si>
    <t>47.97</t>
  </si>
  <si>
    <t>-13.24</t>
  </si>
  <si>
    <t>-32.28</t>
  </si>
  <si>
    <t>95.34</t>
  </si>
  <si>
    <t>13.66</t>
  </si>
  <si>
    <t>1.87</t>
  </si>
  <si>
    <t>Levered Free Cash Flow, 1 Yr. Growth %</t>
  </si>
  <si>
    <t>-100.75</t>
  </si>
  <si>
    <t>-36.5</t>
  </si>
  <si>
    <t>73.22</t>
  </si>
  <si>
    <t>-79.57</t>
  </si>
  <si>
    <t>145.71</t>
  </si>
  <si>
    <t>192.02</t>
  </si>
  <si>
    <t>1.64</t>
  </si>
  <si>
    <t>-42.97</t>
  </si>
  <si>
    <t>64.85</t>
  </si>
  <si>
    <t>Unlevered Free Cash Flow, 1 Yr. Growth %</t>
  </si>
  <si>
    <t>-98.01</t>
  </si>
  <si>
    <t>-35.6</t>
  </si>
  <si>
    <t>70.74</t>
  </si>
  <si>
    <t>-75.01</t>
  </si>
  <si>
    <t>122.01</t>
  </si>
  <si>
    <t>171.41</t>
  </si>
  <si>
    <t>1.82</t>
  </si>
  <si>
    <t>-39.42</t>
  </si>
  <si>
    <t>63.02</t>
  </si>
  <si>
    <t>Dividend Per Share, 1 Yr. Growth %</t>
  </si>
  <si>
    <t>33.51</t>
  </si>
  <si>
    <t>1.48</t>
  </si>
  <si>
    <t>8.07</t>
  </si>
  <si>
    <t>-3.9</t>
  </si>
  <si>
    <t>10.66</t>
  </si>
  <si>
    <t>-47.24</t>
  </si>
  <si>
    <t>91.44</t>
  </si>
  <si>
    <t>21.65</t>
  </si>
  <si>
    <t>14.63</t>
  </si>
  <si>
    <t>Compound Annual Growth Rate Over Two Years</t>
  </si>
  <si>
    <t>Total Revenues, 2 Yr. CAGR %</t>
  </si>
  <si>
    <t>5.12</t>
  </si>
  <si>
    <t>1.13</t>
  </si>
  <si>
    <t>-0.44</t>
  </si>
  <si>
    <t>13.7</t>
  </si>
  <si>
    <t>-3.07</t>
  </si>
  <si>
    <t>16.07</t>
  </si>
  <si>
    <t>23.21</t>
  </si>
  <si>
    <t>Gross Profit, 2 Yr. CAGR %</t>
  </si>
  <si>
    <t>4.66</t>
  </si>
  <si>
    <t>-0.68</t>
  </si>
  <si>
    <t>0.27</t>
  </si>
  <si>
    <t>12.88</t>
  </si>
  <si>
    <t>9.49</t>
  </si>
  <si>
    <t>18.18</t>
  </si>
  <si>
    <t>32.12</t>
  </si>
  <si>
    <t>EBITDA, 2 Yr. CAGR %</t>
  </si>
  <si>
    <t>2.38</t>
  </si>
  <si>
    <t>-4.2</t>
  </si>
  <si>
    <t>-15.16</t>
  </si>
  <si>
    <t>-3.83</t>
  </si>
  <si>
    <t>11.5</t>
  </si>
  <si>
    <t>-2.11</t>
  </si>
  <si>
    <t>-8.71</t>
  </si>
  <si>
    <t>34.88</t>
  </si>
  <si>
    <t>62.55</t>
  </si>
  <si>
    <t>10.56</t>
  </si>
  <si>
    <t>EBITA, 2 Yr. CAGR %</t>
  </si>
  <si>
    <t>0.66</t>
  </si>
  <si>
    <t>-7.24</t>
  </si>
  <si>
    <t>-19.54</t>
  </si>
  <si>
    <t>-4.68</t>
  </si>
  <si>
    <t>14.08</t>
  </si>
  <si>
    <t>-4.33</t>
  </si>
  <si>
    <t>-11.17</t>
  </si>
  <si>
    <t>43.85</t>
  </si>
  <si>
    <t>76.17</t>
  </si>
  <si>
    <t>EBIT, 2 Yr. CAGR %</t>
  </si>
  <si>
    <t>-7.31</t>
  </si>
  <si>
    <t>-19.26</t>
  </si>
  <si>
    <t>-4.6</t>
  </si>
  <si>
    <t>10.64</t>
  </si>
  <si>
    <t>-8.7</t>
  </si>
  <si>
    <t>-12.51</t>
  </si>
  <si>
    <t>48.03</t>
  </si>
  <si>
    <t>85.02</t>
  </si>
  <si>
    <t>13.38</t>
  </si>
  <si>
    <t>Earnings From Cont. Operations, 2 Yr. CAGR %</t>
  </si>
  <si>
    <t>-18.37</t>
  </si>
  <si>
    <t>-9.89</t>
  </si>
  <si>
    <t>-4.83</t>
  </si>
  <si>
    <t>-14.95</t>
  </si>
  <si>
    <t>51.77</t>
  </si>
  <si>
    <t>-12.68</t>
  </si>
  <si>
    <t>-31.99</t>
  </si>
  <si>
    <t>49.44</t>
  </si>
  <si>
    <t>74.19</t>
  </si>
  <si>
    <t>24.86</t>
  </si>
  <si>
    <t>Net Income, 2 Yr. CAGR %</t>
  </si>
  <si>
    <t>-18.59</t>
  </si>
  <si>
    <t>3.67</t>
  </si>
  <si>
    <t>-4.76</t>
  </si>
  <si>
    <t>-25.95</t>
  </si>
  <si>
    <t>51.68</t>
  </si>
  <si>
    <t>-12.59</t>
  </si>
  <si>
    <t>-31.64</t>
  </si>
  <si>
    <t>49.1</t>
  </si>
  <si>
    <t>-50.95</t>
  </si>
  <si>
    <t>6.72</t>
  </si>
  <si>
    <t>Normalized Net Income, 2 Yr. CAGR %</t>
  </si>
  <si>
    <t>-21.51</t>
  </si>
  <si>
    <t>-8.78</t>
  </si>
  <si>
    <t>-2.65</t>
  </si>
  <si>
    <t>-9.48</t>
  </si>
  <si>
    <t>50.66</t>
  </si>
  <si>
    <t>-13.98</t>
  </si>
  <si>
    <t>-30.14</t>
  </si>
  <si>
    <t>44.55</t>
  </si>
  <si>
    <t>77.03</t>
  </si>
  <si>
    <t>26.37</t>
  </si>
  <si>
    <t>Diluted EPS Before Extra, 2 Yr. CAGR %</t>
  </si>
  <si>
    <t>-18.99</t>
  </si>
  <si>
    <t>-10.18</t>
  </si>
  <si>
    <t>-4.73</t>
  </si>
  <si>
    <t>51.7</t>
  </si>
  <si>
    <t>-12.66</t>
  </si>
  <si>
    <t>-31.74</t>
  </si>
  <si>
    <t>48.11</t>
  </si>
  <si>
    <t>72.13</t>
  </si>
  <si>
    <t>24.56</t>
  </si>
  <si>
    <t>Accounts Receivable, 2 Yr. CAGR %</t>
  </si>
  <si>
    <t>-3.75</t>
  </si>
  <si>
    <t>-5.3</t>
  </si>
  <si>
    <t>4.27</t>
  </si>
  <si>
    <t>-7.03</t>
  </si>
  <si>
    <t>-3.49</t>
  </si>
  <si>
    <t>20.72</t>
  </si>
  <si>
    <t>15.56</t>
  </si>
  <si>
    <t>12.58</t>
  </si>
  <si>
    <t>Inventory, 2 Yr. CAGR %</t>
  </si>
  <si>
    <t>12.12</t>
  </si>
  <si>
    <t>9.53</t>
  </si>
  <si>
    <t>-1.26</t>
  </si>
  <si>
    <t>8.02</t>
  </si>
  <si>
    <t>16.06</t>
  </si>
  <si>
    <t>3.26</t>
  </si>
  <si>
    <t>5.97</t>
  </si>
  <si>
    <t>6.02</t>
  </si>
  <si>
    <t>Net Property, Plant and Equip., 2 Yr. CAGR %</t>
  </si>
  <si>
    <t>16.99</t>
  </si>
  <si>
    <t>12.22</t>
  </si>
  <si>
    <t>2.26</t>
  </si>
  <si>
    <t>-3.1</t>
  </si>
  <si>
    <t>3.27</t>
  </si>
  <si>
    <t>59.81</t>
  </si>
  <si>
    <t>47.34</t>
  </si>
  <si>
    <t>5.35</t>
  </si>
  <si>
    <t>7.17</t>
  </si>
  <si>
    <t>Total Assets, 2 Yr. CAGR %</t>
  </si>
  <si>
    <t>18.77</t>
  </si>
  <si>
    <t>12.44</t>
  </si>
  <si>
    <t>-0.71</t>
  </si>
  <si>
    <t>12.69</t>
  </si>
  <si>
    <t>8.97</t>
  </si>
  <si>
    <t>12.3</t>
  </si>
  <si>
    <t>14.57</t>
  </si>
  <si>
    <t>7.53</t>
  </si>
  <si>
    <t>Tangible Book Value, 2 Yr. CAGR %</t>
  </si>
  <si>
    <t>21.34</t>
  </si>
  <si>
    <t>14.16</t>
  </si>
  <si>
    <t>4.25</t>
  </si>
  <si>
    <t>-1.39</t>
  </si>
  <si>
    <t>-14.51</t>
  </si>
  <si>
    <t>-10.94</t>
  </si>
  <si>
    <t>12.26</t>
  </si>
  <si>
    <t>22.48</t>
  </si>
  <si>
    <t>16.97</t>
  </si>
  <si>
    <t>Common Equity, 2 Yr. CAGR %</t>
  </si>
  <si>
    <t>18.81</t>
  </si>
  <si>
    <t>12.15</t>
  </si>
  <si>
    <t>3.77</t>
  </si>
  <si>
    <t>4.48</t>
  </si>
  <si>
    <t>8.22</t>
  </si>
  <si>
    <t>2.4</t>
  </si>
  <si>
    <t>3.28</t>
  </si>
  <si>
    <t>Cash From Operations, 2 Yr. CAGR %</t>
  </si>
  <si>
    <t>-11.26</t>
  </si>
  <si>
    <t>-2.53</t>
  </si>
  <si>
    <t>10.17</t>
  </si>
  <si>
    <t>11.87</t>
  </si>
  <si>
    <t>-0.29</t>
  </si>
  <si>
    <t>26.03</t>
  </si>
  <si>
    <t>39.89</t>
  </si>
  <si>
    <t>18.14</t>
  </si>
  <si>
    <t>0.62</t>
  </si>
  <si>
    <t>Capital Expenditures, 2 Yr. CAGR %</t>
  </si>
  <si>
    <t>4.49</t>
  </si>
  <si>
    <t>-5.56</t>
  </si>
  <si>
    <t>-16.05</t>
  </si>
  <si>
    <t>10.71</t>
  </si>
  <si>
    <t>13.3</t>
  </si>
  <si>
    <t>-23.35</t>
  </si>
  <si>
    <t>15.01</t>
  </si>
  <si>
    <t>7.6</t>
  </si>
  <si>
    <t>Levered Free Cash Flow, 2 Yr. CAGR %</t>
  </si>
  <si>
    <t>-86.25</t>
  </si>
  <si>
    <t>30.24</t>
  </si>
  <si>
    <t>4.88</t>
  </si>
  <si>
    <t>-40.68</t>
  </si>
  <si>
    <t>-29.15</t>
  </si>
  <si>
    <t>167.87</t>
  </si>
  <si>
    <t>72.24</t>
  </si>
  <si>
    <t>-20.77</t>
  </si>
  <si>
    <t>-3.04</t>
  </si>
  <si>
    <t>Unlevered Free Cash Flow, 2 Yr. CAGR %</t>
  </si>
  <si>
    <t>-77.9</t>
  </si>
  <si>
    <t>29.84</t>
  </si>
  <si>
    <t>619.33</t>
  </si>
  <si>
    <t>4.86</t>
  </si>
  <si>
    <t>-34.86</t>
  </si>
  <si>
    <t>-25.52</t>
  </si>
  <si>
    <t>145.47</t>
  </si>
  <si>
    <t>66.2</t>
  </si>
  <si>
    <t>-18.48</t>
  </si>
  <si>
    <t>-0.63</t>
  </si>
  <si>
    <t>Dividend Per Share, 2 Yr. CAGR %</t>
  </si>
  <si>
    <t>36.66</t>
  </si>
  <si>
    <t>16.4</t>
  </si>
  <si>
    <t>1.91</t>
  </si>
  <si>
    <t>-23.59</t>
  </si>
  <si>
    <t>0.5</t>
  </si>
  <si>
    <t>52.61</t>
  </si>
  <si>
    <t>18.09</t>
  </si>
  <si>
    <t>13.35</t>
  </si>
  <si>
    <t>Compound Annual Growth Rate Over Three Years</t>
  </si>
  <si>
    <t>Total Revenues, 3 Yr. CAGR %</t>
  </si>
  <si>
    <t>5.49</t>
  </si>
  <si>
    <t>2.95</t>
  </si>
  <si>
    <t>2.03</t>
  </si>
  <si>
    <t>6.07</t>
  </si>
  <si>
    <t>11.1</t>
  </si>
  <si>
    <t>11.91</t>
  </si>
  <si>
    <t>16.19</t>
  </si>
  <si>
    <t>Gross Profit, 3 Yr. CAGR %</t>
  </si>
  <si>
    <t>6.74</t>
  </si>
  <si>
    <t>2.94</t>
  </si>
  <si>
    <t>1.47</t>
  </si>
  <si>
    <t>1.31</t>
  </si>
  <si>
    <t>8.28</t>
  </si>
  <si>
    <t>3.06</t>
  </si>
  <si>
    <t>11.64</t>
  </si>
  <si>
    <t>16.81</t>
  </si>
  <si>
    <t>21.33</t>
  </si>
  <si>
    <t>EBITDA, 3 Yr. CAGR %</t>
  </si>
  <si>
    <t>7.42</t>
  </si>
  <si>
    <t>-2.18</t>
  </si>
  <si>
    <t>-9.56</t>
  </si>
  <si>
    <t>-6.44</t>
  </si>
  <si>
    <t>0.35</t>
  </si>
  <si>
    <t>2.68</t>
  </si>
  <si>
    <t>-2.84</t>
  </si>
  <si>
    <t>16.57</t>
  </si>
  <si>
    <t>36.21</t>
  </si>
  <si>
    <t>36.22</t>
  </si>
  <si>
    <t>EBITA, 3 Yr. CAGR %</t>
  </si>
  <si>
    <t>6.18</t>
  </si>
  <si>
    <t>-4.78</t>
  </si>
  <si>
    <t>-13.21</t>
  </si>
  <si>
    <t>-8.47</t>
  </si>
  <si>
    <t>-0.05</t>
  </si>
  <si>
    <t>-4.35</t>
  </si>
  <si>
    <t>19.54</t>
  </si>
  <si>
    <t>43.64</t>
  </si>
  <si>
    <t>43.17</t>
  </si>
  <si>
    <t>EBIT, 3 Yr. CAGR %</t>
  </si>
  <si>
    <t>-4.92</t>
  </si>
  <si>
    <t>-13.19</t>
  </si>
  <si>
    <t>-8.08</t>
  </si>
  <si>
    <t>-0.53</t>
  </si>
  <si>
    <t>-7.42</t>
  </si>
  <si>
    <t>20.78</t>
  </si>
  <si>
    <t>48.2</t>
  </si>
  <si>
    <t>48.48</t>
  </si>
  <si>
    <t>Earnings From Cont. Operations, 3 Yr. CAGR %</t>
  </si>
  <si>
    <t>-4.63</t>
  </si>
  <si>
    <t>-5.58</t>
  </si>
  <si>
    <t>-16.51</t>
  </si>
  <si>
    <t>-2.96</t>
  </si>
  <si>
    <t>18.19</t>
  </si>
  <si>
    <t>-8.37</t>
  </si>
  <si>
    <t>-9.31</t>
  </si>
  <si>
    <t>61.35</t>
  </si>
  <si>
    <t>43.61</t>
  </si>
  <si>
    <t>Net Income, 3 Yr. CAGR %</t>
  </si>
  <si>
    <t>-16.41</t>
  </si>
  <si>
    <t>-2.91</t>
  </si>
  <si>
    <t>7.72</t>
  </si>
  <si>
    <t>-8.3</t>
  </si>
  <si>
    <t>-9.35</t>
  </si>
  <si>
    <t>-30.52</t>
  </si>
  <si>
    <t>21.99</t>
  </si>
  <si>
    <t>Normalized Net Income, 3 Yr. CAGR %</t>
  </si>
  <si>
    <t>-6.72</t>
  </si>
  <si>
    <t>-4.47</t>
  </si>
  <si>
    <t>-17.71</t>
  </si>
  <si>
    <t>4.96</t>
  </si>
  <si>
    <t>15.08</t>
  </si>
  <si>
    <t>-3.67</t>
  </si>
  <si>
    <t>-2.85</t>
  </si>
  <si>
    <t>-6.29</t>
  </si>
  <si>
    <t>57.11</t>
  </si>
  <si>
    <t>45.35</t>
  </si>
  <si>
    <t>Diluted EPS Before Extra, 3 Yr. CAGR %</t>
  </si>
  <si>
    <t>-5.05</t>
  </si>
  <si>
    <t>-6.03</t>
  </si>
  <si>
    <t>-16.65</t>
  </si>
  <si>
    <t>-2.92</t>
  </si>
  <si>
    <t>18.21</t>
  </si>
  <si>
    <t>-8.39</t>
  </si>
  <si>
    <t>2.09</t>
  </si>
  <si>
    <t>-9.84</t>
  </si>
  <si>
    <t>60.48</t>
  </si>
  <si>
    <t>42.2</t>
  </si>
  <si>
    <t>Accounts Receivable, 3 Yr. CAGR %</t>
  </si>
  <si>
    <t>12.62</t>
  </si>
  <si>
    <t>3.76</t>
  </si>
  <si>
    <t>-5.06</t>
  </si>
  <si>
    <t>-7.23</t>
  </si>
  <si>
    <t>3.11</t>
  </si>
  <si>
    <t>2.28</t>
  </si>
  <si>
    <t>19.2</t>
  </si>
  <si>
    <t>13.34</t>
  </si>
  <si>
    <t>Inventory, 3 Yr. CAGR %</t>
  </si>
  <si>
    <t>14.02</t>
  </si>
  <si>
    <t>7.31</t>
  </si>
  <si>
    <t>-3.13</t>
  </si>
  <si>
    <t>4.99</t>
  </si>
  <si>
    <t>7.89</t>
  </si>
  <si>
    <t>8.53</t>
  </si>
  <si>
    <t>4.7</t>
  </si>
  <si>
    <t>Net Property, Plant and Equip., 3 Yr. CAGR %</t>
  </si>
  <si>
    <t>16.95</t>
  </si>
  <si>
    <t>9.17</t>
  </si>
  <si>
    <t>-1.68</t>
  </si>
  <si>
    <t>32.41</t>
  </si>
  <si>
    <t>36.57</t>
  </si>
  <si>
    <t>34.18</t>
  </si>
  <si>
    <t>Total Assets, 3 Yr. CAGR %</t>
  </si>
  <si>
    <t>20.22</t>
  </si>
  <si>
    <t>11.55</t>
  </si>
  <si>
    <t>8.19</t>
  </si>
  <si>
    <t>11.69</t>
  </si>
  <si>
    <t>14.75</t>
  </si>
  <si>
    <t>11.29</t>
  </si>
  <si>
    <t>12.56</t>
  </si>
  <si>
    <t>10.31</t>
  </si>
  <si>
    <t>6.47</t>
  </si>
  <si>
    <t>Tangible Book Value, 3 Yr. CAGR %</t>
  </si>
  <si>
    <t>20.68</t>
  </si>
  <si>
    <t>15.65</t>
  </si>
  <si>
    <t>10.47</t>
  </si>
  <si>
    <t>-8.9</t>
  </si>
  <si>
    <t>-9.32</t>
  </si>
  <si>
    <t>-5.17</t>
  </si>
  <si>
    <t>8.74</t>
  </si>
  <si>
    <t>17.27</t>
  </si>
  <si>
    <t>17.06</t>
  </si>
  <si>
    <t>Common Equity, 3 Yr. CAGR %</t>
  </si>
  <si>
    <t>19.01</t>
  </si>
  <si>
    <t>13.78</t>
  </si>
  <si>
    <t>9.08</t>
  </si>
  <si>
    <t>4.05</t>
  </si>
  <si>
    <t>6.7</t>
  </si>
  <si>
    <t>5.34</t>
  </si>
  <si>
    <t>3.43</t>
  </si>
  <si>
    <t>4.91</t>
  </si>
  <si>
    <t>Cash From Operations, 3 Yr. CAGR %</t>
  </si>
  <si>
    <t>4.55</t>
  </si>
  <si>
    <t>7.8</t>
  </si>
  <si>
    <t>-13.41</t>
  </si>
  <si>
    <t>11.84</t>
  </si>
  <si>
    <t>1.04</t>
  </si>
  <si>
    <t>13.54</t>
  </si>
  <si>
    <t>10.52</t>
  </si>
  <si>
    <t>31.79</t>
  </si>
  <si>
    <t>23.75</t>
  </si>
  <si>
    <t>13.43</t>
  </si>
  <si>
    <t>Capital Expenditures, 3 Yr. CAGR %</t>
  </si>
  <si>
    <t>12.6</t>
  </si>
  <si>
    <t>5.21</t>
  </si>
  <si>
    <t>-2.43</t>
  </si>
  <si>
    <t>-9.6</t>
  </si>
  <si>
    <t>1.41</t>
  </si>
  <si>
    <t>2.07</t>
  </si>
  <si>
    <t>14.56</t>
  </si>
  <si>
    <t>31.26</t>
  </si>
  <si>
    <t>Levered Free Cash Flow, 3 Yr. CAGR %</t>
  </si>
  <si>
    <t>-76.61</t>
  </si>
  <si>
    <t>62.42</t>
  </si>
  <si>
    <t>518.02</t>
  </si>
  <si>
    <t>-39.32</t>
  </si>
  <si>
    <t>13.6</t>
  </si>
  <si>
    <t>93.9</t>
  </si>
  <si>
    <t>22.36</t>
  </si>
  <si>
    <t>1.15</t>
  </si>
  <si>
    <t>Unlevered Free Cash Flow, 3 Yr. CAGR %</t>
  </si>
  <si>
    <t>-67.64</t>
  </si>
  <si>
    <t>60.56</t>
  </si>
  <si>
    <t>0.97</t>
  </si>
  <si>
    <t>345.38</t>
  </si>
  <si>
    <t>-35.11</t>
  </si>
  <si>
    <t>-1.98</t>
  </si>
  <si>
    <t>14.62</t>
  </si>
  <si>
    <t>83.04</t>
  </si>
  <si>
    <t>21.71</t>
  </si>
  <si>
    <t>Dividend Per Share, 3 Yr. CAGR %</t>
  </si>
  <si>
    <t>49.76</t>
  </si>
  <si>
    <t>13.55</t>
  </si>
  <si>
    <t>4.75</t>
  </si>
  <si>
    <t>-17.52</t>
  </si>
  <si>
    <t>3.78</t>
  </si>
  <si>
    <t>7.11</t>
  </si>
  <si>
    <t>16.05</t>
  </si>
  <si>
    <t>Compound Annual Growth Rate Over Five Years</t>
  </si>
  <si>
    <t>Total Revenues, 5 Yr. CAGR %</t>
  </si>
  <si>
    <t>9.95</t>
  </si>
  <si>
    <t>1.58</t>
  </si>
  <si>
    <t>6.9</t>
  </si>
  <si>
    <t>6.46</t>
  </si>
  <si>
    <t>3.48</t>
  </si>
  <si>
    <t>12.49</t>
  </si>
  <si>
    <t>8.06</t>
  </si>
  <si>
    <t>Gross Profit, 5 Yr. CAGR %</t>
  </si>
  <si>
    <t>16.58</t>
  </si>
  <si>
    <t>10.09</t>
  </si>
  <si>
    <t>3.71</t>
  </si>
  <si>
    <t>1.86</t>
  </si>
  <si>
    <t>5.89</t>
  </si>
  <si>
    <t>4.6</t>
  </si>
  <si>
    <t>12.14</t>
  </si>
  <si>
    <t>13.82</t>
  </si>
  <si>
    <t>10.2</t>
  </si>
  <si>
    <t>EBITDA, 5 Yr. CAGR %</t>
  </si>
  <si>
    <t>22.47</t>
  </si>
  <si>
    <t>9.94</t>
  </si>
  <si>
    <t>-2.25</t>
  </si>
  <si>
    <t>-1.66</t>
  </si>
  <si>
    <t>-4.87</t>
  </si>
  <si>
    <t>-3.38</t>
  </si>
  <si>
    <t>14.52</t>
  </si>
  <si>
    <t>EBITA, 5 Yr. CAGR %</t>
  </si>
  <si>
    <t>23.49</t>
  </si>
  <si>
    <t>8.77</t>
  </si>
  <si>
    <t>-4.97</t>
  </si>
  <si>
    <t>-3.18</t>
  </si>
  <si>
    <t>-4.65</t>
  </si>
  <si>
    <t>17.32</t>
  </si>
  <si>
    <t>22.09</t>
  </si>
  <si>
    <t>18.26</t>
  </si>
  <si>
    <t>EBIT, 5 Yr. CAGR %</t>
  </si>
  <si>
    <t>23.64</t>
  </si>
  <si>
    <t>-4.98</t>
  </si>
  <si>
    <t>-4.85</t>
  </si>
  <si>
    <t>-8.49</t>
  </si>
  <si>
    <t>-6.47</t>
  </si>
  <si>
    <t>16.62</t>
  </si>
  <si>
    <t>20.13</t>
  </si>
  <si>
    <t>Earnings From Cont. Operations, 5 Yr. CAGR %</t>
  </si>
  <si>
    <t>17.25</t>
  </si>
  <si>
    <t>9.36</t>
  </si>
  <si>
    <t>-4.71</t>
  </si>
  <si>
    <t>-9.44</t>
  </si>
  <si>
    <t>6.04</t>
  </si>
  <si>
    <t>-6.97</t>
  </si>
  <si>
    <t>-5.25</t>
  </si>
  <si>
    <t>11.43</t>
  </si>
  <si>
    <t>26.22</t>
  </si>
  <si>
    <t>6.5</t>
  </si>
  <si>
    <t>Net Income, 5 Yr. CAGR %</t>
  </si>
  <si>
    <t>17.37</t>
  </si>
  <si>
    <t>15.36</t>
  </si>
  <si>
    <t>-9.52</t>
  </si>
  <si>
    <t>6.09</t>
  </si>
  <si>
    <t>-6.9</t>
  </si>
  <si>
    <t>-10.19</t>
  </si>
  <si>
    <t>11.38</t>
  </si>
  <si>
    <t>-23.83</t>
  </si>
  <si>
    <t>-3.23</t>
  </si>
  <si>
    <t>Normalized Net Income, 5 Yr. CAGR %</t>
  </si>
  <si>
    <t>15.67</t>
  </si>
  <si>
    <t>-5.11</t>
  </si>
  <si>
    <t>-6.56</t>
  </si>
  <si>
    <t>4.81</t>
  </si>
  <si>
    <t>-3.26</t>
  </si>
  <si>
    <t>-5.75</t>
  </si>
  <si>
    <t>13.31</t>
  </si>
  <si>
    <t>8.4</t>
  </si>
  <si>
    <t>Diluted EPS Before Extra, 5 Yr. CAGR %</t>
  </si>
  <si>
    <t>9.16</t>
  </si>
  <si>
    <t>-9.7</t>
  </si>
  <si>
    <t>5.91</t>
  </si>
  <si>
    <t>-6.94</t>
  </si>
  <si>
    <t>-5.1</t>
  </si>
  <si>
    <t>25.81</t>
  </si>
  <si>
    <t>6.03</t>
  </si>
  <si>
    <t>Accounts Receivable, 5 Yr. CAGR %</t>
  </si>
  <si>
    <t>10.61</t>
  </si>
  <si>
    <t>5.77</t>
  </si>
  <si>
    <t>0.03</t>
  </si>
  <si>
    <t>2.69</t>
  </si>
  <si>
    <t>-5.85</t>
  </si>
  <si>
    <t>-0.34</t>
  </si>
  <si>
    <t>7.92</t>
  </si>
  <si>
    <t>6.28</t>
  </si>
  <si>
    <t>Inventory, 5 Yr. CAGR %</t>
  </si>
  <si>
    <t>13.89</t>
  </si>
  <si>
    <t>7.64</t>
  </si>
  <si>
    <t>6.79</t>
  </si>
  <si>
    <t>4.13</t>
  </si>
  <si>
    <t>3.4</t>
  </si>
  <si>
    <t>6.01</t>
  </si>
  <si>
    <t>7.5</t>
  </si>
  <si>
    <t>5.22</t>
  </si>
  <si>
    <t>Net Property, Plant and Equip., 5 Yr. CAGR %</t>
  </si>
  <si>
    <t>16.09</t>
  </si>
  <si>
    <t>14.34</t>
  </si>
  <si>
    <t>6.77</t>
  </si>
  <si>
    <t>19.41</t>
  </si>
  <si>
    <t>19.05</t>
  </si>
  <si>
    <t>20.84</t>
  </si>
  <si>
    <t>24.33</t>
  </si>
  <si>
    <t>22.64</t>
  </si>
  <si>
    <t>Total Assets, 5 Yr. CAGR %</t>
  </si>
  <si>
    <t>21.44</t>
  </si>
  <si>
    <t>15.73</t>
  </si>
  <si>
    <t>12.01</t>
  </si>
  <si>
    <t>11.99</t>
  </si>
  <si>
    <t>8.3</t>
  </si>
  <si>
    <t>11.93</t>
  </si>
  <si>
    <t>14.68</t>
  </si>
  <si>
    <t>9.77</t>
  </si>
  <si>
    <t>Tangible Book Value, 5 Yr. CAGR %</t>
  </si>
  <si>
    <t>20.94</t>
  </si>
  <si>
    <t>8.51</t>
  </si>
  <si>
    <t>-4.12</t>
  </si>
  <si>
    <t>-3.68</t>
  </si>
  <si>
    <t>-1.24</t>
  </si>
  <si>
    <t>5.05</t>
  </si>
  <si>
    <t>11.96</t>
  </si>
  <si>
    <t>Common Equity, 5 Yr. CAGR %</t>
  </si>
  <si>
    <t>20.57</t>
  </si>
  <si>
    <t>16.61</t>
  </si>
  <si>
    <t>12.66</t>
  </si>
  <si>
    <t>7.22</t>
  </si>
  <si>
    <t>3.51</t>
  </si>
  <si>
    <t>5.32</t>
  </si>
  <si>
    <t>3.9</t>
  </si>
  <si>
    <t>Cash From Operations, 5 Yr. CAGR %</t>
  </si>
  <si>
    <t>1.66</t>
  </si>
  <si>
    <t>-4.07</t>
  </si>
  <si>
    <t>6.82</t>
  </si>
  <si>
    <t>10.38</t>
  </si>
  <si>
    <t>23.43</t>
  </si>
  <si>
    <t>13.5</t>
  </si>
  <si>
    <t>18.31</t>
  </si>
  <si>
    <t>Capital Expenditures, 5 Yr. CAGR %</t>
  </si>
  <si>
    <t>31.82</t>
  </si>
  <si>
    <t>17.19</t>
  </si>
  <si>
    <t>4.95</t>
  </si>
  <si>
    <t>2.63</t>
  </si>
  <si>
    <t>-1.05</t>
  </si>
  <si>
    <t>-9.33</t>
  </si>
  <si>
    <t>7.06</t>
  </si>
  <si>
    <t>5.85</t>
  </si>
  <si>
    <t>Levered Free Cash Flow, 5 Yr. CAGR %</t>
  </si>
  <si>
    <t>-60.95</t>
  </si>
  <si>
    <t>28.41</t>
  </si>
  <si>
    <t>11.76</t>
  </si>
  <si>
    <t>34.87</t>
  </si>
  <si>
    <t>-18.53</t>
  </si>
  <si>
    <t>159.57</t>
  </si>
  <si>
    <t>20.73</t>
  </si>
  <si>
    <t>49.31</t>
  </si>
  <si>
    <t>Unlevered Free Cash Flow, 5 Yr. CAGR %</t>
  </si>
  <si>
    <t>-52.44</t>
  </si>
  <si>
    <t>28.11</t>
  </si>
  <si>
    <t>11.89</t>
  </si>
  <si>
    <t>33.96</t>
  </si>
  <si>
    <t>-15.27</t>
  </si>
  <si>
    <t>117.56</t>
  </si>
  <si>
    <t>10.49</t>
  </si>
  <si>
    <t>21.08</t>
  </si>
  <si>
    <t>0.01</t>
  </si>
  <si>
    <t>45.52</t>
  </si>
  <si>
    <t>Dividend Per Share, 5 Yr. CAGR %</t>
  </si>
  <si>
    <t>34.4</t>
  </si>
  <si>
    <t>35.07</t>
  </si>
  <si>
    <t>29.79</t>
  </si>
  <si>
    <t>9.26</t>
  </si>
  <si>
    <t>-9.25</t>
  </si>
  <si>
    <t>3.03</t>
  </si>
  <si>
    <t>5.5</t>
  </si>
  <si>
    <t>9.29</t>
  </si>
  <si>
    <t>9.56</t>
  </si>
  <si>
    <t>2020</t>
  </si>
  <si>
    <t>2021</t>
  </si>
  <si>
    <t>2022</t>
  </si>
  <si>
    <t>2023</t>
  </si>
  <si>
    <t>2024</t>
  </si>
  <si>
    <t>2025</t>
  </si>
  <si>
    <t>2026</t>
  </si>
  <si>
    <t>2027</t>
  </si>
  <si>
    <t>Capitalization
                                    1</t>
  </si>
  <si>
    <t>28,304</t>
  </si>
  <si>
    <t>46,353</t>
  </si>
  <si>
    <t>65,897</t>
  </si>
  <si>
    <t>84,028</t>
  </si>
  <si>
    <t>83,061</t>
  </si>
  <si>
    <t>87,716</t>
  </si>
  <si>
    <t>-</t>
  </si>
  <si>
    <t>Change</t>
  </si>
  <si>
    <t>63.77%</t>
  </si>
  <si>
    <t>42.16%</t>
  </si>
  <si>
    <t>27.51%</t>
  </si>
  <si>
    <t>-1.15%</t>
  </si>
  <si>
    <t>5.6%</t>
  </si>
  <si>
    <t>Enterprise Value (EV)
                                    1</t>
  </si>
  <si>
    <t>29,223</t>
  </si>
  <si>
    <t>48,510</t>
  </si>
  <si>
    <t>67,278</t>
  </si>
  <si>
    <t>84,880</t>
  </si>
  <si>
    <t>75,611</t>
  </si>
  <si>
    <t>79,764</t>
  </si>
  <si>
    <t>78,539</t>
  </si>
  <si>
    <t>77,157</t>
  </si>
  <si>
    <t>66%</t>
  </si>
  <si>
    <t>38.69%</t>
  </si>
  <si>
    <t>26.16%</t>
  </si>
  <si>
    <t>-10.92%</t>
  </si>
  <si>
    <t>5.49%</t>
  </si>
  <si>
    <t>-1.54%</t>
  </si>
  <si>
    <t>-1.76%</t>
  </si>
  <si>
    <t>P/E ratio</t>
  </si>
  <si>
    <t>30.4x</t>
  </si>
  <si>
    <t>35.7x</t>
  </si>
  <si>
    <t>31.9x</t>
  </si>
  <si>
    <t>271x</t>
  </si>
  <si>
    <t>34.7x</t>
  </si>
  <si>
    <t>26.3x</t>
  </si>
  <si>
    <t>23.1x</t>
  </si>
  <si>
    <t>20.3x</t>
  </si>
  <si>
    <t>PBR</t>
  </si>
  <si>
    <t>1.65x</t>
  </si>
  <si>
    <t>2.61x</t>
  </si>
  <si>
    <t>3.02x</t>
  </si>
  <si>
    <t>4.04x</t>
  </si>
  <si>
    <t>3.99x</t>
  </si>
  <si>
    <t>3.97x</t>
  </si>
  <si>
    <t>3.65x</t>
  </si>
  <si>
    <t>3.29x</t>
  </si>
  <si>
    <t>PEG</t>
  </si>
  <si>
    <t>0.9x</t>
  </si>
  <si>
    <t>0.6x</t>
  </si>
  <si>
    <t>-3.2x</t>
  </si>
  <si>
    <t>0x</t>
  </si>
  <si>
    <t>0.7x</t>
  </si>
  <si>
    <t>1.7x</t>
  </si>
  <si>
    <t>1.5x</t>
  </si>
  <si>
    <t>Capitalization / Revenue</t>
  </si>
  <si>
    <t>1.99x</t>
  </si>
  <si>
    <t>3.53x</t>
  </si>
  <si>
    <t>3.44x</t>
  </si>
  <si>
    <t>4.21x</t>
  </si>
  <si>
    <t>4.03x</t>
  </si>
  <si>
    <t>4.25x</t>
  </si>
  <si>
    <t>4.02x</t>
  </si>
  <si>
    <t>3.76x</t>
  </si>
  <si>
    <t>EV / Revenue</t>
  </si>
  <si>
    <t>2.05x</t>
  </si>
  <si>
    <t>3.69x</t>
  </si>
  <si>
    <t>3.51x</t>
  </si>
  <si>
    <t>3.67x</t>
  </si>
  <si>
    <t>3.87x</t>
  </si>
  <si>
    <t>3.6x</t>
  </si>
  <si>
    <t>3.3x</t>
  </si>
  <si>
    <t>EV / EBITDA</t>
  </si>
  <si>
    <t>9.71x</t>
  </si>
  <si>
    <t>16.2x</t>
  </si>
  <si>
    <t>13.6x</t>
  </si>
  <si>
    <t>13.1x</t>
  </si>
  <si>
    <t>12.1x</t>
  </si>
  <si>
    <t>14.2x</t>
  </si>
  <si>
    <t>12.6x</t>
  </si>
  <si>
    <t>11.1x</t>
  </si>
  <si>
    <t>EV / EBIT</t>
  </si>
  <si>
    <t>19.3x</t>
  </si>
  <si>
    <t>32.8x</t>
  </si>
  <si>
    <t>19.8x</t>
  </si>
  <si>
    <t>16.9x</t>
  </si>
  <si>
    <t>15.8x</t>
  </si>
  <si>
    <t>18.7x</t>
  </si>
  <si>
    <t>14.1x</t>
  </si>
  <si>
    <t>EV / FCF</t>
  </si>
  <si>
    <t>17.9x</t>
  </si>
  <si>
    <t>17.6x</t>
  </si>
  <si>
    <t>23.4x</t>
  </si>
  <si>
    <t>20.5x</t>
  </si>
  <si>
    <t>21.1x</t>
  </si>
  <si>
    <t>18.1x</t>
  </si>
  <si>
    <t>FCF Yield</t>
  </si>
  <si>
    <t>5.68%</t>
  </si>
  <si>
    <t>5.69%</t>
  </si>
  <si>
    <t>4.28%</t>
  </si>
  <si>
    <t>5.06%</t>
  </si>
  <si>
    <t>4.88%</t>
  </si>
  <si>
    <t>4.73%</t>
  </si>
  <si>
    <t>5.52%</t>
  </si>
  <si>
    <t>Dividend per Share
                                    2</t>
  </si>
  <si>
    <t>0.9515</t>
  </si>
  <si>
    <t>1.825</t>
  </si>
  <si>
    <t>2.186</t>
  </si>
  <si>
    <t>2.566</t>
  </si>
  <si>
    <t>2.787</t>
  </si>
  <si>
    <t>3.016</t>
  </si>
  <si>
    <t>3.318</t>
  </si>
  <si>
    <t>3.657</t>
  </si>
  <si>
    <t>Rate of return</t>
  </si>
  <si>
    <t>1.9%</t>
  </si>
  <si>
    <t>2.22%</t>
  </si>
  <si>
    <t>1.74%</t>
  </si>
  <si>
    <t>1.97%</t>
  </si>
  <si>
    <t>2.03%</t>
  </si>
  <si>
    <t>2.23%</t>
  </si>
  <si>
    <t>2.46%</t>
  </si>
  <si>
    <t>EPS
                                    2</t>
  </si>
  <si>
    <t>1.646</t>
  </si>
  <si>
    <t>2.296</t>
  </si>
  <si>
    <t>3.611</t>
  </si>
  <si>
    <t>0.543</t>
  </si>
  <si>
    <t>4.077</t>
  </si>
  <si>
    <t>5.659</t>
  </si>
  <si>
    <t>6.433</t>
  </si>
  <si>
    <t>7.307</t>
  </si>
  <si>
    <t>Distribution rate</t>
  </si>
  <si>
    <t>57.8%</t>
  </si>
  <si>
    <t>79.5%</t>
  </si>
  <si>
    <t>60.5%</t>
  </si>
  <si>
    <t>473%</t>
  </si>
  <si>
    <t>68.4%</t>
  </si>
  <si>
    <t>53.3%</t>
  </si>
  <si>
    <t>51.6%</t>
  </si>
  <si>
    <t>50%</t>
  </si>
  <si>
    <t>Net sales
                                    1</t>
  </si>
  <si>
    <t>14,238</t>
  </si>
  <si>
    <t>13,144</t>
  </si>
  <si>
    <t>19,181</t>
  </si>
  <si>
    <t>19,953</t>
  </si>
  <si>
    <t>20,616</t>
  </si>
  <si>
    <t>20,635</t>
  </si>
  <si>
    <t>21,816</t>
  </si>
  <si>
    <t>23,354</t>
  </si>
  <si>
    <t>EBITDA
                                    1</t>
  </si>
  <si>
    <t>3,010</t>
  </si>
  <si>
    <t>3,000</t>
  </si>
  <si>
    <t>4,943</t>
  </si>
  <si>
    <t>6,504</t>
  </si>
  <si>
    <t>6,226</t>
  </si>
  <si>
    <t>5,600</t>
  </si>
  <si>
    <t>6,230</t>
  </si>
  <si>
    <t>6,951</t>
  </si>
  <si>
    <t>EBIT
                                    1</t>
  </si>
  <si>
    <t>1,518</t>
  </si>
  <si>
    <t>1,478</t>
  </si>
  <si>
    <t>3,390</t>
  </si>
  <si>
    <t>5,031</t>
  </si>
  <si>
    <t>4,794</t>
  </si>
  <si>
    <t>4,263</t>
  </si>
  <si>
    <t>4,851</t>
  </si>
  <si>
    <t>5,472</t>
  </si>
  <si>
    <t>Net income
                                    1</t>
  </si>
  <si>
    <t>933</t>
  </si>
  <si>
    <t>1,301</t>
  </si>
  <si>
    <t>2,074</t>
  </si>
  <si>
    <t>313</t>
  </si>
  <si>
    <t>2,362</t>
  </si>
  <si>
    <t>3,339</t>
  </si>
  <si>
    <t>3,765</t>
  </si>
  <si>
    <t>4,268</t>
  </si>
  <si>
    <t>Net Debt
                                    1</t>
  </si>
  <si>
    <t>919</t>
  </si>
  <si>
    <t>2,157</t>
  </si>
  <si>
    <t>1,381</t>
  </si>
  <si>
    <t>852</t>
  </si>
  <si>
    <t>-7,450</t>
  </si>
  <si>
    <t>-7,952</t>
  </si>
  <si>
    <t>-9,177</t>
  </si>
  <si>
    <t>-10,560</t>
  </si>
  <si>
    <t>Reference price
                                    2</t>
  </si>
  <si>
    <t>50.11</t>
  </si>
  <si>
    <t>82.03</t>
  </si>
  <si>
    <t>115.35</t>
  </si>
  <si>
    <t>147.14</t>
  </si>
  <si>
    <t>141.34</t>
  </si>
  <si>
    <t>148.58</t>
  </si>
  <si>
    <t>Nbr of stocks (in thousands)</t>
  </si>
  <si>
    <t>564,824</t>
  </si>
  <si>
    <t>565,081</t>
  </si>
  <si>
    <t>571,280</t>
  </si>
  <si>
    <t>571,057</t>
  </si>
  <si>
    <t>587,682</t>
  </si>
  <si>
    <t>590,354</t>
  </si>
  <si>
    <t>Announcement Date</t>
  </si>
  <si>
    <t>5/15/20</t>
  </si>
  <si>
    <t>5/21/21</t>
  </si>
  <si>
    <t>5/20/22</t>
  </si>
  <si>
    <t>5/12/23</t>
  </si>
  <si>
    <t>5/17/24</t>
  </si>
  <si>
    <t>address1</t>
  </si>
  <si>
    <t>111 West Houston Street</t>
  </si>
  <si>
    <t>city</t>
  </si>
  <si>
    <t>San Antonio</t>
  </si>
  <si>
    <t>state</t>
  </si>
  <si>
    <t>TX</t>
  </si>
  <si>
    <t>zip</t>
  </si>
  <si>
    <t>78205</t>
  </si>
  <si>
    <t>country</t>
  </si>
  <si>
    <t>phone</t>
  </si>
  <si>
    <t>210 220 4011</t>
  </si>
  <si>
    <t>website</t>
  </si>
  <si>
    <t>https://www.frostbank.com</t>
  </si>
  <si>
    <t>industry</t>
  </si>
  <si>
    <t>Banks - Regional</t>
  </si>
  <si>
    <t>industryKey</t>
  </si>
  <si>
    <t>banks-regional</t>
  </si>
  <si>
    <t>industryDisp</t>
  </si>
  <si>
    <t>sector</t>
  </si>
  <si>
    <t>Financial Services</t>
  </si>
  <si>
    <t>sectorKey</t>
  </si>
  <si>
    <t>financial-services</t>
  </si>
  <si>
    <t>sectorDisp</t>
  </si>
  <si>
    <t>longBusinessSummary</t>
  </si>
  <si>
    <t>Cullen/Frost Bankers, Inc. operates as the bank holding company for Frost Bank that provides commercial and consumer banking services in Texas. The company offers commercial banking services to corporations, including financing for industrial and commercial properties, interim construction related to industrial and commercial properties, equipment, inventories and accounts receivables, and acquisitions; and treasury management services, as well as originates commercial leasing services. It also provides consumer banking services, such as checking accounts, savings programs, automated-teller machines (ATMs), overdraft facilities, installment and real estate loans, first mortgage loans, home equity loans and lines of credit, drive-in and night deposit services, safe deposit facilities, and brokerage services. In addition, the company offers international banking services comprising deposits, loans, letters of credit, foreign collections, funds transmitting, and foreign exchange services; correspondent banking activities, including check clearing, transfer of funds, fixed income security services, and securities custody and clearance services. Further, it offers trust, investment, agency, and custodial services for individual and corporate clients; capital market services that include sales and trading, new issue underwriting, money market trading, advisory, and securities safekeeping and clearance; and support for international business activities, including foreign exchange, letters of credit, export-import financing, and other related activities. Additionally, the company offers insurance and securities brokerage services; holding of securities for investment purposes; and investment management services for mutual funds, institutions, and individuals. It serves energy, manufacturing, services, construction, retail, telecommunications, healthcare, military, and transportation industries. The company was founded in 1868 and is headquartered in San Antonio, Texas.</t>
  </si>
  <si>
    <t>fullTimeEmployees</t>
  </si>
  <si>
    <t>companyOfficers</t>
  </si>
  <si>
    <t>[{'maxAge': 1, 'name': 'Mr. Phillip D. Green J.D.', 'age': 69, 'title': 'Chairman of the Board &amp; CEO', 'yearBorn': 1955, 'fiscalYear': 2023, 'totalPay': 3087811, 'exercisedValue': 0, 'unexercisedValue': 1496827}, {'maxAge': 1, 'name': 'Mr. Paul H. Bracher', 'age': 67, 'title': 'President', 'yearBorn': 1957, 'fiscalYear': 2023, 'totalPay': 1210269, 'exercisedValue': 480675, 'unexercisedValue': 789247}]</t>
  </si>
  <si>
    <t>auditRisk</t>
  </si>
  <si>
    <t>boardRisk</t>
  </si>
  <si>
    <t>compensationRisk</t>
  </si>
  <si>
    <t>shareHolderRightsRisk</t>
  </si>
  <si>
    <t>overallRisk</t>
  </si>
  <si>
    <t>governanceEpochDate</t>
  </si>
  <si>
    <t>compensationAsOfEpochDate</t>
  </si>
  <si>
    <t>irWebsite</t>
  </si>
  <si>
    <t>https://www.frostbank.com/Pages/Investor-Relations.aspx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</si>
  <si>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</si>
  <si>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</si>
  <si>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</si>
  <si>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</si>
  <si>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</si>
  <si>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</si>
  <si>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</si>
  <si>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</si>
  <si>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</si>
  <si>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</si>
  <si>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</si>
  <si>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</si>
  <si>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</si>
  <si>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</si>
  <si>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</si>
  <si>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</si>
  <si>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</si>
  <si>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</si>
  <si>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</si>
  <si>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</si>
  <si>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</si>
  <si>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</si>
  <si>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</si>
  <si>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</si>
  <si>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</si>
  <si>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</si>
  <si>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</si>
  <si>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</si>
  <si>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</si>
  <si>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</si>
  <si>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</si>
  <si>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</si>
  <si>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</si>
  <si>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</si>
  <si>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</si>
  <si>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</si>
  <si>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</si>
  <si>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</si>
  <si>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</si>
  <si>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</si>
  <si>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</si>
  <si>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</si>
  <si>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</si>
  <si>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</si>
  <si>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</si>
  <si>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</si>
  <si>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</si>
  <si>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</si>
  <si>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</si>
  <si>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</si>
  <si>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</si>
  <si>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</si>
  <si>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</si>
  <si>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</si>
  <si>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</si>
  <si>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</si>
  <si>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</si>
  <si>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</si>
  <si>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</si>
  <si>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</si>
  <si>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</si>
  <si>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</si>
  <si>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</si>
  <si>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</si>
  <si>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</si>
  <si>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</si>
  <si>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</si>
  <si>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</si>
  <si>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</si>
  <si>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</si>
  <si>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</si>
  <si>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</si>
  <si>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</si>
  <si>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</si>
  <si>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</si>
  <si>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Cullen/Frost Bankers, Inc.</t>
  </si>
  <si>
    <t>longName</t>
  </si>
  <si>
    <t>firstTradeDateEpochUtc</t>
  </si>
  <si>
    <t>timeZoneFullName</t>
  </si>
  <si>
    <t>America/New_York</t>
  </si>
  <si>
    <t>timeZoneShortName</t>
  </si>
  <si>
    <t>EST</t>
  </si>
  <si>
    <t>uuid</t>
  </si>
  <si>
    <t>3531a896-bf22-34ef-9082-3fa64b47f3ae</t>
  </si>
  <si>
    <t>messageBoardId</t>
  </si>
  <si>
    <t>finmb_265176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</si>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</sst>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ostbank.com/" TargetMode="External"/><Relationship Id="rId2" Type="http://schemas.openxmlformats.org/officeDocument/2006/relationships/hyperlink" Target="https://www.frostbank.com/Page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133.98</v>
      </c>
      <c r="C4" s="2"/>
      <c r="D4" s="2"/>
      <c r="E4" s="2"/>
      <c r="F4" s="2"/>
      <c r="G4" s="2"/>
      <c r="H4" s="2"/>
      <c r="I4" s="2"/>
      <c r="J4" s="2"/>
      <c r="K4" s="2"/>
      <c r="L4" s="2"/>
      <c r="M4" s="2"/>
      <c r="N4" s="2"/>
      <c r="O4" s="2"/>
      <c r="P4" s="2"/>
      <c r="Q4" s="2"/>
      <c r="R4" s="2"/>
      <c r="S4" s="2"/>
      <c r="T4" s="2"/>
      <c r="U4" s="2"/>
      <c r="V4" s="2"/>
      <c r="W4" s="2"/>
      <c r="X4" s="2"/>
      <c r="Y4" s="2"/>
      <c r="Z4" s="2"/>
    </row>
    <row r="5">
      <c r="A5" s="1" t="s">
        <v>7</v>
      </c>
      <c r="B5" s="1">
        <v>178.8698700709029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8.701415424E9</v>
      </c>
      <c r="C8" s="2"/>
      <c r="D8" s="2"/>
      <c r="E8" s="2"/>
      <c r="F8" s="2"/>
      <c r="G8" s="2"/>
      <c r="H8" s="2"/>
      <c r="I8" s="2"/>
      <c r="J8" s="2"/>
      <c r="K8" s="2"/>
      <c r="L8" s="2"/>
      <c r="M8" s="2"/>
      <c r="N8" s="2"/>
      <c r="O8" s="2"/>
      <c r="P8" s="2"/>
      <c r="Q8" s="2"/>
      <c r="R8" s="2"/>
      <c r="S8" s="2"/>
      <c r="T8" s="2"/>
      <c r="U8" s="2"/>
      <c r="V8" s="2"/>
      <c r="W8" s="2"/>
      <c r="X8" s="2"/>
      <c r="Y8" s="2"/>
      <c r="Z8" s="2"/>
    </row>
    <row r="9">
      <c r="A9" s="1" t="s">
        <v>13</v>
      </c>
      <c r="B9" s="1">
        <v>62.407</v>
      </c>
      <c r="C9" s="2"/>
      <c r="D9" s="2"/>
      <c r="E9" s="2"/>
      <c r="F9" s="2"/>
      <c r="G9" s="2"/>
      <c r="H9" s="2"/>
      <c r="I9" s="2"/>
      <c r="J9" s="2"/>
      <c r="K9" s="2"/>
      <c r="L9" s="2"/>
      <c r="M9" s="2"/>
      <c r="N9" s="2"/>
      <c r="O9" s="2"/>
      <c r="P9" s="2"/>
      <c r="Q9" s="2"/>
      <c r="R9" s="2"/>
      <c r="S9" s="2"/>
      <c r="T9" s="2"/>
      <c r="U9" s="2"/>
      <c r="V9" s="2"/>
      <c r="W9" s="2"/>
      <c r="X9" s="2"/>
      <c r="Y9" s="2"/>
      <c r="Z9" s="2"/>
    </row>
    <row r="10">
      <c r="A10" s="1" t="s">
        <v>14</v>
      </c>
      <c r="B10" s="1">
        <v>15.758731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1369.9</v>
      </c>
      <c r="C2" s="1">
        <v>2296.9</v>
      </c>
      <c r="D2" s="1">
        <v>1246.3</v>
      </c>
      <c r="E2" s="1">
        <v>1256.6</v>
      </c>
      <c r="F2" s="1">
        <v>2863.4</v>
      </c>
      <c r="G2" s="1">
        <v>960.99</v>
      </c>
      <c r="H2" s="1">
        <v>1339.0</v>
      </c>
      <c r="I2" s="1">
        <v>2132.1</v>
      </c>
      <c r="J2" s="1">
        <v>322.39</v>
      </c>
      <c r="K2" s="1">
        <v>2430.8</v>
      </c>
      <c r="L2" s="2"/>
      <c r="M2" s="2"/>
      <c r="N2" s="2"/>
      <c r="O2" s="2"/>
      <c r="P2" s="2"/>
      <c r="Q2" s="2"/>
      <c r="R2" s="2"/>
      <c r="S2" s="2"/>
      <c r="T2" s="2"/>
      <c r="U2" s="2"/>
      <c r="V2" s="2"/>
      <c r="W2" s="2"/>
      <c r="X2" s="2"/>
      <c r="Y2" s="2"/>
      <c r="Z2" s="2"/>
    </row>
    <row r="3">
      <c r="A3" s="1" t="s">
        <v>18</v>
      </c>
      <c r="B3" s="1">
        <v>407.88</v>
      </c>
      <c r="C3" s="1">
        <v>469.68</v>
      </c>
      <c r="D3" s="1">
        <v>481.01</v>
      </c>
      <c r="E3" s="1">
        <v>469.68</v>
      </c>
      <c r="F3" s="1">
        <v>500.58</v>
      </c>
      <c r="G3" s="1">
        <v>1174.2</v>
      </c>
      <c r="H3" s="1">
        <v>1194.8</v>
      </c>
      <c r="I3" s="1">
        <v>1236.0</v>
      </c>
      <c r="J3" s="1">
        <v>1328.7</v>
      </c>
      <c r="K3" s="1">
        <v>1380.2</v>
      </c>
      <c r="L3" s="2"/>
      <c r="M3" s="2"/>
      <c r="N3" s="2"/>
      <c r="O3" s="2"/>
      <c r="P3" s="2"/>
      <c r="Q3" s="2"/>
      <c r="R3" s="2"/>
      <c r="S3" s="2"/>
      <c r="T3" s="2"/>
      <c r="U3" s="2"/>
      <c r="V3" s="2"/>
      <c r="W3" s="2"/>
      <c r="X3" s="2"/>
      <c r="Y3" s="2"/>
      <c r="Z3" s="2"/>
    </row>
    <row r="4">
      <c r="A4" s="1" t="s">
        <v>19</v>
      </c>
      <c r="B4" s="1">
        <v>82.4</v>
      </c>
      <c r="C4" s="1">
        <v>60.77</v>
      </c>
      <c r="D4" s="1">
        <v>42.23</v>
      </c>
      <c r="E4" s="1">
        <v>38.11</v>
      </c>
      <c r="F4" s="1">
        <v>181.28</v>
      </c>
      <c r="G4" s="1">
        <v>192.61</v>
      </c>
      <c r="H4" s="1">
        <v>190.55</v>
      </c>
      <c r="I4" s="1">
        <v>201.88</v>
      </c>
      <c r="J4" s="1">
        <v>101.97</v>
      </c>
      <c r="K4" s="1">
        <v>41.2</v>
      </c>
      <c r="L4" s="2"/>
      <c r="M4" s="2"/>
      <c r="N4" s="2"/>
      <c r="O4" s="2"/>
      <c r="P4" s="2"/>
      <c r="Q4" s="2"/>
      <c r="R4" s="2"/>
      <c r="S4" s="2"/>
      <c r="T4" s="2"/>
      <c r="U4" s="2"/>
      <c r="V4" s="2"/>
      <c r="W4" s="2"/>
      <c r="X4" s="2"/>
      <c r="Y4" s="2"/>
      <c r="Z4" s="2"/>
    </row>
    <row r="5">
      <c r="A5" s="1" t="s">
        <v>20</v>
      </c>
      <c r="B5" s="1">
        <v>490.28</v>
      </c>
      <c r="C5" s="1">
        <v>530.45</v>
      </c>
      <c r="D5" s="1">
        <v>523.24</v>
      </c>
      <c r="E5" s="1">
        <v>507.79</v>
      </c>
      <c r="F5" s="1">
        <v>681.86</v>
      </c>
      <c r="G5" s="1">
        <v>1359.6</v>
      </c>
      <c r="H5" s="1">
        <v>1390.5</v>
      </c>
      <c r="I5" s="1">
        <v>1442.0</v>
      </c>
      <c r="J5" s="1">
        <v>1431.7</v>
      </c>
      <c r="K5" s="1">
        <v>1421.4</v>
      </c>
      <c r="L5" s="2"/>
      <c r="M5" s="2"/>
      <c r="N5" s="2"/>
      <c r="O5" s="2"/>
      <c r="P5" s="2"/>
      <c r="Q5" s="2"/>
      <c r="R5" s="2"/>
      <c r="S5" s="2"/>
      <c r="T5" s="2"/>
      <c r="U5" s="2"/>
      <c r="V5" s="2"/>
      <c r="W5" s="2"/>
      <c r="X5" s="2"/>
      <c r="Y5" s="2"/>
      <c r="Z5" s="2"/>
    </row>
    <row r="6">
      <c r="A6" s="1" t="s">
        <v>21</v>
      </c>
      <c r="B6" s="1">
        <v>0.0</v>
      </c>
      <c r="C6" s="1">
        <v>37.08</v>
      </c>
      <c r="D6" s="1">
        <v>54.59</v>
      </c>
      <c r="E6" s="1">
        <v>47.38</v>
      </c>
      <c r="F6" s="1">
        <v>154.5</v>
      </c>
      <c r="G6" s="1">
        <v>173.04</v>
      </c>
      <c r="H6" s="1">
        <v>180.25</v>
      </c>
      <c r="I6" s="1">
        <v>157.59</v>
      </c>
      <c r="J6" s="1">
        <v>89.61</v>
      </c>
      <c r="K6" s="1">
        <v>54.59</v>
      </c>
      <c r="L6" s="2"/>
      <c r="M6" s="2"/>
      <c r="N6" s="2"/>
      <c r="O6" s="2"/>
      <c r="P6" s="2"/>
      <c r="Q6" s="2"/>
      <c r="R6" s="2"/>
      <c r="S6" s="2"/>
      <c r="T6" s="2"/>
      <c r="U6" s="2"/>
      <c r="V6" s="2"/>
      <c r="W6" s="2"/>
      <c r="X6" s="2"/>
      <c r="Y6" s="2"/>
      <c r="Z6" s="2"/>
    </row>
    <row r="7">
      <c r="A7" s="1" t="s">
        <v>22</v>
      </c>
      <c r="B7" s="1">
        <v>-249.26</v>
      </c>
      <c r="C7" s="1">
        <v>9.27</v>
      </c>
      <c r="D7" s="1">
        <v>-194.67</v>
      </c>
      <c r="E7" s="1">
        <v>18.54</v>
      </c>
      <c r="F7" s="1">
        <v>7.21</v>
      </c>
      <c r="G7" s="1">
        <v>8.24</v>
      </c>
      <c r="H7" s="1">
        <v>9.27</v>
      </c>
      <c r="I7" s="1">
        <v>-14.42</v>
      </c>
      <c r="J7" s="1">
        <v>3543.2</v>
      </c>
      <c r="K7" s="1">
        <v>1308.1</v>
      </c>
      <c r="L7" s="2"/>
      <c r="M7" s="2"/>
      <c r="N7" s="2"/>
      <c r="O7" s="2"/>
      <c r="P7" s="2"/>
      <c r="Q7" s="2"/>
      <c r="R7" s="2"/>
      <c r="S7" s="2"/>
      <c r="T7" s="2"/>
      <c r="U7" s="2"/>
      <c r="V7" s="2"/>
      <c r="W7" s="2"/>
      <c r="X7" s="2"/>
      <c r="Y7" s="2"/>
      <c r="Z7" s="2"/>
    </row>
    <row r="8">
      <c r="A8" s="1" t="s">
        <v>23</v>
      </c>
      <c r="B8" s="1">
        <v>0.0</v>
      </c>
      <c r="C8" s="1">
        <v>18.54</v>
      </c>
      <c r="D8" s="1">
        <v>2.06</v>
      </c>
      <c r="E8" s="1">
        <v>0.0</v>
      </c>
      <c r="F8" s="1">
        <v>1.03</v>
      </c>
      <c r="G8" s="1">
        <v>46.35</v>
      </c>
      <c r="H8" s="1">
        <v>14.42</v>
      </c>
      <c r="I8" s="1">
        <v>56.65</v>
      </c>
      <c r="J8" s="1">
        <v>57.68</v>
      </c>
      <c r="K8" s="1">
        <v>69.01</v>
      </c>
      <c r="L8" s="2"/>
      <c r="M8" s="2"/>
      <c r="N8" s="2"/>
      <c r="O8" s="2"/>
      <c r="P8" s="2"/>
      <c r="Q8" s="2"/>
      <c r="R8" s="2"/>
      <c r="S8" s="2"/>
      <c r="T8" s="2"/>
      <c r="U8" s="2"/>
      <c r="V8" s="2"/>
      <c r="W8" s="2"/>
      <c r="X8" s="2"/>
      <c r="Y8" s="2"/>
      <c r="Z8" s="2"/>
    </row>
    <row r="9">
      <c r="A9" s="1" t="s">
        <v>24</v>
      </c>
      <c r="B9" s="1">
        <v>27.81</v>
      </c>
      <c r="C9" s="1">
        <v>-93.73</v>
      </c>
      <c r="D9" s="1">
        <v>0.0</v>
      </c>
      <c r="E9" s="1">
        <v>0.0</v>
      </c>
      <c r="F9" s="1">
        <v>0.0</v>
      </c>
      <c r="G9" s="1">
        <v>0.0</v>
      </c>
      <c r="H9" s="1">
        <v>0.0</v>
      </c>
      <c r="I9" s="1">
        <v>0.0</v>
      </c>
      <c r="J9" s="1">
        <v>-3749.2</v>
      </c>
      <c r="K9" s="1">
        <v>-1483.2</v>
      </c>
      <c r="L9" s="2"/>
      <c r="M9" s="2"/>
      <c r="N9" s="2"/>
      <c r="O9" s="2"/>
      <c r="P9" s="2"/>
      <c r="Q9" s="2"/>
      <c r="R9" s="2"/>
      <c r="S9" s="2"/>
      <c r="T9" s="2"/>
      <c r="U9" s="2"/>
      <c r="V9" s="2"/>
      <c r="W9" s="2"/>
      <c r="X9" s="2"/>
      <c r="Y9" s="2"/>
      <c r="Z9" s="2"/>
    </row>
    <row r="10">
      <c r="A10" s="1" t="s">
        <v>25</v>
      </c>
      <c r="B10" s="1">
        <v>697.3100000000001</v>
      </c>
      <c r="C10" s="1">
        <v>-596.37</v>
      </c>
      <c r="D10" s="1">
        <v>316.21</v>
      </c>
      <c r="E10" s="1">
        <v>362.56</v>
      </c>
      <c r="F10" s="1">
        <v>-1081.5</v>
      </c>
      <c r="G10" s="1">
        <v>159.65</v>
      </c>
      <c r="H10" s="1">
        <v>-242.05</v>
      </c>
      <c r="I10" s="1">
        <v>791.04</v>
      </c>
      <c r="J10" s="1">
        <v>4139.57</v>
      </c>
      <c r="K10" s="1">
        <v>1699.5</v>
      </c>
      <c r="L10" s="2"/>
      <c r="M10" s="2"/>
      <c r="N10" s="2"/>
      <c r="O10" s="2"/>
      <c r="P10" s="2"/>
      <c r="Q10" s="2"/>
      <c r="R10" s="2"/>
      <c r="S10" s="2"/>
      <c r="T10" s="2"/>
      <c r="U10" s="2"/>
      <c r="V10" s="2"/>
      <c r="W10" s="2"/>
      <c r="X10" s="2"/>
      <c r="Y10" s="2"/>
      <c r="Z10" s="2"/>
    </row>
    <row r="11">
      <c r="A11" s="1" t="s">
        <v>26</v>
      </c>
      <c r="B11" s="1">
        <v>8.24</v>
      </c>
      <c r="C11" s="1">
        <v>-2.06</v>
      </c>
      <c r="D11" s="1">
        <v>43.26</v>
      </c>
      <c r="E11" s="1">
        <v>3.09</v>
      </c>
      <c r="F11" s="1">
        <v>-54.59</v>
      </c>
      <c r="G11" s="1">
        <v>186.43</v>
      </c>
      <c r="H11" s="1">
        <v>-145.23</v>
      </c>
      <c r="I11" s="1">
        <v>-63.86</v>
      </c>
      <c r="J11" s="1">
        <v>-155.53</v>
      </c>
      <c r="K11" s="1">
        <v>-72.10000000000001</v>
      </c>
      <c r="L11" s="2"/>
      <c r="M11" s="2"/>
      <c r="N11" s="2"/>
      <c r="O11" s="2"/>
      <c r="P11" s="2"/>
      <c r="Q11" s="2"/>
      <c r="R11" s="2"/>
      <c r="S11" s="2"/>
      <c r="T11" s="2"/>
      <c r="U11" s="2"/>
      <c r="V11" s="2"/>
      <c r="W11" s="2"/>
      <c r="X11" s="2"/>
      <c r="Y11" s="2"/>
      <c r="Z11" s="2"/>
    </row>
    <row r="12">
      <c r="A12" s="1" t="s">
        <v>27</v>
      </c>
      <c r="B12" s="1">
        <v>-521.1800000000001</v>
      </c>
      <c r="C12" s="1">
        <v>-143.17</v>
      </c>
      <c r="D12" s="1">
        <v>126.69</v>
      </c>
      <c r="E12" s="1">
        <v>16.48</v>
      </c>
      <c r="F12" s="1">
        <v>-286.34</v>
      </c>
      <c r="G12" s="1">
        <v>-201.88</v>
      </c>
      <c r="H12" s="1">
        <v>189.52</v>
      </c>
      <c r="I12" s="1">
        <v>-432.6</v>
      </c>
      <c r="J12" s="1">
        <v>-1015.58</v>
      </c>
      <c r="K12" s="1">
        <v>-776.62</v>
      </c>
      <c r="L12" s="2"/>
      <c r="M12" s="2"/>
      <c r="N12" s="2"/>
      <c r="O12" s="2"/>
      <c r="P12" s="2"/>
      <c r="Q12" s="2"/>
      <c r="R12" s="2"/>
      <c r="S12" s="2"/>
      <c r="T12" s="2"/>
      <c r="U12" s="2"/>
      <c r="V12" s="2"/>
      <c r="W12" s="2"/>
      <c r="X12" s="2"/>
      <c r="Y12" s="2"/>
      <c r="Z12" s="2"/>
    </row>
    <row r="13">
      <c r="A13" s="1" t="s">
        <v>28</v>
      </c>
      <c r="B13" s="1">
        <v>-72.10000000000001</v>
      </c>
      <c r="C13" s="1">
        <v>-30.9</v>
      </c>
      <c r="D13" s="1">
        <v>-450.11</v>
      </c>
      <c r="E13" s="1">
        <v>242.05</v>
      </c>
      <c r="F13" s="1">
        <v>-204.97</v>
      </c>
      <c r="G13" s="1">
        <v>-255.44</v>
      </c>
      <c r="H13" s="1">
        <v>580.92</v>
      </c>
      <c r="I13" s="1">
        <v>704.52</v>
      </c>
      <c r="J13" s="1">
        <v>-30.9</v>
      </c>
      <c r="K13" s="1">
        <v>178.19</v>
      </c>
      <c r="L13" s="2"/>
      <c r="M13" s="2"/>
      <c r="N13" s="2"/>
      <c r="O13" s="2"/>
      <c r="P13" s="2"/>
      <c r="Q13" s="2"/>
      <c r="R13" s="2"/>
      <c r="S13" s="2"/>
      <c r="T13" s="2"/>
      <c r="U13" s="2"/>
      <c r="V13" s="2"/>
      <c r="W13" s="2"/>
      <c r="X13" s="2"/>
      <c r="Y13" s="2"/>
      <c r="Z13" s="2"/>
    </row>
    <row r="14">
      <c r="A14" s="1" t="s">
        <v>29</v>
      </c>
      <c r="B14" s="1">
        <v>1751.0</v>
      </c>
      <c r="C14" s="1">
        <v>2018.8</v>
      </c>
      <c r="D14" s="1">
        <v>1668.6</v>
      </c>
      <c r="E14" s="1">
        <v>2451.4</v>
      </c>
      <c r="F14" s="1">
        <v>2089.87</v>
      </c>
      <c r="G14" s="1">
        <v>2441.1</v>
      </c>
      <c r="H14" s="1">
        <v>3316.6</v>
      </c>
      <c r="I14" s="1">
        <v>4779.2</v>
      </c>
      <c r="J14" s="1">
        <v>4624.7</v>
      </c>
      <c r="K14" s="1">
        <v>4841.0</v>
      </c>
      <c r="L14" s="2"/>
      <c r="M14" s="2"/>
      <c r="N14" s="2"/>
      <c r="O14" s="2"/>
      <c r="P14" s="2"/>
      <c r="Q14" s="2"/>
      <c r="R14" s="2"/>
      <c r="S14" s="2"/>
      <c r="T14" s="2"/>
      <c r="U14" s="2"/>
      <c r="V14" s="2"/>
      <c r="W14" s="2"/>
      <c r="X14" s="2"/>
      <c r="Y14" s="2"/>
      <c r="Z14" s="2"/>
    </row>
    <row r="15">
      <c r="A15" s="1" t="s">
        <v>30</v>
      </c>
      <c r="B15" s="1">
        <v>-619.03</v>
      </c>
      <c r="C15" s="1">
        <v>-648.9</v>
      </c>
      <c r="D15" s="1">
        <v>-552.08</v>
      </c>
      <c r="E15" s="1">
        <v>-457.32</v>
      </c>
      <c r="F15" s="1">
        <v>-676.71</v>
      </c>
      <c r="G15" s="1">
        <v>-587.1</v>
      </c>
      <c r="H15" s="1">
        <v>-397.58</v>
      </c>
      <c r="I15" s="1">
        <v>-776.62</v>
      </c>
      <c r="J15" s="1">
        <v>-882.71</v>
      </c>
      <c r="K15" s="1">
        <v>-899.19</v>
      </c>
      <c r="L15" s="2"/>
      <c r="M15" s="2"/>
      <c r="N15" s="2"/>
      <c r="O15" s="2"/>
      <c r="P15" s="2"/>
      <c r="Q15" s="2"/>
      <c r="R15" s="2"/>
      <c r="S15" s="2"/>
      <c r="T15" s="2"/>
      <c r="U15" s="2"/>
      <c r="V15" s="2"/>
      <c r="W15" s="2"/>
      <c r="X15" s="2"/>
      <c r="Y15" s="2"/>
      <c r="Z15" s="2"/>
    </row>
    <row r="16">
      <c r="A16" s="1" t="s">
        <v>31</v>
      </c>
      <c r="B16" s="1">
        <v>16.48</v>
      </c>
      <c r="C16" s="1">
        <v>17.51</v>
      </c>
      <c r="D16" s="1">
        <v>15.45</v>
      </c>
      <c r="E16" s="1">
        <v>8.24</v>
      </c>
      <c r="F16" s="1">
        <v>24.72</v>
      </c>
      <c r="G16" s="1">
        <v>2.06</v>
      </c>
      <c r="H16" s="1">
        <v>14.42</v>
      </c>
      <c r="I16" s="1">
        <v>18.54</v>
      </c>
      <c r="J16" s="1">
        <v>19.57</v>
      </c>
      <c r="K16" s="1">
        <v>8.24</v>
      </c>
      <c r="L16" s="2"/>
      <c r="M16" s="2"/>
      <c r="N16" s="2"/>
      <c r="O16" s="2"/>
      <c r="P16" s="2"/>
      <c r="Q16" s="2"/>
      <c r="R16" s="2"/>
      <c r="S16" s="2"/>
      <c r="T16" s="2"/>
      <c r="U16" s="2"/>
      <c r="V16" s="2"/>
      <c r="W16" s="2"/>
      <c r="X16" s="2"/>
      <c r="Y16" s="2"/>
      <c r="Z16" s="2"/>
    </row>
    <row r="17">
      <c r="A17" s="1" t="s">
        <v>32</v>
      </c>
      <c r="B17" s="1">
        <v>-31.93</v>
      </c>
      <c r="C17" s="1">
        <v>-134.93</v>
      </c>
      <c r="D17" s="1">
        <v>-3.09</v>
      </c>
      <c r="E17" s="1">
        <v>-116.39</v>
      </c>
      <c r="F17" s="1">
        <v>-2729.5</v>
      </c>
      <c r="G17" s="1">
        <v>-252.35</v>
      </c>
      <c r="H17" s="1">
        <v>-33.99</v>
      </c>
      <c r="I17" s="1">
        <v>-200.85</v>
      </c>
      <c r="J17" s="1">
        <v>-50.47</v>
      </c>
      <c r="K17" s="1">
        <v>-315.18</v>
      </c>
      <c r="L17" s="2"/>
      <c r="M17" s="2"/>
      <c r="N17" s="2"/>
      <c r="O17" s="2"/>
      <c r="P17" s="2"/>
      <c r="Q17" s="2"/>
      <c r="R17" s="2"/>
      <c r="S17" s="2"/>
      <c r="T17" s="2"/>
      <c r="U17" s="2"/>
      <c r="V17" s="2"/>
      <c r="W17" s="2"/>
      <c r="X17" s="2"/>
      <c r="Y17" s="2"/>
      <c r="Z17" s="2"/>
    </row>
    <row r="18">
      <c r="A18" s="1" t="s">
        <v>33</v>
      </c>
      <c r="B18" s="1">
        <v>0.0</v>
      </c>
      <c r="C18" s="1">
        <v>-5.15</v>
      </c>
      <c r="D18" s="1">
        <v>381.1</v>
      </c>
      <c r="E18" s="1">
        <v>-14.42</v>
      </c>
      <c r="F18" s="1">
        <v>-45.32</v>
      </c>
      <c r="G18" s="1">
        <v>0.0</v>
      </c>
      <c r="H18" s="1">
        <v>0.0</v>
      </c>
      <c r="I18" s="1">
        <v>1.03</v>
      </c>
      <c r="J18" s="1">
        <v>1.03</v>
      </c>
      <c r="K18" s="1">
        <v>0.0</v>
      </c>
      <c r="L18" s="2"/>
      <c r="M18" s="2"/>
      <c r="N18" s="2"/>
      <c r="O18" s="2"/>
      <c r="P18" s="2"/>
      <c r="Q18" s="2"/>
      <c r="R18" s="2"/>
      <c r="S18" s="2"/>
      <c r="T18" s="2"/>
      <c r="U18" s="2"/>
      <c r="V18" s="2"/>
      <c r="W18" s="2"/>
      <c r="X18" s="2"/>
      <c r="Y18" s="2"/>
      <c r="Z18" s="2"/>
    </row>
    <row r="19">
      <c r="A19" s="1" t="s">
        <v>34</v>
      </c>
      <c r="B19" s="1">
        <v>568.5600000000001</v>
      </c>
      <c r="C19" s="1">
        <v>0.0</v>
      </c>
      <c r="D19" s="1">
        <v>0.0</v>
      </c>
      <c r="E19" s="1">
        <v>-219.39</v>
      </c>
      <c r="F19" s="1">
        <v>-64.89</v>
      </c>
      <c r="G19" s="1">
        <v>-4.12</v>
      </c>
      <c r="H19" s="1">
        <v>-1.03</v>
      </c>
      <c r="I19" s="1">
        <v>88.58</v>
      </c>
      <c r="J19" s="1">
        <v>0.0</v>
      </c>
      <c r="K19" s="1">
        <v>0.0</v>
      </c>
      <c r="L19" s="2"/>
      <c r="M19" s="2"/>
      <c r="N19" s="2"/>
      <c r="O19" s="2"/>
      <c r="P19" s="2"/>
      <c r="Q19" s="2"/>
      <c r="R19" s="2"/>
      <c r="S19" s="2"/>
      <c r="T19" s="2"/>
      <c r="U19" s="2"/>
      <c r="V19" s="2"/>
      <c r="W19" s="2"/>
      <c r="X19" s="2"/>
      <c r="Y19" s="2"/>
      <c r="Z19" s="2"/>
    </row>
    <row r="20">
      <c r="A20" s="1" t="s">
        <v>35</v>
      </c>
      <c r="B20" s="1">
        <v>-107.12</v>
      </c>
      <c r="C20" s="1">
        <v>-81.37</v>
      </c>
      <c r="D20" s="1">
        <v>-50.47</v>
      </c>
      <c r="E20" s="1">
        <v>-35.02</v>
      </c>
      <c r="F20" s="1">
        <v>-169.95</v>
      </c>
      <c r="G20" s="1">
        <v>-169.95</v>
      </c>
      <c r="H20" s="1">
        <v>-130.81</v>
      </c>
      <c r="I20" s="1">
        <v>-120.51</v>
      </c>
      <c r="J20" s="1">
        <v>-127.72</v>
      </c>
      <c r="K20" s="1">
        <v>-141.11</v>
      </c>
      <c r="L20" s="2"/>
      <c r="M20" s="2"/>
      <c r="N20" s="2"/>
      <c r="O20" s="2"/>
      <c r="P20" s="2"/>
      <c r="Q20" s="2"/>
      <c r="R20" s="2"/>
      <c r="S20" s="2"/>
      <c r="T20" s="2"/>
      <c r="U20" s="2"/>
      <c r="V20" s="2"/>
      <c r="W20" s="2"/>
      <c r="X20" s="2"/>
      <c r="Y20" s="2"/>
      <c r="Z20" s="2"/>
    </row>
    <row r="21" ht="15.75" customHeight="1">
      <c r="A21" s="1" t="s">
        <v>36</v>
      </c>
      <c r="B21" s="1">
        <v>-129.78</v>
      </c>
      <c r="C21" s="1">
        <v>-444.96</v>
      </c>
      <c r="D21" s="1">
        <v>-257.5</v>
      </c>
      <c r="E21" s="1">
        <v>-1936.4</v>
      </c>
      <c r="F21" s="1">
        <v>758.08</v>
      </c>
      <c r="G21" s="1">
        <v>182.31</v>
      </c>
      <c r="H21" s="1">
        <v>-1339.0</v>
      </c>
      <c r="I21" s="1">
        <v>-1112.4</v>
      </c>
      <c r="J21" s="1">
        <v>-1050.6</v>
      </c>
      <c r="K21" s="1">
        <v>-1225.7</v>
      </c>
      <c r="L21" s="2"/>
      <c r="M21" s="2"/>
      <c r="N21" s="2"/>
      <c r="O21" s="2"/>
      <c r="P21" s="2"/>
      <c r="Q21" s="2"/>
      <c r="R21" s="2"/>
      <c r="S21" s="2"/>
      <c r="T21" s="2"/>
      <c r="U21" s="2"/>
      <c r="V21" s="2"/>
      <c r="W21" s="2"/>
      <c r="X21" s="2"/>
      <c r="Y21" s="2"/>
      <c r="Z21" s="2"/>
    </row>
    <row r="22" ht="15.75" customHeight="1">
      <c r="A22" s="1" t="s">
        <v>37</v>
      </c>
      <c r="B22" s="1">
        <v>-50.47</v>
      </c>
      <c r="C22" s="1">
        <v>-27.81</v>
      </c>
      <c r="D22" s="1">
        <v>-22.66</v>
      </c>
      <c r="E22" s="1">
        <v>-629.33</v>
      </c>
      <c r="F22" s="1">
        <v>-19.57</v>
      </c>
      <c r="G22" s="1">
        <v>-21.63</v>
      </c>
      <c r="H22" s="1">
        <v>-378.01</v>
      </c>
      <c r="I22" s="1">
        <v>-238.96</v>
      </c>
      <c r="J22" s="1">
        <v>-48.41</v>
      </c>
      <c r="K22" s="1">
        <v>-57.68</v>
      </c>
      <c r="L22" s="2"/>
      <c r="M22" s="2"/>
      <c r="N22" s="2"/>
      <c r="O22" s="2"/>
      <c r="P22" s="2"/>
      <c r="Q22" s="2"/>
      <c r="R22" s="2"/>
      <c r="S22" s="2"/>
      <c r="T22" s="2"/>
      <c r="U22" s="2"/>
      <c r="V22" s="2"/>
      <c r="W22" s="2"/>
      <c r="X22" s="2"/>
      <c r="Y22" s="2"/>
      <c r="Z22" s="2"/>
    </row>
    <row r="23" ht="15.75" customHeight="1">
      <c r="A23" s="1" t="s">
        <v>38</v>
      </c>
      <c r="B23" s="1">
        <v>-353.29</v>
      </c>
      <c r="C23" s="1">
        <v>-1328.7</v>
      </c>
      <c r="D23" s="1">
        <v>-489.25</v>
      </c>
      <c r="E23" s="1">
        <v>-3399.0</v>
      </c>
      <c r="F23" s="1">
        <v>-2925.2</v>
      </c>
      <c r="G23" s="1">
        <v>-850.78</v>
      </c>
      <c r="H23" s="1">
        <v>-2266.0</v>
      </c>
      <c r="I23" s="1">
        <v>-2348.4</v>
      </c>
      <c r="J23" s="1">
        <v>-2132.1</v>
      </c>
      <c r="K23" s="1">
        <v>-2636.8</v>
      </c>
      <c r="L23" s="2"/>
      <c r="M23" s="2"/>
      <c r="N23" s="2"/>
      <c r="O23" s="2"/>
      <c r="P23" s="2"/>
      <c r="Q23" s="2"/>
      <c r="R23" s="2"/>
      <c r="S23" s="2"/>
      <c r="T23" s="2"/>
      <c r="U23" s="2"/>
      <c r="V23" s="2"/>
      <c r="W23" s="2"/>
      <c r="X23" s="2"/>
      <c r="Y23" s="2"/>
      <c r="Z23" s="2"/>
    </row>
    <row r="24" ht="15.75" customHeight="1">
      <c r="A24" s="1" t="s">
        <v>39</v>
      </c>
      <c r="B24" s="1">
        <v>164.8</v>
      </c>
      <c r="C24" s="1">
        <v>108.15</v>
      </c>
      <c r="D24" s="1">
        <v>104.03</v>
      </c>
      <c r="E24" s="1">
        <v>4109.7</v>
      </c>
      <c r="F24" s="1">
        <v>11.33</v>
      </c>
      <c r="G24" s="1">
        <v>0.0</v>
      </c>
      <c r="H24" s="1">
        <v>2132.1</v>
      </c>
      <c r="I24" s="1">
        <v>1.03</v>
      </c>
      <c r="J24" s="1">
        <v>4.12</v>
      </c>
      <c r="K24" s="1">
        <v>12.36</v>
      </c>
      <c r="L24" s="2"/>
      <c r="M24" s="2"/>
      <c r="N24" s="2"/>
      <c r="O24" s="2"/>
      <c r="P24" s="2"/>
      <c r="Q24" s="2"/>
      <c r="R24" s="2"/>
      <c r="S24" s="2"/>
      <c r="T24" s="2"/>
      <c r="U24" s="2"/>
      <c r="V24" s="2"/>
      <c r="W24" s="2"/>
      <c r="X24" s="2"/>
      <c r="Y24" s="2"/>
      <c r="Z24" s="2"/>
    </row>
    <row r="25" ht="15.75" customHeight="1">
      <c r="A25" s="1" t="s">
        <v>40</v>
      </c>
      <c r="B25" s="1">
        <v>164.8</v>
      </c>
      <c r="C25" s="1">
        <v>108.15</v>
      </c>
      <c r="D25" s="1">
        <v>104.03</v>
      </c>
      <c r="E25" s="1">
        <v>4109.7</v>
      </c>
      <c r="F25" s="1">
        <v>11.33</v>
      </c>
      <c r="G25" s="1">
        <v>0.0</v>
      </c>
      <c r="H25" s="1">
        <v>2132.1</v>
      </c>
      <c r="I25" s="1">
        <v>1.03</v>
      </c>
      <c r="J25" s="1">
        <v>4.12</v>
      </c>
      <c r="K25" s="1">
        <v>12.36</v>
      </c>
      <c r="L25" s="2"/>
      <c r="M25" s="2"/>
      <c r="N25" s="2"/>
      <c r="O25" s="2"/>
      <c r="P25" s="2"/>
      <c r="Q25" s="2"/>
      <c r="R25" s="2"/>
      <c r="S25" s="2"/>
      <c r="T25" s="2"/>
      <c r="U25" s="2"/>
      <c r="V25" s="2"/>
      <c r="W25" s="2"/>
      <c r="X25" s="2"/>
      <c r="Y25" s="2"/>
      <c r="Z25" s="2"/>
    </row>
    <row r="26" ht="15.75" customHeight="1">
      <c r="A26" s="1" t="s">
        <v>41</v>
      </c>
      <c r="B26" s="1">
        <v>-89.61</v>
      </c>
      <c r="C26" s="1">
        <v>-212.18</v>
      </c>
      <c r="D26" s="1">
        <v>-136.99</v>
      </c>
      <c r="E26" s="1">
        <v>-86.52</v>
      </c>
      <c r="F26" s="1">
        <v>-338.87</v>
      </c>
      <c r="G26" s="1">
        <v>-981.59</v>
      </c>
      <c r="H26" s="1">
        <v>-665.38</v>
      </c>
      <c r="I26" s="1">
        <v>-667.44</v>
      </c>
      <c r="J26" s="1">
        <v>-714.82</v>
      </c>
      <c r="K26" s="1">
        <v>-791.04</v>
      </c>
      <c r="L26" s="2"/>
      <c r="M26" s="2"/>
      <c r="N26" s="2"/>
      <c r="O26" s="2"/>
      <c r="P26" s="2"/>
      <c r="Q26" s="2"/>
      <c r="R26" s="2"/>
      <c r="S26" s="2"/>
      <c r="T26" s="2"/>
      <c r="U26" s="2"/>
      <c r="V26" s="2"/>
      <c r="W26" s="2"/>
      <c r="X26" s="2"/>
      <c r="Y26" s="2"/>
      <c r="Z26" s="2"/>
    </row>
    <row r="27" ht="15.75" customHeight="1">
      <c r="A27" s="1" t="s">
        <v>42</v>
      </c>
      <c r="B27" s="1">
        <v>-89.61</v>
      </c>
      <c r="C27" s="1">
        <v>-212.18</v>
      </c>
      <c r="D27" s="1">
        <v>-136.99</v>
      </c>
      <c r="E27" s="1">
        <v>-86.52</v>
      </c>
      <c r="F27" s="1">
        <v>-338.87</v>
      </c>
      <c r="G27" s="1">
        <v>-981.59</v>
      </c>
      <c r="H27" s="1">
        <v>-665.38</v>
      </c>
      <c r="I27" s="1">
        <v>-667.44</v>
      </c>
      <c r="J27" s="1">
        <v>-714.82</v>
      </c>
      <c r="K27" s="1">
        <v>-791.04</v>
      </c>
      <c r="L27" s="2"/>
      <c r="M27" s="2"/>
      <c r="N27" s="2"/>
      <c r="O27" s="2"/>
      <c r="P27" s="2"/>
      <c r="Q27" s="2"/>
      <c r="R27" s="2"/>
      <c r="S27" s="2"/>
      <c r="T27" s="2"/>
      <c r="U27" s="2"/>
      <c r="V27" s="2"/>
      <c r="W27" s="2"/>
      <c r="X27" s="2"/>
      <c r="Y27" s="2"/>
      <c r="Z27" s="2"/>
    </row>
    <row r="28" ht="15.75" customHeight="1">
      <c r="A28" s="1" t="s">
        <v>43</v>
      </c>
      <c r="B28" s="1">
        <v>59.74</v>
      </c>
      <c r="C28" s="1">
        <v>51.5</v>
      </c>
      <c r="D28" s="1">
        <v>48.41</v>
      </c>
      <c r="E28" s="1">
        <v>72.10000000000001</v>
      </c>
      <c r="F28" s="1">
        <v>109.18</v>
      </c>
      <c r="G28" s="1">
        <v>13.39</v>
      </c>
      <c r="H28" s="1">
        <v>32.96</v>
      </c>
      <c r="I28" s="1">
        <v>126.69</v>
      </c>
      <c r="J28" s="1">
        <v>203.94</v>
      </c>
      <c r="K28" s="1">
        <v>1102.1</v>
      </c>
      <c r="L28" s="2"/>
      <c r="M28" s="2"/>
      <c r="N28" s="2"/>
      <c r="O28" s="2"/>
      <c r="P28" s="2"/>
      <c r="Q28" s="2"/>
      <c r="R28" s="2"/>
      <c r="S28" s="2"/>
      <c r="T28" s="2"/>
      <c r="U28" s="2"/>
      <c r="V28" s="2"/>
      <c r="W28" s="2"/>
      <c r="X28" s="2"/>
      <c r="Y28" s="2"/>
      <c r="Z28" s="2"/>
    </row>
    <row r="29" ht="15.75" customHeight="1">
      <c r="A29" s="1" t="s">
        <v>44</v>
      </c>
      <c r="B29" s="1">
        <v>-126.69</v>
      </c>
      <c r="C29" s="1">
        <v>-148.32</v>
      </c>
      <c r="D29" s="1">
        <v>-97.85000000000001</v>
      </c>
      <c r="E29" s="1">
        <v>-145.23</v>
      </c>
      <c r="F29" s="1">
        <v>-185.4</v>
      </c>
      <c r="G29" s="1">
        <v>0.0</v>
      </c>
      <c r="H29" s="1">
        <v>0.0</v>
      </c>
      <c r="I29" s="1">
        <v>0.0</v>
      </c>
      <c r="J29" s="1">
        <v>0.0</v>
      </c>
      <c r="K29" s="1">
        <v>-55.62</v>
      </c>
      <c r="L29" s="2"/>
      <c r="M29" s="2"/>
      <c r="N29" s="2"/>
      <c r="O29" s="2"/>
      <c r="P29" s="2"/>
      <c r="Q29" s="2"/>
      <c r="R29" s="2"/>
      <c r="S29" s="2"/>
      <c r="T29" s="2"/>
      <c r="U29" s="2"/>
      <c r="V29" s="2"/>
      <c r="W29" s="2"/>
      <c r="X29" s="2"/>
      <c r="Y29" s="2"/>
      <c r="Z29" s="2"/>
    </row>
    <row r="30" ht="15.75" customHeight="1">
      <c r="A30" s="1" t="s">
        <v>45</v>
      </c>
      <c r="B30" s="1">
        <v>-669.5</v>
      </c>
      <c r="C30" s="1">
        <v>-879.62</v>
      </c>
      <c r="D30" s="1">
        <v>-904.34</v>
      </c>
      <c r="E30" s="1">
        <v>-945.5400000000001</v>
      </c>
      <c r="F30" s="1">
        <v>-953.78</v>
      </c>
      <c r="G30" s="1">
        <v>-1050.6</v>
      </c>
      <c r="H30" s="1">
        <v>-544.87</v>
      </c>
      <c r="I30" s="1">
        <v>-1071.2</v>
      </c>
      <c r="J30" s="1">
        <v>-1318.4</v>
      </c>
      <c r="K30" s="1">
        <v>-1524.4</v>
      </c>
      <c r="L30" s="2"/>
      <c r="M30" s="2"/>
      <c r="N30" s="2"/>
      <c r="O30" s="2"/>
      <c r="P30" s="2"/>
      <c r="Q30" s="2"/>
      <c r="R30" s="2"/>
      <c r="S30" s="2"/>
      <c r="T30" s="2"/>
      <c r="U30" s="2"/>
      <c r="V30" s="2"/>
      <c r="W30" s="2"/>
      <c r="X30" s="2"/>
      <c r="Y30" s="2"/>
      <c r="Z30" s="2"/>
    </row>
    <row r="31" ht="15.75" customHeight="1">
      <c r="A31" s="1" t="s">
        <v>46</v>
      </c>
      <c r="B31" s="1">
        <v>-669.5</v>
      </c>
      <c r="C31" s="1">
        <v>-879.62</v>
      </c>
      <c r="D31" s="1">
        <v>-904.34</v>
      </c>
      <c r="E31" s="1">
        <v>-945.5400000000001</v>
      </c>
      <c r="F31" s="1">
        <v>-953.78</v>
      </c>
      <c r="G31" s="1">
        <v>-1050.6</v>
      </c>
      <c r="H31" s="1">
        <v>-544.87</v>
      </c>
      <c r="I31" s="1">
        <v>-1071.2</v>
      </c>
      <c r="J31" s="1">
        <v>-1318.4</v>
      </c>
      <c r="K31" s="1">
        <v>-1524.4</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-587.1</v>
      </c>
      <c r="K32" s="1">
        <v>-609.76</v>
      </c>
      <c r="L32" s="2"/>
      <c r="M32" s="2"/>
      <c r="N32" s="2"/>
      <c r="O32" s="2"/>
      <c r="P32" s="2"/>
      <c r="Q32" s="2"/>
      <c r="R32" s="2"/>
      <c r="S32" s="2"/>
      <c r="T32" s="2"/>
      <c r="U32" s="2"/>
      <c r="V32" s="2"/>
      <c r="W32" s="2"/>
      <c r="X32" s="2"/>
      <c r="Y32" s="2"/>
      <c r="Z32" s="2"/>
    </row>
    <row r="33" ht="15.75" customHeight="1">
      <c r="A33" s="1" t="s">
        <v>48</v>
      </c>
      <c r="B33" s="1">
        <v>0.0</v>
      </c>
      <c r="C33" s="1">
        <v>-156.56</v>
      </c>
      <c r="D33" s="1">
        <v>0.0</v>
      </c>
      <c r="E33" s="1">
        <v>-67.98</v>
      </c>
      <c r="F33" s="1">
        <v>-142.14</v>
      </c>
      <c r="G33" s="1">
        <v>35.02</v>
      </c>
      <c r="H33" s="1">
        <v>-23.69</v>
      </c>
      <c r="I33" s="1">
        <v>-208.06</v>
      </c>
      <c r="J33" s="1">
        <v>25.75</v>
      </c>
      <c r="K33" s="1">
        <v>-12.36</v>
      </c>
      <c r="L33" s="2"/>
      <c r="M33" s="2"/>
      <c r="N33" s="2"/>
      <c r="O33" s="2"/>
      <c r="P33" s="2"/>
      <c r="Q33" s="2"/>
      <c r="R33" s="2"/>
      <c r="S33" s="2"/>
      <c r="T33" s="2"/>
      <c r="U33" s="2"/>
      <c r="V33" s="2"/>
      <c r="W33" s="2"/>
      <c r="X33" s="2"/>
      <c r="Y33" s="2"/>
      <c r="Z33" s="2"/>
    </row>
    <row r="34" ht="15.75" customHeight="1">
      <c r="A34" s="1" t="s">
        <v>49</v>
      </c>
      <c r="B34" s="1">
        <v>-661.26</v>
      </c>
      <c r="C34" s="1">
        <v>-1236.0</v>
      </c>
      <c r="D34" s="1">
        <v>-986.74</v>
      </c>
      <c r="E34" s="1">
        <v>2935.5</v>
      </c>
      <c r="F34" s="1">
        <v>-1503.8</v>
      </c>
      <c r="G34" s="1">
        <v>-1977.6</v>
      </c>
      <c r="H34" s="1">
        <v>933.1800000000001</v>
      </c>
      <c r="I34" s="1">
        <v>-1823.1</v>
      </c>
      <c r="J34" s="1">
        <v>-2389.6</v>
      </c>
      <c r="K34" s="1">
        <v>-1874.6</v>
      </c>
      <c r="L34" s="2"/>
      <c r="M34" s="2"/>
      <c r="N34" s="2"/>
      <c r="O34" s="2"/>
      <c r="P34" s="2"/>
      <c r="Q34" s="2"/>
      <c r="R34" s="2"/>
      <c r="S34" s="2"/>
      <c r="T34" s="2"/>
      <c r="U34" s="2"/>
      <c r="V34" s="2"/>
      <c r="W34" s="2"/>
      <c r="X34" s="2"/>
      <c r="Y34" s="2"/>
      <c r="Z34" s="2"/>
    </row>
    <row r="35" ht="15.75" customHeight="1">
      <c r="A35" s="1" t="s">
        <v>50</v>
      </c>
      <c r="B35" s="1">
        <v>225.57</v>
      </c>
      <c r="C35" s="1">
        <v>-82.4</v>
      </c>
      <c r="D35" s="1">
        <v>31.93</v>
      </c>
      <c r="E35" s="1">
        <v>-204.97</v>
      </c>
      <c r="F35" s="1">
        <v>114.33</v>
      </c>
      <c r="G35" s="1">
        <v>17.51</v>
      </c>
      <c r="H35" s="1">
        <v>-138.02</v>
      </c>
      <c r="I35" s="1">
        <v>200.85</v>
      </c>
      <c r="J35" s="1">
        <v>-32.96</v>
      </c>
      <c r="K35" s="1">
        <v>-49.44</v>
      </c>
      <c r="L35" s="2"/>
      <c r="M35" s="2"/>
      <c r="N35" s="2"/>
      <c r="O35" s="2"/>
      <c r="P35" s="2"/>
      <c r="Q35" s="2"/>
      <c r="R35" s="2"/>
      <c r="S35" s="2"/>
      <c r="T35" s="2"/>
      <c r="U35" s="2"/>
      <c r="V35" s="2"/>
      <c r="W35" s="2"/>
      <c r="X35" s="2"/>
      <c r="Y35" s="2"/>
      <c r="Z35" s="2"/>
    </row>
    <row r="36" ht="15.75" customHeight="1">
      <c r="A36" s="1" t="s">
        <v>51</v>
      </c>
      <c r="B36" s="1">
        <v>966.14</v>
      </c>
      <c r="C36" s="1">
        <v>-622.12</v>
      </c>
      <c r="D36" s="1">
        <v>223.51</v>
      </c>
      <c r="E36" s="1">
        <v>1792.2</v>
      </c>
      <c r="F36" s="1">
        <v>-2224.8</v>
      </c>
      <c r="G36" s="1">
        <v>-372.86</v>
      </c>
      <c r="H36" s="1">
        <v>1854.0</v>
      </c>
      <c r="I36" s="1">
        <v>811.64</v>
      </c>
      <c r="J36" s="1">
        <v>70.04</v>
      </c>
      <c r="K36" s="1">
        <v>278.1</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40.17</v>
      </c>
      <c r="C38" s="1">
        <v>70.04</v>
      </c>
      <c r="D38" s="1">
        <v>71.07000000000001</v>
      </c>
      <c r="E38" s="1">
        <v>70.04</v>
      </c>
      <c r="F38" s="1">
        <v>143.17</v>
      </c>
      <c r="G38" s="1">
        <v>186.43</v>
      </c>
      <c r="H38" s="1">
        <v>184.37</v>
      </c>
      <c r="I38" s="1">
        <v>216.3</v>
      </c>
      <c r="J38" s="1">
        <v>313.12</v>
      </c>
      <c r="K38" s="1">
        <v>464.53</v>
      </c>
      <c r="L38" s="2"/>
      <c r="M38" s="2"/>
      <c r="N38" s="2"/>
      <c r="O38" s="2"/>
      <c r="P38" s="2"/>
      <c r="Q38" s="2"/>
      <c r="R38" s="2"/>
      <c r="S38" s="2"/>
      <c r="T38" s="2"/>
      <c r="U38" s="2"/>
      <c r="V38" s="2"/>
      <c r="W38" s="2"/>
      <c r="X38" s="2"/>
      <c r="Y38" s="2"/>
      <c r="Z38" s="2"/>
    </row>
    <row r="39" ht="15.75" customHeight="1">
      <c r="A39" s="1" t="s">
        <v>54</v>
      </c>
      <c r="B39" s="1">
        <v>679.8000000000001</v>
      </c>
      <c r="C39" s="1">
        <v>459.38</v>
      </c>
      <c r="D39" s="1">
        <v>296.64</v>
      </c>
      <c r="E39" s="1">
        <v>356.38</v>
      </c>
      <c r="F39" s="1">
        <v>315.18</v>
      </c>
      <c r="G39" s="1">
        <v>384.19</v>
      </c>
      <c r="H39" s="1">
        <v>255.44</v>
      </c>
      <c r="I39" s="1">
        <v>447.02</v>
      </c>
      <c r="J39" s="1">
        <v>756.02</v>
      </c>
      <c r="K39" s="1">
        <v>859.02</v>
      </c>
      <c r="L39" s="2"/>
      <c r="M39" s="2"/>
      <c r="N39" s="2"/>
      <c r="O39" s="2"/>
      <c r="P39" s="2"/>
      <c r="Q39" s="2"/>
      <c r="R39" s="2"/>
      <c r="S39" s="2"/>
      <c r="T39" s="2"/>
      <c r="U39" s="2"/>
      <c r="V39" s="2"/>
      <c r="W39" s="2"/>
      <c r="X39" s="2"/>
      <c r="Y39" s="2"/>
      <c r="Z39" s="2"/>
    </row>
    <row r="40" ht="15.75" customHeight="1">
      <c r="A40" s="1" t="s">
        <v>55</v>
      </c>
      <c r="B40" s="1">
        <v>-7.21</v>
      </c>
      <c r="C40" s="1">
        <v>1833.4</v>
      </c>
      <c r="D40" s="1">
        <v>1102.1</v>
      </c>
      <c r="E40" s="1">
        <v>1915.8</v>
      </c>
      <c r="F40" s="1">
        <v>389.34</v>
      </c>
      <c r="G40" s="1">
        <v>955.84</v>
      </c>
      <c r="H40" s="1">
        <v>2791.3</v>
      </c>
      <c r="I40" s="1">
        <v>2832.5</v>
      </c>
      <c r="J40" s="1">
        <v>1751.0</v>
      </c>
      <c r="K40" s="1">
        <v>2884.0</v>
      </c>
      <c r="L40" s="2"/>
      <c r="M40" s="2"/>
      <c r="N40" s="2"/>
      <c r="O40" s="2"/>
      <c r="P40" s="2"/>
      <c r="Q40" s="2"/>
      <c r="R40" s="2"/>
      <c r="S40" s="2"/>
      <c r="T40" s="2"/>
      <c r="U40" s="2"/>
      <c r="V40" s="2"/>
      <c r="W40" s="2"/>
      <c r="X40" s="2"/>
      <c r="Y40" s="2"/>
      <c r="Z40" s="2"/>
    </row>
    <row r="41" ht="15.75" customHeight="1">
      <c r="A41" s="1" t="s">
        <v>56</v>
      </c>
      <c r="B41" s="1">
        <v>21.63</v>
      </c>
      <c r="C41" s="1">
        <v>1874.6</v>
      </c>
      <c r="D41" s="1">
        <v>1143.3</v>
      </c>
      <c r="E41" s="1">
        <v>1957.0</v>
      </c>
      <c r="F41" s="1">
        <v>486.16</v>
      </c>
      <c r="G41" s="1">
        <v>1081.5</v>
      </c>
      <c r="H41" s="1">
        <v>2925.2</v>
      </c>
      <c r="I41" s="1">
        <v>2976.7</v>
      </c>
      <c r="J41" s="1">
        <v>1946.7</v>
      </c>
      <c r="K41" s="1">
        <v>3172.4</v>
      </c>
      <c r="L41" s="2"/>
      <c r="M41" s="2"/>
      <c r="N41" s="2"/>
      <c r="O41" s="2"/>
      <c r="P41" s="2"/>
      <c r="Q41" s="2"/>
      <c r="R41" s="2"/>
      <c r="S41" s="2"/>
      <c r="T41" s="2"/>
      <c r="U41" s="2"/>
      <c r="V41" s="2"/>
      <c r="W41" s="2"/>
      <c r="X41" s="2"/>
      <c r="Y41" s="2"/>
      <c r="Z41" s="2"/>
    </row>
    <row r="42" ht="15.75" customHeight="1">
      <c r="A42" s="1" t="s">
        <v>57</v>
      </c>
      <c r="B42" s="1">
        <v>1339.0</v>
      </c>
      <c r="C42" s="1">
        <v>-578.86</v>
      </c>
      <c r="D42" s="1">
        <v>-117.42</v>
      </c>
      <c r="E42" s="1">
        <v>-651.99</v>
      </c>
      <c r="F42" s="1">
        <v>783.83</v>
      </c>
      <c r="G42" s="1">
        <v>735.4200000000001</v>
      </c>
      <c r="H42" s="1">
        <v>-887.86</v>
      </c>
      <c r="I42" s="1">
        <v>-5.15</v>
      </c>
      <c r="J42" s="1">
        <v>1936.4</v>
      </c>
      <c r="K42" s="1">
        <v>504.7</v>
      </c>
      <c r="L42" s="2"/>
      <c r="M42" s="2"/>
      <c r="N42" s="2"/>
      <c r="O42" s="2"/>
      <c r="P42" s="2"/>
      <c r="Q42" s="2"/>
      <c r="R42" s="2"/>
      <c r="S42" s="2"/>
      <c r="T42" s="2"/>
      <c r="U42" s="2"/>
      <c r="V42" s="2"/>
      <c r="W42" s="2"/>
      <c r="X42" s="2"/>
      <c r="Y42" s="2"/>
      <c r="Z42" s="2"/>
    </row>
    <row r="43" ht="15.75" customHeight="1">
      <c r="A43" s="1" t="s">
        <v>58</v>
      </c>
      <c r="B43" s="1">
        <v>75.19</v>
      </c>
      <c r="C43" s="1">
        <v>-104.03</v>
      </c>
      <c r="D43" s="1">
        <v>-32.96</v>
      </c>
      <c r="E43" s="1">
        <v>4027.3</v>
      </c>
      <c r="F43" s="1">
        <v>-327.54</v>
      </c>
      <c r="G43" s="1">
        <v>-981.59</v>
      </c>
      <c r="H43" s="1">
        <v>1472.9</v>
      </c>
      <c r="I43" s="1">
        <v>-666.41</v>
      </c>
      <c r="J43" s="1">
        <v>-710.7</v>
      </c>
      <c r="K43" s="1">
        <v>-778.6800000000001</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5819.5</v>
      </c>
      <c r="C3" s="1">
        <v>4707.1</v>
      </c>
      <c r="D3" s="1">
        <v>4583.5</v>
      </c>
      <c r="E3" s="1">
        <v>8652.0</v>
      </c>
      <c r="F3" s="1">
        <v>5211.8</v>
      </c>
      <c r="G3" s="1">
        <v>4593.8</v>
      </c>
      <c r="H3" s="1">
        <v>8116.400000000001</v>
      </c>
      <c r="I3" s="1">
        <v>10176.4</v>
      </c>
      <c r="J3" s="1">
        <v>11268.2</v>
      </c>
      <c r="K3" s="1">
        <v>11031.3</v>
      </c>
      <c r="L3" s="2"/>
      <c r="M3" s="2"/>
      <c r="N3" s="2"/>
      <c r="O3" s="2"/>
      <c r="P3" s="2"/>
      <c r="Q3" s="2"/>
      <c r="R3" s="2"/>
      <c r="S3" s="2"/>
      <c r="T3" s="2"/>
      <c r="U3" s="2"/>
      <c r="V3" s="2"/>
      <c r="W3" s="2"/>
      <c r="X3" s="2"/>
      <c r="Y3" s="2"/>
      <c r="Z3" s="2"/>
    </row>
    <row r="4">
      <c r="A4" s="1" t="s">
        <v>61</v>
      </c>
      <c r="B4" s="1">
        <v>2945.8</v>
      </c>
      <c r="C4" s="1">
        <v>3347.5</v>
      </c>
      <c r="D4" s="1">
        <v>3584.4</v>
      </c>
      <c r="E4" s="1">
        <v>5211.8</v>
      </c>
      <c r="F4" s="1">
        <v>4665.900000000001</v>
      </c>
      <c r="G4" s="1">
        <v>4490.8</v>
      </c>
      <c r="H4" s="1">
        <v>5716.5</v>
      </c>
      <c r="I4" s="1">
        <v>6828.900000000001</v>
      </c>
      <c r="J4" s="1">
        <v>7622.0</v>
      </c>
      <c r="K4" s="1">
        <v>9043.4</v>
      </c>
      <c r="L4" s="2"/>
      <c r="M4" s="2"/>
      <c r="N4" s="2"/>
      <c r="O4" s="2"/>
      <c r="P4" s="2"/>
      <c r="Q4" s="2"/>
      <c r="R4" s="2"/>
      <c r="S4" s="2"/>
      <c r="T4" s="2"/>
      <c r="U4" s="2"/>
      <c r="V4" s="2"/>
      <c r="W4" s="2"/>
      <c r="X4" s="2"/>
      <c r="Y4" s="2"/>
      <c r="Z4" s="2"/>
    </row>
    <row r="5">
      <c r="A5" s="1" t="s">
        <v>62</v>
      </c>
      <c r="B5" s="1">
        <v>8765.300000000001</v>
      </c>
      <c r="C5" s="1">
        <v>8054.6</v>
      </c>
      <c r="D5" s="1">
        <v>8167.900000000001</v>
      </c>
      <c r="E5" s="1">
        <v>13863.8</v>
      </c>
      <c r="F5" s="1">
        <v>9877.7</v>
      </c>
      <c r="G5" s="1">
        <v>9084.6</v>
      </c>
      <c r="H5" s="1">
        <v>13832.9</v>
      </c>
      <c r="I5" s="1">
        <v>17005.3</v>
      </c>
      <c r="J5" s="1">
        <v>18890.2</v>
      </c>
      <c r="K5" s="1">
        <v>20074.7</v>
      </c>
      <c r="L5" s="2"/>
      <c r="M5" s="2"/>
      <c r="N5" s="2"/>
      <c r="O5" s="2"/>
      <c r="P5" s="2"/>
      <c r="Q5" s="2"/>
      <c r="R5" s="2"/>
      <c r="S5" s="2"/>
      <c r="T5" s="2"/>
      <c r="U5" s="2"/>
      <c r="V5" s="2"/>
      <c r="W5" s="2"/>
      <c r="X5" s="2"/>
      <c r="Y5" s="2"/>
      <c r="Z5" s="2"/>
    </row>
    <row r="6">
      <c r="A6" s="1" t="s">
        <v>63</v>
      </c>
      <c r="B6" s="1">
        <v>700.4</v>
      </c>
      <c r="C6" s="1">
        <v>668.47</v>
      </c>
      <c r="D6" s="1">
        <v>648.9</v>
      </c>
      <c r="E6" s="1">
        <v>599.46</v>
      </c>
      <c r="F6" s="1">
        <v>705.5500000000001</v>
      </c>
      <c r="G6" s="1">
        <v>518.09</v>
      </c>
      <c r="H6" s="1">
        <v>657.14</v>
      </c>
      <c r="I6" s="1">
        <v>754.99</v>
      </c>
      <c r="J6" s="1">
        <v>877.5600000000001</v>
      </c>
      <c r="K6" s="1">
        <v>956.87</v>
      </c>
      <c r="L6" s="2"/>
      <c r="M6" s="2"/>
      <c r="N6" s="2"/>
      <c r="O6" s="2"/>
      <c r="P6" s="2"/>
      <c r="Q6" s="2"/>
      <c r="R6" s="2"/>
      <c r="S6" s="2"/>
      <c r="T6" s="2"/>
      <c r="U6" s="2"/>
      <c r="V6" s="2"/>
      <c r="W6" s="2"/>
      <c r="X6" s="2"/>
      <c r="Y6" s="2"/>
      <c r="Z6" s="2"/>
    </row>
    <row r="7">
      <c r="A7" s="1" t="s">
        <v>64</v>
      </c>
      <c r="B7" s="1">
        <v>0.0</v>
      </c>
      <c r="C7" s="1">
        <v>0.0</v>
      </c>
      <c r="D7" s="1">
        <v>0.0</v>
      </c>
      <c r="E7" s="1">
        <v>0.0</v>
      </c>
      <c r="F7" s="1">
        <v>0.0</v>
      </c>
      <c r="G7" s="1">
        <v>0.0</v>
      </c>
      <c r="H7" s="1">
        <v>375.95</v>
      </c>
      <c r="I7" s="1">
        <v>497.49</v>
      </c>
      <c r="J7" s="1">
        <v>676.71</v>
      </c>
      <c r="K7" s="1">
        <v>801.34</v>
      </c>
      <c r="L7" s="2"/>
      <c r="M7" s="2"/>
      <c r="N7" s="2"/>
      <c r="O7" s="2"/>
      <c r="P7" s="2"/>
      <c r="Q7" s="2"/>
      <c r="R7" s="2"/>
      <c r="S7" s="2"/>
      <c r="T7" s="2"/>
      <c r="U7" s="2"/>
      <c r="V7" s="2"/>
      <c r="W7" s="2"/>
      <c r="X7" s="2"/>
      <c r="Y7" s="2"/>
      <c r="Z7" s="2"/>
    </row>
    <row r="8">
      <c r="A8" s="1" t="s">
        <v>65</v>
      </c>
      <c r="B8" s="1">
        <v>402.73</v>
      </c>
      <c r="C8" s="1">
        <v>383.16</v>
      </c>
      <c r="D8" s="1">
        <v>376.98</v>
      </c>
      <c r="E8" s="1">
        <v>425.39</v>
      </c>
      <c r="F8" s="1">
        <v>361.53</v>
      </c>
      <c r="G8" s="1">
        <v>288.4</v>
      </c>
      <c r="H8" s="1">
        <v>0.0</v>
      </c>
      <c r="I8" s="1">
        <v>0.0</v>
      </c>
      <c r="J8" s="1">
        <v>0.0</v>
      </c>
      <c r="K8" s="1">
        <v>0.0</v>
      </c>
      <c r="L8" s="2"/>
      <c r="M8" s="2"/>
      <c r="N8" s="2"/>
      <c r="O8" s="2"/>
      <c r="P8" s="2"/>
      <c r="Q8" s="2"/>
      <c r="R8" s="2"/>
      <c r="S8" s="2"/>
      <c r="T8" s="2"/>
      <c r="U8" s="2"/>
      <c r="V8" s="2"/>
      <c r="W8" s="2"/>
      <c r="X8" s="2"/>
      <c r="Y8" s="2"/>
      <c r="Z8" s="2"/>
    </row>
    <row r="9">
      <c r="A9" s="1" t="s">
        <v>66</v>
      </c>
      <c r="B9" s="1">
        <v>1102.1</v>
      </c>
      <c r="C9" s="1">
        <v>1050.6</v>
      </c>
      <c r="D9" s="1">
        <v>1025.88</v>
      </c>
      <c r="E9" s="1">
        <v>1024.85</v>
      </c>
      <c r="F9" s="1">
        <v>1071.2</v>
      </c>
      <c r="G9" s="1">
        <v>806.49</v>
      </c>
      <c r="H9" s="1">
        <v>1030.0</v>
      </c>
      <c r="I9" s="1">
        <v>1256.6</v>
      </c>
      <c r="J9" s="1">
        <v>1555.3</v>
      </c>
      <c r="K9" s="1">
        <v>1761.3</v>
      </c>
      <c r="L9" s="2"/>
      <c r="M9" s="2"/>
      <c r="N9" s="2"/>
      <c r="O9" s="2"/>
      <c r="P9" s="2"/>
      <c r="Q9" s="2"/>
      <c r="R9" s="2"/>
      <c r="S9" s="2"/>
      <c r="T9" s="2"/>
      <c r="U9" s="2"/>
      <c r="V9" s="2"/>
      <c r="W9" s="2"/>
      <c r="X9" s="2"/>
      <c r="Y9" s="2"/>
      <c r="Z9" s="2"/>
    </row>
    <row r="10">
      <c r="A10" s="1" t="s">
        <v>67</v>
      </c>
      <c r="B10" s="1">
        <v>5603.2</v>
      </c>
      <c r="C10" s="1">
        <v>5500.2</v>
      </c>
      <c r="D10" s="1">
        <v>5459.0</v>
      </c>
      <c r="E10" s="1">
        <v>5088.2</v>
      </c>
      <c r="F10" s="1">
        <v>6375.7</v>
      </c>
      <c r="G10" s="1">
        <v>6859.8</v>
      </c>
      <c r="H10" s="1">
        <v>6509.6</v>
      </c>
      <c r="I10" s="1">
        <v>7313.0</v>
      </c>
      <c r="J10" s="1">
        <v>7313.0</v>
      </c>
      <c r="K10" s="1">
        <v>8219.4</v>
      </c>
      <c r="L10" s="2"/>
      <c r="M10" s="2"/>
      <c r="N10" s="2"/>
      <c r="O10" s="2"/>
      <c r="P10" s="2"/>
      <c r="Q10" s="2"/>
      <c r="R10" s="2"/>
      <c r="S10" s="2"/>
      <c r="T10" s="2"/>
      <c r="U10" s="2"/>
      <c r="V10" s="2"/>
      <c r="W10" s="2"/>
      <c r="X10" s="2"/>
      <c r="Y10" s="2"/>
      <c r="Z10" s="2"/>
    </row>
    <row r="11">
      <c r="A11" s="1" t="s">
        <v>68</v>
      </c>
      <c r="B11" s="1">
        <v>144.2</v>
      </c>
      <c r="C11" s="1">
        <v>139.05</v>
      </c>
      <c r="D11" s="1">
        <v>167.89</v>
      </c>
      <c r="E11" s="1">
        <v>155.53</v>
      </c>
      <c r="F11" s="1">
        <v>384.19</v>
      </c>
      <c r="G11" s="1">
        <v>425.39</v>
      </c>
      <c r="H11" s="1">
        <v>321.36</v>
      </c>
      <c r="I11" s="1">
        <v>393.46</v>
      </c>
      <c r="J11" s="1">
        <v>172.01</v>
      </c>
      <c r="K11" s="1">
        <v>176.13</v>
      </c>
      <c r="L11" s="2"/>
      <c r="M11" s="2"/>
      <c r="N11" s="2"/>
      <c r="O11" s="2"/>
      <c r="P11" s="2"/>
      <c r="Q11" s="2"/>
      <c r="R11" s="2"/>
      <c r="S11" s="2"/>
      <c r="T11" s="2"/>
      <c r="U11" s="2"/>
      <c r="V11" s="2"/>
      <c r="W11" s="2"/>
      <c r="X11" s="2"/>
      <c r="Y11" s="2"/>
      <c r="Z11" s="2"/>
    </row>
    <row r="12">
      <c r="A12" s="1" t="s">
        <v>69</v>
      </c>
      <c r="B12" s="1">
        <v>790.01</v>
      </c>
      <c r="C12" s="1">
        <v>42.23</v>
      </c>
      <c r="D12" s="1">
        <v>42.23</v>
      </c>
      <c r="E12" s="1">
        <v>38.11</v>
      </c>
      <c r="F12" s="1">
        <v>97.85000000000001</v>
      </c>
      <c r="G12" s="1">
        <v>126.69</v>
      </c>
      <c r="H12" s="1">
        <v>149.35</v>
      </c>
      <c r="I12" s="1">
        <v>183.34</v>
      </c>
      <c r="J12" s="1">
        <v>3357.8</v>
      </c>
      <c r="K12" s="1">
        <v>1936.4</v>
      </c>
      <c r="L12" s="2"/>
      <c r="M12" s="2"/>
      <c r="N12" s="2"/>
      <c r="O12" s="2"/>
      <c r="P12" s="2"/>
      <c r="Q12" s="2"/>
      <c r="R12" s="2"/>
      <c r="S12" s="2"/>
      <c r="T12" s="2"/>
      <c r="U12" s="2"/>
      <c r="V12" s="2"/>
      <c r="W12" s="2"/>
      <c r="X12" s="2"/>
      <c r="Y12" s="2"/>
      <c r="Z12" s="2"/>
    </row>
    <row r="13">
      <c r="A13" s="1" t="s">
        <v>70</v>
      </c>
      <c r="B13" s="1">
        <v>16407.9</v>
      </c>
      <c r="C13" s="1">
        <v>14790.8</v>
      </c>
      <c r="D13" s="1">
        <v>14862.9</v>
      </c>
      <c r="E13" s="1">
        <v>20167.4</v>
      </c>
      <c r="F13" s="1">
        <v>17798.4</v>
      </c>
      <c r="G13" s="1">
        <v>17304.0</v>
      </c>
      <c r="H13" s="1">
        <v>21846.3</v>
      </c>
      <c r="I13" s="1">
        <v>26141.4</v>
      </c>
      <c r="J13" s="1">
        <v>31281.1</v>
      </c>
      <c r="K13" s="1">
        <v>32166.9</v>
      </c>
      <c r="L13" s="2"/>
      <c r="M13" s="2"/>
      <c r="N13" s="2"/>
      <c r="O13" s="2"/>
      <c r="P13" s="2"/>
      <c r="Q13" s="2"/>
      <c r="R13" s="2"/>
      <c r="S13" s="2"/>
      <c r="T13" s="2"/>
      <c r="U13" s="2"/>
      <c r="V13" s="2"/>
      <c r="W13" s="2"/>
      <c r="X13" s="2"/>
      <c r="Y13" s="2"/>
      <c r="Z13" s="2"/>
    </row>
    <row r="14">
      <c r="A14" s="1" t="s">
        <v>71</v>
      </c>
      <c r="B14" s="1">
        <v>4758.6</v>
      </c>
      <c r="C14" s="1">
        <v>4964.6</v>
      </c>
      <c r="D14" s="1">
        <v>5366.3</v>
      </c>
      <c r="E14" s="1">
        <v>5150.0</v>
      </c>
      <c r="F14" s="1">
        <v>5860.7</v>
      </c>
      <c r="G14" s="1">
        <v>10186.7</v>
      </c>
      <c r="H14" s="1">
        <v>10938.6</v>
      </c>
      <c r="I14" s="1">
        <v>12699.9</v>
      </c>
      <c r="J14" s="1">
        <v>13668.1</v>
      </c>
      <c r="K14" s="1">
        <v>15202.8</v>
      </c>
      <c r="L14" s="2"/>
      <c r="M14" s="2"/>
      <c r="N14" s="2"/>
      <c r="O14" s="2"/>
      <c r="P14" s="2"/>
      <c r="Q14" s="2"/>
      <c r="R14" s="2"/>
      <c r="S14" s="2"/>
      <c r="T14" s="2"/>
      <c r="U14" s="2"/>
      <c r="V14" s="2"/>
      <c r="W14" s="2"/>
      <c r="X14" s="2"/>
      <c r="Y14" s="2"/>
      <c r="Z14" s="2"/>
    </row>
    <row r="15">
      <c r="A15" s="1" t="s">
        <v>72</v>
      </c>
      <c r="B15" s="1">
        <v>-2235.1</v>
      </c>
      <c r="C15" s="1">
        <v>-2410.2</v>
      </c>
      <c r="D15" s="1">
        <v>-2729.5</v>
      </c>
      <c r="E15" s="1">
        <v>-2750.1</v>
      </c>
      <c r="F15" s="1">
        <v>-3048.8</v>
      </c>
      <c r="G15" s="1">
        <v>-4068.5</v>
      </c>
      <c r="H15" s="1">
        <v>-4841.0</v>
      </c>
      <c r="I15" s="1">
        <v>-5912.2</v>
      </c>
      <c r="J15" s="1">
        <v>-6550.8</v>
      </c>
      <c r="K15" s="1">
        <v>-7405.7</v>
      </c>
      <c r="L15" s="2"/>
      <c r="M15" s="2"/>
      <c r="N15" s="2"/>
      <c r="O15" s="2"/>
      <c r="P15" s="2"/>
      <c r="Q15" s="2"/>
      <c r="R15" s="2"/>
      <c r="S15" s="2"/>
      <c r="T15" s="2"/>
      <c r="U15" s="2"/>
      <c r="V15" s="2"/>
      <c r="W15" s="2"/>
      <c r="X15" s="2"/>
      <c r="Y15" s="2"/>
      <c r="Z15" s="2"/>
    </row>
    <row r="16">
      <c r="A16" s="1" t="s">
        <v>73</v>
      </c>
      <c r="B16" s="1">
        <v>2523.5</v>
      </c>
      <c r="C16" s="1">
        <v>2554.4</v>
      </c>
      <c r="D16" s="1">
        <v>2636.8</v>
      </c>
      <c r="E16" s="1">
        <v>2389.6</v>
      </c>
      <c r="F16" s="1">
        <v>2811.9</v>
      </c>
      <c r="G16" s="1">
        <v>6118.2</v>
      </c>
      <c r="H16" s="1">
        <v>6097.6</v>
      </c>
      <c r="I16" s="1">
        <v>6787.7</v>
      </c>
      <c r="J16" s="1">
        <v>7117.3</v>
      </c>
      <c r="K16" s="1">
        <v>7797.1</v>
      </c>
      <c r="L16" s="2"/>
      <c r="M16" s="2"/>
      <c r="N16" s="2"/>
      <c r="O16" s="2"/>
      <c r="P16" s="2"/>
      <c r="Q16" s="2"/>
      <c r="R16" s="2"/>
      <c r="S16" s="2"/>
      <c r="T16" s="2"/>
      <c r="U16" s="2"/>
      <c r="V16" s="2"/>
      <c r="W16" s="2"/>
      <c r="X16" s="2"/>
      <c r="Y16" s="2"/>
      <c r="Z16" s="2"/>
    </row>
    <row r="17">
      <c r="A17" s="1" t="s">
        <v>74</v>
      </c>
      <c r="B17" s="1">
        <v>129.78</v>
      </c>
      <c r="C17" s="1">
        <v>1328.7</v>
      </c>
      <c r="D17" s="1">
        <v>1349.3</v>
      </c>
      <c r="E17" s="1">
        <v>1812.8</v>
      </c>
      <c r="F17" s="1">
        <v>587.1</v>
      </c>
      <c r="G17" s="1">
        <v>314.15</v>
      </c>
      <c r="H17" s="1">
        <v>1102.1</v>
      </c>
      <c r="I17" s="1">
        <v>882.71</v>
      </c>
      <c r="J17" s="1">
        <v>1225.7</v>
      </c>
      <c r="K17" s="1">
        <v>973.35</v>
      </c>
      <c r="L17" s="2"/>
      <c r="M17" s="2"/>
      <c r="N17" s="2"/>
      <c r="O17" s="2"/>
      <c r="P17" s="2"/>
      <c r="Q17" s="2"/>
      <c r="R17" s="2"/>
      <c r="S17" s="2"/>
      <c r="T17" s="2"/>
      <c r="U17" s="2"/>
      <c r="V17" s="2"/>
      <c r="W17" s="2"/>
      <c r="X17" s="2"/>
      <c r="Y17" s="2"/>
      <c r="Z17" s="2"/>
    </row>
    <row r="18">
      <c r="A18" s="1" t="s">
        <v>75</v>
      </c>
      <c r="B18" s="1">
        <v>329.6</v>
      </c>
      <c r="C18" s="1">
        <v>299.73</v>
      </c>
      <c r="D18" s="1">
        <v>306.94</v>
      </c>
      <c r="E18" s="1">
        <v>305.91</v>
      </c>
      <c r="F18" s="1">
        <v>3450.5</v>
      </c>
      <c r="G18" s="1">
        <v>3563.8</v>
      </c>
      <c r="H18" s="1">
        <v>3563.8</v>
      </c>
      <c r="I18" s="1">
        <v>3646.2</v>
      </c>
      <c r="J18" s="1">
        <v>628.3000000000001</v>
      </c>
      <c r="K18" s="1">
        <v>781.77</v>
      </c>
      <c r="L18" s="2"/>
      <c r="M18" s="2"/>
      <c r="N18" s="2"/>
      <c r="O18" s="2"/>
      <c r="P18" s="2"/>
      <c r="Q18" s="2"/>
      <c r="R18" s="2"/>
      <c r="S18" s="2"/>
      <c r="T18" s="2"/>
      <c r="U18" s="2"/>
      <c r="V18" s="2"/>
      <c r="W18" s="2"/>
      <c r="X18" s="2"/>
      <c r="Y18" s="2"/>
      <c r="Z18" s="2"/>
    </row>
    <row r="19">
      <c r="A19" s="1" t="s">
        <v>76</v>
      </c>
      <c r="B19" s="1">
        <v>355.35</v>
      </c>
      <c r="C19" s="1">
        <v>313.12</v>
      </c>
      <c r="D19" s="1">
        <v>289.43</v>
      </c>
      <c r="E19" s="1">
        <v>288.4</v>
      </c>
      <c r="F19" s="1">
        <v>2750.1</v>
      </c>
      <c r="G19" s="1">
        <v>2595.6</v>
      </c>
      <c r="H19" s="1">
        <v>2399.9</v>
      </c>
      <c r="I19" s="1">
        <v>2296.9</v>
      </c>
      <c r="J19" s="1">
        <v>381.1</v>
      </c>
      <c r="K19" s="1">
        <v>555.17</v>
      </c>
      <c r="L19" s="2"/>
      <c r="M19" s="2"/>
      <c r="N19" s="2"/>
      <c r="O19" s="2"/>
      <c r="P19" s="2"/>
      <c r="Q19" s="2"/>
      <c r="R19" s="2"/>
      <c r="S19" s="2"/>
      <c r="T19" s="2"/>
      <c r="U19" s="2"/>
      <c r="V19" s="2"/>
      <c r="W19" s="2"/>
      <c r="X19" s="2"/>
      <c r="Y19" s="2"/>
      <c r="Z19" s="2"/>
    </row>
    <row r="20">
      <c r="A20" s="1" t="s">
        <v>77</v>
      </c>
      <c r="B20" s="1">
        <v>11.33</v>
      </c>
      <c r="C20" s="1">
        <v>6.18</v>
      </c>
      <c r="D20" s="1">
        <v>7.21</v>
      </c>
      <c r="E20" s="1">
        <v>5.15</v>
      </c>
      <c r="F20" s="1">
        <v>6.18</v>
      </c>
      <c r="G20" s="1">
        <v>6.18</v>
      </c>
      <c r="H20" s="1">
        <v>7.21</v>
      </c>
      <c r="I20" s="1">
        <v>7.21</v>
      </c>
      <c r="J20" s="1">
        <v>14.42</v>
      </c>
      <c r="K20" s="1">
        <v>25.75</v>
      </c>
      <c r="L20" s="2"/>
      <c r="M20" s="2"/>
      <c r="N20" s="2"/>
      <c r="O20" s="2"/>
      <c r="P20" s="2"/>
      <c r="Q20" s="2"/>
      <c r="R20" s="2"/>
      <c r="S20" s="2"/>
      <c r="T20" s="2"/>
      <c r="U20" s="2"/>
      <c r="V20" s="2"/>
      <c r="W20" s="2"/>
      <c r="X20" s="2"/>
      <c r="Y20" s="2"/>
      <c r="Z20" s="2"/>
    </row>
    <row r="21" ht="15.75" customHeight="1">
      <c r="A21" s="1" t="s">
        <v>78</v>
      </c>
      <c r="B21" s="1">
        <v>722.03</v>
      </c>
      <c r="C21" s="1">
        <v>721.0</v>
      </c>
      <c r="D21" s="1">
        <v>745.72</v>
      </c>
      <c r="E21" s="1">
        <v>622.12</v>
      </c>
      <c r="F21" s="1">
        <v>611.82</v>
      </c>
      <c r="G21" s="1">
        <v>618.0</v>
      </c>
      <c r="H21" s="1">
        <v>632.4200000000001</v>
      </c>
      <c r="I21" s="1">
        <v>776.62</v>
      </c>
      <c r="J21" s="1">
        <v>774.5600000000001</v>
      </c>
      <c r="K21" s="1">
        <v>914.64</v>
      </c>
      <c r="L21" s="2"/>
      <c r="M21" s="2"/>
      <c r="N21" s="2"/>
      <c r="O21" s="2"/>
      <c r="P21" s="2"/>
      <c r="Q21" s="2"/>
      <c r="R21" s="2"/>
      <c r="S21" s="2"/>
      <c r="T21" s="2"/>
      <c r="U21" s="2"/>
      <c r="V21" s="2"/>
      <c r="W21" s="2"/>
      <c r="X21" s="2"/>
      <c r="Y21" s="2"/>
      <c r="Z21" s="2"/>
    </row>
    <row r="22" ht="15.75" customHeight="1">
      <c r="A22" s="1" t="s">
        <v>79</v>
      </c>
      <c r="B22" s="1">
        <v>119.48</v>
      </c>
      <c r="C22" s="1">
        <v>120.51</v>
      </c>
      <c r="D22" s="1">
        <v>113.3</v>
      </c>
      <c r="E22" s="1">
        <v>92.7</v>
      </c>
      <c r="F22" s="1">
        <v>89.61</v>
      </c>
      <c r="G22" s="1">
        <v>101.97</v>
      </c>
      <c r="H22" s="1">
        <v>105.06</v>
      </c>
      <c r="I22" s="1">
        <v>118.45</v>
      </c>
      <c r="J22" s="1">
        <v>130.81</v>
      </c>
      <c r="K22" s="1">
        <v>145.23</v>
      </c>
      <c r="L22" s="2"/>
      <c r="M22" s="2"/>
      <c r="N22" s="2"/>
      <c r="O22" s="2"/>
      <c r="P22" s="2"/>
      <c r="Q22" s="2"/>
      <c r="R22" s="2"/>
      <c r="S22" s="2"/>
      <c r="T22" s="2"/>
      <c r="U22" s="2"/>
      <c r="V22" s="2"/>
      <c r="W22" s="2"/>
      <c r="X22" s="2"/>
      <c r="Y22" s="2"/>
      <c r="Z22" s="2"/>
    </row>
    <row r="23" ht="15.75" customHeight="1">
      <c r="A23" s="1" t="s">
        <v>80</v>
      </c>
      <c r="B23" s="1">
        <v>470.71</v>
      </c>
      <c r="C23" s="1">
        <v>600.49</v>
      </c>
      <c r="D23" s="1">
        <v>448.05</v>
      </c>
      <c r="E23" s="1">
        <v>636.54</v>
      </c>
      <c r="F23" s="1">
        <v>774.5600000000001</v>
      </c>
      <c r="G23" s="1">
        <v>744.69</v>
      </c>
      <c r="H23" s="1">
        <v>667.44</v>
      </c>
      <c r="I23" s="1">
        <v>529.42</v>
      </c>
      <c r="J23" s="1">
        <v>565.47</v>
      </c>
      <c r="K23" s="1">
        <v>600.49</v>
      </c>
      <c r="L23" s="2"/>
      <c r="M23" s="2"/>
      <c r="N23" s="2"/>
      <c r="O23" s="2"/>
      <c r="P23" s="2"/>
      <c r="Q23" s="2"/>
      <c r="R23" s="2"/>
      <c r="S23" s="2"/>
      <c r="T23" s="2"/>
      <c r="U23" s="2"/>
      <c r="V23" s="2"/>
      <c r="W23" s="2"/>
      <c r="X23" s="2"/>
      <c r="Y23" s="2"/>
      <c r="Z23" s="2"/>
    </row>
    <row r="24" ht="15.75" customHeight="1">
      <c r="A24" s="1" t="s">
        <v>81</v>
      </c>
      <c r="B24" s="1">
        <v>21063.5</v>
      </c>
      <c r="C24" s="1">
        <v>20723.6</v>
      </c>
      <c r="D24" s="1">
        <v>20764.8</v>
      </c>
      <c r="E24" s="1">
        <v>26326.8</v>
      </c>
      <c r="F24" s="1">
        <v>28881.2</v>
      </c>
      <c r="G24" s="1">
        <v>31373.8</v>
      </c>
      <c r="H24" s="1">
        <v>36420.8</v>
      </c>
      <c r="I24" s="1">
        <v>41189.7</v>
      </c>
      <c r="J24" s="1">
        <v>42116.7</v>
      </c>
      <c r="K24" s="1">
        <v>43960.4</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470.71</v>
      </c>
      <c r="C26" s="1">
        <v>501.61</v>
      </c>
      <c r="D26" s="1">
        <v>420.24</v>
      </c>
      <c r="E26" s="1">
        <v>442.9</v>
      </c>
      <c r="F26" s="1">
        <v>782.8000000000001</v>
      </c>
      <c r="G26" s="1">
        <v>618.0</v>
      </c>
      <c r="H26" s="1">
        <v>695.25</v>
      </c>
      <c r="I26" s="1">
        <v>954.8100000000001</v>
      </c>
      <c r="J26" s="1">
        <v>758.08</v>
      </c>
      <c r="K26" s="1">
        <v>784.86</v>
      </c>
      <c r="L26" s="2"/>
      <c r="M26" s="2"/>
      <c r="N26" s="2"/>
      <c r="O26" s="2"/>
      <c r="P26" s="2"/>
      <c r="Q26" s="2"/>
      <c r="R26" s="2"/>
      <c r="S26" s="2"/>
      <c r="T26" s="2"/>
      <c r="U26" s="2"/>
      <c r="V26" s="2"/>
      <c r="W26" s="2"/>
      <c r="X26" s="2"/>
      <c r="Y26" s="2"/>
      <c r="Z26" s="2"/>
    </row>
    <row r="27" ht="15.75" customHeight="1">
      <c r="A27" s="1" t="s">
        <v>84</v>
      </c>
      <c r="B27" s="1">
        <v>160.68</v>
      </c>
      <c r="C27" s="1">
        <v>46.35</v>
      </c>
      <c r="D27" s="1">
        <v>59.74</v>
      </c>
      <c r="E27" s="1">
        <v>471.74</v>
      </c>
      <c r="F27" s="1">
        <v>718.94</v>
      </c>
      <c r="G27" s="1">
        <v>605.64</v>
      </c>
      <c r="H27" s="1">
        <v>798.25</v>
      </c>
      <c r="I27" s="1">
        <v>1122.7</v>
      </c>
      <c r="J27" s="1">
        <v>907.4300000000001</v>
      </c>
      <c r="K27" s="1">
        <v>885.8000000000001</v>
      </c>
      <c r="L27" s="2"/>
      <c r="M27" s="2"/>
      <c r="N27" s="2"/>
      <c r="O27" s="2"/>
      <c r="P27" s="2"/>
      <c r="Q27" s="2"/>
      <c r="R27" s="2"/>
      <c r="S27" s="2"/>
      <c r="T27" s="2"/>
      <c r="U27" s="2"/>
      <c r="V27" s="2"/>
      <c r="W27" s="2"/>
      <c r="X27" s="2"/>
      <c r="Y27" s="2"/>
      <c r="Z27" s="2"/>
    </row>
    <row r="28" ht="15.75" customHeight="1">
      <c r="A28" s="1" t="s">
        <v>85</v>
      </c>
      <c r="B28" s="1">
        <v>2575.0</v>
      </c>
      <c r="C28" s="1">
        <v>2080.6</v>
      </c>
      <c r="D28" s="1">
        <v>1730.4</v>
      </c>
      <c r="E28" s="1">
        <v>4017.0</v>
      </c>
      <c r="F28" s="1">
        <v>2791.3</v>
      </c>
      <c r="G28" s="1">
        <v>2554.4</v>
      </c>
      <c r="H28" s="1">
        <v>4223.0</v>
      </c>
      <c r="I28" s="1">
        <v>5469.3</v>
      </c>
      <c r="J28" s="1">
        <v>6004.900000000001</v>
      </c>
      <c r="K28" s="1">
        <v>6241.8</v>
      </c>
      <c r="L28" s="2"/>
      <c r="M28" s="2"/>
      <c r="N28" s="2"/>
      <c r="O28" s="2"/>
      <c r="P28" s="2"/>
      <c r="Q28" s="2"/>
      <c r="R28" s="2"/>
      <c r="S28" s="2"/>
      <c r="T28" s="2"/>
      <c r="U28" s="2"/>
      <c r="V28" s="2"/>
      <c r="W28" s="2"/>
      <c r="X28" s="2"/>
      <c r="Y28" s="2"/>
      <c r="Z28" s="2"/>
    </row>
    <row r="29" ht="15.75" customHeight="1">
      <c r="A29" s="1" t="s">
        <v>86</v>
      </c>
      <c r="B29" s="1">
        <v>200.85</v>
      </c>
      <c r="C29" s="1">
        <v>98.88</v>
      </c>
      <c r="D29" s="1">
        <v>63.86</v>
      </c>
      <c r="E29" s="1">
        <v>8.24</v>
      </c>
      <c r="F29" s="1">
        <v>383.16</v>
      </c>
      <c r="G29" s="1">
        <v>1.03</v>
      </c>
      <c r="H29" s="1">
        <v>0.0</v>
      </c>
      <c r="I29" s="1">
        <v>1.03</v>
      </c>
      <c r="J29" s="1">
        <v>1.03</v>
      </c>
      <c r="K29" s="1">
        <v>7.21</v>
      </c>
      <c r="L29" s="2"/>
      <c r="M29" s="2"/>
      <c r="N29" s="2"/>
      <c r="O29" s="2"/>
      <c r="P29" s="2"/>
      <c r="Q29" s="2"/>
      <c r="R29" s="2"/>
      <c r="S29" s="2"/>
      <c r="T29" s="2"/>
      <c r="U29" s="2"/>
      <c r="V29" s="2"/>
      <c r="W29" s="2"/>
      <c r="X29" s="2"/>
      <c r="Y29" s="2"/>
      <c r="Z29" s="2"/>
    </row>
    <row r="30" ht="15.75" customHeight="1">
      <c r="A30" s="1" t="s">
        <v>87</v>
      </c>
      <c r="B30" s="1">
        <v>1.03</v>
      </c>
      <c r="C30" s="1">
        <v>1.03</v>
      </c>
      <c r="D30" s="1">
        <v>1.03</v>
      </c>
      <c r="E30" s="1">
        <v>1.03</v>
      </c>
      <c r="F30" s="1">
        <v>6.18</v>
      </c>
      <c r="G30" s="1">
        <v>630.36</v>
      </c>
      <c r="H30" s="1">
        <v>607.7</v>
      </c>
      <c r="I30" s="1">
        <v>666.41</v>
      </c>
      <c r="J30" s="1">
        <v>663.32</v>
      </c>
      <c r="K30" s="1">
        <v>693.19</v>
      </c>
      <c r="L30" s="2"/>
      <c r="M30" s="2"/>
      <c r="N30" s="2"/>
      <c r="O30" s="2"/>
      <c r="P30" s="2"/>
      <c r="Q30" s="2"/>
      <c r="R30" s="2"/>
      <c r="S30" s="2"/>
      <c r="T30" s="2"/>
      <c r="U30" s="2"/>
      <c r="V30" s="2"/>
      <c r="W30" s="2"/>
      <c r="X30" s="2"/>
      <c r="Y30" s="2"/>
      <c r="Z30" s="2"/>
    </row>
    <row r="31" ht="15.75" customHeight="1">
      <c r="A31" s="1" t="s">
        <v>88</v>
      </c>
      <c r="B31" s="1">
        <v>243.08</v>
      </c>
      <c r="C31" s="1">
        <v>276.04</v>
      </c>
      <c r="D31" s="1">
        <v>375.95</v>
      </c>
      <c r="E31" s="1">
        <v>369.77</v>
      </c>
      <c r="F31" s="1">
        <v>530.45</v>
      </c>
      <c r="G31" s="1">
        <v>459.38</v>
      </c>
      <c r="H31" s="1">
        <v>566.5</v>
      </c>
      <c r="I31" s="1">
        <v>745.72</v>
      </c>
      <c r="J31" s="1">
        <v>886.83</v>
      </c>
      <c r="K31" s="1">
        <v>950.69</v>
      </c>
      <c r="L31" s="2"/>
      <c r="M31" s="2"/>
      <c r="N31" s="2"/>
      <c r="O31" s="2"/>
      <c r="P31" s="2"/>
      <c r="Q31" s="2"/>
      <c r="R31" s="2"/>
      <c r="S31" s="2"/>
      <c r="T31" s="2"/>
      <c r="U31" s="2"/>
      <c r="V31" s="2"/>
      <c r="W31" s="2"/>
      <c r="X31" s="2"/>
      <c r="Y31" s="2"/>
      <c r="Z31" s="2"/>
    </row>
    <row r="32" ht="15.75" customHeight="1">
      <c r="A32" s="1" t="s">
        <v>89</v>
      </c>
      <c r="B32" s="1">
        <v>1586.2</v>
      </c>
      <c r="C32" s="1">
        <v>1318.4</v>
      </c>
      <c r="D32" s="1">
        <v>1359.6</v>
      </c>
      <c r="E32" s="1">
        <v>1194.8</v>
      </c>
      <c r="F32" s="1">
        <v>1277.2</v>
      </c>
      <c r="G32" s="1">
        <v>1184.5</v>
      </c>
      <c r="H32" s="1">
        <v>1493.5</v>
      </c>
      <c r="I32" s="1">
        <v>1864.3</v>
      </c>
      <c r="J32" s="1">
        <v>3450.5</v>
      </c>
      <c r="K32" s="1">
        <v>2575.0</v>
      </c>
      <c r="L32" s="2"/>
      <c r="M32" s="2"/>
      <c r="N32" s="2"/>
      <c r="O32" s="2"/>
      <c r="P32" s="2"/>
      <c r="Q32" s="2"/>
      <c r="R32" s="2"/>
      <c r="S32" s="2"/>
      <c r="T32" s="2"/>
      <c r="U32" s="2"/>
      <c r="V32" s="2"/>
      <c r="W32" s="2"/>
      <c r="X32" s="2"/>
      <c r="Y32" s="2"/>
      <c r="Z32" s="2"/>
    </row>
    <row r="33" ht="15.75" customHeight="1">
      <c r="A33" s="1" t="s">
        <v>90</v>
      </c>
      <c r="B33" s="1">
        <v>5242.7</v>
      </c>
      <c r="C33" s="1">
        <v>4326.0</v>
      </c>
      <c r="D33" s="1">
        <v>4017.0</v>
      </c>
      <c r="E33" s="1">
        <v>6509.6</v>
      </c>
      <c r="F33" s="1">
        <v>6489.0</v>
      </c>
      <c r="G33" s="1">
        <v>6056.400000000001</v>
      </c>
      <c r="H33" s="1">
        <v>8384.2</v>
      </c>
      <c r="I33" s="1">
        <v>10825.3</v>
      </c>
      <c r="J33" s="1">
        <v>12679.3</v>
      </c>
      <c r="K33" s="1">
        <v>12143.7</v>
      </c>
      <c r="L33" s="2"/>
      <c r="M33" s="2"/>
      <c r="N33" s="2"/>
      <c r="O33" s="2"/>
      <c r="P33" s="2"/>
      <c r="Q33" s="2"/>
      <c r="R33" s="2"/>
      <c r="S33" s="2"/>
      <c r="T33" s="2"/>
      <c r="U33" s="2"/>
      <c r="V33" s="2"/>
      <c r="W33" s="2"/>
      <c r="X33" s="2"/>
      <c r="Y33" s="2"/>
      <c r="Z33" s="2"/>
    </row>
    <row r="34" ht="15.75" customHeight="1">
      <c r="A34" s="1" t="s">
        <v>91</v>
      </c>
      <c r="B34" s="1">
        <v>387.28</v>
      </c>
      <c r="C34" s="1">
        <v>361.53</v>
      </c>
      <c r="D34" s="1">
        <v>385.22</v>
      </c>
      <c r="E34" s="1">
        <v>4387.8</v>
      </c>
      <c r="F34" s="1">
        <v>4068.5</v>
      </c>
      <c r="G34" s="1">
        <v>4068.5</v>
      </c>
      <c r="H34" s="1">
        <v>6118.2</v>
      </c>
      <c r="I34" s="1">
        <v>6128.5</v>
      </c>
      <c r="J34" s="1">
        <v>6128.5</v>
      </c>
      <c r="K34" s="1">
        <v>6149.1</v>
      </c>
      <c r="L34" s="2"/>
      <c r="M34" s="2"/>
      <c r="N34" s="2"/>
      <c r="O34" s="2"/>
      <c r="P34" s="2"/>
      <c r="Q34" s="2"/>
      <c r="R34" s="2"/>
      <c r="S34" s="2"/>
      <c r="T34" s="2"/>
      <c r="U34" s="2"/>
      <c r="V34" s="2"/>
      <c r="W34" s="2"/>
      <c r="X34" s="2"/>
      <c r="Y34" s="2"/>
      <c r="Z34" s="2"/>
    </row>
    <row r="35" ht="15.75" customHeight="1">
      <c r="A35" s="1" t="s">
        <v>92</v>
      </c>
      <c r="B35" s="1">
        <v>29.87</v>
      </c>
      <c r="C35" s="1">
        <v>28.84</v>
      </c>
      <c r="D35" s="1">
        <v>28.84</v>
      </c>
      <c r="E35" s="1">
        <v>25.75</v>
      </c>
      <c r="F35" s="1">
        <v>37.08</v>
      </c>
      <c r="G35" s="1">
        <v>2811.9</v>
      </c>
      <c r="H35" s="1">
        <v>3059.1</v>
      </c>
      <c r="I35" s="1">
        <v>3234.2</v>
      </c>
      <c r="J35" s="1">
        <v>3378.4</v>
      </c>
      <c r="K35" s="1">
        <v>3759.5</v>
      </c>
      <c r="L35" s="2"/>
      <c r="M35" s="2"/>
      <c r="N35" s="2"/>
      <c r="O35" s="2"/>
      <c r="P35" s="2"/>
      <c r="Q35" s="2"/>
      <c r="R35" s="2"/>
      <c r="S35" s="2"/>
      <c r="T35" s="2"/>
      <c r="U35" s="2"/>
      <c r="V35" s="2"/>
      <c r="W35" s="2"/>
      <c r="X35" s="2"/>
      <c r="Y35" s="2"/>
      <c r="Z35" s="2"/>
    </row>
    <row r="36" ht="15.75" customHeight="1">
      <c r="A36" s="1" t="s">
        <v>93</v>
      </c>
      <c r="B36" s="1">
        <v>321.36</v>
      </c>
      <c r="C36" s="1">
        <v>361.53</v>
      </c>
      <c r="D36" s="1">
        <v>152.44</v>
      </c>
      <c r="E36" s="1">
        <v>114.33</v>
      </c>
      <c r="F36" s="1">
        <v>104.03</v>
      </c>
      <c r="G36" s="1">
        <v>198.79</v>
      </c>
      <c r="H36" s="1">
        <v>94.76</v>
      </c>
      <c r="I36" s="1">
        <v>100.94</v>
      </c>
      <c r="J36" s="1">
        <v>114.33</v>
      </c>
      <c r="K36" s="1">
        <v>96.82000000000001</v>
      </c>
      <c r="L36" s="2"/>
      <c r="M36" s="2"/>
      <c r="N36" s="2"/>
      <c r="O36" s="2"/>
      <c r="P36" s="2"/>
      <c r="Q36" s="2"/>
      <c r="R36" s="2"/>
      <c r="S36" s="2"/>
      <c r="T36" s="2"/>
      <c r="U36" s="2"/>
      <c r="V36" s="2"/>
      <c r="W36" s="2"/>
      <c r="X36" s="2"/>
      <c r="Y36" s="2"/>
      <c r="Z36" s="2"/>
    </row>
    <row r="37" ht="15.75" customHeight="1">
      <c r="A37" s="1" t="s">
        <v>94</v>
      </c>
      <c r="B37" s="1">
        <v>73.13</v>
      </c>
      <c r="C37" s="1">
        <v>10.3</v>
      </c>
      <c r="D37" s="1">
        <v>8.24</v>
      </c>
      <c r="E37" s="1">
        <v>8.24</v>
      </c>
      <c r="F37" s="1">
        <v>368.74</v>
      </c>
      <c r="G37" s="1">
        <v>361.53</v>
      </c>
      <c r="H37" s="1">
        <v>265.74</v>
      </c>
      <c r="I37" s="1">
        <v>334.75</v>
      </c>
      <c r="J37" s="1">
        <v>132.87</v>
      </c>
      <c r="K37" s="1">
        <v>272.95</v>
      </c>
      <c r="L37" s="2"/>
      <c r="M37" s="2"/>
      <c r="N37" s="2"/>
      <c r="O37" s="2"/>
      <c r="P37" s="2"/>
      <c r="Q37" s="2"/>
      <c r="R37" s="2"/>
      <c r="S37" s="2"/>
      <c r="T37" s="2"/>
      <c r="U37" s="2"/>
      <c r="V37" s="2"/>
      <c r="W37" s="2"/>
      <c r="X37" s="2"/>
      <c r="Y37" s="2"/>
      <c r="Z37" s="2"/>
    </row>
    <row r="38" ht="15.75" customHeight="1">
      <c r="A38" s="1" t="s">
        <v>95</v>
      </c>
      <c r="B38" s="1">
        <v>158.62</v>
      </c>
      <c r="C38" s="1">
        <v>146.26</v>
      </c>
      <c r="D38" s="1">
        <v>178.19</v>
      </c>
      <c r="E38" s="1">
        <v>203.94</v>
      </c>
      <c r="F38" s="1">
        <v>261.62</v>
      </c>
      <c r="G38" s="1">
        <v>103.0</v>
      </c>
      <c r="H38" s="1">
        <v>85.49000000000001</v>
      </c>
      <c r="I38" s="1">
        <v>105.06</v>
      </c>
      <c r="J38" s="1">
        <v>87.55</v>
      </c>
      <c r="K38" s="1">
        <v>283.25</v>
      </c>
      <c r="L38" s="2"/>
      <c r="M38" s="2"/>
      <c r="N38" s="2"/>
      <c r="O38" s="2"/>
      <c r="P38" s="2"/>
      <c r="Q38" s="2"/>
      <c r="R38" s="2"/>
      <c r="S38" s="2"/>
      <c r="T38" s="2"/>
      <c r="U38" s="2"/>
      <c r="V38" s="2"/>
      <c r="W38" s="2"/>
      <c r="X38" s="2"/>
      <c r="Y38" s="2"/>
      <c r="Z38" s="2"/>
    </row>
    <row r="39" ht="15.75" customHeight="1">
      <c r="A39" s="1" t="s">
        <v>96</v>
      </c>
      <c r="B39" s="1">
        <v>6210.900000000001</v>
      </c>
      <c r="C39" s="1">
        <v>5232.400000000001</v>
      </c>
      <c r="D39" s="1">
        <v>4768.900000000001</v>
      </c>
      <c r="E39" s="1">
        <v>11247.6</v>
      </c>
      <c r="F39" s="1">
        <v>11330.0</v>
      </c>
      <c r="G39" s="1">
        <v>13596.0</v>
      </c>
      <c r="H39" s="1">
        <v>18004.4</v>
      </c>
      <c r="I39" s="1">
        <v>20723.6</v>
      </c>
      <c r="J39" s="1">
        <v>22526.1</v>
      </c>
      <c r="K39" s="1">
        <v>22711.5</v>
      </c>
      <c r="L39" s="2"/>
      <c r="M39" s="2"/>
      <c r="N39" s="2"/>
      <c r="O39" s="2"/>
      <c r="P39" s="2"/>
      <c r="Q39" s="2"/>
      <c r="R39" s="2"/>
      <c r="S39" s="2"/>
      <c r="T39" s="2"/>
      <c r="U39" s="2"/>
      <c r="V39" s="2"/>
      <c r="W39" s="2"/>
      <c r="X39" s="2"/>
      <c r="Y39" s="2"/>
      <c r="Z39" s="2"/>
    </row>
    <row r="40" ht="15.75" customHeight="1">
      <c r="A40" s="1" t="s">
        <v>97</v>
      </c>
      <c r="B40" s="1">
        <v>344.02</v>
      </c>
      <c r="C40" s="1">
        <v>344.02</v>
      </c>
      <c r="D40" s="1">
        <v>344.02</v>
      </c>
      <c r="E40" s="1">
        <v>344.02</v>
      </c>
      <c r="F40" s="1">
        <v>344.02</v>
      </c>
      <c r="G40" s="1">
        <v>344.02</v>
      </c>
      <c r="H40" s="1">
        <v>344.02</v>
      </c>
      <c r="I40" s="1">
        <v>344.02</v>
      </c>
      <c r="J40" s="1">
        <v>344.02</v>
      </c>
      <c r="K40" s="1">
        <v>362.56</v>
      </c>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0.0</v>
      </c>
      <c r="G41" s="1">
        <v>0.0</v>
      </c>
      <c r="H41" s="1">
        <v>0.0</v>
      </c>
      <c r="I41" s="1">
        <v>0.0</v>
      </c>
      <c r="J41" s="1">
        <v>0.0</v>
      </c>
      <c r="K41" s="1">
        <v>1194.8</v>
      </c>
      <c r="L41" s="2"/>
      <c r="M41" s="2"/>
      <c r="N41" s="2"/>
      <c r="O41" s="2"/>
      <c r="P41" s="2"/>
      <c r="Q41" s="2"/>
      <c r="R41" s="2"/>
      <c r="S41" s="2"/>
      <c r="T41" s="2"/>
      <c r="U41" s="2"/>
      <c r="V41" s="2"/>
      <c r="W41" s="2"/>
      <c r="X41" s="2"/>
      <c r="Y41" s="2"/>
      <c r="Z41" s="2"/>
    </row>
    <row r="42" ht="15.75" customHeight="1">
      <c r="A42" s="1" t="s">
        <v>99</v>
      </c>
      <c r="B42" s="1">
        <v>11175.5</v>
      </c>
      <c r="C42" s="1">
        <v>12473.3</v>
      </c>
      <c r="D42" s="1">
        <v>12669.0</v>
      </c>
      <c r="E42" s="1">
        <v>12998.6</v>
      </c>
      <c r="F42" s="1">
        <v>14718.7</v>
      </c>
      <c r="G42" s="1">
        <v>14255.2</v>
      </c>
      <c r="H42" s="1">
        <v>15326.4</v>
      </c>
      <c r="I42" s="1">
        <v>16068.0</v>
      </c>
      <c r="J42" s="1">
        <v>15058.6</v>
      </c>
      <c r="K42" s="1">
        <v>15223.4</v>
      </c>
      <c r="L42" s="2"/>
      <c r="M42" s="2"/>
      <c r="N42" s="2"/>
      <c r="O42" s="2"/>
      <c r="P42" s="2"/>
      <c r="Q42" s="2"/>
      <c r="R42" s="2"/>
      <c r="S42" s="2"/>
      <c r="T42" s="2"/>
      <c r="U42" s="2"/>
      <c r="V42" s="2"/>
      <c r="W42" s="2"/>
      <c r="X42" s="2"/>
      <c r="Y42" s="2"/>
      <c r="Z42" s="2"/>
    </row>
    <row r="43" ht="15.75" customHeight="1">
      <c r="A43" s="1" t="s">
        <v>100</v>
      </c>
      <c r="B43" s="1">
        <v>-374.92</v>
      </c>
      <c r="C43" s="1">
        <v>-424.36</v>
      </c>
      <c r="D43" s="1">
        <v>-444.96</v>
      </c>
      <c r="E43" s="1">
        <v>-535.6</v>
      </c>
      <c r="F43" s="1">
        <v>-576.8000000000001</v>
      </c>
      <c r="G43" s="1">
        <v>-555.17</v>
      </c>
      <c r="H43" s="1">
        <v>-504.7</v>
      </c>
      <c r="I43" s="1">
        <v>-356.38</v>
      </c>
      <c r="J43" s="1">
        <v>-314.15</v>
      </c>
      <c r="K43" s="1">
        <v>-474.83</v>
      </c>
      <c r="L43" s="2"/>
      <c r="M43" s="2"/>
      <c r="N43" s="2"/>
      <c r="O43" s="2"/>
      <c r="P43" s="2"/>
      <c r="Q43" s="2"/>
      <c r="R43" s="2"/>
      <c r="S43" s="2"/>
      <c r="T43" s="2"/>
      <c r="U43" s="2"/>
      <c r="V43" s="2"/>
      <c r="W43" s="2"/>
      <c r="X43" s="2"/>
      <c r="Y43" s="2"/>
      <c r="Z43" s="2"/>
    </row>
    <row r="44" ht="15.75" customHeight="1">
      <c r="A44" s="1" t="s">
        <v>101</v>
      </c>
      <c r="B44" s="1">
        <v>3708.0</v>
      </c>
      <c r="C44" s="1">
        <v>3100.3</v>
      </c>
      <c r="D44" s="1">
        <v>3429.9</v>
      </c>
      <c r="E44" s="1">
        <v>2255.7</v>
      </c>
      <c r="F44" s="1">
        <v>2976.7</v>
      </c>
      <c r="G44" s="1">
        <v>3605.0</v>
      </c>
      <c r="H44" s="1">
        <v>3131.2</v>
      </c>
      <c r="I44" s="1">
        <v>4356.900000000001</v>
      </c>
      <c r="J44" s="1">
        <v>4429.0</v>
      </c>
      <c r="K44" s="1">
        <v>4830.7</v>
      </c>
      <c r="L44" s="2"/>
      <c r="M44" s="2"/>
      <c r="N44" s="2"/>
      <c r="O44" s="2"/>
      <c r="P44" s="2"/>
      <c r="Q44" s="2"/>
      <c r="R44" s="2"/>
      <c r="S44" s="2"/>
      <c r="T44" s="2"/>
      <c r="U44" s="2"/>
      <c r="V44" s="2"/>
      <c r="W44" s="2"/>
      <c r="X44" s="2"/>
      <c r="Y44" s="2"/>
      <c r="Z44" s="2"/>
    </row>
    <row r="45" ht="15.75" customHeight="1">
      <c r="A45" s="1" t="s">
        <v>102</v>
      </c>
      <c r="B45" s="1">
        <v>14852.6</v>
      </c>
      <c r="C45" s="1">
        <v>15501.5</v>
      </c>
      <c r="D45" s="1">
        <v>15995.9</v>
      </c>
      <c r="E45" s="1">
        <v>15068.9</v>
      </c>
      <c r="F45" s="1">
        <v>17458.5</v>
      </c>
      <c r="G45" s="1">
        <v>17654.2</v>
      </c>
      <c r="H45" s="1">
        <v>18303.1</v>
      </c>
      <c r="I45" s="1">
        <v>20404.3</v>
      </c>
      <c r="J45" s="1">
        <v>19528.8</v>
      </c>
      <c r="K45" s="1">
        <v>21135.6</v>
      </c>
      <c r="L45" s="2"/>
      <c r="M45" s="2"/>
      <c r="N45" s="2"/>
      <c r="O45" s="2"/>
      <c r="P45" s="2"/>
      <c r="Q45" s="2"/>
      <c r="R45" s="2"/>
      <c r="S45" s="2"/>
      <c r="T45" s="2"/>
      <c r="U45" s="2"/>
      <c r="V45" s="2"/>
      <c r="W45" s="2"/>
      <c r="X45" s="2"/>
      <c r="Y45" s="2"/>
      <c r="Z45" s="2"/>
    </row>
    <row r="46" ht="15.75" customHeight="1">
      <c r="A46" s="1" t="s">
        <v>103</v>
      </c>
      <c r="B46" s="1">
        <v>-1.03</v>
      </c>
      <c r="C46" s="1">
        <v>0.0</v>
      </c>
      <c r="D46" s="1">
        <v>0.0</v>
      </c>
      <c r="E46" s="1">
        <v>7.21</v>
      </c>
      <c r="F46" s="1">
        <v>90.64</v>
      </c>
      <c r="G46" s="1">
        <v>126.69</v>
      </c>
      <c r="H46" s="1">
        <v>113.3</v>
      </c>
      <c r="I46" s="1">
        <v>50.47</v>
      </c>
      <c r="J46" s="1">
        <v>61.8</v>
      </c>
      <c r="K46" s="1">
        <v>117.42</v>
      </c>
      <c r="L46" s="2"/>
      <c r="M46" s="2"/>
      <c r="N46" s="2"/>
      <c r="O46" s="2"/>
      <c r="P46" s="2"/>
      <c r="Q46" s="2"/>
      <c r="R46" s="2"/>
      <c r="S46" s="2"/>
      <c r="T46" s="2"/>
      <c r="U46" s="2"/>
      <c r="V46" s="2"/>
      <c r="W46" s="2"/>
      <c r="X46" s="2"/>
      <c r="Y46" s="2"/>
      <c r="Z46" s="2"/>
    </row>
    <row r="47" ht="15.75" customHeight="1">
      <c r="A47" s="1" t="s">
        <v>104</v>
      </c>
      <c r="B47" s="1">
        <v>14852.6</v>
      </c>
      <c r="C47" s="1">
        <v>15501.5</v>
      </c>
      <c r="D47" s="1">
        <v>15995.9</v>
      </c>
      <c r="E47" s="1">
        <v>15079.2</v>
      </c>
      <c r="F47" s="1">
        <v>17551.2</v>
      </c>
      <c r="G47" s="1">
        <v>17777.8</v>
      </c>
      <c r="H47" s="1">
        <v>18416.4</v>
      </c>
      <c r="I47" s="1">
        <v>20455.8</v>
      </c>
      <c r="J47" s="1">
        <v>19590.6</v>
      </c>
      <c r="K47" s="1">
        <v>21259.2</v>
      </c>
      <c r="L47" s="2"/>
      <c r="M47" s="2"/>
      <c r="N47" s="2"/>
      <c r="O47" s="2"/>
      <c r="P47" s="2"/>
      <c r="Q47" s="2"/>
      <c r="R47" s="2"/>
      <c r="S47" s="2"/>
      <c r="T47" s="2"/>
      <c r="U47" s="2"/>
      <c r="V47" s="2"/>
      <c r="W47" s="2"/>
      <c r="X47" s="2"/>
      <c r="Y47" s="2"/>
      <c r="Z47" s="2"/>
    </row>
    <row r="48" ht="15.75" customHeight="1">
      <c r="A48" s="1" t="s">
        <v>105</v>
      </c>
      <c r="B48" s="1">
        <v>21063.5</v>
      </c>
      <c r="C48" s="1">
        <v>20723.6</v>
      </c>
      <c r="D48" s="1">
        <v>20764.8</v>
      </c>
      <c r="E48" s="1">
        <v>26326.8</v>
      </c>
      <c r="F48" s="1">
        <v>28881.2</v>
      </c>
      <c r="G48" s="1">
        <v>31373.8</v>
      </c>
      <c r="H48" s="1">
        <v>36420.8</v>
      </c>
      <c r="I48" s="1">
        <v>41189.7</v>
      </c>
      <c r="J48" s="1">
        <v>42116.7</v>
      </c>
      <c r="K48" s="1">
        <v>43960.4</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580.92</v>
      </c>
      <c r="C50" s="1">
        <v>581.95</v>
      </c>
      <c r="D50" s="1">
        <v>581.95</v>
      </c>
      <c r="E50" s="1">
        <v>581.95</v>
      </c>
      <c r="F50" s="1">
        <v>581.95</v>
      </c>
      <c r="G50" s="1">
        <v>581.95</v>
      </c>
      <c r="H50" s="1">
        <v>588.13</v>
      </c>
      <c r="I50" s="1">
        <v>588.13</v>
      </c>
      <c r="J50" s="1">
        <v>589.16</v>
      </c>
      <c r="K50" s="1">
        <v>607.7</v>
      </c>
      <c r="L50" s="2"/>
      <c r="M50" s="2"/>
      <c r="N50" s="2"/>
      <c r="O50" s="2"/>
      <c r="P50" s="2"/>
      <c r="Q50" s="2"/>
      <c r="R50" s="2"/>
      <c r="S50" s="2"/>
      <c r="T50" s="2"/>
      <c r="U50" s="2"/>
      <c r="V50" s="2"/>
      <c r="W50" s="2"/>
      <c r="X50" s="2"/>
      <c r="Y50" s="2"/>
      <c r="Z50" s="2"/>
    </row>
    <row r="51" ht="15.75" customHeight="1">
      <c r="A51" s="1" t="s">
        <v>107</v>
      </c>
      <c r="B51" s="1">
        <v>580.92</v>
      </c>
      <c r="C51" s="1">
        <v>581.95</v>
      </c>
      <c r="D51" s="1">
        <v>581.95</v>
      </c>
      <c r="E51" s="1">
        <v>581.95</v>
      </c>
      <c r="F51" s="1">
        <v>581.95</v>
      </c>
      <c r="G51" s="1">
        <v>581.95</v>
      </c>
      <c r="H51" s="1">
        <v>588.13</v>
      </c>
      <c r="I51" s="1">
        <v>588.13</v>
      </c>
      <c r="J51" s="1">
        <v>589.16</v>
      </c>
      <c r="K51" s="1">
        <v>607.7</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14172.8</v>
      </c>
      <c r="C53" s="1">
        <v>14883.5</v>
      </c>
      <c r="D53" s="1">
        <v>15398.5</v>
      </c>
      <c r="E53" s="1">
        <v>14471.5</v>
      </c>
      <c r="F53" s="1">
        <v>11257.9</v>
      </c>
      <c r="G53" s="1">
        <v>11484.5</v>
      </c>
      <c r="H53" s="1">
        <v>12339.4</v>
      </c>
      <c r="I53" s="1">
        <v>14471.5</v>
      </c>
      <c r="J53" s="1">
        <v>18519.4</v>
      </c>
      <c r="K53" s="1">
        <v>19796.6</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3193.0</v>
      </c>
      <c r="C55" s="1">
        <v>2575.0</v>
      </c>
      <c r="D55" s="1">
        <v>2214.5</v>
      </c>
      <c r="E55" s="1">
        <v>8434.67</v>
      </c>
      <c r="F55" s="1">
        <v>7292.400000000001</v>
      </c>
      <c r="G55" s="1">
        <v>10063.1</v>
      </c>
      <c r="H55" s="1">
        <v>13997.7</v>
      </c>
      <c r="I55" s="1">
        <v>15501.5</v>
      </c>
      <c r="J55" s="1">
        <v>16181.3</v>
      </c>
      <c r="K55" s="1">
        <v>16850.8</v>
      </c>
      <c r="L55" s="2"/>
      <c r="M55" s="2"/>
      <c r="N55" s="2"/>
      <c r="O55" s="2"/>
      <c r="P55" s="2"/>
      <c r="Q55" s="2"/>
      <c r="R55" s="2"/>
      <c r="S55" s="2"/>
      <c r="T55" s="2"/>
      <c r="U55" s="2"/>
      <c r="V55" s="2"/>
      <c r="W55" s="2"/>
      <c r="X55" s="2"/>
      <c r="Y55" s="2"/>
      <c r="Z55" s="2"/>
    </row>
    <row r="56" ht="15.75" customHeight="1">
      <c r="A56" s="1" t="s">
        <v>132</v>
      </c>
      <c r="B56" s="1">
        <v>-5572.3</v>
      </c>
      <c r="C56" s="1">
        <v>-5479.6</v>
      </c>
      <c r="D56" s="1">
        <v>-5953.400000000001</v>
      </c>
      <c r="E56" s="1">
        <v>-5417.8</v>
      </c>
      <c r="F56" s="1">
        <v>-2585.3</v>
      </c>
      <c r="G56" s="1">
        <v>977.47</v>
      </c>
      <c r="H56" s="1">
        <v>170.98</v>
      </c>
      <c r="I56" s="1">
        <v>-1503.8</v>
      </c>
      <c r="J56" s="1">
        <v>-2698.6</v>
      </c>
      <c r="K56" s="1">
        <v>-3223.9</v>
      </c>
      <c r="L56" s="2"/>
      <c r="M56" s="2"/>
      <c r="N56" s="2"/>
      <c r="O56" s="2"/>
      <c r="P56" s="2"/>
      <c r="Q56" s="2"/>
      <c r="R56" s="2"/>
      <c r="S56" s="2"/>
      <c r="T56" s="2"/>
      <c r="U56" s="2"/>
      <c r="V56" s="2"/>
      <c r="W56" s="2"/>
      <c r="X56" s="2"/>
      <c r="Y56" s="2"/>
      <c r="Z56" s="2"/>
    </row>
    <row r="57" ht="15.75" customHeight="1">
      <c r="A57" s="1" t="s">
        <v>133</v>
      </c>
      <c r="B57" s="1">
        <v>243.08</v>
      </c>
      <c r="C57" s="1">
        <v>297.67</v>
      </c>
      <c r="D57" s="1">
        <v>99.91</v>
      </c>
      <c r="E57" s="1">
        <v>14.42</v>
      </c>
      <c r="F57" s="1">
        <v>58.71</v>
      </c>
      <c r="G57" s="1">
        <v>173.04</v>
      </c>
      <c r="H57" s="1">
        <v>-116.39</v>
      </c>
      <c r="I57" s="1">
        <v>-153.47</v>
      </c>
      <c r="J57" s="1">
        <v>-227.63</v>
      </c>
      <c r="K57" s="1">
        <v>-229.69</v>
      </c>
      <c r="L57" s="2"/>
      <c r="M57" s="2"/>
      <c r="N57" s="2"/>
      <c r="O57" s="2"/>
      <c r="P57" s="2"/>
      <c r="Q57" s="2"/>
      <c r="R57" s="2"/>
      <c r="S57" s="2"/>
      <c r="T57" s="2"/>
      <c r="U57" s="2"/>
      <c r="V57" s="2"/>
      <c r="W57" s="2"/>
      <c r="X57" s="2"/>
      <c r="Y57" s="2"/>
      <c r="Z57" s="2"/>
    </row>
    <row r="58" ht="15.75" customHeight="1">
      <c r="A58" s="1" t="s">
        <v>134</v>
      </c>
      <c r="B58" s="1">
        <v>6859.8</v>
      </c>
      <c r="C58" s="1">
        <v>8064.900000000001</v>
      </c>
      <c r="D58" s="1">
        <v>8322.4</v>
      </c>
      <c r="E58" s="1">
        <v>8116.400000000001</v>
      </c>
      <c r="F58" s="1">
        <v>8703.5</v>
      </c>
      <c r="G58" s="1">
        <v>3883.1</v>
      </c>
      <c r="H58" s="1">
        <v>3852.2</v>
      </c>
      <c r="I58" s="1">
        <v>5376.6</v>
      </c>
      <c r="J58" s="1">
        <v>6478.7</v>
      </c>
      <c r="K58" s="1">
        <v>6715.6</v>
      </c>
      <c r="L58" s="2"/>
      <c r="M58" s="2"/>
      <c r="N58" s="2"/>
      <c r="O58" s="2"/>
      <c r="P58" s="2"/>
      <c r="Q58" s="2"/>
      <c r="R58" s="2"/>
      <c r="S58" s="2"/>
      <c r="T58" s="2"/>
      <c r="U58" s="2"/>
      <c r="V58" s="2"/>
      <c r="W58" s="2"/>
      <c r="X58" s="2"/>
      <c r="Y58" s="2"/>
      <c r="Z58" s="2"/>
    </row>
    <row r="59" ht="15.75" customHeight="1">
      <c r="A59" s="1" t="s">
        <v>135</v>
      </c>
      <c r="B59" s="1">
        <v>-1.03</v>
      </c>
      <c r="C59" s="1">
        <v>0.0</v>
      </c>
      <c r="D59" s="1">
        <v>0.0</v>
      </c>
      <c r="E59" s="1">
        <v>7.21</v>
      </c>
      <c r="F59" s="1">
        <v>90.64</v>
      </c>
      <c r="G59" s="1">
        <v>126.69</v>
      </c>
      <c r="H59" s="1">
        <v>113.3</v>
      </c>
      <c r="I59" s="1">
        <v>50.47</v>
      </c>
      <c r="J59" s="1">
        <v>61.8</v>
      </c>
      <c r="K59" s="1">
        <v>117.42</v>
      </c>
      <c r="L59" s="2"/>
      <c r="M59" s="2"/>
      <c r="N59" s="2"/>
      <c r="O59" s="2"/>
      <c r="P59" s="2"/>
      <c r="Q59" s="2"/>
      <c r="R59" s="2"/>
      <c r="S59" s="2"/>
      <c r="T59" s="2"/>
      <c r="U59" s="2"/>
      <c r="V59" s="2"/>
      <c r="W59" s="2"/>
      <c r="X59" s="2"/>
      <c r="Y59" s="2"/>
      <c r="Z59" s="2"/>
    </row>
    <row r="60" ht="15.75" customHeight="1">
      <c r="A60" s="1" t="s">
        <v>136</v>
      </c>
      <c r="B60" s="1">
        <v>118.45</v>
      </c>
      <c r="C60" s="1">
        <v>1318.4</v>
      </c>
      <c r="D60" s="1">
        <v>1349.3</v>
      </c>
      <c r="E60" s="1">
        <v>1349.3</v>
      </c>
      <c r="F60" s="1">
        <v>187.46</v>
      </c>
      <c r="G60" s="1">
        <v>185.4</v>
      </c>
      <c r="H60" s="1">
        <v>192.61</v>
      </c>
      <c r="I60" s="1">
        <v>259.56</v>
      </c>
      <c r="J60" s="1">
        <v>616.97</v>
      </c>
      <c r="K60" s="1">
        <v>675.6800000000001</v>
      </c>
      <c r="L60" s="2"/>
      <c r="M60" s="2"/>
      <c r="N60" s="2"/>
      <c r="O60" s="2"/>
      <c r="P60" s="2"/>
      <c r="Q60" s="2"/>
      <c r="R60" s="2"/>
      <c r="S60" s="2"/>
      <c r="T60" s="2"/>
      <c r="U60" s="2"/>
      <c r="V60" s="2"/>
      <c r="W60" s="2"/>
      <c r="X60" s="2"/>
      <c r="Y60" s="2"/>
      <c r="Z60" s="2"/>
    </row>
    <row r="61" ht="15.75" customHeight="1">
      <c r="A61" s="1" t="s">
        <v>137</v>
      </c>
      <c r="B61" s="1">
        <v>3.09</v>
      </c>
      <c r="C61" s="1">
        <v>3.09</v>
      </c>
      <c r="D61" s="1">
        <v>3.09</v>
      </c>
      <c r="E61" s="1">
        <v>3.09</v>
      </c>
      <c r="F61" s="1">
        <v>6.18</v>
      </c>
      <c r="G61" s="1">
        <v>6.18</v>
      </c>
      <c r="H61" s="1">
        <v>6.18</v>
      </c>
      <c r="I61" s="1">
        <v>6.18</v>
      </c>
      <c r="J61" s="1">
        <v>3.09</v>
      </c>
      <c r="K61" s="1">
        <v>3.09</v>
      </c>
      <c r="L61" s="2"/>
      <c r="M61" s="2"/>
      <c r="N61" s="2"/>
      <c r="O61" s="2"/>
      <c r="P61" s="2"/>
      <c r="Q61" s="2"/>
      <c r="R61" s="2"/>
      <c r="S61" s="2"/>
      <c r="T61" s="2"/>
      <c r="U61" s="2"/>
      <c r="V61" s="2"/>
      <c r="W61" s="2"/>
      <c r="X61" s="2"/>
      <c r="Y61" s="2"/>
      <c r="Z61" s="2"/>
    </row>
    <row r="62" ht="15.75" customHeight="1">
      <c r="A62" s="1" t="s">
        <v>138</v>
      </c>
      <c r="B62" s="1">
        <v>2121.8</v>
      </c>
      <c r="C62" s="1">
        <v>2069.27</v>
      </c>
      <c r="D62" s="1">
        <v>2018.8</v>
      </c>
      <c r="E62" s="1">
        <v>1895.2</v>
      </c>
      <c r="F62" s="1">
        <v>1987.9</v>
      </c>
      <c r="G62" s="1">
        <v>2163.0</v>
      </c>
      <c r="H62" s="1">
        <v>2018.8</v>
      </c>
      <c r="I62" s="1">
        <v>2379.3</v>
      </c>
      <c r="J62" s="1">
        <v>2894.3</v>
      </c>
      <c r="K62" s="1">
        <v>3254.8</v>
      </c>
      <c r="L62" s="2"/>
      <c r="M62" s="2"/>
      <c r="N62" s="2"/>
      <c r="O62" s="2"/>
      <c r="P62" s="2"/>
      <c r="Q62" s="2"/>
      <c r="R62" s="2"/>
      <c r="S62" s="2"/>
      <c r="T62" s="2"/>
      <c r="U62" s="2"/>
      <c r="V62" s="2"/>
      <c r="W62" s="2"/>
      <c r="X62" s="2"/>
      <c r="Y62" s="2"/>
      <c r="Z62" s="2"/>
    </row>
    <row r="63" ht="15.75" customHeight="1">
      <c r="A63" s="1" t="s">
        <v>139</v>
      </c>
      <c r="B63" s="1">
        <v>4017.0</v>
      </c>
      <c r="C63" s="1">
        <v>4006.7</v>
      </c>
      <c r="D63" s="1">
        <v>4109.7</v>
      </c>
      <c r="E63" s="1">
        <v>3872.8</v>
      </c>
      <c r="F63" s="1">
        <v>5222.1</v>
      </c>
      <c r="G63" s="1">
        <v>5541.400000000001</v>
      </c>
      <c r="H63" s="1">
        <v>5335.400000000001</v>
      </c>
      <c r="I63" s="1">
        <v>5912.2</v>
      </c>
      <c r="J63" s="1">
        <v>5283.900000000001</v>
      </c>
      <c r="K63" s="1">
        <v>5850.400000000001</v>
      </c>
      <c r="L63" s="2"/>
      <c r="M63" s="2"/>
      <c r="N63" s="2"/>
      <c r="O63" s="2"/>
      <c r="P63" s="2"/>
      <c r="Q63" s="2"/>
      <c r="R63" s="2"/>
      <c r="S63" s="2"/>
      <c r="T63" s="2"/>
      <c r="U63" s="2"/>
      <c r="V63" s="2"/>
      <c r="W63" s="2"/>
      <c r="X63" s="2"/>
      <c r="Y63" s="2"/>
      <c r="Z63" s="2"/>
    </row>
    <row r="64" ht="15.75" customHeight="1">
      <c r="A64" s="1" t="s">
        <v>140</v>
      </c>
      <c r="B64" s="1">
        <v>1091.8</v>
      </c>
      <c r="C64" s="1">
        <v>1339.0</v>
      </c>
      <c r="D64" s="1">
        <v>1390.5</v>
      </c>
      <c r="E64" s="1">
        <v>1328.7</v>
      </c>
      <c r="F64" s="1">
        <v>1452.3</v>
      </c>
      <c r="G64" s="1">
        <v>1545.0</v>
      </c>
      <c r="H64" s="1">
        <v>1514.1</v>
      </c>
      <c r="I64" s="1">
        <v>1854.0</v>
      </c>
      <c r="J64" s="1">
        <v>1915.8</v>
      </c>
      <c r="K64" s="1">
        <v>1998.2</v>
      </c>
      <c r="L64" s="2"/>
      <c r="M64" s="2"/>
      <c r="N64" s="2"/>
      <c r="O64" s="2"/>
      <c r="P64" s="2"/>
      <c r="Q64" s="2"/>
      <c r="R64" s="2"/>
      <c r="S64" s="2"/>
      <c r="T64" s="2"/>
      <c r="U64" s="2"/>
      <c r="V64" s="2"/>
      <c r="W64" s="2"/>
      <c r="X64" s="2"/>
      <c r="Y64" s="2"/>
      <c r="Z64" s="2"/>
    </row>
    <row r="65" ht="15.75" customHeight="1">
      <c r="A65" s="1" t="s">
        <v>141</v>
      </c>
      <c r="B65" s="1">
        <v>3316.6</v>
      </c>
      <c r="C65" s="1">
        <v>3419.6</v>
      </c>
      <c r="D65" s="1">
        <v>3780.1</v>
      </c>
      <c r="E65" s="1">
        <v>3646.2</v>
      </c>
      <c r="F65" s="1">
        <v>4202.400000000001</v>
      </c>
      <c r="G65" s="1">
        <v>4511.400000000001</v>
      </c>
      <c r="H65" s="1">
        <v>4470.2</v>
      </c>
      <c r="I65" s="1">
        <v>4913.1</v>
      </c>
      <c r="J65" s="1">
        <v>5314.8</v>
      </c>
      <c r="K65" s="1">
        <v>5623.8</v>
      </c>
      <c r="L65" s="2"/>
      <c r="M65" s="2"/>
      <c r="N65" s="2"/>
      <c r="O65" s="2"/>
      <c r="P65" s="2"/>
      <c r="Q65" s="2"/>
      <c r="R65" s="2"/>
      <c r="S65" s="2"/>
      <c r="T65" s="2"/>
      <c r="U65" s="2"/>
      <c r="V65" s="2"/>
      <c r="W65" s="2"/>
      <c r="X65" s="2"/>
      <c r="Y65" s="2"/>
      <c r="Z65" s="2"/>
    </row>
    <row r="66" ht="15.75" customHeight="1">
      <c r="A66" s="1" t="s">
        <v>142</v>
      </c>
      <c r="B66" s="1">
        <v>2.06</v>
      </c>
      <c r="C66" s="1">
        <v>2.06</v>
      </c>
      <c r="D66" s="1">
        <v>2.06</v>
      </c>
      <c r="E66" s="1">
        <v>2.06</v>
      </c>
      <c r="F66" s="1">
        <v>3.09</v>
      </c>
      <c r="G66" s="1">
        <v>3.09</v>
      </c>
      <c r="H66" s="1">
        <v>3.09</v>
      </c>
      <c r="I66" s="1">
        <v>3.09</v>
      </c>
      <c r="J66" s="1">
        <v>3.09</v>
      </c>
      <c r="K66" s="1">
        <v>3.09</v>
      </c>
      <c r="L66" s="2"/>
      <c r="M66" s="2"/>
      <c r="N66" s="2"/>
      <c r="O66" s="2"/>
      <c r="P66" s="2"/>
      <c r="Q66" s="2"/>
      <c r="R66" s="2"/>
      <c r="S66" s="2"/>
      <c r="T66" s="2"/>
      <c r="U66" s="2"/>
      <c r="V66" s="2"/>
      <c r="W66" s="2"/>
      <c r="X66" s="2"/>
      <c r="Y66" s="2"/>
      <c r="Z66" s="2"/>
    </row>
    <row r="67" ht="15.75" customHeight="1">
      <c r="A67" s="1" t="s">
        <v>143</v>
      </c>
      <c r="B67" s="1">
        <v>21.63</v>
      </c>
      <c r="C67" s="1">
        <v>22.66</v>
      </c>
      <c r="D67" s="1">
        <v>21.63</v>
      </c>
      <c r="E67" s="1">
        <v>21.63</v>
      </c>
      <c r="F67" s="1">
        <v>21.63</v>
      </c>
      <c r="G67" s="1">
        <v>30.9</v>
      </c>
      <c r="H67" s="1">
        <v>23.69</v>
      </c>
      <c r="I67" s="1">
        <v>15.45</v>
      </c>
      <c r="J67" s="1">
        <v>12.36</v>
      </c>
      <c r="K67" s="1">
        <v>17.51</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10722.3</v>
      </c>
      <c r="C2" s="1">
        <v>11412.4</v>
      </c>
      <c r="D2" s="1">
        <v>10969.5</v>
      </c>
      <c r="E2" s="1">
        <v>11309.4</v>
      </c>
      <c r="F2" s="1">
        <v>14409.7</v>
      </c>
      <c r="G2" s="1">
        <v>14667.2</v>
      </c>
      <c r="H2" s="1">
        <v>13534.2</v>
      </c>
      <c r="I2" s="1">
        <v>19755.4</v>
      </c>
      <c r="J2" s="1">
        <v>20548.5</v>
      </c>
      <c r="K2" s="1">
        <v>21238.6</v>
      </c>
      <c r="L2" s="2"/>
      <c r="M2" s="2"/>
      <c r="N2" s="2"/>
      <c r="O2" s="2"/>
      <c r="P2" s="2"/>
      <c r="Q2" s="2"/>
      <c r="R2" s="2"/>
      <c r="S2" s="2"/>
      <c r="T2" s="2"/>
      <c r="U2" s="2"/>
      <c r="V2" s="2"/>
      <c r="W2" s="2"/>
      <c r="X2" s="2"/>
      <c r="Y2" s="2"/>
      <c r="Z2" s="2"/>
    </row>
    <row r="3">
      <c r="A3" s="1" t="s">
        <v>145</v>
      </c>
      <c r="B3" s="1">
        <v>10722.3</v>
      </c>
      <c r="C3" s="1">
        <v>11412.4</v>
      </c>
      <c r="D3" s="1">
        <v>10969.5</v>
      </c>
      <c r="E3" s="1">
        <v>11309.4</v>
      </c>
      <c r="F3" s="1">
        <v>14409.7</v>
      </c>
      <c r="G3" s="1">
        <v>14667.2</v>
      </c>
      <c r="H3" s="1">
        <v>13534.2</v>
      </c>
      <c r="I3" s="1">
        <v>19755.4</v>
      </c>
      <c r="J3" s="1">
        <v>20548.5</v>
      </c>
      <c r="K3" s="1">
        <v>21238.6</v>
      </c>
      <c r="L3" s="2"/>
      <c r="M3" s="2"/>
      <c r="N3" s="2"/>
      <c r="O3" s="2"/>
      <c r="P3" s="2"/>
      <c r="Q3" s="2"/>
      <c r="R3" s="2"/>
      <c r="S3" s="2"/>
      <c r="T3" s="2"/>
      <c r="U3" s="2"/>
      <c r="V3" s="2"/>
      <c r="W3" s="2"/>
      <c r="X3" s="2"/>
      <c r="Y3" s="2"/>
      <c r="Z3" s="2"/>
    </row>
    <row r="4">
      <c r="A4" s="1" t="s">
        <v>146</v>
      </c>
      <c r="B4" s="1">
        <v>3646.2</v>
      </c>
      <c r="C4" s="1">
        <v>4089.1</v>
      </c>
      <c r="D4" s="1">
        <v>3986.1</v>
      </c>
      <c r="E4" s="1">
        <v>3944.9</v>
      </c>
      <c r="F4" s="1">
        <v>5510.5</v>
      </c>
      <c r="G4" s="1">
        <v>5798.900000000001</v>
      </c>
      <c r="H4" s="1">
        <v>5448.7</v>
      </c>
      <c r="I4" s="1">
        <v>7374.8</v>
      </c>
      <c r="J4" s="1">
        <v>6427.2</v>
      </c>
      <c r="K4" s="1">
        <v>6777.400000000001</v>
      </c>
      <c r="L4" s="2"/>
      <c r="M4" s="2"/>
      <c r="N4" s="2"/>
      <c r="O4" s="2"/>
      <c r="P4" s="2"/>
      <c r="Q4" s="2"/>
      <c r="R4" s="2"/>
      <c r="S4" s="2"/>
      <c r="T4" s="2"/>
      <c r="U4" s="2"/>
      <c r="V4" s="2"/>
      <c r="W4" s="2"/>
      <c r="X4" s="2"/>
      <c r="Y4" s="2"/>
      <c r="Z4" s="2"/>
    </row>
    <row r="5">
      <c r="A5" s="1" t="s">
        <v>147</v>
      </c>
      <c r="B5" s="1">
        <v>7076.1</v>
      </c>
      <c r="C5" s="1">
        <v>7323.3</v>
      </c>
      <c r="D5" s="1">
        <v>6983.400000000001</v>
      </c>
      <c r="E5" s="1">
        <v>7354.2</v>
      </c>
      <c r="F5" s="1">
        <v>8899.2</v>
      </c>
      <c r="G5" s="1">
        <v>8868.300000000001</v>
      </c>
      <c r="H5" s="1">
        <v>8095.8</v>
      </c>
      <c r="I5" s="1">
        <v>12380.6</v>
      </c>
      <c r="J5" s="1">
        <v>14131.6</v>
      </c>
      <c r="K5" s="1">
        <v>14461.2</v>
      </c>
      <c r="L5" s="2"/>
      <c r="M5" s="2"/>
      <c r="N5" s="2"/>
      <c r="O5" s="2"/>
      <c r="P5" s="2"/>
      <c r="Q5" s="2"/>
      <c r="R5" s="2"/>
      <c r="S5" s="2"/>
      <c r="T5" s="2"/>
      <c r="U5" s="2"/>
      <c r="V5" s="2"/>
      <c r="W5" s="2"/>
      <c r="X5" s="2"/>
      <c r="Y5" s="2"/>
      <c r="Z5" s="2"/>
    </row>
    <row r="6">
      <c r="A6" s="1" t="s">
        <v>148</v>
      </c>
      <c r="B6" s="1">
        <v>4573.2</v>
      </c>
      <c r="C6" s="1">
        <v>5191.2</v>
      </c>
      <c r="D6" s="1">
        <v>5335.400000000001</v>
      </c>
      <c r="E6" s="1">
        <v>5407.5</v>
      </c>
      <c r="F6" s="1">
        <v>6612.6</v>
      </c>
      <c r="G6" s="1">
        <v>7004.0</v>
      </c>
      <c r="H6" s="1">
        <v>6293.3</v>
      </c>
      <c r="I6" s="1">
        <v>8538.7</v>
      </c>
      <c r="J6" s="1">
        <v>8837.4</v>
      </c>
      <c r="K6" s="1">
        <v>9414.2</v>
      </c>
      <c r="L6" s="2"/>
      <c r="M6" s="2"/>
      <c r="N6" s="2"/>
      <c r="O6" s="2"/>
      <c r="P6" s="2"/>
      <c r="Q6" s="2"/>
      <c r="R6" s="2"/>
      <c r="S6" s="2"/>
      <c r="T6" s="2"/>
      <c r="U6" s="2"/>
      <c r="V6" s="2"/>
      <c r="W6" s="2"/>
      <c r="X6" s="2"/>
      <c r="Y6" s="2"/>
      <c r="Z6" s="2"/>
    </row>
    <row r="7">
      <c r="A7" s="1" t="s">
        <v>149</v>
      </c>
      <c r="B7" s="1">
        <v>-2.06</v>
      </c>
      <c r="C7" s="1">
        <v>-13.39</v>
      </c>
      <c r="D7" s="1">
        <v>15.45</v>
      </c>
      <c r="E7" s="1">
        <v>6.18</v>
      </c>
      <c r="F7" s="1">
        <v>281.19</v>
      </c>
      <c r="G7" s="1">
        <v>250.29</v>
      </c>
      <c r="H7" s="1">
        <v>270.89</v>
      </c>
      <c r="I7" s="1">
        <v>316.21</v>
      </c>
      <c r="J7" s="1">
        <v>49.44</v>
      </c>
      <c r="K7" s="1">
        <v>36.05</v>
      </c>
      <c r="L7" s="2"/>
      <c r="M7" s="2"/>
      <c r="N7" s="2"/>
      <c r="O7" s="2"/>
      <c r="P7" s="2"/>
      <c r="Q7" s="2"/>
      <c r="R7" s="2"/>
      <c r="S7" s="2"/>
      <c r="T7" s="2"/>
      <c r="U7" s="2"/>
      <c r="V7" s="2"/>
      <c r="W7" s="2"/>
      <c r="X7" s="2"/>
      <c r="Y7" s="2"/>
      <c r="Z7" s="2"/>
    </row>
    <row r="8">
      <c r="A8" s="1" t="s">
        <v>150</v>
      </c>
      <c r="B8" s="1">
        <v>4573.2</v>
      </c>
      <c r="C8" s="1">
        <v>5170.6</v>
      </c>
      <c r="D8" s="1">
        <v>5345.7</v>
      </c>
      <c r="E8" s="1">
        <v>5407.5</v>
      </c>
      <c r="F8" s="1">
        <v>6890.7</v>
      </c>
      <c r="G8" s="1">
        <v>7251.2</v>
      </c>
      <c r="H8" s="1">
        <v>6561.1</v>
      </c>
      <c r="I8" s="1">
        <v>8858.0</v>
      </c>
      <c r="J8" s="1">
        <v>8888.9</v>
      </c>
      <c r="K8" s="1">
        <v>9445.1</v>
      </c>
      <c r="L8" s="2"/>
      <c r="M8" s="2"/>
      <c r="N8" s="2"/>
      <c r="O8" s="2"/>
      <c r="P8" s="2"/>
      <c r="Q8" s="2"/>
      <c r="R8" s="2"/>
      <c r="S8" s="2"/>
      <c r="T8" s="2"/>
      <c r="U8" s="2"/>
      <c r="V8" s="2"/>
      <c r="W8" s="2"/>
      <c r="X8" s="2"/>
      <c r="Y8" s="2"/>
      <c r="Z8" s="2"/>
    </row>
    <row r="9">
      <c r="A9" s="1" t="s">
        <v>151</v>
      </c>
      <c r="B9" s="1">
        <v>2513.2</v>
      </c>
      <c r="C9" s="1">
        <v>2142.4</v>
      </c>
      <c r="D9" s="1">
        <v>1637.7</v>
      </c>
      <c r="E9" s="1">
        <v>1946.7</v>
      </c>
      <c r="F9" s="1">
        <v>1998.2</v>
      </c>
      <c r="G9" s="1">
        <v>1606.8</v>
      </c>
      <c r="H9" s="1">
        <v>1534.7</v>
      </c>
      <c r="I9" s="1">
        <v>3522.6</v>
      </c>
      <c r="J9" s="1">
        <v>5242.7</v>
      </c>
      <c r="K9" s="1">
        <v>5005.8</v>
      </c>
      <c r="L9" s="2"/>
      <c r="M9" s="2"/>
      <c r="N9" s="2"/>
      <c r="O9" s="2"/>
      <c r="P9" s="2"/>
      <c r="Q9" s="2"/>
      <c r="R9" s="2"/>
      <c r="S9" s="2"/>
      <c r="T9" s="2"/>
      <c r="U9" s="2"/>
      <c r="V9" s="2"/>
      <c r="W9" s="2"/>
      <c r="X9" s="2"/>
      <c r="Y9" s="2"/>
      <c r="Z9" s="2"/>
    </row>
    <row r="10">
      <c r="A10" s="1" t="s">
        <v>152</v>
      </c>
      <c r="B10" s="1">
        <v>-48.41</v>
      </c>
      <c r="C10" s="1">
        <v>-61.8</v>
      </c>
      <c r="D10" s="1">
        <v>-64.89</v>
      </c>
      <c r="E10" s="1">
        <v>-66.95</v>
      </c>
      <c r="F10" s="1">
        <v>-155.53</v>
      </c>
      <c r="G10" s="1">
        <v>-197.76</v>
      </c>
      <c r="H10" s="1">
        <v>-221.45</v>
      </c>
      <c r="I10" s="1">
        <v>-233.81</v>
      </c>
      <c r="J10" s="1">
        <v>-312.09</v>
      </c>
      <c r="K10" s="1">
        <v>-457.32</v>
      </c>
      <c r="L10" s="2"/>
      <c r="M10" s="2"/>
      <c r="N10" s="2"/>
      <c r="O10" s="2"/>
      <c r="P10" s="2"/>
      <c r="Q10" s="2"/>
      <c r="R10" s="2"/>
      <c r="S10" s="2"/>
      <c r="T10" s="2"/>
      <c r="U10" s="2"/>
      <c r="V10" s="2"/>
      <c r="W10" s="2"/>
      <c r="X10" s="2"/>
      <c r="Y10" s="2"/>
      <c r="Z10" s="2"/>
    </row>
    <row r="11">
      <c r="A11" s="1" t="s">
        <v>153</v>
      </c>
      <c r="B11" s="1">
        <v>19.57</v>
      </c>
      <c r="C11" s="1">
        <v>54.59</v>
      </c>
      <c r="D11" s="1">
        <v>75.19</v>
      </c>
      <c r="E11" s="1">
        <v>71.07000000000001</v>
      </c>
      <c r="F11" s="1">
        <v>114.33</v>
      </c>
      <c r="G11" s="1">
        <v>126.69</v>
      </c>
      <c r="H11" s="1">
        <v>85.49000000000001</v>
      </c>
      <c r="I11" s="1">
        <v>110.21</v>
      </c>
      <c r="J11" s="1">
        <v>225.57</v>
      </c>
      <c r="K11" s="1">
        <v>434.66</v>
      </c>
      <c r="L11" s="2"/>
      <c r="M11" s="2"/>
      <c r="N11" s="2"/>
      <c r="O11" s="2"/>
      <c r="P11" s="2"/>
      <c r="Q11" s="2"/>
      <c r="R11" s="2"/>
      <c r="S11" s="2"/>
      <c r="T11" s="2"/>
      <c r="U11" s="2"/>
      <c r="V11" s="2"/>
      <c r="W11" s="2"/>
      <c r="X11" s="2"/>
      <c r="Y11" s="2"/>
      <c r="Z11" s="2"/>
    </row>
    <row r="12">
      <c r="A12" s="1" t="s">
        <v>154</v>
      </c>
      <c r="B12" s="1">
        <v>-28.84</v>
      </c>
      <c r="C12" s="1">
        <v>-7.21</v>
      </c>
      <c r="D12" s="1">
        <v>10.3</v>
      </c>
      <c r="E12" s="1">
        <v>4.12</v>
      </c>
      <c r="F12" s="1">
        <v>-41.2</v>
      </c>
      <c r="G12" s="1">
        <v>-71.07000000000001</v>
      </c>
      <c r="H12" s="1">
        <v>-135.96</v>
      </c>
      <c r="I12" s="1">
        <v>-123.6</v>
      </c>
      <c r="J12" s="1">
        <v>-86.52</v>
      </c>
      <c r="K12" s="1">
        <v>-22.66</v>
      </c>
      <c r="L12" s="2"/>
      <c r="M12" s="2"/>
      <c r="N12" s="2"/>
      <c r="O12" s="2"/>
      <c r="P12" s="2"/>
      <c r="Q12" s="2"/>
      <c r="R12" s="2"/>
      <c r="S12" s="2"/>
      <c r="T12" s="2"/>
      <c r="U12" s="2"/>
      <c r="V12" s="2"/>
      <c r="W12" s="2"/>
      <c r="X12" s="2"/>
      <c r="Y12" s="2"/>
      <c r="Z12" s="2"/>
    </row>
    <row r="13">
      <c r="A13" s="1" t="s">
        <v>155</v>
      </c>
      <c r="B13" s="1">
        <v>-12.36</v>
      </c>
      <c r="C13" s="1">
        <v>-5.15</v>
      </c>
      <c r="D13" s="1">
        <v>-35.02</v>
      </c>
      <c r="E13" s="1">
        <v>-42.23</v>
      </c>
      <c r="F13" s="1">
        <v>1452.3</v>
      </c>
      <c r="G13" s="1">
        <v>17.51</v>
      </c>
      <c r="H13" s="1">
        <v>12.36</v>
      </c>
      <c r="I13" s="1">
        <v>31.93</v>
      </c>
      <c r="J13" s="1">
        <v>42.23</v>
      </c>
      <c r="K13" s="1">
        <v>40.17</v>
      </c>
      <c r="L13" s="2"/>
      <c r="M13" s="2"/>
      <c r="N13" s="2"/>
      <c r="O13" s="2"/>
      <c r="P13" s="2"/>
      <c r="Q13" s="2"/>
      <c r="R13" s="2"/>
      <c r="S13" s="2"/>
      <c r="T13" s="2"/>
      <c r="U13" s="2"/>
      <c r="V13" s="2"/>
      <c r="W13" s="2"/>
      <c r="X13" s="2"/>
      <c r="Y13" s="2"/>
      <c r="Z13" s="2"/>
    </row>
    <row r="14">
      <c r="A14" s="1" t="s">
        <v>156</v>
      </c>
      <c r="B14" s="1">
        <v>-706.58</v>
      </c>
      <c r="C14" s="1">
        <v>117.42</v>
      </c>
      <c r="D14" s="1">
        <v>-17.51</v>
      </c>
      <c r="E14" s="1">
        <v>69.01</v>
      </c>
      <c r="F14" s="1">
        <v>-12.36</v>
      </c>
      <c r="G14" s="1">
        <v>-252.35</v>
      </c>
      <c r="H14" s="1">
        <v>50.47</v>
      </c>
      <c r="I14" s="1">
        <v>-199.82</v>
      </c>
      <c r="J14" s="1">
        <v>-247.2</v>
      </c>
      <c r="K14" s="1">
        <v>-232.78</v>
      </c>
      <c r="L14" s="2"/>
      <c r="M14" s="2"/>
      <c r="N14" s="2"/>
      <c r="O14" s="2"/>
      <c r="P14" s="2"/>
      <c r="Q14" s="2"/>
      <c r="R14" s="2"/>
      <c r="S14" s="2"/>
      <c r="T14" s="2"/>
      <c r="U14" s="2"/>
      <c r="V14" s="2"/>
      <c r="W14" s="2"/>
      <c r="X14" s="2"/>
      <c r="Y14" s="2"/>
      <c r="Z14" s="2"/>
    </row>
    <row r="15">
      <c r="A15" s="1" t="s">
        <v>157</v>
      </c>
      <c r="B15" s="1">
        <v>-246.17</v>
      </c>
      <c r="C15" s="1">
        <v>-108.15</v>
      </c>
      <c r="D15" s="1">
        <v>-157.59</v>
      </c>
      <c r="E15" s="1">
        <v>-227.63</v>
      </c>
      <c r="F15" s="1">
        <v>-134.93</v>
      </c>
      <c r="G15" s="1">
        <v>-23.69</v>
      </c>
      <c r="H15" s="1">
        <v>111.24</v>
      </c>
      <c r="I15" s="1">
        <v>-545.9</v>
      </c>
      <c r="J15" s="1">
        <v>10.3</v>
      </c>
      <c r="K15" s="1">
        <v>72.10000000000001</v>
      </c>
      <c r="L15" s="2"/>
      <c r="M15" s="2"/>
      <c r="N15" s="2"/>
      <c r="O15" s="2"/>
      <c r="P15" s="2"/>
      <c r="Q15" s="2"/>
      <c r="R15" s="2"/>
      <c r="S15" s="2"/>
      <c r="T15" s="2"/>
      <c r="U15" s="2"/>
      <c r="V15" s="2"/>
      <c r="W15" s="2"/>
      <c r="X15" s="2"/>
      <c r="Y15" s="2"/>
      <c r="Z15" s="2"/>
    </row>
    <row r="16">
      <c r="A16" s="1" t="s">
        <v>158</v>
      </c>
      <c r="B16" s="1">
        <v>1514.1</v>
      </c>
      <c r="C16" s="1">
        <v>2142.4</v>
      </c>
      <c r="D16" s="1">
        <v>1431.7</v>
      </c>
      <c r="E16" s="1">
        <v>1751.0</v>
      </c>
      <c r="F16" s="1">
        <v>3265.1</v>
      </c>
      <c r="G16" s="1">
        <v>1277.2</v>
      </c>
      <c r="H16" s="1">
        <v>1565.6</v>
      </c>
      <c r="I16" s="1">
        <v>2688.3</v>
      </c>
      <c r="J16" s="1">
        <v>4954.3</v>
      </c>
      <c r="K16" s="1">
        <v>4861.6</v>
      </c>
      <c r="L16" s="2"/>
      <c r="M16" s="2"/>
      <c r="N16" s="2"/>
      <c r="O16" s="2"/>
      <c r="P16" s="2"/>
      <c r="Q16" s="2"/>
      <c r="R16" s="2"/>
      <c r="S16" s="2"/>
      <c r="T16" s="2"/>
      <c r="U16" s="2"/>
      <c r="V16" s="2"/>
      <c r="W16" s="2"/>
      <c r="X16" s="2"/>
      <c r="Y16" s="2"/>
      <c r="Z16" s="2"/>
    </row>
    <row r="17">
      <c r="A17" s="1" t="s">
        <v>159</v>
      </c>
      <c r="B17" s="1">
        <v>0.0</v>
      </c>
      <c r="C17" s="1">
        <v>-8.24</v>
      </c>
      <c r="D17" s="1">
        <v>0.0</v>
      </c>
      <c r="E17" s="1">
        <v>-17.51</v>
      </c>
      <c r="F17" s="1">
        <v>0.0</v>
      </c>
      <c r="G17" s="1">
        <v>0.0</v>
      </c>
      <c r="H17" s="1">
        <v>0.0</v>
      </c>
      <c r="I17" s="1">
        <v>-4.12</v>
      </c>
      <c r="J17" s="1">
        <v>0.0</v>
      </c>
      <c r="K17" s="1">
        <v>-3.09</v>
      </c>
      <c r="L17" s="2"/>
      <c r="M17" s="2"/>
      <c r="N17" s="2"/>
      <c r="O17" s="2"/>
      <c r="P17" s="2"/>
      <c r="Q17" s="2"/>
      <c r="R17" s="2"/>
      <c r="S17" s="2"/>
      <c r="T17" s="2"/>
      <c r="U17" s="2"/>
      <c r="V17" s="2"/>
      <c r="W17" s="2"/>
      <c r="X17" s="2"/>
      <c r="Y17" s="2"/>
      <c r="Z17" s="2"/>
    </row>
    <row r="18">
      <c r="A18" s="1" t="s">
        <v>160</v>
      </c>
      <c r="B18" s="1">
        <v>0.0</v>
      </c>
      <c r="C18" s="1">
        <v>-16.48</v>
      </c>
      <c r="D18" s="1">
        <v>0.0</v>
      </c>
      <c r="E18" s="1">
        <v>0.0</v>
      </c>
      <c r="F18" s="1">
        <v>0.0</v>
      </c>
      <c r="G18" s="1">
        <v>-1.03</v>
      </c>
      <c r="H18" s="1">
        <v>-6.18</v>
      </c>
      <c r="I18" s="1">
        <v>0.0</v>
      </c>
      <c r="J18" s="1">
        <v>-56.65</v>
      </c>
      <c r="K18" s="1">
        <v>-19.57</v>
      </c>
      <c r="L18" s="2"/>
      <c r="M18" s="2"/>
      <c r="N18" s="2"/>
      <c r="O18" s="2"/>
      <c r="P18" s="2"/>
      <c r="Q18" s="2"/>
      <c r="R18" s="2"/>
      <c r="S18" s="2"/>
      <c r="T18" s="2"/>
      <c r="U18" s="2"/>
      <c r="V18" s="2"/>
      <c r="W18" s="2"/>
      <c r="X18" s="2"/>
      <c r="Y18" s="2"/>
      <c r="Z18" s="2"/>
    </row>
    <row r="19">
      <c r="A19" s="1" t="s">
        <v>161</v>
      </c>
      <c r="B19" s="1">
        <v>241.02</v>
      </c>
      <c r="C19" s="1">
        <v>0.0</v>
      </c>
      <c r="D19" s="1">
        <v>183.34</v>
      </c>
      <c r="E19" s="1">
        <v>0.0</v>
      </c>
      <c r="F19" s="1">
        <v>0.0</v>
      </c>
      <c r="G19" s="1">
        <v>0.0</v>
      </c>
      <c r="H19" s="1">
        <v>0.0</v>
      </c>
      <c r="I19" s="1">
        <v>24.72</v>
      </c>
      <c r="J19" s="1">
        <v>0.0</v>
      </c>
      <c r="K19" s="1">
        <v>0.0</v>
      </c>
      <c r="L19" s="2"/>
      <c r="M19" s="2"/>
      <c r="N19" s="2"/>
      <c r="O19" s="2"/>
      <c r="P19" s="2"/>
      <c r="Q19" s="2"/>
      <c r="R19" s="2"/>
      <c r="S19" s="2"/>
      <c r="T19" s="2"/>
      <c r="U19" s="2"/>
      <c r="V19" s="2"/>
      <c r="W19" s="2"/>
      <c r="X19" s="2"/>
      <c r="Y19" s="2"/>
      <c r="Z19" s="2"/>
    </row>
    <row r="20">
      <c r="A20" s="1" t="s">
        <v>162</v>
      </c>
      <c r="B20" s="1">
        <v>0.0</v>
      </c>
      <c r="C20" s="1">
        <v>0.0</v>
      </c>
      <c r="D20" s="1">
        <v>-2.06</v>
      </c>
      <c r="E20" s="1">
        <v>-31.93</v>
      </c>
      <c r="F20" s="1">
        <v>-1.03</v>
      </c>
      <c r="G20" s="1">
        <v>-45.32</v>
      </c>
      <c r="H20" s="1">
        <v>-4.12</v>
      </c>
      <c r="I20" s="1">
        <v>-56.65</v>
      </c>
      <c r="J20" s="1">
        <v>-1.03</v>
      </c>
      <c r="K20" s="1">
        <v>-49.44</v>
      </c>
      <c r="L20" s="2"/>
      <c r="M20" s="2"/>
      <c r="N20" s="2"/>
      <c r="O20" s="2"/>
      <c r="P20" s="2"/>
      <c r="Q20" s="2"/>
      <c r="R20" s="2"/>
      <c r="S20" s="2"/>
      <c r="T20" s="2"/>
      <c r="U20" s="2"/>
      <c r="V20" s="2"/>
      <c r="W20" s="2"/>
      <c r="X20" s="2"/>
      <c r="Y20" s="2"/>
      <c r="Z20" s="2"/>
    </row>
    <row r="21" ht="15.75" customHeight="1">
      <c r="A21" s="1" t="s">
        <v>163</v>
      </c>
      <c r="B21" s="1">
        <v>1751.0</v>
      </c>
      <c r="C21" s="1">
        <v>2121.8</v>
      </c>
      <c r="D21" s="1">
        <v>1617.1</v>
      </c>
      <c r="E21" s="1">
        <v>1699.5</v>
      </c>
      <c r="F21" s="1">
        <v>3265.1</v>
      </c>
      <c r="G21" s="1">
        <v>1236.0</v>
      </c>
      <c r="H21" s="1">
        <v>1565.6</v>
      </c>
      <c r="I21" s="1">
        <v>2657.4</v>
      </c>
      <c r="J21" s="1">
        <v>4902.8</v>
      </c>
      <c r="K21" s="1">
        <v>4799.8</v>
      </c>
      <c r="L21" s="2"/>
      <c r="M21" s="2"/>
      <c r="N21" s="2"/>
      <c r="O21" s="2"/>
      <c r="P21" s="2"/>
      <c r="Q21" s="2"/>
      <c r="R21" s="2"/>
      <c r="S21" s="2"/>
      <c r="T21" s="2"/>
      <c r="U21" s="2"/>
      <c r="V21" s="2"/>
      <c r="W21" s="2"/>
      <c r="X21" s="2"/>
      <c r="Y21" s="2"/>
      <c r="Z21" s="2"/>
    </row>
    <row r="22" ht="15.75" customHeight="1">
      <c r="A22" s="1" t="s">
        <v>164</v>
      </c>
      <c r="B22" s="1">
        <v>380.07</v>
      </c>
      <c r="C22" s="1">
        <v>381.1</v>
      </c>
      <c r="D22" s="1">
        <v>370.8</v>
      </c>
      <c r="E22" s="1">
        <v>444.96</v>
      </c>
      <c r="F22" s="1">
        <v>392.43</v>
      </c>
      <c r="G22" s="1">
        <v>275.01</v>
      </c>
      <c r="H22" s="1">
        <v>232.78</v>
      </c>
      <c r="I22" s="1">
        <v>512.94</v>
      </c>
      <c r="J22" s="1">
        <v>872.41</v>
      </c>
      <c r="K22" s="1">
        <v>862.11</v>
      </c>
      <c r="L22" s="2"/>
      <c r="M22" s="2"/>
      <c r="N22" s="2"/>
      <c r="O22" s="2"/>
      <c r="P22" s="2"/>
      <c r="Q22" s="2"/>
      <c r="R22" s="2"/>
      <c r="S22" s="2"/>
      <c r="T22" s="2"/>
      <c r="U22" s="2"/>
      <c r="V22" s="2"/>
      <c r="W22" s="2"/>
      <c r="X22" s="2"/>
      <c r="Y22" s="2"/>
      <c r="Z22" s="2"/>
    </row>
    <row r="23" ht="15.75" customHeight="1">
      <c r="A23" s="1" t="s">
        <v>165</v>
      </c>
      <c r="B23" s="1">
        <v>1380.2</v>
      </c>
      <c r="C23" s="1">
        <v>1740.7</v>
      </c>
      <c r="D23" s="1">
        <v>1246.3</v>
      </c>
      <c r="E23" s="1">
        <v>1256.6</v>
      </c>
      <c r="F23" s="1">
        <v>2873.7</v>
      </c>
      <c r="G23" s="1">
        <v>958.9300000000001</v>
      </c>
      <c r="H23" s="1">
        <v>1328.7</v>
      </c>
      <c r="I23" s="1">
        <v>2142.4</v>
      </c>
      <c r="J23" s="1">
        <v>4027.3</v>
      </c>
      <c r="K23" s="1">
        <v>3934.6</v>
      </c>
      <c r="L23" s="2"/>
      <c r="M23" s="2"/>
      <c r="N23" s="2"/>
      <c r="O23" s="2"/>
      <c r="P23" s="2"/>
      <c r="Q23" s="2"/>
      <c r="R23" s="2"/>
      <c r="S23" s="2"/>
      <c r="T23" s="2"/>
      <c r="U23" s="2"/>
      <c r="V23" s="2"/>
      <c r="W23" s="2"/>
      <c r="X23" s="2"/>
      <c r="Y23" s="2"/>
      <c r="Z23" s="2"/>
    </row>
    <row r="24" ht="15.75" customHeight="1">
      <c r="A24" s="1" t="s">
        <v>166</v>
      </c>
      <c r="B24" s="1">
        <v>-2.06</v>
      </c>
      <c r="C24" s="1">
        <v>555.17</v>
      </c>
      <c r="D24" s="1">
        <v>0.0</v>
      </c>
      <c r="E24" s="1">
        <v>0.0</v>
      </c>
      <c r="F24" s="1">
        <v>0.0</v>
      </c>
      <c r="G24" s="1">
        <v>0.0</v>
      </c>
      <c r="H24" s="1">
        <v>0.0</v>
      </c>
      <c r="I24" s="1">
        <v>0.0</v>
      </c>
      <c r="J24" s="1">
        <v>-3718.3</v>
      </c>
      <c r="K24" s="1">
        <v>-1503.8</v>
      </c>
      <c r="L24" s="2"/>
      <c r="M24" s="2"/>
      <c r="N24" s="2"/>
      <c r="O24" s="2"/>
      <c r="P24" s="2"/>
      <c r="Q24" s="2"/>
      <c r="R24" s="2"/>
      <c r="S24" s="2"/>
      <c r="T24" s="2"/>
      <c r="U24" s="2"/>
      <c r="V24" s="2"/>
      <c r="W24" s="2"/>
      <c r="X24" s="2"/>
      <c r="Y24" s="2"/>
      <c r="Z24" s="2"/>
    </row>
    <row r="25" ht="15.75" customHeight="1">
      <c r="A25" s="1" t="s">
        <v>167</v>
      </c>
      <c r="B25" s="1">
        <v>1369.9</v>
      </c>
      <c r="C25" s="1">
        <v>2296.9</v>
      </c>
      <c r="D25" s="1">
        <v>1246.3</v>
      </c>
      <c r="E25" s="1">
        <v>1256.6</v>
      </c>
      <c r="F25" s="1">
        <v>2873.7</v>
      </c>
      <c r="G25" s="1">
        <v>958.9300000000001</v>
      </c>
      <c r="H25" s="1">
        <v>1328.7</v>
      </c>
      <c r="I25" s="1">
        <v>2142.4</v>
      </c>
      <c r="J25" s="1">
        <v>310.03</v>
      </c>
      <c r="K25" s="1">
        <v>2430.8</v>
      </c>
      <c r="L25" s="2"/>
      <c r="M25" s="2"/>
      <c r="N25" s="2"/>
      <c r="O25" s="2"/>
      <c r="P25" s="2"/>
      <c r="Q25" s="2"/>
      <c r="R25" s="2"/>
      <c r="S25" s="2"/>
      <c r="T25" s="2"/>
      <c r="U25" s="2"/>
      <c r="V25" s="2"/>
      <c r="W25" s="2"/>
      <c r="X25" s="2"/>
      <c r="Y25" s="2"/>
      <c r="Z25" s="2"/>
    </row>
    <row r="26" ht="15.75" customHeight="1">
      <c r="A26" s="1" t="s">
        <v>103</v>
      </c>
      <c r="B26" s="1">
        <v>0.0</v>
      </c>
      <c r="C26" s="1">
        <v>0.0</v>
      </c>
      <c r="D26" s="1">
        <v>0.0</v>
      </c>
      <c r="E26" s="1">
        <v>0.0</v>
      </c>
      <c r="F26" s="1">
        <v>-3.09</v>
      </c>
      <c r="G26" s="1">
        <v>2.06</v>
      </c>
      <c r="H26" s="1">
        <v>12.36</v>
      </c>
      <c r="I26" s="1">
        <v>-5.15</v>
      </c>
      <c r="J26" s="1">
        <v>12.36</v>
      </c>
      <c r="K26" s="1">
        <v>7.21</v>
      </c>
      <c r="L26" s="2"/>
      <c r="M26" s="2"/>
      <c r="N26" s="2"/>
      <c r="O26" s="2"/>
      <c r="P26" s="2"/>
      <c r="Q26" s="2"/>
      <c r="R26" s="2"/>
      <c r="S26" s="2"/>
      <c r="T26" s="2"/>
      <c r="U26" s="2"/>
      <c r="V26" s="2"/>
      <c r="W26" s="2"/>
      <c r="X26" s="2"/>
      <c r="Y26" s="2"/>
      <c r="Z26" s="2"/>
    </row>
    <row r="27" ht="15.75" customHeight="1">
      <c r="A27" s="1" t="s">
        <v>168</v>
      </c>
      <c r="B27" s="1">
        <v>1369.9</v>
      </c>
      <c r="C27" s="1">
        <v>2296.9</v>
      </c>
      <c r="D27" s="1">
        <v>1246.3</v>
      </c>
      <c r="E27" s="1">
        <v>1256.6</v>
      </c>
      <c r="F27" s="1">
        <v>2863.4</v>
      </c>
      <c r="G27" s="1">
        <v>960.99</v>
      </c>
      <c r="H27" s="1">
        <v>1339.0</v>
      </c>
      <c r="I27" s="1">
        <v>2132.1</v>
      </c>
      <c r="J27" s="1">
        <v>322.39</v>
      </c>
      <c r="K27" s="1">
        <v>2430.8</v>
      </c>
      <c r="L27" s="2"/>
      <c r="M27" s="2"/>
      <c r="N27" s="2"/>
      <c r="O27" s="2"/>
      <c r="P27" s="2"/>
      <c r="Q27" s="2"/>
      <c r="R27" s="2"/>
      <c r="S27" s="2"/>
      <c r="T27" s="2"/>
      <c r="U27" s="2"/>
      <c r="V27" s="2"/>
      <c r="W27" s="2"/>
      <c r="X27" s="2"/>
      <c r="Y27" s="2"/>
      <c r="Z27" s="2"/>
    </row>
    <row r="28" ht="15.75" customHeight="1">
      <c r="A28" s="1" t="s">
        <v>169</v>
      </c>
      <c r="B28" s="1">
        <v>1369.9</v>
      </c>
      <c r="C28" s="1">
        <v>2296.9</v>
      </c>
      <c r="D28" s="1">
        <v>1246.3</v>
      </c>
      <c r="E28" s="1">
        <v>1256.6</v>
      </c>
      <c r="F28" s="1">
        <v>2863.4</v>
      </c>
      <c r="G28" s="1">
        <v>960.99</v>
      </c>
      <c r="H28" s="1">
        <v>1339.0</v>
      </c>
      <c r="I28" s="1">
        <v>2132.1</v>
      </c>
      <c r="J28" s="1">
        <v>322.39</v>
      </c>
      <c r="K28" s="1">
        <v>2430.8</v>
      </c>
      <c r="L28" s="2"/>
      <c r="M28" s="2"/>
      <c r="N28" s="2"/>
      <c r="O28" s="2"/>
      <c r="P28" s="2"/>
      <c r="Q28" s="2"/>
      <c r="R28" s="2"/>
      <c r="S28" s="2"/>
      <c r="T28" s="2"/>
      <c r="U28" s="2"/>
      <c r="V28" s="2"/>
      <c r="W28" s="2"/>
      <c r="X28" s="2"/>
      <c r="Y28" s="2"/>
      <c r="Z28" s="2"/>
    </row>
    <row r="29" ht="15.75" customHeight="1">
      <c r="A29" s="1" t="s">
        <v>170</v>
      </c>
      <c r="B29" s="1">
        <v>1380.2</v>
      </c>
      <c r="C29" s="1">
        <v>1740.7</v>
      </c>
      <c r="D29" s="1">
        <v>1246.3</v>
      </c>
      <c r="E29" s="1">
        <v>1256.6</v>
      </c>
      <c r="F29" s="1">
        <v>2863.4</v>
      </c>
      <c r="G29" s="1">
        <v>960.99</v>
      </c>
      <c r="H29" s="1">
        <v>1339.0</v>
      </c>
      <c r="I29" s="1">
        <v>2132.1</v>
      </c>
      <c r="J29" s="1">
        <v>4037.6</v>
      </c>
      <c r="K29" s="1">
        <v>3934.6</v>
      </c>
      <c r="L29" s="2"/>
      <c r="M29" s="2"/>
      <c r="N29" s="2"/>
      <c r="O29" s="2"/>
      <c r="P29" s="2"/>
      <c r="Q29" s="2"/>
      <c r="R29" s="2"/>
      <c r="S29" s="2"/>
      <c r="T29" s="2"/>
      <c r="U29" s="2"/>
      <c r="V29" s="2"/>
      <c r="W29" s="2"/>
      <c r="X29" s="2"/>
      <c r="Y29" s="2"/>
      <c r="Z29" s="2"/>
    </row>
    <row r="30" ht="15.75" customHeight="1">
      <c r="A30" s="1" t="s">
        <v>171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173</v>
      </c>
      <c r="C32" s="1" t="s">
        <v>184</v>
      </c>
      <c r="D32" s="1" t="s">
        <v>175</v>
      </c>
      <c r="E32" s="1" t="s">
        <v>176</v>
      </c>
      <c r="F32" s="1" t="s">
        <v>177</v>
      </c>
      <c r="G32" s="1" t="s">
        <v>178</v>
      </c>
      <c r="H32" s="1" t="s">
        <v>179</v>
      </c>
      <c r="I32" s="1" t="s">
        <v>180</v>
      </c>
      <c r="J32" s="1" t="s">
        <v>185</v>
      </c>
      <c r="K32" s="1" t="s">
        <v>186</v>
      </c>
      <c r="L32" s="2"/>
      <c r="M32" s="2"/>
      <c r="N32" s="2"/>
      <c r="O32" s="2"/>
      <c r="P32" s="2"/>
      <c r="Q32" s="2"/>
      <c r="R32" s="2"/>
      <c r="S32" s="2"/>
      <c r="T32" s="2"/>
      <c r="U32" s="2"/>
      <c r="V32" s="2"/>
      <c r="W32" s="2"/>
      <c r="X32" s="2"/>
      <c r="Y32" s="2"/>
      <c r="Z32" s="2"/>
    </row>
    <row r="33" ht="15.75" customHeight="1">
      <c r="A33" s="1" t="s">
        <v>187</v>
      </c>
      <c r="B33" s="1">
        <v>564.0</v>
      </c>
      <c r="C33" s="1">
        <v>564.0</v>
      </c>
      <c r="D33" s="1">
        <v>564.0</v>
      </c>
      <c r="E33" s="1">
        <v>564.0</v>
      </c>
      <c r="F33" s="1">
        <v>564.0</v>
      </c>
      <c r="G33" s="1">
        <v>565.0</v>
      </c>
      <c r="H33" s="1">
        <v>565.0</v>
      </c>
      <c r="I33" s="1">
        <v>567.0</v>
      </c>
      <c r="J33" s="1">
        <v>569.0</v>
      </c>
      <c r="K33" s="1">
        <v>576.0</v>
      </c>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176</v>
      </c>
      <c r="F34" s="1" t="s">
        <v>177</v>
      </c>
      <c r="G34" s="1" t="s">
        <v>178</v>
      </c>
      <c r="H34" s="1" t="s">
        <v>179</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189</v>
      </c>
      <c r="C35" s="1" t="s">
        <v>196</v>
      </c>
      <c r="D35" s="1" t="s">
        <v>191</v>
      </c>
      <c r="E35" s="1" t="s">
        <v>176</v>
      </c>
      <c r="F35" s="1" t="s">
        <v>177</v>
      </c>
      <c r="G35" s="1" t="s">
        <v>178</v>
      </c>
      <c r="H35" s="1" t="s">
        <v>179</v>
      </c>
      <c r="I35" s="1" t="s">
        <v>192</v>
      </c>
      <c r="J35" s="1" t="s">
        <v>197</v>
      </c>
      <c r="K35" s="1" t="s">
        <v>198</v>
      </c>
      <c r="L35" s="2"/>
      <c r="M35" s="2"/>
      <c r="N35" s="2"/>
      <c r="O35" s="2"/>
      <c r="P35" s="2"/>
      <c r="Q35" s="2"/>
      <c r="R35" s="2"/>
      <c r="S35" s="2"/>
      <c r="T35" s="2"/>
      <c r="U35" s="2"/>
      <c r="V35" s="2"/>
      <c r="W35" s="2"/>
      <c r="X35" s="2"/>
      <c r="Y35" s="2"/>
      <c r="Z35" s="2"/>
    </row>
    <row r="36" ht="15.75" customHeight="1">
      <c r="A36" s="1" t="s">
        <v>199</v>
      </c>
      <c r="B36" s="1">
        <v>566.0</v>
      </c>
      <c r="C36" s="1">
        <v>566.0</v>
      </c>
      <c r="D36" s="1">
        <v>565.0</v>
      </c>
      <c r="E36" s="1">
        <v>566.0</v>
      </c>
      <c r="F36" s="1">
        <v>565.0</v>
      </c>
      <c r="G36" s="1">
        <v>567.0</v>
      </c>
      <c r="H36" s="1">
        <v>567.0</v>
      </c>
      <c r="I36" s="1">
        <v>574.0</v>
      </c>
      <c r="J36" s="1">
        <v>577.0</v>
      </c>
      <c r="K36" s="1">
        <v>579.0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179</v>
      </c>
      <c r="D38" s="1" t="s">
        <v>203</v>
      </c>
      <c r="E38" s="1" t="s">
        <v>204</v>
      </c>
      <c r="F38" s="1" t="s">
        <v>205</v>
      </c>
      <c r="G38" s="1" t="s">
        <v>213</v>
      </c>
      <c r="H38" s="1" t="s">
        <v>214</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219</v>
      </c>
      <c r="C39" s="1" t="s">
        <v>220</v>
      </c>
      <c r="D39" s="1" t="s">
        <v>221</v>
      </c>
      <c r="E39" s="1" t="s">
        <v>212</v>
      </c>
      <c r="F39" s="1" t="s">
        <v>222</v>
      </c>
      <c r="G39" s="1" t="s">
        <v>223</v>
      </c>
      <c r="H39" s="1" t="s">
        <v>224</v>
      </c>
      <c r="I39" s="1" t="s">
        <v>225</v>
      </c>
      <c r="J39" s="1" t="s">
        <v>226</v>
      </c>
      <c r="K39" s="1" t="s">
        <v>215</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v>109.0</v>
      </c>
      <c r="H40" s="1" t="s">
        <v>233</v>
      </c>
      <c r="I40" s="1" t="s">
        <v>234</v>
      </c>
      <c r="J40" s="1" t="s">
        <v>235</v>
      </c>
      <c r="K40" s="1" t="s">
        <v>236</v>
      </c>
      <c r="L40" s="2"/>
      <c r="M40" s="2"/>
      <c r="N40" s="2"/>
      <c r="O40" s="2"/>
      <c r="P40" s="2"/>
      <c r="Q40" s="2"/>
      <c r="R40" s="2"/>
      <c r="S40" s="2"/>
      <c r="T40" s="2"/>
      <c r="U40" s="2"/>
      <c r="V40" s="2"/>
      <c r="W40" s="2"/>
      <c r="X40" s="2"/>
      <c r="Y40" s="2"/>
      <c r="Z40" s="2"/>
    </row>
    <row r="41" ht="15.75" customHeight="1">
      <c r="A41" s="1" t="s">
        <v>237</v>
      </c>
      <c r="B41" s="1" t="s">
        <v>238</v>
      </c>
      <c r="C41" s="1" t="s">
        <v>238</v>
      </c>
      <c r="D41" s="1" t="s">
        <v>238</v>
      </c>
      <c r="E41" s="1" t="s">
        <v>238</v>
      </c>
      <c r="F41" s="1" t="s">
        <v>238</v>
      </c>
      <c r="G41" s="1" t="s">
        <v>238</v>
      </c>
      <c r="H41" s="1" t="s">
        <v>238</v>
      </c>
      <c r="I41" s="1" t="s">
        <v>238</v>
      </c>
      <c r="J41" s="1" t="s">
        <v>238</v>
      </c>
      <c r="K41" s="1" t="s">
        <v>238</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239</v>
      </c>
      <c r="B43" s="1">
        <v>2997.3</v>
      </c>
      <c r="C43" s="1">
        <v>2678.0</v>
      </c>
      <c r="D43" s="1">
        <v>2163.0</v>
      </c>
      <c r="E43" s="1">
        <v>2451.4</v>
      </c>
      <c r="F43" s="1">
        <v>2688.3</v>
      </c>
      <c r="G43" s="1">
        <v>2338.1</v>
      </c>
      <c r="H43" s="1">
        <v>2235.1</v>
      </c>
      <c r="I43" s="1">
        <v>4253.900000000001</v>
      </c>
      <c r="J43" s="1">
        <v>5901.900000000001</v>
      </c>
      <c r="K43" s="1">
        <v>5644.400000000001</v>
      </c>
      <c r="L43" s="2"/>
      <c r="M43" s="2"/>
      <c r="N43" s="2"/>
      <c r="O43" s="2"/>
      <c r="P43" s="2"/>
      <c r="Q43" s="2"/>
      <c r="R43" s="2"/>
      <c r="S43" s="2"/>
      <c r="T43" s="2"/>
      <c r="U43" s="2"/>
      <c r="V43" s="2"/>
      <c r="W43" s="2"/>
      <c r="X43" s="2"/>
      <c r="Y43" s="2"/>
      <c r="Z43" s="2"/>
    </row>
    <row r="44" ht="15.75" customHeight="1">
      <c r="A44" s="1" t="s">
        <v>240</v>
      </c>
      <c r="B44" s="1">
        <v>2595.6</v>
      </c>
      <c r="C44" s="1">
        <v>2204.2</v>
      </c>
      <c r="D44" s="1">
        <v>1678.9</v>
      </c>
      <c r="E44" s="1">
        <v>1987.9</v>
      </c>
      <c r="F44" s="1">
        <v>2183.6</v>
      </c>
      <c r="G44" s="1">
        <v>1802.5</v>
      </c>
      <c r="H44" s="1">
        <v>1720.1</v>
      </c>
      <c r="I44" s="1">
        <v>3728.6</v>
      </c>
      <c r="J44" s="1">
        <v>5345.7</v>
      </c>
      <c r="K44" s="1">
        <v>5047.0</v>
      </c>
      <c r="L44" s="2"/>
      <c r="M44" s="2"/>
      <c r="N44" s="2"/>
      <c r="O44" s="2"/>
      <c r="P44" s="2"/>
      <c r="Q44" s="2"/>
      <c r="R44" s="2"/>
      <c r="S44" s="2"/>
      <c r="T44" s="2"/>
      <c r="U44" s="2"/>
      <c r="V44" s="2"/>
      <c r="W44" s="2"/>
      <c r="X44" s="2"/>
      <c r="Y44" s="2"/>
      <c r="Z44" s="2"/>
    </row>
    <row r="45" ht="15.75" customHeight="1">
      <c r="A45" s="1" t="s">
        <v>241</v>
      </c>
      <c r="B45" s="1">
        <v>2513.2</v>
      </c>
      <c r="C45" s="1">
        <v>2142.4</v>
      </c>
      <c r="D45" s="1">
        <v>1637.7</v>
      </c>
      <c r="E45" s="1">
        <v>1946.7</v>
      </c>
      <c r="F45" s="1">
        <v>1998.2</v>
      </c>
      <c r="G45" s="1">
        <v>1606.8</v>
      </c>
      <c r="H45" s="1">
        <v>1534.7</v>
      </c>
      <c r="I45" s="1">
        <v>3522.6</v>
      </c>
      <c r="J45" s="1">
        <v>5242.7</v>
      </c>
      <c r="K45" s="1">
        <v>5005.8</v>
      </c>
      <c r="L45" s="2"/>
      <c r="M45" s="2"/>
      <c r="N45" s="2"/>
      <c r="O45" s="2"/>
      <c r="P45" s="2"/>
      <c r="Q45" s="2"/>
      <c r="R45" s="2"/>
      <c r="S45" s="2"/>
      <c r="T45" s="2"/>
      <c r="U45" s="2"/>
      <c r="V45" s="2"/>
      <c r="W45" s="2"/>
      <c r="X45" s="2"/>
      <c r="Y45" s="2"/>
      <c r="Z45" s="2"/>
    </row>
    <row r="46" ht="15.75" customHeight="1">
      <c r="A46" s="1" t="s">
        <v>242</v>
      </c>
      <c r="B46" s="1">
        <v>3852.2</v>
      </c>
      <c r="C46" s="1">
        <v>3687.4</v>
      </c>
      <c r="D46" s="1">
        <v>3203.3</v>
      </c>
      <c r="E46" s="1">
        <v>3471.1</v>
      </c>
      <c r="F46" s="1">
        <v>3769.8</v>
      </c>
      <c r="G46" s="1">
        <v>2822.2</v>
      </c>
      <c r="H46" s="1">
        <v>2719.2</v>
      </c>
      <c r="I46" s="1">
        <v>4923.400000000001</v>
      </c>
      <c r="J46" s="1">
        <v>6715.6</v>
      </c>
      <c r="K46" s="1">
        <v>6489.0</v>
      </c>
      <c r="L46" s="2"/>
      <c r="M46" s="2"/>
      <c r="N46" s="2"/>
      <c r="O46" s="2"/>
      <c r="P46" s="2"/>
      <c r="Q46" s="2"/>
      <c r="R46" s="2"/>
      <c r="S46" s="2"/>
      <c r="T46" s="2"/>
      <c r="U46" s="2"/>
      <c r="V46" s="2"/>
      <c r="W46" s="2"/>
      <c r="X46" s="2"/>
      <c r="Y46" s="2"/>
      <c r="Z46" s="2"/>
    </row>
    <row r="47" ht="15.75" customHeight="1">
      <c r="A47" s="1" t="s">
        <v>243</v>
      </c>
      <c r="B47" s="1" t="s">
        <v>244</v>
      </c>
      <c r="C47" s="1" t="s">
        <v>245</v>
      </c>
      <c r="D47" s="1" t="s">
        <v>246</v>
      </c>
      <c r="E47" s="1" t="s">
        <v>247</v>
      </c>
      <c r="F47" s="1" t="s">
        <v>248</v>
      </c>
      <c r="G47" s="1" t="s">
        <v>249</v>
      </c>
      <c r="H47" s="1" t="s">
        <v>250</v>
      </c>
      <c r="I47" s="1" t="s">
        <v>251</v>
      </c>
      <c r="J47" s="1" t="s">
        <v>252</v>
      </c>
      <c r="K47" s="1" t="s">
        <v>245</v>
      </c>
      <c r="L47" s="2"/>
      <c r="M47" s="2"/>
      <c r="N47" s="2"/>
      <c r="O47" s="2"/>
      <c r="P47" s="2"/>
      <c r="Q47" s="2"/>
      <c r="R47" s="2"/>
      <c r="S47" s="2"/>
      <c r="T47" s="2"/>
      <c r="U47" s="2"/>
      <c r="V47" s="2"/>
      <c r="W47" s="2"/>
      <c r="X47" s="2"/>
      <c r="Y47" s="2"/>
      <c r="Z47" s="2"/>
    </row>
    <row r="48" ht="15.75" customHeight="1">
      <c r="A48" s="1" t="s">
        <v>253</v>
      </c>
      <c r="B48" s="1">
        <v>513.97</v>
      </c>
      <c r="C48" s="1">
        <v>491.31</v>
      </c>
      <c r="D48" s="1">
        <v>385.22</v>
      </c>
      <c r="E48" s="1">
        <v>389.34</v>
      </c>
      <c r="F48" s="1">
        <v>407.88</v>
      </c>
      <c r="G48" s="1">
        <v>291.49</v>
      </c>
      <c r="H48" s="1">
        <v>373.89</v>
      </c>
      <c r="I48" s="1">
        <v>587.1</v>
      </c>
      <c r="J48" s="1">
        <v>861.08</v>
      </c>
      <c r="K48" s="1">
        <v>949.66</v>
      </c>
      <c r="L48" s="2"/>
      <c r="M48" s="2"/>
      <c r="N48" s="2"/>
      <c r="O48" s="2"/>
      <c r="P48" s="2"/>
      <c r="Q48" s="2"/>
      <c r="R48" s="2"/>
      <c r="S48" s="2"/>
      <c r="T48" s="2"/>
      <c r="U48" s="2"/>
      <c r="V48" s="2"/>
      <c r="W48" s="2"/>
      <c r="X48" s="2"/>
      <c r="Y48" s="2"/>
      <c r="Z48" s="2"/>
    </row>
    <row r="49" ht="15.75" customHeight="1">
      <c r="A49" s="1" t="s">
        <v>254</v>
      </c>
      <c r="B49" s="1">
        <v>-133.9</v>
      </c>
      <c r="C49" s="1">
        <v>-110.21</v>
      </c>
      <c r="D49" s="1">
        <v>-14.42</v>
      </c>
      <c r="E49" s="1">
        <v>55.62</v>
      </c>
      <c r="F49" s="1">
        <v>-15.45</v>
      </c>
      <c r="G49" s="1">
        <v>-16.48</v>
      </c>
      <c r="H49" s="1">
        <v>-141.11</v>
      </c>
      <c r="I49" s="1">
        <v>-74.16</v>
      </c>
      <c r="J49" s="1">
        <v>11.33</v>
      </c>
      <c r="K49" s="1">
        <v>-87.55</v>
      </c>
      <c r="L49" s="2"/>
      <c r="M49" s="2"/>
      <c r="N49" s="2"/>
      <c r="O49" s="2"/>
      <c r="P49" s="2"/>
      <c r="Q49" s="2"/>
      <c r="R49" s="2"/>
      <c r="S49" s="2"/>
      <c r="T49" s="2"/>
      <c r="U49" s="2"/>
      <c r="V49" s="2"/>
      <c r="W49" s="2"/>
      <c r="X49" s="2"/>
      <c r="Y49" s="2"/>
      <c r="Z49" s="2"/>
    </row>
    <row r="50" ht="15.75" customHeight="1">
      <c r="A50" s="1" t="s">
        <v>255</v>
      </c>
      <c r="B50" s="1">
        <v>946.57</v>
      </c>
      <c r="C50" s="1">
        <v>1339.0</v>
      </c>
      <c r="D50" s="1">
        <v>897.13</v>
      </c>
      <c r="E50" s="1">
        <v>1091.8</v>
      </c>
      <c r="F50" s="1">
        <v>2039.4</v>
      </c>
      <c r="G50" s="1">
        <v>802.37</v>
      </c>
      <c r="H50" s="1">
        <v>993.95</v>
      </c>
      <c r="I50" s="1">
        <v>1678.9</v>
      </c>
      <c r="J50" s="1">
        <v>3110.6</v>
      </c>
      <c r="K50" s="1">
        <v>3048.8</v>
      </c>
      <c r="L50" s="2"/>
      <c r="M50" s="2"/>
      <c r="N50" s="2"/>
      <c r="O50" s="2"/>
      <c r="P50" s="2"/>
      <c r="Q50" s="2"/>
      <c r="R50" s="2"/>
      <c r="S50" s="2"/>
      <c r="T50" s="2"/>
      <c r="U50" s="2"/>
      <c r="V50" s="2"/>
      <c r="W50" s="2"/>
      <c r="X50" s="2"/>
      <c r="Y50" s="2"/>
      <c r="Z50" s="2"/>
    </row>
    <row r="51" ht="15.75" customHeight="1">
      <c r="A51" s="1" t="s">
        <v>256</v>
      </c>
      <c r="B51" s="1">
        <v>0.0</v>
      </c>
      <c r="C51" s="1">
        <v>0.0</v>
      </c>
      <c r="D51" s="1">
        <v>0.0</v>
      </c>
      <c r="E51" s="1">
        <v>1.03</v>
      </c>
      <c r="F51" s="1">
        <v>71.07000000000001</v>
      </c>
      <c r="G51" s="1">
        <v>147.29</v>
      </c>
      <c r="H51" s="1">
        <v>159.65</v>
      </c>
      <c r="I51" s="1">
        <v>164.8</v>
      </c>
      <c r="J51" s="1">
        <v>177.16</v>
      </c>
      <c r="K51" s="1">
        <v>196.73</v>
      </c>
      <c r="L51" s="2"/>
      <c r="M51" s="2"/>
      <c r="N51" s="2"/>
      <c r="O51" s="2"/>
      <c r="P51" s="2"/>
      <c r="Q51" s="2"/>
      <c r="R51" s="2"/>
      <c r="S51" s="2"/>
      <c r="T51" s="2"/>
      <c r="U51" s="2"/>
      <c r="V51" s="2"/>
      <c r="W51" s="2"/>
      <c r="X51" s="2"/>
      <c r="Y51" s="2"/>
      <c r="Z51" s="2"/>
    </row>
    <row r="52" ht="15.75" customHeight="1">
      <c r="A52" s="1" t="s">
        <v>257</v>
      </c>
      <c r="B52" s="1">
        <v>5.15</v>
      </c>
      <c r="C52" s="1">
        <v>-5.15</v>
      </c>
      <c r="D52" s="1">
        <v>-30.9</v>
      </c>
      <c r="E52" s="1">
        <v>3.09</v>
      </c>
      <c r="F52" s="1">
        <v>6.18</v>
      </c>
      <c r="G52" s="1">
        <v>2.06</v>
      </c>
      <c r="H52" s="1">
        <v>3.09</v>
      </c>
      <c r="I52" s="1">
        <v>3.09</v>
      </c>
      <c r="J52" s="1">
        <v>-1.03</v>
      </c>
      <c r="K52" s="1">
        <v>1.03</v>
      </c>
      <c r="L52" s="2"/>
      <c r="M52" s="2"/>
      <c r="N52" s="2"/>
      <c r="O52" s="2"/>
      <c r="P52" s="2"/>
      <c r="Q52" s="2"/>
      <c r="R52" s="2"/>
      <c r="S52" s="2"/>
      <c r="T52" s="2"/>
      <c r="U52" s="2"/>
      <c r="V52" s="2"/>
      <c r="W52" s="2"/>
      <c r="X52" s="2"/>
      <c r="Y52" s="2"/>
      <c r="Z52" s="2"/>
    </row>
    <row r="53" ht="15.75" customHeight="1">
      <c r="A53" s="1" t="s">
        <v>258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259</v>
      </c>
      <c r="B54" s="1">
        <v>2626.5</v>
      </c>
      <c r="C54" s="1">
        <v>3038.5</v>
      </c>
      <c r="D54" s="1">
        <v>3131.2</v>
      </c>
      <c r="E54" s="1">
        <v>3182.7</v>
      </c>
      <c r="F54" s="1">
        <v>3532.9</v>
      </c>
      <c r="G54" s="1">
        <v>3574.1</v>
      </c>
      <c r="H54" s="1">
        <v>3337.2</v>
      </c>
      <c r="I54" s="1">
        <v>4305.400000000001</v>
      </c>
      <c r="J54" s="1">
        <v>4820.400000000001</v>
      </c>
      <c r="K54" s="1">
        <v>5150.0</v>
      </c>
      <c r="L54" s="2"/>
      <c r="M54" s="2"/>
      <c r="N54" s="2"/>
      <c r="O54" s="2"/>
      <c r="P54" s="2"/>
      <c r="Q54" s="2"/>
      <c r="R54" s="2"/>
      <c r="S54" s="2"/>
      <c r="T54" s="2"/>
      <c r="U54" s="2"/>
      <c r="V54" s="2"/>
      <c r="W54" s="2"/>
      <c r="X54" s="2"/>
      <c r="Y54" s="2"/>
      <c r="Z54" s="2"/>
    </row>
    <row r="55" ht="15.75" customHeight="1">
      <c r="A55" s="1" t="s">
        <v>260</v>
      </c>
      <c r="B55" s="1">
        <v>1936.4</v>
      </c>
      <c r="C55" s="1">
        <v>2142.4</v>
      </c>
      <c r="D55" s="1">
        <v>2193.9</v>
      </c>
      <c r="E55" s="1">
        <v>2214.5</v>
      </c>
      <c r="F55" s="1">
        <v>2842.8</v>
      </c>
      <c r="G55" s="1">
        <v>3069.4</v>
      </c>
      <c r="H55" s="1">
        <v>2585.3</v>
      </c>
      <c r="I55" s="1">
        <v>3728.6</v>
      </c>
      <c r="J55" s="1">
        <v>3749.2</v>
      </c>
      <c r="K55" s="1">
        <v>4017.0</v>
      </c>
      <c r="L55" s="2"/>
      <c r="M55" s="2"/>
      <c r="N55" s="2"/>
      <c r="O55" s="2"/>
      <c r="P55" s="2"/>
      <c r="Q55" s="2"/>
      <c r="R55" s="2"/>
      <c r="S55" s="2"/>
      <c r="T55" s="2"/>
      <c r="U55" s="2"/>
      <c r="V55" s="2"/>
      <c r="W55" s="2"/>
      <c r="X55" s="2"/>
      <c r="Y55" s="2"/>
      <c r="Z55" s="2"/>
    </row>
    <row r="56" ht="15.75" customHeight="1">
      <c r="A56" s="1" t="s">
        <v>261</v>
      </c>
      <c r="B56" s="1">
        <v>60.77</v>
      </c>
      <c r="C56" s="1">
        <v>111.24</v>
      </c>
      <c r="D56" s="1">
        <v>119.48</v>
      </c>
      <c r="E56" s="1">
        <v>116.39</v>
      </c>
      <c r="F56" s="1">
        <v>124.63</v>
      </c>
      <c r="G56" s="1">
        <v>114.33</v>
      </c>
      <c r="H56" s="1">
        <v>91.67</v>
      </c>
      <c r="I56" s="1">
        <v>112.27</v>
      </c>
      <c r="J56" s="1">
        <v>130.81</v>
      </c>
      <c r="K56" s="1">
        <v>136.99</v>
      </c>
      <c r="L56" s="2"/>
      <c r="M56" s="2"/>
      <c r="N56" s="2"/>
      <c r="O56" s="2"/>
      <c r="P56" s="2"/>
      <c r="Q56" s="2"/>
      <c r="R56" s="2"/>
      <c r="S56" s="2"/>
      <c r="T56" s="2"/>
      <c r="U56" s="2"/>
      <c r="V56" s="2"/>
      <c r="W56" s="2"/>
      <c r="X56" s="2"/>
      <c r="Y56" s="2"/>
      <c r="Z56" s="2"/>
    </row>
    <row r="57" ht="15.75" customHeight="1">
      <c r="A57" s="1" t="s">
        <v>262</v>
      </c>
      <c r="B57" s="1">
        <v>856.96</v>
      </c>
      <c r="C57" s="1">
        <v>1008.37</v>
      </c>
      <c r="D57" s="1">
        <v>1040.3</v>
      </c>
      <c r="E57" s="1">
        <v>1014.55</v>
      </c>
      <c r="F57" s="1">
        <v>1091.8</v>
      </c>
      <c r="G57" s="1">
        <v>485.13</v>
      </c>
      <c r="H57" s="1">
        <v>482.04</v>
      </c>
      <c r="I57" s="1">
        <v>672.59</v>
      </c>
      <c r="J57" s="1">
        <v>809.58</v>
      </c>
      <c r="K57" s="1">
        <v>839.45</v>
      </c>
      <c r="L57" s="2"/>
      <c r="M57" s="2"/>
      <c r="N57" s="2"/>
      <c r="O57" s="2"/>
      <c r="P57" s="2"/>
      <c r="Q57" s="2"/>
      <c r="R57" s="2"/>
      <c r="S57" s="2"/>
      <c r="T57" s="2"/>
      <c r="U57" s="2"/>
      <c r="V57" s="2"/>
      <c r="W57" s="2"/>
      <c r="X57" s="2"/>
      <c r="Y57" s="2"/>
      <c r="Z57" s="2"/>
    </row>
    <row r="58" ht="15.75" customHeight="1">
      <c r="A58" s="1" t="s">
        <v>263</v>
      </c>
      <c r="B58" s="1">
        <v>138.02</v>
      </c>
      <c r="C58" s="1">
        <v>173.04</v>
      </c>
      <c r="D58" s="1">
        <v>225.57</v>
      </c>
      <c r="E58" s="1">
        <v>101.97</v>
      </c>
      <c r="F58" s="1">
        <v>172.01</v>
      </c>
      <c r="G58" s="1">
        <v>87.55</v>
      </c>
      <c r="H58" s="1">
        <v>70.04</v>
      </c>
      <c r="I58" s="1">
        <v>84.46000000000001</v>
      </c>
      <c r="J58" s="1">
        <v>127.72</v>
      </c>
      <c r="K58" s="1">
        <v>185.4</v>
      </c>
      <c r="L58" s="2"/>
      <c r="M58" s="2"/>
      <c r="N58" s="2"/>
      <c r="O58" s="2"/>
      <c r="P58" s="2"/>
      <c r="Q58" s="2"/>
      <c r="R58" s="2"/>
      <c r="S58" s="2"/>
      <c r="T58" s="2"/>
      <c r="U58" s="2"/>
      <c r="V58" s="2"/>
      <c r="W58" s="2"/>
      <c r="X58" s="2"/>
      <c r="Y58" s="2"/>
      <c r="Z58" s="2"/>
    </row>
    <row r="59" ht="15.75" customHeight="1">
      <c r="A59" s="1" t="s">
        <v>264</v>
      </c>
      <c r="B59" s="1">
        <v>718.94</v>
      </c>
      <c r="C59" s="1">
        <v>835.33</v>
      </c>
      <c r="D59" s="1">
        <v>814.73</v>
      </c>
      <c r="E59" s="1">
        <v>912.58</v>
      </c>
      <c r="F59" s="1">
        <v>915.6700000000001</v>
      </c>
      <c r="G59" s="1">
        <v>396.55</v>
      </c>
      <c r="H59" s="1">
        <v>410.97</v>
      </c>
      <c r="I59" s="1">
        <v>587.1</v>
      </c>
      <c r="J59" s="1">
        <v>681.86</v>
      </c>
      <c r="K59" s="1">
        <v>654.0500000000001</v>
      </c>
      <c r="L59" s="2"/>
      <c r="M59" s="2"/>
      <c r="N59" s="2"/>
      <c r="O59" s="2"/>
      <c r="P59" s="2"/>
      <c r="Q59" s="2"/>
      <c r="R59" s="2"/>
      <c r="S59" s="2"/>
      <c r="T59" s="2"/>
      <c r="U59" s="2"/>
      <c r="V59" s="2"/>
      <c r="W59" s="2"/>
      <c r="X59" s="2"/>
      <c r="Y59" s="2"/>
      <c r="Z59" s="2"/>
    </row>
    <row r="60" ht="15.75" customHeight="1">
      <c r="A60" s="1" t="s">
        <v>265</v>
      </c>
      <c r="B60" s="1">
        <v>4.12</v>
      </c>
      <c r="C60" s="1">
        <v>11.33</v>
      </c>
      <c r="D60" s="1">
        <v>20.6</v>
      </c>
      <c r="E60" s="1">
        <v>5.15</v>
      </c>
      <c r="F60" s="1">
        <v>7.21</v>
      </c>
      <c r="G60" s="1">
        <v>5.15</v>
      </c>
      <c r="H60" s="1">
        <v>3.09</v>
      </c>
      <c r="I60" s="1">
        <v>7.21</v>
      </c>
      <c r="J60" s="1">
        <v>0.0</v>
      </c>
      <c r="K60" s="1">
        <v>0.0</v>
      </c>
      <c r="L60" s="2"/>
      <c r="M60" s="2"/>
      <c r="N60" s="2"/>
      <c r="O60" s="2"/>
      <c r="P60" s="2"/>
      <c r="Q60" s="2"/>
      <c r="R60" s="2"/>
      <c r="S60" s="2"/>
      <c r="T60" s="2"/>
      <c r="U60" s="2"/>
      <c r="V60" s="2"/>
      <c r="W60" s="2"/>
      <c r="X60" s="2"/>
      <c r="Y60" s="2"/>
      <c r="Z60" s="2"/>
    </row>
    <row r="61" ht="15.75" customHeight="1">
      <c r="A61" s="1" t="s">
        <v>266</v>
      </c>
      <c r="B61" s="1">
        <v>29.87</v>
      </c>
      <c r="C61" s="1">
        <v>118.45</v>
      </c>
      <c r="D61" s="1">
        <v>30.9</v>
      </c>
      <c r="E61" s="1">
        <v>23.69</v>
      </c>
      <c r="F61" s="1">
        <v>28.84</v>
      </c>
      <c r="G61" s="1">
        <v>28.84</v>
      </c>
      <c r="H61" s="1">
        <v>44.29</v>
      </c>
      <c r="I61" s="1">
        <v>69.01</v>
      </c>
      <c r="J61" s="1">
        <v>96.82000000000001</v>
      </c>
      <c r="K61" s="1">
        <v>111.24</v>
      </c>
      <c r="L61" s="2"/>
      <c r="M61" s="2"/>
      <c r="N61" s="2"/>
      <c r="O61" s="2"/>
      <c r="P61" s="2"/>
      <c r="Q61" s="2"/>
      <c r="R61" s="2"/>
      <c r="S61" s="2"/>
      <c r="T61" s="2"/>
      <c r="U61" s="2"/>
      <c r="V61" s="2"/>
      <c r="W61" s="2"/>
      <c r="X61" s="2"/>
      <c r="Y61" s="2"/>
      <c r="Z61" s="2"/>
    </row>
    <row r="62" ht="15.75" customHeight="1">
      <c r="A62" s="1" t="s">
        <v>267</v>
      </c>
      <c r="B62" s="1">
        <v>29.87</v>
      </c>
      <c r="C62" s="1">
        <v>118.45</v>
      </c>
      <c r="D62" s="1">
        <v>30.9</v>
      </c>
      <c r="E62" s="1">
        <v>23.69</v>
      </c>
      <c r="F62" s="1">
        <v>28.84</v>
      </c>
      <c r="G62" s="1">
        <v>28.84</v>
      </c>
      <c r="H62" s="1">
        <v>44.29</v>
      </c>
      <c r="I62" s="1">
        <v>69.01</v>
      </c>
      <c r="J62" s="1">
        <v>96.82000000000001</v>
      </c>
      <c r="K62" s="1">
        <v>111.24</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177</v>
      </c>
      <c r="E3" s="1" t="s">
        <v>272</v>
      </c>
      <c r="F3" s="1" t="s">
        <v>273</v>
      </c>
      <c r="G3" s="1" t="s">
        <v>274</v>
      </c>
      <c r="H3" s="1" t="s">
        <v>215</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279</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367</v>
      </c>
      <c r="E14" s="1" t="s">
        <v>368</v>
      </c>
      <c r="F14" s="1" t="s">
        <v>377</v>
      </c>
      <c r="G14" s="1" t="s">
        <v>378</v>
      </c>
      <c r="H14" s="1" t="s">
        <v>379</v>
      </c>
      <c r="I14" s="1" t="s">
        <v>380</v>
      </c>
      <c r="J14" s="1" t="s">
        <v>381</v>
      </c>
      <c r="K14" s="1" t="s">
        <v>291</v>
      </c>
      <c r="L14" s="2"/>
      <c r="M14" s="2"/>
      <c r="N14" s="2"/>
      <c r="O14" s="2"/>
      <c r="P14" s="2"/>
      <c r="Q14" s="2"/>
      <c r="R14" s="2"/>
      <c r="S14" s="2"/>
      <c r="T14" s="2"/>
      <c r="U14" s="2"/>
      <c r="V14" s="2"/>
      <c r="W14" s="2"/>
      <c r="X14" s="2"/>
      <c r="Y14" s="2"/>
      <c r="Z14" s="2"/>
    </row>
    <row r="15">
      <c r="A15" s="1" t="s">
        <v>382</v>
      </c>
      <c r="B15" s="1" t="s">
        <v>365</v>
      </c>
      <c r="C15" s="1" t="s">
        <v>366</v>
      </c>
      <c r="D15" s="1" t="s">
        <v>367</v>
      </c>
      <c r="E15" s="1" t="s">
        <v>368</v>
      </c>
      <c r="F15" s="1" t="s">
        <v>377</v>
      </c>
      <c r="G15" s="1" t="s">
        <v>378</v>
      </c>
      <c r="H15" s="1" t="s">
        <v>379</v>
      </c>
      <c r="I15" s="1" t="s">
        <v>380</v>
      </c>
      <c r="J15" s="1" t="s">
        <v>383</v>
      </c>
      <c r="K15" s="1" t="s">
        <v>384</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303</v>
      </c>
      <c r="H16" s="1" t="s">
        <v>296</v>
      </c>
      <c r="I16" s="1" t="s">
        <v>288</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244</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415</v>
      </c>
      <c r="C20" s="1" t="s">
        <v>181</v>
      </c>
      <c r="D20" s="1" t="s">
        <v>416</v>
      </c>
      <c r="E20" s="1" t="s">
        <v>417</v>
      </c>
      <c r="F20" s="1" t="s">
        <v>418</v>
      </c>
      <c r="G20" s="1" t="s">
        <v>419</v>
      </c>
      <c r="H20" s="1" t="s">
        <v>420</v>
      </c>
      <c r="I20" s="1" t="s">
        <v>421</v>
      </c>
      <c r="J20" s="1" t="s">
        <v>419</v>
      </c>
      <c r="K20" s="1" t="s">
        <v>419</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424</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448</v>
      </c>
      <c r="G23" s="1" t="s">
        <v>449</v>
      </c>
      <c r="H23" s="1" t="s">
        <v>450</v>
      </c>
      <c r="I23" s="1" t="s">
        <v>451</v>
      </c>
      <c r="J23" s="1" t="s">
        <v>449</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224</v>
      </c>
      <c r="C26" s="1" t="s">
        <v>466</v>
      </c>
      <c r="D26" s="1" t="s">
        <v>225</v>
      </c>
      <c r="E26" s="1" t="s">
        <v>428</v>
      </c>
      <c r="F26" s="1" t="s">
        <v>201</v>
      </c>
      <c r="G26" s="1" t="s">
        <v>467</v>
      </c>
      <c r="H26" s="1" t="s">
        <v>468</v>
      </c>
      <c r="I26" s="1" t="s">
        <v>469</v>
      </c>
      <c r="J26" s="1" t="s">
        <v>470</v>
      </c>
      <c r="K26" s="1" t="s">
        <v>471</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420</v>
      </c>
      <c r="H27" s="1" t="s">
        <v>420</v>
      </c>
      <c r="I27" s="1" t="s">
        <v>478</v>
      </c>
      <c r="J27" s="1" t="s">
        <v>479</v>
      </c>
      <c r="K27" s="1" t="s">
        <v>420</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525</v>
      </c>
      <c r="B33" s="1" t="s">
        <v>339</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226</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202</v>
      </c>
      <c r="C36" s="1" t="s">
        <v>176</v>
      </c>
      <c r="D36" s="1" t="s">
        <v>557</v>
      </c>
      <c r="E36" s="1" t="s">
        <v>558</v>
      </c>
      <c r="F36" s="1" t="s">
        <v>338</v>
      </c>
      <c r="G36" s="1" t="s">
        <v>559</v>
      </c>
      <c r="H36" s="1" t="s">
        <v>560</v>
      </c>
      <c r="I36" s="1" t="s">
        <v>561</v>
      </c>
      <c r="J36" s="1" t="s">
        <v>562</v>
      </c>
      <c r="K36" s="1">
        <v>26.78</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411</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451</v>
      </c>
      <c r="C41" s="1" t="s">
        <v>448</v>
      </c>
      <c r="D41" s="1" t="s">
        <v>607</v>
      </c>
      <c r="E41" s="1" t="s">
        <v>608</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473</v>
      </c>
      <c r="H42" s="1" t="s">
        <v>621</v>
      </c>
      <c r="I42" s="1" t="s">
        <v>622</v>
      </c>
      <c r="J42" s="1" t="s">
        <v>623</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206</v>
      </c>
      <c r="E43" s="1" t="s">
        <v>628</v>
      </c>
      <c r="F43" s="1" t="s">
        <v>629</v>
      </c>
      <c r="G43" s="1" t="s">
        <v>628</v>
      </c>
      <c r="H43" s="1" t="s">
        <v>630</v>
      </c>
      <c r="I43" s="1" t="s">
        <v>457</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612</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456</v>
      </c>
      <c r="D47" s="1" t="s">
        <v>657</v>
      </c>
      <c r="E47" s="1" t="s">
        <v>658</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448</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653</v>
      </c>
      <c r="F50" s="1" t="s">
        <v>690</v>
      </c>
      <c r="G50" s="1" t="s">
        <v>691</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700</v>
      </c>
      <c r="F52" s="1" t="s">
        <v>711</v>
      </c>
      <c r="G52" s="1" t="s">
        <v>712</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751</v>
      </c>
      <c r="C56" s="1" t="s">
        <v>752</v>
      </c>
      <c r="D56" s="1" t="s">
        <v>753</v>
      </c>
      <c r="E56" s="1" t="s">
        <v>754</v>
      </c>
      <c r="F56" s="1" t="s">
        <v>755</v>
      </c>
      <c r="G56" s="1" t="s">
        <v>756</v>
      </c>
      <c r="H56" s="1" t="s">
        <v>757</v>
      </c>
      <c r="I56" s="1" t="s">
        <v>758</v>
      </c>
      <c r="J56" s="1" t="s">
        <v>759</v>
      </c>
      <c r="K56" s="1" t="s">
        <v>760</v>
      </c>
      <c r="L56" s="2"/>
      <c r="M56" s="2"/>
      <c r="N56" s="2"/>
      <c r="O56" s="2"/>
      <c r="P56" s="2"/>
      <c r="Q56" s="2"/>
      <c r="R56" s="2"/>
      <c r="S56" s="2"/>
      <c r="T56" s="2"/>
      <c r="U56" s="2"/>
      <c r="V56" s="2"/>
      <c r="W56" s="2"/>
      <c r="X56" s="2"/>
      <c r="Y56" s="2"/>
      <c r="Z56" s="2"/>
    </row>
    <row r="57" ht="15.75" customHeight="1">
      <c r="A57" s="1" t="s">
        <v>761</v>
      </c>
      <c r="B57" s="1" t="s">
        <v>762</v>
      </c>
      <c r="C57" s="1" t="s">
        <v>763</v>
      </c>
      <c r="D57" s="1" t="s">
        <v>764</v>
      </c>
      <c r="E57" s="1" t="s">
        <v>765</v>
      </c>
      <c r="F57" s="1" t="s">
        <v>766</v>
      </c>
      <c r="G57" s="1" t="s">
        <v>767</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357</v>
      </c>
      <c r="J59" s="1" t="s">
        <v>332</v>
      </c>
      <c r="K59" s="1" t="s">
        <v>581</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770</v>
      </c>
      <c r="D62" s="1" t="s">
        <v>815</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v>-2.06</v>
      </c>
      <c r="D63" s="1" t="s">
        <v>825</v>
      </c>
      <c r="E63" s="1" t="s">
        <v>826</v>
      </c>
      <c r="F63" s="1" t="s">
        <v>827</v>
      </c>
      <c r="G63" s="1" t="s">
        <v>828</v>
      </c>
      <c r="H63" s="1" t="s">
        <v>829</v>
      </c>
      <c r="I63" s="1" t="s">
        <v>830</v>
      </c>
      <c r="J63" s="1" t="s">
        <v>831</v>
      </c>
      <c r="K63" s="1" t="s">
        <v>832</v>
      </c>
      <c r="L63" s="2"/>
      <c r="M63" s="2"/>
      <c r="N63" s="2"/>
      <c r="O63" s="2"/>
      <c r="P63" s="2"/>
      <c r="Q63" s="2"/>
      <c r="R63" s="2"/>
      <c r="S63" s="2"/>
      <c r="T63" s="2"/>
      <c r="U63" s="2"/>
      <c r="V63" s="2"/>
      <c r="W63" s="2"/>
      <c r="X63" s="2"/>
      <c r="Y63" s="2"/>
      <c r="Z63" s="2"/>
    </row>
    <row r="64" ht="15.75" customHeight="1">
      <c r="A64" s="1" t="s">
        <v>833</v>
      </c>
      <c r="B64" s="1" t="s">
        <v>834</v>
      </c>
      <c r="C64" s="1">
        <v>0.0</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t="s">
        <v>845</v>
      </c>
      <c r="D65" s="1" t="s">
        <v>846</v>
      </c>
      <c r="E65" s="1" t="s">
        <v>847</v>
      </c>
      <c r="F65" s="1" t="s">
        <v>848</v>
      </c>
      <c r="G65" s="1" t="s">
        <v>849</v>
      </c>
      <c r="H65" s="1" t="s">
        <v>850</v>
      </c>
      <c r="I65" s="1" t="s">
        <v>851</v>
      </c>
      <c r="J65" s="1" t="s">
        <v>852</v>
      </c>
      <c r="K65" s="1" t="s">
        <v>601</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627</v>
      </c>
      <c r="C67" s="1" t="s">
        <v>855</v>
      </c>
      <c r="D67" s="1" t="s">
        <v>856</v>
      </c>
      <c r="E67" s="1" t="s">
        <v>857</v>
      </c>
      <c r="F67" s="1" t="s">
        <v>852</v>
      </c>
      <c r="G67" s="1" t="s">
        <v>858</v>
      </c>
      <c r="H67" s="1" t="s">
        <v>859</v>
      </c>
      <c r="I67" s="1" t="s">
        <v>860</v>
      </c>
      <c r="J67" s="1" t="s">
        <v>861</v>
      </c>
      <c r="K67" s="1" t="s">
        <v>583</v>
      </c>
      <c r="L67" s="2"/>
      <c r="M67" s="2"/>
      <c r="N67" s="2"/>
      <c r="O67" s="2"/>
      <c r="P67" s="2"/>
      <c r="Q67" s="2"/>
      <c r="R67" s="2"/>
      <c r="S67" s="2"/>
      <c r="T67" s="2"/>
      <c r="U67" s="2"/>
      <c r="V67" s="2"/>
      <c r="W67" s="2"/>
      <c r="X67" s="2"/>
      <c r="Y67" s="2"/>
      <c r="Z67" s="2"/>
    </row>
    <row r="68" ht="15.75" customHeight="1">
      <c r="A68" s="1" t="s">
        <v>862</v>
      </c>
      <c r="B68" s="1" t="s">
        <v>398</v>
      </c>
      <c r="C68" s="1" t="s">
        <v>863</v>
      </c>
      <c r="D68" s="1" t="s">
        <v>864</v>
      </c>
      <c r="E68" s="1" t="s">
        <v>865</v>
      </c>
      <c r="F68" s="1" t="s">
        <v>866</v>
      </c>
      <c r="G68" s="1" t="s">
        <v>867</v>
      </c>
      <c r="H68" s="1" t="s">
        <v>657</v>
      </c>
      <c r="I68" s="1" t="s">
        <v>868</v>
      </c>
      <c r="J68" s="1" t="s">
        <v>869</v>
      </c>
      <c r="K68" s="1" t="s">
        <v>601</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t="s">
        <v>879</v>
      </c>
      <c r="K69" s="1" t="s">
        <v>880</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v>11.33</v>
      </c>
      <c r="L70" s="2"/>
      <c r="M70" s="2"/>
      <c r="N70" s="2"/>
      <c r="O70" s="2"/>
      <c r="P70" s="2"/>
      <c r="Q70" s="2"/>
      <c r="R70" s="2"/>
      <c r="S70" s="2"/>
      <c r="T70" s="2"/>
      <c r="U70" s="2"/>
      <c r="V70" s="2"/>
      <c r="W70" s="2"/>
      <c r="X70" s="2"/>
      <c r="Y70" s="2"/>
      <c r="Z70" s="2"/>
    </row>
    <row r="71" ht="15.75" customHeight="1">
      <c r="A71" s="1" t="s">
        <v>891</v>
      </c>
      <c r="B71" s="1" t="s">
        <v>405</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935</v>
      </c>
      <c r="C75" s="1" t="s">
        <v>936</v>
      </c>
      <c r="D75" s="1" t="s">
        <v>937</v>
      </c>
      <c r="E75" s="1" t="s">
        <v>905</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388</v>
      </c>
      <c r="C76" s="1">
        <v>4.12</v>
      </c>
      <c r="D76" s="1" t="s">
        <v>945</v>
      </c>
      <c r="E76" s="1" t="s">
        <v>946</v>
      </c>
      <c r="F76" s="1" t="s">
        <v>947</v>
      </c>
      <c r="G76" s="1" t="s">
        <v>948</v>
      </c>
      <c r="H76" s="1" t="s">
        <v>949</v>
      </c>
      <c r="I76" s="1" t="s">
        <v>950</v>
      </c>
      <c r="J76" s="1" t="s">
        <v>951</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874</v>
      </c>
      <c r="F77" s="1" t="s">
        <v>957</v>
      </c>
      <c r="G77" s="1" t="s">
        <v>958</v>
      </c>
      <c r="H77" s="1" t="s">
        <v>451</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963</v>
      </c>
      <c r="C78" s="1" t="s">
        <v>964</v>
      </c>
      <c r="D78" s="1" t="s">
        <v>965</v>
      </c>
      <c r="E78" s="1" t="s">
        <v>966</v>
      </c>
      <c r="F78" s="1" t="s">
        <v>967</v>
      </c>
      <c r="G78" s="1" t="s">
        <v>968</v>
      </c>
      <c r="H78" s="1" t="s">
        <v>969</v>
      </c>
      <c r="I78" s="1" t="s">
        <v>970</v>
      </c>
      <c r="J78" s="1">
        <v>8.24</v>
      </c>
      <c r="K78" s="1" t="s">
        <v>971</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976</v>
      </c>
      <c r="F79" s="1" t="s">
        <v>603</v>
      </c>
      <c r="G79" s="1" t="s">
        <v>977</v>
      </c>
      <c r="H79" s="1" t="s">
        <v>978</v>
      </c>
      <c r="I79" s="1" t="s">
        <v>979</v>
      </c>
      <c r="J79" s="1" t="s">
        <v>980</v>
      </c>
      <c r="K79" s="1" t="s">
        <v>654</v>
      </c>
      <c r="L79" s="2"/>
      <c r="M79" s="2"/>
      <c r="N79" s="2"/>
      <c r="O79" s="2"/>
      <c r="P79" s="2"/>
      <c r="Q79" s="2"/>
      <c r="R79" s="2"/>
      <c r="S79" s="2"/>
      <c r="T79" s="2"/>
      <c r="U79" s="2"/>
      <c r="V79" s="2"/>
      <c r="W79" s="2"/>
      <c r="X79" s="2"/>
      <c r="Y79" s="2"/>
      <c r="Z79" s="2"/>
    </row>
    <row r="80" ht="15.75" customHeight="1">
      <c r="A80" s="1" t="s">
        <v>981</v>
      </c>
      <c r="B80" s="1" t="s">
        <v>982</v>
      </c>
      <c r="C80" s="1" t="s">
        <v>983</v>
      </c>
      <c r="D80" s="1" t="s">
        <v>984</v>
      </c>
      <c r="E80" s="1" t="s">
        <v>985</v>
      </c>
      <c r="F80" s="1" t="s">
        <v>986</v>
      </c>
      <c r="G80" s="1" t="s">
        <v>987</v>
      </c>
      <c r="H80" s="1" t="s">
        <v>423</v>
      </c>
      <c r="I80" s="1" t="s">
        <v>988</v>
      </c>
      <c r="J80" s="1" t="s">
        <v>989</v>
      </c>
      <c r="K80" s="1" t="s">
        <v>990</v>
      </c>
      <c r="L80" s="2"/>
      <c r="M80" s="2"/>
      <c r="N80" s="2"/>
      <c r="O80" s="2"/>
      <c r="P80" s="2"/>
      <c r="Q80" s="2"/>
      <c r="R80" s="2"/>
      <c r="S80" s="2"/>
      <c r="T80" s="2"/>
      <c r="U80" s="2"/>
      <c r="V80" s="2"/>
      <c r="W80" s="2"/>
      <c r="X80" s="2"/>
      <c r="Y80" s="2"/>
      <c r="Z80" s="2"/>
    </row>
    <row r="81" ht="15.75" customHeight="1">
      <c r="A81" s="1" t="s">
        <v>991</v>
      </c>
      <c r="B81" s="1" t="s">
        <v>992</v>
      </c>
      <c r="C81" s="1" t="s">
        <v>993</v>
      </c>
      <c r="D81" s="1" t="s">
        <v>994</v>
      </c>
      <c r="E81" s="1" t="s">
        <v>985</v>
      </c>
      <c r="F81" s="1" t="s">
        <v>995</v>
      </c>
      <c r="G81" s="1" t="s">
        <v>996</v>
      </c>
      <c r="H81" s="1" t="s">
        <v>997</v>
      </c>
      <c r="I81" s="1" t="s">
        <v>980</v>
      </c>
      <c r="J81" s="1" t="s">
        <v>998</v>
      </c>
      <c r="K81" s="1" t="s">
        <v>468</v>
      </c>
      <c r="L81" s="2"/>
      <c r="M81" s="2"/>
      <c r="N81" s="2"/>
      <c r="O81" s="2"/>
      <c r="P81" s="2"/>
      <c r="Q81" s="2"/>
      <c r="R81" s="2"/>
      <c r="S81" s="2"/>
      <c r="T81" s="2"/>
      <c r="U81" s="2"/>
      <c r="V81" s="2"/>
      <c r="W81" s="2"/>
      <c r="X81" s="2"/>
      <c r="Y81" s="2"/>
      <c r="Z81" s="2"/>
    </row>
    <row r="82" ht="15.75" customHeight="1">
      <c r="A82" s="1" t="s">
        <v>999</v>
      </c>
      <c r="B82" s="1" t="s">
        <v>984</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658</v>
      </c>
      <c r="C83" s="1" t="s">
        <v>1010</v>
      </c>
      <c r="D83" s="1" t="s">
        <v>1011</v>
      </c>
      <c r="E83" s="1" t="s">
        <v>1012</v>
      </c>
      <c r="F83" s="1" t="s">
        <v>1013</v>
      </c>
      <c r="G83" s="1" t="s">
        <v>1014</v>
      </c>
      <c r="H83" s="1" t="s">
        <v>1015</v>
      </c>
      <c r="I83" s="1" t="s">
        <v>1016</v>
      </c>
      <c r="J83" s="1">
        <v>50.47</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v>0.0</v>
      </c>
      <c r="E84" s="1" t="s">
        <v>1021</v>
      </c>
      <c r="F84" s="1" t="s">
        <v>1022</v>
      </c>
      <c r="G84" s="1" t="s">
        <v>1023</v>
      </c>
      <c r="H84" s="1" t="s">
        <v>1024</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t="s">
        <v>1032</v>
      </c>
      <c r="F85" s="1" t="s">
        <v>1033</v>
      </c>
      <c r="G85" s="1" t="s">
        <v>1034</v>
      </c>
      <c r="H85" s="1" t="s">
        <v>1035</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t="s">
        <v>1040</v>
      </c>
      <c r="C86" s="1" t="s">
        <v>1041</v>
      </c>
      <c r="D86" s="1" t="s">
        <v>423</v>
      </c>
      <c r="E86" s="1" t="s">
        <v>1042</v>
      </c>
      <c r="F86" s="1" t="s">
        <v>612</v>
      </c>
      <c r="G86" s="1" t="s">
        <v>1043</v>
      </c>
      <c r="H86" s="1" t="s">
        <v>1044</v>
      </c>
      <c r="I86" s="1" t="s">
        <v>1045</v>
      </c>
      <c r="J86" s="1" t="s">
        <v>1046</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222</v>
      </c>
      <c r="F88" s="1" t="s">
        <v>293</v>
      </c>
      <c r="G88" s="1" t="s">
        <v>1002</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1058</v>
      </c>
      <c r="C89" s="1" t="s">
        <v>1059</v>
      </c>
      <c r="D89" s="1" t="s">
        <v>1060</v>
      </c>
      <c r="E89" s="1" t="s">
        <v>1061</v>
      </c>
      <c r="F89" s="1" t="s">
        <v>922</v>
      </c>
      <c r="G89" s="1" t="s">
        <v>1062</v>
      </c>
      <c r="H89" s="1" t="s">
        <v>1063</v>
      </c>
      <c r="I89" s="1" t="s">
        <v>1064</v>
      </c>
      <c r="J89" s="1" t="s">
        <v>1065</v>
      </c>
      <c r="K89" s="1" t="s">
        <v>1066</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1071</v>
      </c>
      <c r="F90" s="1" t="s">
        <v>1072</v>
      </c>
      <c r="G90" s="1" t="s">
        <v>1073</v>
      </c>
      <c r="H90" s="1" t="s">
        <v>1074</v>
      </c>
      <c r="I90" s="1" t="s">
        <v>1075</v>
      </c>
      <c r="J90" s="1" t="s">
        <v>1076</v>
      </c>
      <c r="K90" s="1" t="s">
        <v>1077</v>
      </c>
      <c r="L90" s="2"/>
      <c r="M90" s="2"/>
      <c r="N90" s="2"/>
      <c r="O90" s="2"/>
      <c r="P90" s="2"/>
      <c r="Q90" s="2"/>
      <c r="R90" s="2"/>
      <c r="S90" s="2"/>
      <c r="T90" s="2"/>
      <c r="U90" s="2"/>
      <c r="V90" s="2"/>
      <c r="W90" s="2"/>
      <c r="X90" s="2"/>
      <c r="Y90" s="2"/>
      <c r="Z90" s="2"/>
    </row>
    <row r="91" ht="15.75" customHeight="1">
      <c r="A91" s="1" t="s">
        <v>1078</v>
      </c>
      <c r="B91" s="1" t="s">
        <v>1079</v>
      </c>
      <c r="C91" s="1" t="s">
        <v>1080</v>
      </c>
      <c r="D91" s="1" t="s">
        <v>1081</v>
      </c>
      <c r="E91" s="1" t="s">
        <v>1082</v>
      </c>
      <c r="F91" s="1" t="s">
        <v>1083</v>
      </c>
      <c r="G91" s="1" t="s">
        <v>462</v>
      </c>
      <c r="H91" s="1" t="s">
        <v>1084</v>
      </c>
      <c r="I91" s="1" t="s">
        <v>1085</v>
      </c>
      <c r="J91" s="1" t="s">
        <v>1086</v>
      </c>
      <c r="K91" s="1" t="s">
        <v>1087</v>
      </c>
      <c r="L91" s="2"/>
      <c r="M91" s="2"/>
      <c r="N91" s="2"/>
      <c r="O91" s="2"/>
      <c r="P91" s="2"/>
      <c r="Q91" s="2"/>
      <c r="R91" s="2"/>
      <c r="S91" s="2"/>
      <c r="T91" s="2"/>
      <c r="U91" s="2"/>
      <c r="V91" s="2"/>
      <c r="W91" s="2"/>
      <c r="X91" s="2"/>
      <c r="Y91" s="2"/>
      <c r="Z91" s="2"/>
    </row>
    <row r="92" ht="15.75" customHeight="1">
      <c r="A92" s="1" t="s">
        <v>1088</v>
      </c>
      <c r="B92" s="1" t="s">
        <v>656</v>
      </c>
      <c r="C92" s="1" t="s">
        <v>1089</v>
      </c>
      <c r="D92" s="1" t="s">
        <v>1090</v>
      </c>
      <c r="E92" s="1" t="s">
        <v>1091</v>
      </c>
      <c r="F92" s="1" t="s">
        <v>619</v>
      </c>
      <c r="G92" s="1" t="s">
        <v>1092</v>
      </c>
      <c r="H92" s="1" t="s">
        <v>1093</v>
      </c>
      <c r="I92" s="1" t="s">
        <v>1094</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840</v>
      </c>
      <c r="I93" s="1" t="s">
        <v>1104</v>
      </c>
      <c r="J93" s="1" t="s">
        <v>1105</v>
      </c>
      <c r="K93" s="1" t="s">
        <v>1106</v>
      </c>
      <c r="L93" s="2"/>
      <c r="M93" s="2"/>
      <c r="N93" s="2"/>
      <c r="O93" s="2"/>
      <c r="P93" s="2"/>
      <c r="Q93" s="2"/>
      <c r="R93" s="2"/>
      <c r="S93" s="2"/>
      <c r="T93" s="2"/>
      <c r="U93" s="2"/>
      <c r="V93" s="2"/>
      <c r="W93" s="2"/>
      <c r="X93" s="2"/>
      <c r="Y93" s="2"/>
      <c r="Z93" s="2"/>
    </row>
    <row r="94" ht="15.75" customHeight="1">
      <c r="A94" s="1" t="s">
        <v>1107</v>
      </c>
      <c r="B94" s="1" t="s">
        <v>915</v>
      </c>
      <c r="C94" s="1" t="s">
        <v>456</v>
      </c>
      <c r="D94" s="1" t="s">
        <v>1108</v>
      </c>
      <c r="E94" s="1" t="s">
        <v>1109</v>
      </c>
      <c r="F94" s="1" t="s">
        <v>1110</v>
      </c>
      <c r="G94" s="1" t="s">
        <v>1111</v>
      </c>
      <c r="H94" s="1" t="s">
        <v>191</v>
      </c>
      <c r="I94" s="1" t="s">
        <v>1112</v>
      </c>
      <c r="J94" s="1" t="s">
        <v>1113</v>
      </c>
      <c r="K94" s="1" t="s">
        <v>1114</v>
      </c>
      <c r="L94" s="2"/>
      <c r="M94" s="2"/>
      <c r="N94" s="2"/>
      <c r="O94" s="2"/>
      <c r="P94" s="2"/>
      <c r="Q94" s="2"/>
      <c r="R94" s="2"/>
      <c r="S94" s="2"/>
      <c r="T94" s="2"/>
      <c r="U94" s="2"/>
      <c r="V94" s="2"/>
      <c r="W94" s="2"/>
      <c r="X94" s="2"/>
      <c r="Y94" s="2"/>
      <c r="Z94" s="2"/>
    </row>
    <row r="95" ht="15.75" customHeight="1">
      <c r="A95" s="1" t="s">
        <v>1115</v>
      </c>
      <c r="B95" s="1" t="s">
        <v>1116</v>
      </c>
      <c r="C95" s="1" t="s">
        <v>1117</v>
      </c>
      <c r="D95" s="1" t="s">
        <v>1118</v>
      </c>
      <c r="E95" s="1" t="s">
        <v>1119</v>
      </c>
      <c r="F95" s="1" t="s">
        <v>1120</v>
      </c>
      <c r="G95" s="1" t="s">
        <v>1121</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1128</v>
      </c>
      <c r="D96" s="1" t="s">
        <v>1129</v>
      </c>
      <c r="E96" s="1" t="s">
        <v>1130</v>
      </c>
      <c r="F96" s="1" t="s">
        <v>1131</v>
      </c>
      <c r="G96" s="1" t="s">
        <v>1132</v>
      </c>
      <c r="H96" s="1" t="s">
        <v>1133</v>
      </c>
      <c r="I96" s="1" t="s">
        <v>1134</v>
      </c>
      <c r="J96" s="1" t="s">
        <v>1135</v>
      </c>
      <c r="K96" s="1" t="s">
        <v>1136</v>
      </c>
      <c r="L96" s="2"/>
      <c r="M96" s="2"/>
      <c r="N96" s="2"/>
      <c r="O96" s="2"/>
      <c r="P96" s="2"/>
      <c r="Q96" s="2"/>
      <c r="R96" s="2"/>
      <c r="S96" s="2"/>
      <c r="T96" s="2"/>
      <c r="U96" s="2"/>
      <c r="V96" s="2"/>
      <c r="W96" s="2"/>
      <c r="X96" s="2"/>
      <c r="Y96" s="2"/>
      <c r="Z96" s="2"/>
    </row>
    <row r="97" ht="15.75" customHeight="1">
      <c r="A97" s="1" t="s">
        <v>1137</v>
      </c>
      <c r="B97" s="1" t="s">
        <v>1138</v>
      </c>
      <c r="C97" s="1" t="s">
        <v>1139</v>
      </c>
      <c r="D97" s="1" t="s">
        <v>830</v>
      </c>
      <c r="E97" s="1" t="s">
        <v>1140</v>
      </c>
      <c r="F97" s="1" t="s">
        <v>840</v>
      </c>
      <c r="G97" s="1" t="s">
        <v>1141</v>
      </c>
      <c r="H97" s="1" t="s">
        <v>1142</v>
      </c>
      <c r="I97" s="1" t="s">
        <v>1143</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960</v>
      </c>
      <c r="E98" s="1" t="s">
        <v>1149</v>
      </c>
      <c r="F98" s="1" t="s">
        <v>1150</v>
      </c>
      <c r="G98" s="1" t="s">
        <v>1151</v>
      </c>
      <c r="H98" s="1" t="s">
        <v>1152</v>
      </c>
      <c r="I98" s="1" t="s">
        <v>1153</v>
      </c>
      <c r="J98" s="1" t="s">
        <v>175</v>
      </c>
      <c r="K98" s="1" t="s">
        <v>293</v>
      </c>
      <c r="L98" s="2"/>
      <c r="M98" s="2"/>
      <c r="N98" s="2"/>
      <c r="O98" s="2"/>
      <c r="P98" s="2"/>
      <c r="Q98" s="2"/>
      <c r="R98" s="2"/>
      <c r="S98" s="2"/>
      <c r="T98" s="2"/>
      <c r="U98" s="2"/>
      <c r="V98" s="2"/>
      <c r="W98" s="2"/>
      <c r="X98" s="2"/>
      <c r="Y98" s="2"/>
      <c r="Z98" s="2"/>
    </row>
    <row r="99" ht="15.75" customHeight="1">
      <c r="A99" s="1" t="s">
        <v>1154</v>
      </c>
      <c r="B99" s="1" t="s">
        <v>1155</v>
      </c>
      <c r="C99" s="1" t="s">
        <v>799</v>
      </c>
      <c r="D99" s="1" t="s">
        <v>1156</v>
      </c>
      <c r="E99" s="1" t="s">
        <v>1157</v>
      </c>
      <c r="F99" s="1" t="s">
        <v>998</v>
      </c>
      <c r="G99" s="1" t="s">
        <v>1158</v>
      </c>
      <c r="H99" s="1" t="s">
        <v>1159</v>
      </c>
      <c r="I99" s="1" t="s">
        <v>1160</v>
      </c>
      <c r="J99" s="1" t="s">
        <v>272</v>
      </c>
      <c r="K99" s="1" t="s">
        <v>402</v>
      </c>
      <c r="L99" s="2"/>
      <c r="M99" s="2"/>
      <c r="N99" s="2"/>
      <c r="O99" s="2"/>
      <c r="P99" s="2"/>
      <c r="Q99" s="2"/>
      <c r="R99" s="2"/>
      <c r="S99" s="2"/>
      <c r="T99" s="2"/>
      <c r="U99" s="2"/>
      <c r="V99" s="2"/>
      <c r="W99" s="2"/>
      <c r="X99" s="2"/>
      <c r="Y99" s="2"/>
      <c r="Z99" s="2"/>
    </row>
    <row r="100" ht="15.75" customHeight="1">
      <c r="A100" s="1" t="s">
        <v>1161</v>
      </c>
      <c r="B100" s="1" t="s">
        <v>1162</v>
      </c>
      <c r="C100" s="1" t="s">
        <v>1163</v>
      </c>
      <c r="D100" s="1" t="s">
        <v>1164</v>
      </c>
      <c r="E100" s="1" t="s">
        <v>1110</v>
      </c>
      <c r="F100" s="1" t="s">
        <v>1165</v>
      </c>
      <c r="G100" s="1" t="s">
        <v>1166</v>
      </c>
      <c r="H100" s="1" t="s">
        <v>1167</v>
      </c>
      <c r="I100" s="1" t="s">
        <v>1168</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444</v>
      </c>
      <c r="F101" s="1" t="s">
        <v>1175</v>
      </c>
      <c r="G101" s="1" t="s">
        <v>1176</v>
      </c>
      <c r="H101" s="1" t="s">
        <v>1177</v>
      </c>
      <c r="I101" s="1" t="s">
        <v>1178</v>
      </c>
      <c r="J101" s="1" t="s">
        <v>1179</v>
      </c>
      <c r="K101" s="1" t="s">
        <v>1180</v>
      </c>
      <c r="L101" s="2"/>
      <c r="M101" s="2"/>
      <c r="N101" s="2"/>
      <c r="O101" s="2"/>
      <c r="P101" s="2"/>
      <c r="Q101" s="2"/>
      <c r="R101" s="2"/>
      <c r="S101" s="2"/>
      <c r="T101" s="2"/>
      <c r="U101" s="2"/>
      <c r="V101" s="2"/>
      <c r="W101" s="2"/>
      <c r="X101" s="2"/>
      <c r="Y101" s="2"/>
      <c r="Z101" s="2"/>
    </row>
    <row r="102" ht="15.75" customHeight="1">
      <c r="A102" s="1" t="s">
        <v>1181</v>
      </c>
      <c r="B102" s="1" t="s">
        <v>1182</v>
      </c>
      <c r="C102" s="1" t="s">
        <v>1183</v>
      </c>
      <c r="D102" s="1" t="s">
        <v>1184</v>
      </c>
      <c r="E102" s="1" t="s">
        <v>417</v>
      </c>
      <c r="F102" s="1" t="s">
        <v>1185</v>
      </c>
      <c r="G102" s="1" t="s">
        <v>274</v>
      </c>
      <c r="H102" s="1" t="s">
        <v>1186</v>
      </c>
      <c r="I102" s="1" t="s">
        <v>1187</v>
      </c>
      <c r="J102" s="1" t="s">
        <v>1188</v>
      </c>
      <c r="K102" s="1" t="s">
        <v>1189</v>
      </c>
      <c r="L102" s="2"/>
      <c r="M102" s="2"/>
      <c r="N102" s="2"/>
      <c r="O102" s="2"/>
      <c r="P102" s="2"/>
      <c r="Q102" s="2"/>
      <c r="R102" s="2"/>
      <c r="S102" s="2"/>
      <c r="T102" s="2"/>
      <c r="U102" s="2"/>
      <c r="V102" s="2"/>
      <c r="W102" s="2"/>
      <c r="X102" s="2"/>
      <c r="Y102" s="2"/>
      <c r="Z102" s="2"/>
    </row>
    <row r="103" ht="15.75" customHeight="1">
      <c r="A103" s="1" t="s">
        <v>1190</v>
      </c>
      <c r="B103" s="1" t="s">
        <v>1191</v>
      </c>
      <c r="C103" s="1" t="s">
        <v>1192</v>
      </c>
      <c r="D103" s="1" t="s">
        <v>1193</v>
      </c>
      <c r="E103" s="1" t="s">
        <v>1194</v>
      </c>
      <c r="F103" s="1" t="s">
        <v>1195</v>
      </c>
      <c r="G103" s="1" t="s">
        <v>1196</v>
      </c>
      <c r="H103" s="1" t="s">
        <v>1197</v>
      </c>
      <c r="I103" s="1" t="s">
        <v>1198</v>
      </c>
      <c r="J103" s="1" t="s">
        <v>1199</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1206</v>
      </c>
      <c r="G104" s="1" t="s">
        <v>1207</v>
      </c>
      <c r="H104" s="1" t="s">
        <v>741</v>
      </c>
      <c r="I104" s="1" t="s">
        <v>1153</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882</v>
      </c>
      <c r="E105" s="1" t="s">
        <v>1213</v>
      </c>
      <c r="F105" s="1" t="s">
        <v>1214</v>
      </c>
      <c r="G105" s="1" t="s">
        <v>937</v>
      </c>
      <c r="H105" s="1" t="s">
        <v>1215</v>
      </c>
      <c r="I105" s="1" t="s">
        <v>1216</v>
      </c>
      <c r="J105" s="1" t="s">
        <v>1217</v>
      </c>
      <c r="K105" s="1" t="s">
        <v>1218</v>
      </c>
      <c r="L105" s="2"/>
      <c r="M105" s="2"/>
      <c r="N105" s="2"/>
      <c r="O105" s="2"/>
      <c r="P105" s="2"/>
      <c r="Q105" s="2"/>
      <c r="R105" s="2"/>
      <c r="S105" s="2"/>
      <c r="T105" s="2"/>
      <c r="U105" s="2"/>
      <c r="V105" s="2"/>
      <c r="W105" s="2"/>
      <c r="X105" s="2"/>
      <c r="Y105" s="2"/>
      <c r="Z105" s="2"/>
    </row>
    <row r="106" ht="15.75" customHeight="1">
      <c r="A106" s="1" t="s">
        <v>1219</v>
      </c>
      <c r="B106" s="1" t="s">
        <v>1220</v>
      </c>
      <c r="C106" s="1" t="s">
        <v>1221</v>
      </c>
      <c r="D106" s="1" t="s">
        <v>1222</v>
      </c>
      <c r="E106" s="1" t="s">
        <v>1223</v>
      </c>
      <c r="F106" s="1" t="s">
        <v>1224</v>
      </c>
      <c r="G106" s="1" t="s">
        <v>1225</v>
      </c>
      <c r="H106" s="1" t="s">
        <v>1226</v>
      </c>
      <c r="I106" s="1" t="s">
        <v>1227</v>
      </c>
      <c r="J106" s="1" t="s">
        <v>1228</v>
      </c>
      <c r="K106" s="1" t="s">
        <v>609</v>
      </c>
      <c r="L106" s="2"/>
      <c r="M106" s="2"/>
      <c r="N106" s="2"/>
      <c r="O106" s="2"/>
      <c r="P106" s="2"/>
      <c r="Q106" s="2"/>
      <c r="R106" s="2"/>
      <c r="S106" s="2"/>
      <c r="T106" s="2"/>
      <c r="U106" s="2"/>
      <c r="V106" s="2"/>
      <c r="W106" s="2"/>
      <c r="X106" s="2"/>
      <c r="Y106" s="2"/>
      <c r="Z106" s="2"/>
    </row>
    <row r="107" ht="15.75" customHeight="1">
      <c r="A107" s="1" t="s">
        <v>1229</v>
      </c>
      <c r="B107" s="1" t="s">
        <v>1230</v>
      </c>
      <c r="C107" s="1" t="s">
        <v>1199</v>
      </c>
      <c r="D107" s="1" t="s">
        <v>1231</v>
      </c>
      <c r="E107" s="1" t="s">
        <v>468</v>
      </c>
      <c r="F107" s="1" t="s">
        <v>1232</v>
      </c>
      <c r="G107" s="1" t="s">
        <v>1233</v>
      </c>
      <c r="H107" s="1" t="s">
        <v>1234</v>
      </c>
      <c r="I107" s="1" t="s">
        <v>1235</v>
      </c>
      <c r="J107" s="1" t="s">
        <v>551</v>
      </c>
      <c r="K107" s="1" t="s">
        <v>1236</v>
      </c>
      <c r="L107" s="2"/>
      <c r="M107" s="2"/>
      <c r="N107" s="2"/>
      <c r="O107" s="2"/>
      <c r="P107" s="2"/>
      <c r="Q107" s="2"/>
      <c r="R107" s="2"/>
      <c r="S107" s="2"/>
      <c r="T107" s="2"/>
      <c r="U107" s="2"/>
      <c r="V107" s="2"/>
      <c r="W107" s="2"/>
      <c r="X107" s="2"/>
      <c r="Y107" s="2"/>
      <c r="Z107" s="2"/>
    </row>
    <row r="108" ht="15.75" customHeight="1">
      <c r="A108" s="1" t="s">
        <v>1237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1238</v>
      </c>
      <c r="B109" s="1">
        <v>15.45</v>
      </c>
      <c r="C109" s="1" t="s">
        <v>1239</v>
      </c>
      <c r="D109" s="1" t="s">
        <v>798</v>
      </c>
      <c r="E109" s="1" t="s">
        <v>1240</v>
      </c>
      <c r="F109" s="1" t="s">
        <v>1241</v>
      </c>
      <c r="G109" s="1" t="s">
        <v>1242</v>
      </c>
      <c r="H109" s="1" t="s">
        <v>1243</v>
      </c>
      <c r="I109" s="1" t="s">
        <v>1244</v>
      </c>
      <c r="J109" s="1" t="s">
        <v>1138</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1248</v>
      </c>
      <c r="D110" s="1" t="s">
        <v>1249</v>
      </c>
      <c r="E110" s="1" t="s">
        <v>1250</v>
      </c>
      <c r="F110" s="1" t="s">
        <v>1251</v>
      </c>
      <c r="G110" s="1" t="s">
        <v>1252</v>
      </c>
      <c r="H110" s="1" t="s">
        <v>1052</v>
      </c>
      <c r="I110" s="1" t="s">
        <v>1253</v>
      </c>
      <c r="J110" s="1" t="s">
        <v>1254</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t="s">
        <v>1258</v>
      </c>
      <c r="D111" s="1" t="s">
        <v>1259</v>
      </c>
      <c r="E111" s="1">
        <v>-3.09</v>
      </c>
      <c r="F111" s="1" t="s">
        <v>1260</v>
      </c>
      <c r="G111" s="1" t="s">
        <v>1261</v>
      </c>
      <c r="H111" s="1" t="s">
        <v>1262</v>
      </c>
      <c r="I111" s="1" t="s">
        <v>1263</v>
      </c>
      <c r="J111" s="1" t="s">
        <v>125</v>
      </c>
      <c r="K111" s="1" t="s">
        <v>1236</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1089</v>
      </c>
      <c r="F112" s="1" t="s">
        <v>1268</v>
      </c>
      <c r="G112" s="1">
        <v>-7.21</v>
      </c>
      <c r="H112" s="1" t="s">
        <v>1269</v>
      </c>
      <c r="I112" s="1" t="s">
        <v>1270</v>
      </c>
      <c r="J112" s="1" t="s">
        <v>1271</v>
      </c>
      <c r="K112" s="1" t="s">
        <v>1272</v>
      </c>
      <c r="L112" s="2"/>
      <c r="M112" s="2"/>
      <c r="N112" s="2"/>
      <c r="O112" s="2"/>
      <c r="P112" s="2"/>
      <c r="Q112" s="2"/>
      <c r="R112" s="2"/>
      <c r="S112" s="2"/>
      <c r="T112" s="2"/>
      <c r="U112" s="2"/>
      <c r="V112" s="2"/>
      <c r="W112" s="2"/>
      <c r="X112" s="2"/>
      <c r="Y112" s="2"/>
      <c r="Z112" s="2"/>
    </row>
    <row r="113" ht="15.75" customHeight="1">
      <c r="A113" s="1" t="s">
        <v>1273</v>
      </c>
      <c r="B113" s="1" t="s">
        <v>1274</v>
      </c>
      <c r="C113" s="1" t="s">
        <v>977</v>
      </c>
      <c r="D113" s="1" t="s">
        <v>1275</v>
      </c>
      <c r="E113" s="1" t="s">
        <v>1276</v>
      </c>
      <c r="F113" s="1" t="s">
        <v>675</v>
      </c>
      <c r="G113" s="1" t="s">
        <v>1277</v>
      </c>
      <c r="H113" s="1" t="s">
        <v>1278</v>
      </c>
      <c r="I113" s="1" t="s">
        <v>1279</v>
      </c>
      <c r="J113" s="1" t="s">
        <v>1271</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1283</v>
      </c>
      <c r="D114" s="1" t="s">
        <v>1284</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915</v>
      </c>
      <c r="E115" s="1" t="s">
        <v>1295</v>
      </c>
      <c r="F115" s="1" t="s">
        <v>1296</v>
      </c>
      <c r="G115" s="1" t="s">
        <v>1297</v>
      </c>
      <c r="H115" s="1" t="s">
        <v>1298</v>
      </c>
      <c r="I115" s="1" t="s">
        <v>1299</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670</v>
      </c>
      <c r="D116" s="1" t="s">
        <v>1304</v>
      </c>
      <c r="E116" s="1" t="s">
        <v>1305</v>
      </c>
      <c r="F116" s="1" t="s">
        <v>1306</v>
      </c>
      <c r="G116" s="1" t="s">
        <v>1307</v>
      </c>
      <c r="H116" s="1" t="s">
        <v>1308</v>
      </c>
      <c r="I116" s="1" t="s">
        <v>1309</v>
      </c>
      <c r="J116" s="1" t="s">
        <v>333</v>
      </c>
      <c r="K116" s="1" t="s">
        <v>1310</v>
      </c>
      <c r="L116" s="2"/>
      <c r="M116" s="2"/>
      <c r="N116" s="2"/>
      <c r="O116" s="2"/>
      <c r="P116" s="2"/>
      <c r="Q116" s="2"/>
      <c r="R116" s="2"/>
      <c r="S116" s="2"/>
      <c r="T116" s="2"/>
      <c r="U116" s="2"/>
      <c r="V116" s="2"/>
      <c r="W116" s="2"/>
      <c r="X116" s="2"/>
      <c r="Y116" s="2"/>
      <c r="Z116" s="2"/>
    </row>
    <row r="117" ht="15.75" customHeight="1">
      <c r="A117" s="1" t="s">
        <v>1311</v>
      </c>
      <c r="B117" s="1">
        <v>17.51</v>
      </c>
      <c r="C117" s="1" t="s">
        <v>1312</v>
      </c>
      <c r="D117" s="1" t="s">
        <v>1089</v>
      </c>
      <c r="E117" s="1" t="s">
        <v>1313</v>
      </c>
      <c r="F117" s="1" t="s">
        <v>1314</v>
      </c>
      <c r="G117" s="1" t="s">
        <v>1315</v>
      </c>
      <c r="H117" s="1" t="s">
        <v>1316</v>
      </c>
      <c r="I117" s="1" t="s">
        <v>297</v>
      </c>
      <c r="J117" s="1" t="s">
        <v>1317</v>
      </c>
      <c r="K117" s="1" t="s">
        <v>1318</v>
      </c>
      <c r="L117" s="2"/>
      <c r="M117" s="2"/>
      <c r="N117" s="2"/>
      <c r="O117" s="2"/>
      <c r="P117" s="2"/>
      <c r="Q117" s="2"/>
      <c r="R117" s="2"/>
      <c r="S117" s="2"/>
      <c r="T117" s="2"/>
      <c r="U117" s="2"/>
      <c r="V117" s="2"/>
      <c r="W117" s="2"/>
      <c r="X117" s="2"/>
      <c r="Y117" s="2"/>
      <c r="Z117" s="2"/>
    </row>
    <row r="118" ht="15.75" customHeight="1">
      <c r="A118" s="1" t="s">
        <v>1319</v>
      </c>
      <c r="B118" s="1" t="s">
        <v>971</v>
      </c>
      <c r="C118" s="1" t="s">
        <v>1320</v>
      </c>
      <c r="D118" s="1" t="s">
        <v>1321</v>
      </c>
      <c r="E118" s="1" t="s">
        <v>1322</v>
      </c>
      <c r="F118" s="1" t="s">
        <v>1323</v>
      </c>
      <c r="G118" s="1" t="s">
        <v>1324</v>
      </c>
      <c r="H118" s="1" t="s">
        <v>1325</v>
      </c>
      <c r="I118" s="1" t="s">
        <v>429</v>
      </c>
      <c r="J118" s="1" t="s">
        <v>1326</v>
      </c>
      <c r="K118" s="1" t="s">
        <v>1327</v>
      </c>
      <c r="L118" s="2"/>
      <c r="M118" s="2"/>
      <c r="N118" s="2"/>
      <c r="O118" s="2"/>
      <c r="P118" s="2"/>
      <c r="Q118" s="2"/>
      <c r="R118" s="2"/>
      <c r="S118" s="2"/>
      <c r="T118" s="2"/>
      <c r="U118" s="2"/>
      <c r="V118" s="2"/>
      <c r="W118" s="2"/>
      <c r="X118" s="2"/>
      <c r="Y118" s="2"/>
      <c r="Z118" s="2"/>
    </row>
    <row r="119" ht="15.75" customHeight="1">
      <c r="A119" s="1" t="s">
        <v>1328</v>
      </c>
      <c r="B119" s="1" t="s">
        <v>1144</v>
      </c>
      <c r="C119" s="1" t="s">
        <v>1329</v>
      </c>
      <c r="D119" s="1" t="s">
        <v>1330</v>
      </c>
      <c r="E119" s="1" t="s">
        <v>398</v>
      </c>
      <c r="F119" s="1" t="s">
        <v>1331</v>
      </c>
      <c r="G119" s="1" t="s">
        <v>1332</v>
      </c>
      <c r="H119" s="1" t="s">
        <v>1333</v>
      </c>
      <c r="I119" s="1" t="s">
        <v>1334</v>
      </c>
      <c r="J119" s="1" t="s">
        <v>1335</v>
      </c>
      <c r="K119" s="1" t="s">
        <v>1336</v>
      </c>
      <c r="L119" s="2"/>
      <c r="M119" s="2"/>
      <c r="N119" s="2"/>
      <c r="O119" s="2"/>
      <c r="P119" s="2"/>
      <c r="Q119" s="2"/>
      <c r="R119" s="2"/>
      <c r="S119" s="2"/>
      <c r="T119" s="2"/>
      <c r="U119" s="2"/>
      <c r="V119" s="2"/>
      <c r="W119" s="2"/>
      <c r="X119" s="2"/>
      <c r="Y119" s="2"/>
      <c r="Z119" s="2"/>
    </row>
    <row r="120" ht="15.75" customHeight="1">
      <c r="A120" s="1" t="s">
        <v>1337</v>
      </c>
      <c r="B120" s="1" t="s">
        <v>1338</v>
      </c>
      <c r="C120" s="1" t="s">
        <v>1339</v>
      </c>
      <c r="D120" s="1" t="s">
        <v>371</v>
      </c>
      <c r="E120" s="1" t="s">
        <v>658</v>
      </c>
      <c r="F120" s="1" t="s">
        <v>1340</v>
      </c>
      <c r="G120" s="1" t="s">
        <v>1341</v>
      </c>
      <c r="H120" s="1" t="s">
        <v>1342</v>
      </c>
      <c r="I120" s="1" t="s">
        <v>1343</v>
      </c>
      <c r="J120" s="1" t="s">
        <v>1344</v>
      </c>
      <c r="K120" s="1" t="s">
        <v>1345</v>
      </c>
      <c r="L120" s="2"/>
      <c r="M120" s="2"/>
      <c r="N120" s="2"/>
      <c r="O120" s="2"/>
      <c r="P120" s="2"/>
      <c r="Q120" s="2"/>
      <c r="R120" s="2"/>
      <c r="S120" s="2"/>
      <c r="T120" s="2"/>
      <c r="U120" s="2"/>
      <c r="V120" s="2"/>
      <c r="W120" s="2"/>
      <c r="X120" s="2"/>
      <c r="Y120" s="2"/>
      <c r="Z120" s="2"/>
    </row>
    <row r="121" ht="15.75" customHeight="1">
      <c r="A121" s="1" t="s">
        <v>1346</v>
      </c>
      <c r="B121" s="1" t="s">
        <v>1347</v>
      </c>
      <c r="C121" s="1" t="s">
        <v>1348</v>
      </c>
      <c r="D121" s="1" t="s">
        <v>367</v>
      </c>
      <c r="E121" s="1" t="s">
        <v>1349</v>
      </c>
      <c r="F121" s="1" t="s">
        <v>1350</v>
      </c>
      <c r="G121" s="1" t="s">
        <v>1351</v>
      </c>
      <c r="H121" s="1" t="s">
        <v>1352</v>
      </c>
      <c r="I121" s="1" t="s">
        <v>1353</v>
      </c>
      <c r="J121" s="1" t="s">
        <v>1354</v>
      </c>
      <c r="K121" s="1" t="s">
        <v>1266</v>
      </c>
      <c r="L121" s="2"/>
      <c r="M121" s="2"/>
      <c r="N121" s="2"/>
      <c r="O121" s="2"/>
      <c r="P121" s="2"/>
      <c r="Q121" s="2"/>
      <c r="R121" s="2"/>
      <c r="S121" s="2"/>
      <c r="T121" s="2"/>
      <c r="U121" s="2"/>
      <c r="V121" s="2"/>
      <c r="W121" s="2"/>
      <c r="X121" s="2"/>
      <c r="Y121" s="2"/>
      <c r="Z121" s="2"/>
    </row>
    <row r="122" ht="15.75" customHeight="1">
      <c r="A122" s="1" t="s">
        <v>1355</v>
      </c>
      <c r="B122" s="1" t="s">
        <v>1356</v>
      </c>
      <c r="C122" s="1" t="s">
        <v>436</v>
      </c>
      <c r="D122" s="1" t="s">
        <v>1254</v>
      </c>
      <c r="E122" s="1" t="s">
        <v>1357</v>
      </c>
      <c r="F122" s="1" t="s">
        <v>622</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304</v>
      </c>
      <c r="F123" s="1" t="s">
        <v>1367</v>
      </c>
      <c r="G123" s="1" t="s">
        <v>1368</v>
      </c>
      <c r="H123" s="1" t="s">
        <v>610</v>
      </c>
      <c r="I123" s="1" t="s">
        <v>1150</v>
      </c>
      <c r="J123" s="1" t="s">
        <v>1369</v>
      </c>
      <c r="K123" s="1" t="s">
        <v>1370</v>
      </c>
      <c r="L123" s="2"/>
      <c r="M123" s="2"/>
      <c r="N123" s="2"/>
      <c r="O123" s="2"/>
      <c r="P123" s="2"/>
      <c r="Q123" s="2"/>
      <c r="R123" s="2"/>
      <c r="S123" s="2"/>
      <c r="T123" s="2"/>
      <c r="U123" s="2"/>
      <c r="V123" s="2"/>
      <c r="W123" s="2"/>
      <c r="X123" s="2"/>
      <c r="Y123" s="2"/>
      <c r="Z123" s="2"/>
    </row>
    <row r="124" ht="15.75" customHeight="1">
      <c r="A124" s="1" t="s">
        <v>1371</v>
      </c>
      <c r="B124" s="1" t="s">
        <v>793</v>
      </c>
      <c r="C124" s="1" t="s">
        <v>281</v>
      </c>
      <c r="D124" s="1" t="s">
        <v>1372</v>
      </c>
      <c r="E124" s="1" t="s">
        <v>1178</v>
      </c>
      <c r="F124" s="1" t="s">
        <v>1373</v>
      </c>
      <c r="G124" s="1" t="s">
        <v>1374</v>
      </c>
      <c r="H124" s="1" t="s">
        <v>1375</v>
      </c>
      <c r="I124" s="1" t="s">
        <v>1376</v>
      </c>
      <c r="J124" s="1" t="s">
        <v>1377</v>
      </c>
      <c r="K124" s="1" t="s">
        <v>1378</v>
      </c>
      <c r="L124" s="2"/>
      <c r="M124" s="2"/>
      <c r="N124" s="2"/>
      <c r="O124" s="2"/>
      <c r="P124" s="2"/>
      <c r="Q124" s="2"/>
      <c r="R124" s="2"/>
      <c r="S124" s="2"/>
      <c r="T124" s="2"/>
      <c r="U124" s="2"/>
      <c r="V124" s="2"/>
      <c r="W124" s="2"/>
      <c r="X124" s="2"/>
      <c r="Y124" s="2"/>
      <c r="Z124" s="2"/>
    </row>
    <row r="125" ht="15.75" customHeight="1">
      <c r="A125" s="1" t="s">
        <v>1379</v>
      </c>
      <c r="B125" s="1" t="s">
        <v>1380</v>
      </c>
      <c r="C125" s="1" t="s">
        <v>1381</v>
      </c>
      <c r="D125" s="1" t="s">
        <v>1382</v>
      </c>
      <c r="E125" s="1" t="s">
        <v>648</v>
      </c>
      <c r="F125" s="1" t="s">
        <v>1383</v>
      </c>
      <c r="G125" s="1" t="s">
        <v>1384</v>
      </c>
      <c r="H125" s="1" t="s">
        <v>1385</v>
      </c>
      <c r="I125" s="1" t="s">
        <v>1386</v>
      </c>
      <c r="J125" s="1" t="s">
        <v>594</v>
      </c>
      <c r="K125" s="1" t="s">
        <v>1387</v>
      </c>
      <c r="L125" s="2"/>
      <c r="M125" s="2"/>
      <c r="N125" s="2"/>
      <c r="O125" s="2"/>
      <c r="P125" s="2"/>
      <c r="Q125" s="2"/>
      <c r="R125" s="2"/>
      <c r="S125" s="2"/>
      <c r="T125" s="2"/>
      <c r="U125" s="2"/>
      <c r="V125" s="2"/>
      <c r="W125" s="2"/>
      <c r="X125" s="2"/>
      <c r="Y125" s="2"/>
      <c r="Z125" s="2"/>
    </row>
    <row r="126" ht="15.75" customHeight="1">
      <c r="A126" s="1" t="s">
        <v>1388</v>
      </c>
      <c r="B126" s="1" t="s">
        <v>1389</v>
      </c>
      <c r="C126" s="1" t="s">
        <v>1390</v>
      </c>
      <c r="D126" s="1" t="s">
        <v>1391</v>
      </c>
      <c r="E126" s="1" t="s">
        <v>1392</v>
      </c>
      <c r="F126" s="1" t="s">
        <v>1393</v>
      </c>
      <c r="G126" s="1" t="s">
        <v>1394</v>
      </c>
      <c r="H126" s="1" t="s">
        <v>379</v>
      </c>
      <c r="I126" s="1" t="s">
        <v>1395</v>
      </c>
      <c r="J126" s="1" t="s">
        <v>1260</v>
      </c>
      <c r="K126" s="1" t="s">
        <v>1396</v>
      </c>
      <c r="L126" s="2"/>
      <c r="M126" s="2"/>
      <c r="N126" s="2"/>
      <c r="O126" s="2"/>
      <c r="P126" s="2"/>
      <c r="Q126" s="2"/>
      <c r="R126" s="2"/>
      <c r="S126" s="2"/>
      <c r="T126" s="2"/>
      <c r="U126" s="2"/>
      <c r="V126" s="2"/>
      <c r="W126" s="2"/>
      <c r="X126" s="2"/>
      <c r="Y126" s="2"/>
      <c r="Z126" s="2"/>
    </row>
    <row r="127" ht="15.75" customHeight="1">
      <c r="A127" s="1" t="s">
        <v>1397</v>
      </c>
      <c r="B127" s="1" t="s">
        <v>1398</v>
      </c>
      <c r="C127" s="1" t="s">
        <v>1399</v>
      </c>
      <c r="D127" s="1" t="s">
        <v>1400</v>
      </c>
      <c r="E127" s="1" t="s">
        <v>1401</v>
      </c>
      <c r="F127" s="1" t="s">
        <v>1402</v>
      </c>
      <c r="G127" s="1" t="s">
        <v>1403</v>
      </c>
      <c r="H127" s="1" t="s">
        <v>1404</v>
      </c>
      <c r="I127" s="1" t="s">
        <v>1405</v>
      </c>
      <c r="J127" s="1" t="s">
        <v>1406</v>
      </c>
      <c r="K127" s="1" t="s">
        <v>1407</v>
      </c>
      <c r="L127" s="2"/>
      <c r="M127" s="2"/>
      <c r="N127" s="2"/>
      <c r="O127" s="2"/>
      <c r="P127" s="2"/>
      <c r="Q127" s="2"/>
      <c r="R127" s="2"/>
      <c r="S127" s="2"/>
      <c r="T127" s="2"/>
      <c r="U127" s="2"/>
      <c r="V127" s="2"/>
      <c r="W127" s="2"/>
      <c r="X127" s="2"/>
      <c r="Y127" s="2"/>
      <c r="Z127" s="2"/>
    </row>
    <row r="128" ht="15.75" customHeight="1">
      <c r="A128" s="1" t="s">
        <v>1408</v>
      </c>
      <c r="B128" s="1" t="s">
        <v>1409</v>
      </c>
      <c r="C128" s="1" t="s">
        <v>1410</v>
      </c>
      <c r="D128" s="1" t="s">
        <v>1411</v>
      </c>
      <c r="E128" s="1" t="s">
        <v>489</v>
      </c>
      <c r="F128" s="1" t="s">
        <v>1412</v>
      </c>
      <c r="G128" s="1" t="s">
        <v>1413</v>
      </c>
      <c r="H128" s="1" t="s">
        <v>1414</v>
      </c>
      <c r="I128" s="1" t="s">
        <v>1415</v>
      </c>
      <c r="J128" s="1" t="s">
        <v>1416</v>
      </c>
      <c r="K128" s="1" t="s">
        <v>1417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1433</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1433</v>
      </c>
      <c r="I3" s="1" t="s">
        <v>1433</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1434</v>
      </c>
      <c r="B5" s="1" t="s">
        <v>1433</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1433</v>
      </c>
      <c r="C8" s="1" t="s">
        <v>1475</v>
      </c>
      <c r="D8" s="1" t="s">
        <v>1476</v>
      </c>
      <c r="E8" s="1" t="s">
        <v>1477</v>
      </c>
      <c r="F8" s="1" t="s">
        <v>1478</v>
      </c>
      <c r="G8" s="1" t="s">
        <v>1479</v>
      </c>
      <c r="H8" s="1" t="s">
        <v>1480</v>
      </c>
      <c r="I8" s="1" t="s">
        <v>1481</v>
      </c>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1487</v>
      </c>
      <c r="G9" s="1" t="s">
        <v>1488</v>
      </c>
      <c r="H9" s="1" t="s">
        <v>1489</v>
      </c>
      <c r="I9" s="1" t="s">
        <v>1490</v>
      </c>
      <c r="J9" s="2"/>
      <c r="K9" s="2"/>
      <c r="L9" s="2"/>
      <c r="M9" s="2"/>
      <c r="N9" s="2"/>
      <c r="O9" s="2"/>
      <c r="P9" s="2"/>
      <c r="Q9" s="2"/>
      <c r="R9" s="2"/>
      <c r="S9" s="2"/>
      <c r="T9" s="2"/>
      <c r="U9" s="2"/>
      <c r="V9" s="2"/>
      <c r="W9" s="2"/>
      <c r="X9" s="2"/>
      <c r="Y9" s="2"/>
      <c r="Z9" s="2"/>
    </row>
    <row r="10">
      <c r="A10" s="1" t="s">
        <v>1491</v>
      </c>
      <c r="B10" s="1" t="s">
        <v>1492</v>
      </c>
      <c r="C10" s="1" t="s">
        <v>1493</v>
      </c>
      <c r="D10" s="1" t="s">
        <v>1494</v>
      </c>
      <c r="E10" s="1" t="s">
        <v>1488</v>
      </c>
      <c r="F10" s="1" t="s">
        <v>1495</v>
      </c>
      <c r="G10" s="1" t="s">
        <v>1496</v>
      </c>
      <c r="H10" s="1" t="s">
        <v>1497</v>
      </c>
      <c r="I10" s="1" t="s">
        <v>1498</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1501</v>
      </c>
      <c r="I12" s="1" t="s">
        <v>1515</v>
      </c>
      <c r="J12" s="2"/>
      <c r="K12" s="2"/>
      <c r="L12" s="2"/>
      <c r="M12" s="2"/>
      <c r="N12" s="2"/>
      <c r="O12" s="2"/>
      <c r="P12" s="2"/>
      <c r="Q12" s="2"/>
      <c r="R12" s="2"/>
      <c r="S12" s="2"/>
      <c r="T12" s="2"/>
      <c r="U12" s="2"/>
      <c r="V12" s="2"/>
      <c r="W12" s="2"/>
      <c r="X12" s="2"/>
      <c r="Y12" s="2"/>
      <c r="Z12" s="2"/>
    </row>
    <row r="13">
      <c r="A13" s="1" t="s">
        <v>1516</v>
      </c>
      <c r="B13" s="1" t="s">
        <v>1517</v>
      </c>
      <c r="C13" s="1" t="s">
        <v>1518</v>
      </c>
      <c r="D13" s="1" t="s">
        <v>1518</v>
      </c>
      <c r="E13" s="1" t="s">
        <v>1519</v>
      </c>
      <c r="F13" s="1" t="s">
        <v>1511</v>
      </c>
      <c r="G13" s="1" t="s">
        <v>1520</v>
      </c>
      <c r="H13" s="1" t="s">
        <v>1521</v>
      </c>
      <c r="I13" s="1" t="s">
        <v>1522</v>
      </c>
      <c r="J13" s="2"/>
      <c r="K13" s="2"/>
      <c r="L13" s="2"/>
      <c r="M13" s="2"/>
      <c r="N13" s="2"/>
      <c r="O13" s="2"/>
      <c r="P13" s="2"/>
      <c r="Q13" s="2"/>
      <c r="R13" s="2"/>
      <c r="S13" s="2"/>
      <c r="T13" s="2"/>
      <c r="U13" s="2"/>
      <c r="V13" s="2"/>
      <c r="W13" s="2"/>
      <c r="X13" s="2"/>
      <c r="Y13" s="2"/>
      <c r="Z13" s="2"/>
    </row>
    <row r="14">
      <c r="A14" s="1" t="s">
        <v>1523</v>
      </c>
      <c r="B14" s="1" t="s">
        <v>1439</v>
      </c>
      <c r="C14" s="1" t="s">
        <v>1524</v>
      </c>
      <c r="D14" s="1" t="s">
        <v>1525</v>
      </c>
      <c r="E14" s="1" t="s">
        <v>1526</v>
      </c>
      <c r="F14" s="1" t="s">
        <v>1527</v>
      </c>
      <c r="G14" s="1" t="s">
        <v>1528</v>
      </c>
      <c r="H14" s="1" t="s">
        <v>1529</v>
      </c>
      <c r="I14" s="1" t="s">
        <v>1530</v>
      </c>
      <c r="J14" s="2"/>
      <c r="K14" s="2"/>
      <c r="L14" s="2"/>
      <c r="M14" s="2"/>
      <c r="N14" s="2"/>
      <c r="O14" s="2"/>
      <c r="P14" s="2"/>
      <c r="Q14" s="2"/>
      <c r="R14" s="2"/>
      <c r="S14" s="2"/>
      <c r="T14" s="2"/>
      <c r="U14" s="2"/>
      <c r="V14" s="2"/>
      <c r="W14" s="2"/>
      <c r="X14" s="2"/>
      <c r="Y14" s="2"/>
      <c r="Z14" s="2"/>
    </row>
    <row r="15">
      <c r="A15" s="1" t="s">
        <v>1531</v>
      </c>
      <c r="B15" s="1" t="s">
        <v>1532</v>
      </c>
      <c r="C15" s="1" t="s">
        <v>1533</v>
      </c>
      <c r="D15" s="1" t="s">
        <v>1534</v>
      </c>
      <c r="E15" s="1" t="s">
        <v>1535</v>
      </c>
      <c r="F15" s="1" t="s">
        <v>1536</v>
      </c>
      <c r="G15" s="1" t="s">
        <v>1537</v>
      </c>
      <c r="H15" s="1" t="s">
        <v>1538</v>
      </c>
      <c r="I15" s="1" t="s">
        <v>1539</v>
      </c>
      <c r="J15" s="2"/>
      <c r="K15" s="2"/>
      <c r="L15" s="2"/>
      <c r="M15" s="2"/>
      <c r="N15" s="2"/>
      <c r="O15" s="2"/>
      <c r="P15" s="2"/>
      <c r="Q15" s="2"/>
      <c r="R15" s="2"/>
      <c r="S15" s="2"/>
      <c r="T15" s="2"/>
      <c r="U15" s="2"/>
      <c r="V15" s="2"/>
      <c r="W15" s="2"/>
      <c r="X15" s="2"/>
      <c r="Y15" s="2"/>
      <c r="Z15" s="2"/>
    </row>
    <row r="16">
      <c r="A16" s="1" t="s">
        <v>1540</v>
      </c>
      <c r="B16" s="1" t="s">
        <v>1541</v>
      </c>
      <c r="C16" s="1" t="s">
        <v>1542</v>
      </c>
      <c r="D16" s="1" t="s">
        <v>1541</v>
      </c>
      <c r="E16" s="1" t="s">
        <v>1543</v>
      </c>
      <c r="F16" s="1" t="s">
        <v>1544</v>
      </c>
      <c r="G16" s="1" t="s">
        <v>1545</v>
      </c>
      <c r="H16" s="1" t="s">
        <v>1546</v>
      </c>
      <c r="I16" s="1" t="s">
        <v>1547</v>
      </c>
      <c r="J16" s="2"/>
      <c r="K16" s="2"/>
      <c r="L16" s="2"/>
      <c r="M16" s="2"/>
      <c r="N16" s="2"/>
      <c r="O16" s="2"/>
      <c r="P16" s="2"/>
      <c r="Q16" s="2"/>
      <c r="R16" s="2"/>
      <c r="S16" s="2"/>
      <c r="T16" s="2"/>
      <c r="U16" s="2"/>
      <c r="V16" s="2"/>
      <c r="W16" s="2"/>
      <c r="X16" s="2"/>
      <c r="Y16" s="2"/>
      <c r="Z16" s="2"/>
    </row>
    <row r="17">
      <c r="A17" s="1" t="s">
        <v>1548</v>
      </c>
      <c r="B17" s="1" t="s">
        <v>1549</v>
      </c>
      <c r="C17" s="1" t="s">
        <v>1550</v>
      </c>
      <c r="D17" s="1" t="s">
        <v>1551</v>
      </c>
      <c r="E17" s="1" t="s">
        <v>1552</v>
      </c>
      <c r="F17" s="1" t="s">
        <v>1553</v>
      </c>
      <c r="G17" s="1" t="s">
        <v>1554</v>
      </c>
      <c r="H17" s="1" t="s">
        <v>1555</v>
      </c>
      <c r="I17" s="1" t="s">
        <v>1556</v>
      </c>
      <c r="J17" s="2"/>
      <c r="K17" s="2"/>
      <c r="L17" s="2"/>
      <c r="M17" s="2"/>
      <c r="N17" s="2"/>
      <c r="O17" s="2"/>
      <c r="P17" s="2"/>
      <c r="Q17" s="2"/>
      <c r="R17" s="2"/>
      <c r="S17" s="2"/>
      <c r="T17" s="2"/>
      <c r="U17" s="2"/>
      <c r="V17" s="2"/>
      <c r="W17" s="2"/>
      <c r="X17" s="2"/>
      <c r="Y17" s="2"/>
      <c r="Z17" s="2"/>
    </row>
    <row r="18">
      <c r="A18" s="1" t="s">
        <v>1557</v>
      </c>
      <c r="B18" s="1" t="s">
        <v>1558</v>
      </c>
      <c r="C18" s="1" t="s">
        <v>1559</v>
      </c>
      <c r="D18" s="1" t="s">
        <v>1560</v>
      </c>
      <c r="E18" s="1" t="s">
        <v>1561</v>
      </c>
      <c r="F18" s="1" t="s">
        <v>1562</v>
      </c>
      <c r="G18" s="1" t="s">
        <v>1563</v>
      </c>
      <c r="H18" s="1" t="s">
        <v>1564</v>
      </c>
      <c r="I18" s="1" t="s">
        <v>1565</v>
      </c>
      <c r="J18" s="2"/>
      <c r="K18" s="2"/>
      <c r="L18" s="2"/>
      <c r="M18" s="2"/>
      <c r="N18" s="2"/>
      <c r="O18" s="2"/>
      <c r="P18" s="2"/>
      <c r="Q18" s="2"/>
      <c r="R18" s="2"/>
      <c r="S18" s="2"/>
      <c r="T18" s="2"/>
      <c r="U18" s="2"/>
      <c r="V18" s="2"/>
      <c r="W18" s="2"/>
      <c r="X18" s="2"/>
      <c r="Y18" s="2"/>
      <c r="Z18" s="2"/>
    </row>
    <row r="19">
      <c r="A19" s="1" t="s">
        <v>1566</v>
      </c>
      <c r="B19" s="1" t="s">
        <v>1567</v>
      </c>
      <c r="C19" s="1" t="s">
        <v>1568</v>
      </c>
      <c r="D19" s="1" t="s">
        <v>1569</v>
      </c>
      <c r="E19" s="1" t="s">
        <v>1570</v>
      </c>
      <c r="F19" s="1" t="s">
        <v>1571</v>
      </c>
      <c r="G19" s="1" t="s">
        <v>1572</v>
      </c>
      <c r="H19" s="1" t="s">
        <v>1573</v>
      </c>
      <c r="I19" s="1" t="s">
        <v>1574</v>
      </c>
      <c r="J19" s="2"/>
      <c r="K19" s="2"/>
      <c r="L19" s="2"/>
      <c r="M19" s="2"/>
      <c r="N19" s="2"/>
      <c r="O19" s="2"/>
      <c r="P19" s="2"/>
      <c r="Q19" s="2"/>
      <c r="R19" s="2"/>
      <c r="S19" s="2"/>
      <c r="T19" s="2"/>
      <c r="U19" s="2"/>
      <c r="V19" s="2"/>
      <c r="W19" s="2"/>
      <c r="X19" s="2"/>
      <c r="Y19" s="2"/>
      <c r="Z19" s="2"/>
    </row>
    <row r="20">
      <c r="A20" s="1" t="s">
        <v>1575</v>
      </c>
      <c r="B20" s="1" t="s">
        <v>1576</v>
      </c>
      <c r="C20" s="1" t="s">
        <v>1577</v>
      </c>
      <c r="D20" s="1" t="s">
        <v>1578</v>
      </c>
      <c r="E20" s="1" t="s">
        <v>1579</v>
      </c>
      <c r="F20" s="1" t="s">
        <v>1580</v>
      </c>
      <c r="G20" s="1" t="s">
        <v>1581</v>
      </c>
      <c r="H20" s="1" t="s">
        <v>1582</v>
      </c>
      <c r="I20" s="1" t="s">
        <v>1583</v>
      </c>
      <c r="J20" s="2"/>
      <c r="K20" s="2"/>
      <c r="L20" s="2"/>
      <c r="M20" s="2"/>
      <c r="N20" s="2"/>
      <c r="O20" s="2"/>
      <c r="P20" s="2"/>
      <c r="Q20" s="2"/>
      <c r="R20" s="2"/>
      <c r="S20" s="2"/>
      <c r="T20" s="2"/>
      <c r="U20" s="2"/>
      <c r="V20" s="2"/>
      <c r="W20" s="2"/>
      <c r="X20" s="2"/>
      <c r="Y20" s="2"/>
      <c r="Z20" s="2"/>
    </row>
    <row r="21" ht="15.75" customHeight="1">
      <c r="A21" s="1" t="s">
        <v>1584</v>
      </c>
      <c r="B21" s="1" t="s">
        <v>1585</v>
      </c>
      <c r="C21" s="1" t="s">
        <v>1586</v>
      </c>
      <c r="D21" s="1" t="s">
        <v>1587</v>
      </c>
      <c r="E21" s="1" t="s">
        <v>1588</v>
      </c>
      <c r="F21" s="1" t="s">
        <v>1589</v>
      </c>
      <c r="G21" s="1" t="s">
        <v>1590</v>
      </c>
      <c r="H21" s="1" t="s">
        <v>1591</v>
      </c>
      <c r="I21" s="1" t="s">
        <v>1592</v>
      </c>
      <c r="J21" s="2"/>
      <c r="K21" s="2"/>
      <c r="L21" s="2"/>
      <c r="M21" s="2"/>
      <c r="N21" s="2"/>
      <c r="O21" s="2"/>
      <c r="P21" s="2"/>
      <c r="Q21" s="2"/>
      <c r="R21" s="2"/>
      <c r="S21" s="2"/>
      <c r="T21" s="2"/>
      <c r="U21" s="2"/>
      <c r="V21" s="2"/>
      <c r="W21" s="2"/>
      <c r="X21" s="2"/>
      <c r="Y21" s="2"/>
      <c r="Z21" s="2"/>
    </row>
    <row r="22" ht="15.75" customHeight="1">
      <c r="A22" s="1" t="s">
        <v>1593</v>
      </c>
      <c r="B22" s="1" t="s">
        <v>1594</v>
      </c>
      <c r="C22" s="1" t="s">
        <v>1595</v>
      </c>
      <c r="D22" s="1" t="s">
        <v>1596</v>
      </c>
      <c r="E22" s="1" t="s">
        <v>1597</v>
      </c>
      <c r="F22" s="1" t="s">
        <v>1598</v>
      </c>
      <c r="G22" s="1" t="s">
        <v>1599</v>
      </c>
      <c r="H22" s="1" t="s">
        <v>1600</v>
      </c>
      <c r="I22" s="1" t="s">
        <v>1601</v>
      </c>
      <c r="J22" s="2"/>
      <c r="K22" s="2"/>
      <c r="L22" s="2"/>
      <c r="M22" s="2"/>
      <c r="N22" s="2"/>
      <c r="O22" s="2"/>
      <c r="P22" s="2"/>
      <c r="Q22" s="2"/>
      <c r="R22" s="2"/>
      <c r="S22" s="2"/>
      <c r="T22" s="2"/>
      <c r="U22" s="2"/>
      <c r="V22" s="2"/>
      <c r="W22" s="2"/>
      <c r="X22" s="2"/>
      <c r="Y22" s="2"/>
      <c r="Z22" s="2"/>
    </row>
    <row r="23" ht="15.75" customHeight="1">
      <c r="A23" s="1" t="s">
        <v>1602</v>
      </c>
      <c r="B23" s="1" t="s">
        <v>1603</v>
      </c>
      <c r="C23" s="1" t="s">
        <v>1604</v>
      </c>
      <c r="D23" s="1" t="s">
        <v>1605</v>
      </c>
      <c r="E23" s="1" t="s">
        <v>1606</v>
      </c>
      <c r="F23" s="1" t="s">
        <v>1607</v>
      </c>
      <c r="G23" s="1" t="s">
        <v>1608</v>
      </c>
      <c r="H23" s="1" t="s">
        <v>1609</v>
      </c>
      <c r="I23" s="1" t="s">
        <v>1610</v>
      </c>
      <c r="J23" s="2"/>
      <c r="K23" s="2"/>
      <c r="L23" s="2"/>
      <c r="M23" s="2"/>
      <c r="N23" s="2"/>
      <c r="O23" s="2"/>
      <c r="P23" s="2"/>
      <c r="Q23" s="2"/>
      <c r="R23" s="2"/>
      <c r="S23" s="2"/>
      <c r="T23" s="2"/>
      <c r="U23" s="2"/>
      <c r="V23" s="2"/>
      <c r="W23" s="2"/>
      <c r="X23" s="2"/>
      <c r="Y23" s="2"/>
      <c r="Z23" s="2"/>
    </row>
    <row r="24" ht="15.75" customHeight="1">
      <c r="A24" s="1" t="s">
        <v>1611</v>
      </c>
      <c r="B24" s="1" t="s">
        <v>1612</v>
      </c>
      <c r="C24" s="1" t="s">
        <v>1613</v>
      </c>
      <c r="D24" s="1" t="s">
        <v>1614</v>
      </c>
      <c r="E24" s="1" t="s">
        <v>1615</v>
      </c>
      <c r="F24" s="1" t="s">
        <v>1616</v>
      </c>
      <c r="G24" s="1" t="s">
        <v>1617</v>
      </c>
      <c r="H24" s="1" t="s">
        <v>1617</v>
      </c>
      <c r="I24" s="1" t="s">
        <v>1617</v>
      </c>
      <c r="J24" s="2"/>
      <c r="K24" s="2"/>
      <c r="L24" s="2"/>
      <c r="M24" s="2"/>
      <c r="N24" s="2"/>
      <c r="O24" s="2"/>
      <c r="P24" s="2"/>
      <c r="Q24" s="2"/>
      <c r="R24" s="2"/>
      <c r="S24" s="2"/>
      <c r="T24" s="2"/>
      <c r="U24" s="2"/>
      <c r="V24" s="2"/>
      <c r="W24" s="2"/>
      <c r="X24" s="2"/>
      <c r="Y24" s="2"/>
      <c r="Z24" s="2"/>
    </row>
    <row r="25" ht="15.75" customHeight="1">
      <c r="A25" s="1" t="s">
        <v>1618</v>
      </c>
      <c r="B25" s="1" t="s">
        <v>1619</v>
      </c>
      <c r="C25" s="1" t="s">
        <v>1620</v>
      </c>
      <c r="D25" s="1" t="s">
        <v>1621</v>
      </c>
      <c r="E25" s="1" t="s">
        <v>1622</v>
      </c>
      <c r="F25" s="1" t="s">
        <v>1623</v>
      </c>
      <c r="G25" s="1" t="s">
        <v>1624</v>
      </c>
      <c r="H25" s="1" t="s">
        <v>1433</v>
      </c>
      <c r="I25" s="1" t="s">
        <v>1433</v>
      </c>
      <c r="J25" s="2"/>
      <c r="K25" s="2"/>
      <c r="L25" s="2"/>
      <c r="M25" s="2"/>
      <c r="N25" s="2"/>
      <c r="O25" s="2"/>
      <c r="P25" s="2"/>
      <c r="Q25" s="2"/>
      <c r="R25" s="2"/>
      <c r="S25" s="2"/>
      <c r="T25" s="2"/>
      <c r="U25" s="2"/>
      <c r="V25" s="2"/>
      <c r="W25" s="2"/>
      <c r="X25" s="2"/>
      <c r="Y25" s="2"/>
      <c r="Z25" s="2"/>
    </row>
    <row r="26" ht="15.75" customHeight="1">
      <c r="A26" s="1" t="s">
        <v>1625</v>
      </c>
      <c r="B26" s="1" t="s">
        <v>1626</v>
      </c>
      <c r="C26" s="1" t="s">
        <v>1627</v>
      </c>
      <c r="D26" s="1" t="s">
        <v>1628</v>
      </c>
      <c r="E26" s="1" t="s">
        <v>1629</v>
      </c>
      <c r="F26" s="1" t="s">
        <v>1630</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1631</v>
      </c>
      <c r="B2" s="1" t="s">
        <v>1632</v>
      </c>
      <c r="C2" s="2"/>
      <c r="D2" s="2"/>
      <c r="E2" s="2"/>
      <c r="F2" s="2"/>
      <c r="G2" s="2"/>
      <c r="H2" s="2"/>
      <c r="I2" s="2"/>
      <c r="J2" s="2"/>
      <c r="K2" s="2"/>
      <c r="L2" s="2"/>
      <c r="M2" s="2"/>
      <c r="N2" s="2"/>
      <c r="O2" s="2"/>
      <c r="P2" s="2"/>
      <c r="Q2" s="2"/>
      <c r="R2" s="2"/>
      <c r="S2" s="2"/>
      <c r="T2" s="2"/>
      <c r="U2" s="2"/>
      <c r="V2" s="2"/>
      <c r="W2" s="2"/>
      <c r="X2" s="2"/>
      <c r="Y2" s="2"/>
      <c r="Z2" s="2"/>
    </row>
    <row r="3">
      <c r="A3" s="3" t="s">
        <v>1633</v>
      </c>
      <c r="B3" s="1" t="s">
        <v>1634</v>
      </c>
      <c r="C3" s="2"/>
      <c r="D3" s="2"/>
      <c r="E3" s="2"/>
      <c r="F3" s="2"/>
      <c r="G3" s="2"/>
      <c r="H3" s="2"/>
      <c r="I3" s="2"/>
      <c r="J3" s="2"/>
      <c r="K3" s="2"/>
      <c r="L3" s="2"/>
      <c r="M3" s="2"/>
      <c r="N3" s="2"/>
      <c r="O3" s="2"/>
      <c r="P3" s="2"/>
      <c r="Q3" s="2"/>
      <c r="R3" s="2"/>
      <c r="S3" s="2"/>
      <c r="T3" s="2"/>
      <c r="U3" s="2"/>
      <c r="V3" s="2"/>
      <c r="W3" s="2"/>
      <c r="X3" s="2"/>
      <c r="Y3" s="2"/>
      <c r="Z3" s="2"/>
    </row>
    <row r="4">
      <c r="A4" s="3" t="s">
        <v>1635</v>
      </c>
      <c r="B4" s="1" t="s">
        <v>1636</v>
      </c>
      <c r="C4" s="2"/>
      <c r="D4" s="2"/>
      <c r="E4" s="2"/>
      <c r="F4" s="2"/>
      <c r="G4" s="2"/>
      <c r="H4" s="2"/>
      <c r="I4" s="2"/>
      <c r="J4" s="2"/>
      <c r="K4" s="2"/>
      <c r="L4" s="2"/>
      <c r="M4" s="2"/>
      <c r="N4" s="2"/>
      <c r="O4" s="2"/>
      <c r="P4" s="2"/>
      <c r="Q4" s="2"/>
      <c r="R4" s="2"/>
      <c r="S4" s="2"/>
      <c r="T4" s="2"/>
      <c r="U4" s="2"/>
      <c r="V4" s="2"/>
      <c r="W4" s="2"/>
      <c r="X4" s="2"/>
      <c r="Y4" s="2"/>
      <c r="Z4" s="2"/>
    </row>
    <row r="5">
      <c r="A5" s="3" t="s">
        <v>1637</v>
      </c>
      <c r="B5" s="1" t="s">
        <v>1638</v>
      </c>
      <c r="C5" s="2"/>
      <c r="D5" s="2"/>
      <c r="E5" s="2"/>
      <c r="F5" s="2"/>
      <c r="G5" s="2"/>
      <c r="H5" s="2"/>
      <c r="I5" s="2"/>
      <c r="J5" s="2"/>
      <c r="K5" s="2"/>
      <c r="L5" s="2"/>
      <c r="M5" s="2"/>
      <c r="N5" s="2"/>
      <c r="O5" s="2"/>
      <c r="P5" s="2"/>
      <c r="Q5" s="2"/>
      <c r="R5" s="2"/>
      <c r="S5" s="2"/>
      <c r="T5" s="2"/>
      <c r="U5" s="2"/>
      <c r="V5" s="2"/>
      <c r="W5" s="2"/>
      <c r="X5" s="2"/>
      <c r="Y5" s="2"/>
      <c r="Z5" s="2"/>
    </row>
    <row r="6">
      <c r="A6" s="3" t="s">
        <v>1639</v>
      </c>
      <c r="B6" s="1" t="s">
        <v>11</v>
      </c>
      <c r="C6" s="2"/>
      <c r="D6" s="2"/>
      <c r="E6" s="2"/>
      <c r="F6" s="2"/>
      <c r="G6" s="2"/>
      <c r="H6" s="2"/>
      <c r="I6" s="2"/>
      <c r="J6" s="2"/>
      <c r="K6" s="2"/>
      <c r="L6" s="2"/>
      <c r="M6" s="2"/>
      <c r="N6" s="2"/>
      <c r="O6" s="2"/>
      <c r="P6" s="2"/>
      <c r="Q6" s="2"/>
      <c r="R6" s="2"/>
      <c r="S6" s="2"/>
      <c r="T6" s="2"/>
      <c r="U6" s="2"/>
      <c r="V6" s="2"/>
      <c r="W6" s="2"/>
      <c r="X6" s="2"/>
      <c r="Y6" s="2"/>
      <c r="Z6" s="2"/>
    </row>
    <row r="7">
      <c r="A7" s="3" t="s">
        <v>1640</v>
      </c>
      <c r="B7" s="1" t="s">
        <v>1641</v>
      </c>
      <c r="C7" s="2"/>
      <c r="D7" s="2"/>
      <c r="E7" s="2"/>
      <c r="F7" s="2"/>
      <c r="G7" s="2"/>
      <c r="H7" s="2"/>
      <c r="I7" s="2"/>
      <c r="J7" s="2"/>
      <c r="K7" s="2"/>
      <c r="L7" s="2"/>
      <c r="M7" s="2"/>
      <c r="N7" s="2"/>
      <c r="O7" s="2"/>
      <c r="P7" s="2"/>
      <c r="Q7" s="2"/>
      <c r="R7" s="2"/>
      <c r="S7" s="2"/>
      <c r="T7" s="2"/>
      <c r="U7" s="2"/>
      <c r="V7" s="2"/>
      <c r="W7" s="2"/>
      <c r="X7" s="2"/>
      <c r="Y7" s="2"/>
      <c r="Z7" s="2"/>
    </row>
    <row r="8">
      <c r="A8" s="3" t="s">
        <v>1642</v>
      </c>
      <c r="B8" s="4" t="s">
        <v>1643</v>
      </c>
      <c r="C8" s="2"/>
      <c r="D8" s="2"/>
      <c r="E8" s="2"/>
      <c r="F8" s="2"/>
      <c r="G8" s="2"/>
      <c r="H8" s="2"/>
      <c r="I8" s="2"/>
      <c r="J8" s="2"/>
      <c r="K8" s="2"/>
      <c r="L8" s="2"/>
      <c r="M8" s="2"/>
      <c r="N8" s="2"/>
      <c r="O8" s="2"/>
      <c r="P8" s="2"/>
      <c r="Q8" s="2"/>
      <c r="R8" s="2"/>
      <c r="S8" s="2"/>
      <c r="T8" s="2"/>
      <c r="U8" s="2"/>
      <c r="V8" s="2"/>
      <c r="W8" s="2"/>
      <c r="X8" s="2"/>
      <c r="Y8" s="2"/>
      <c r="Z8" s="2"/>
    </row>
    <row r="9">
      <c r="A9" s="3" t="s">
        <v>1644</v>
      </c>
      <c r="B9" s="1" t="s">
        <v>1645</v>
      </c>
      <c r="C9" s="2"/>
      <c r="D9" s="2"/>
      <c r="E9" s="2"/>
      <c r="F9" s="2"/>
      <c r="G9" s="2"/>
      <c r="H9" s="2"/>
      <c r="I9" s="2"/>
      <c r="J9" s="2"/>
      <c r="K9" s="2"/>
      <c r="L9" s="2"/>
      <c r="M9" s="2"/>
      <c r="N9" s="2"/>
      <c r="O9" s="2"/>
      <c r="P9" s="2"/>
      <c r="Q9" s="2"/>
      <c r="R9" s="2"/>
      <c r="S9" s="2"/>
      <c r="T9" s="2"/>
      <c r="U9" s="2"/>
      <c r="V9" s="2"/>
      <c r="W9" s="2"/>
      <c r="X9" s="2"/>
      <c r="Y9" s="2"/>
      <c r="Z9" s="2"/>
    </row>
    <row r="10">
      <c r="A10" s="3" t="s">
        <v>1646</v>
      </c>
      <c r="B10" s="1" t="s">
        <v>1647</v>
      </c>
      <c r="C10" s="2"/>
      <c r="D10" s="2"/>
      <c r="E10" s="2"/>
      <c r="F10" s="2"/>
      <c r="G10" s="2"/>
      <c r="H10" s="2"/>
      <c r="I10" s="2"/>
      <c r="J10" s="2"/>
      <c r="K10" s="2"/>
      <c r="L10" s="2"/>
      <c r="M10" s="2"/>
      <c r="N10" s="2"/>
      <c r="O10" s="2"/>
      <c r="P10" s="2"/>
      <c r="Q10" s="2"/>
      <c r="R10" s="2"/>
      <c r="S10" s="2"/>
      <c r="T10" s="2"/>
      <c r="U10" s="2"/>
      <c r="V10" s="2"/>
      <c r="W10" s="2"/>
      <c r="X10" s="2"/>
      <c r="Y10" s="2"/>
      <c r="Z10" s="2"/>
    </row>
    <row r="11">
      <c r="A11" s="3" t="s">
        <v>1648</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1649</v>
      </c>
      <c r="B12" s="1" t="s">
        <v>1650</v>
      </c>
      <c r="C12" s="2"/>
      <c r="D12" s="2"/>
      <c r="E12" s="2"/>
      <c r="F12" s="2"/>
      <c r="G12" s="2"/>
      <c r="H12" s="2"/>
      <c r="I12" s="2"/>
      <c r="J12" s="2"/>
      <c r="K12" s="2"/>
      <c r="L12" s="2"/>
      <c r="M12" s="2"/>
      <c r="N12" s="2"/>
      <c r="O12" s="2"/>
      <c r="P12" s="2"/>
      <c r="Q12" s="2"/>
      <c r="R12" s="2"/>
      <c r="S12" s="2"/>
      <c r="T12" s="2"/>
      <c r="U12" s="2"/>
      <c r="V12" s="2"/>
      <c r="W12" s="2"/>
      <c r="X12" s="2"/>
      <c r="Y12" s="2"/>
      <c r="Z12" s="2"/>
    </row>
    <row r="13">
      <c r="A13" s="3" t="s">
        <v>1651</v>
      </c>
      <c r="B13" s="1" t="s">
        <v>1652</v>
      </c>
      <c r="C13" s="2"/>
      <c r="D13" s="2"/>
      <c r="E13" s="2"/>
      <c r="F13" s="2"/>
      <c r="G13" s="2"/>
      <c r="H13" s="2"/>
      <c r="I13" s="2"/>
      <c r="J13" s="2"/>
      <c r="K13" s="2"/>
      <c r="L13" s="2"/>
      <c r="M13" s="2"/>
      <c r="N13" s="2"/>
      <c r="O13" s="2"/>
      <c r="P13" s="2"/>
      <c r="Q13" s="2"/>
      <c r="R13" s="2"/>
      <c r="S13" s="2"/>
      <c r="T13" s="2"/>
      <c r="U13" s="2"/>
      <c r="V13" s="2"/>
      <c r="W13" s="2"/>
      <c r="X13" s="2"/>
      <c r="Y13" s="2"/>
      <c r="Z13" s="2"/>
    </row>
    <row r="14">
      <c r="A14" s="3" t="s">
        <v>1653</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1654</v>
      </c>
      <c r="B15" s="1" t="s">
        <v>1655</v>
      </c>
      <c r="C15" s="2"/>
      <c r="D15" s="2"/>
      <c r="E15" s="2"/>
      <c r="F15" s="2"/>
      <c r="G15" s="2"/>
      <c r="H15" s="2"/>
      <c r="I15" s="2"/>
      <c r="J15" s="2"/>
      <c r="K15" s="2"/>
      <c r="L15" s="2"/>
      <c r="M15" s="2"/>
      <c r="N15" s="2"/>
      <c r="O15" s="2"/>
      <c r="P15" s="2"/>
      <c r="Q15" s="2"/>
      <c r="R15" s="2"/>
      <c r="S15" s="2"/>
      <c r="T15" s="2"/>
      <c r="U15" s="2"/>
      <c r="V15" s="2"/>
      <c r="W15" s="2"/>
      <c r="X15" s="2"/>
      <c r="Y15" s="2"/>
      <c r="Z15" s="2"/>
    </row>
    <row r="16">
      <c r="A16" s="3" t="s">
        <v>1656</v>
      </c>
      <c r="B16" s="1">
        <v>5495.0</v>
      </c>
      <c r="C16" s="2"/>
      <c r="D16" s="2"/>
      <c r="E16" s="2"/>
      <c r="F16" s="2"/>
      <c r="G16" s="2"/>
      <c r="H16" s="2"/>
      <c r="I16" s="2"/>
      <c r="J16" s="2"/>
      <c r="K16" s="2"/>
      <c r="L16" s="2"/>
      <c r="M16" s="2"/>
      <c r="N16" s="2"/>
      <c r="O16" s="2"/>
      <c r="P16" s="2"/>
      <c r="Q16" s="2"/>
      <c r="R16" s="2"/>
      <c r="S16" s="2"/>
      <c r="T16" s="2"/>
      <c r="U16" s="2"/>
      <c r="V16" s="2"/>
      <c r="W16" s="2"/>
      <c r="X16" s="2"/>
      <c r="Y16" s="2"/>
      <c r="Z16" s="2"/>
    </row>
    <row r="17">
      <c r="A17" s="3" t="s">
        <v>1657</v>
      </c>
      <c r="B17" s="1" t="s">
        <v>1658</v>
      </c>
      <c r="C17" s="2"/>
      <c r="D17" s="2"/>
      <c r="E17" s="2"/>
      <c r="F17" s="2"/>
      <c r="G17" s="2"/>
      <c r="H17" s="2"/>
      <c r="I17" s="2"/>
      <c r="J17" s="2"/>
      <c r="K17" s="2"/>
      <c r="L17" s="2"/>
      <c r="M17" s="2"/>
      <c r="N17" s="2"/>
      <c r="O17" s="2"/>
      <c r="P17" s="2"/>
      <c r="Q17" s="2"/>
      <c r="R17" s="2"/>
      <c r="S17" s="2"/>
      <c r="T17" s="2"/>
      <c r="U17" s="2"/>
      <c r="V17" s="2"/>
      <c r="W17" s="2"/>
      <c r="X17" s="2"/>
      <c r="Y17" s="2"/>
      <c r="Z17" s="2"/>
    </row>
    <row r="18">
      <c r="A18" s="3" t="s">
        <v>1659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1660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1666</v>
      </c>
      <c r="B25" s="4" t="s">
        <v>1667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1670</v>
      </c>
      <c r="B28" s="1">
        <v>134.58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1671</v>
      </c>
      <c r="B29" s="1">
        <v>133.98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1672</v>
      </c>
      <c r="B30" s="1">
        <v>133.1109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1673</v>
      </c>
      <c r="B31" s="1">
        <v>136.52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1674</v>
      </c>
      <c r="B32" s="1">
        <v>134.58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1675</v>
      </c>
      <c r="B33" s="1">
        <v>133.98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1676</v>
      </c>
      <c r="B34" s="1">
        <v>133.1109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1677</v>
      </c>
      <c r="B35" s="1">
        <v>136.52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1678</v>
      </c>
      <c r="B36" s="1">
        <v>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1679</v>
      </c>
      <c r="B37" s="1">
        <v>0.027999999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1680</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1681</v>
      </c>
      <c r="B39" s="1">
        <v>0.45970002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1682</v>
      </c>
      <c r="B40" s="1">
        <v>3.04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1683</v>
      </c>
      <c r="B41" s="1">
        <v>0.973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1684</v>
      </c>
      <c r="B42" s="1">
        <v>16.812887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1685</v>
      </c>
      <c r="B43" s="1">
        <v>15.758731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1686</v>
      </c>
      <c r="B44" s="1">
        <v>309643.0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1687</v>
      </c>
      <c r="B45" s="1">
        <v>309643.0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1688</v>
      </c>
      <c r="B46" s="1">
        <v>425955.0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1689</v>
      </c>
      <c r="B47" s="1">
        <v>241430.0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1690</v>
      </c>
      <c r="B48" s="1">
        <v>241430.0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1691</v>
      </c>
      <c r="B49" s="1">
        <v>134.74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1692</v>
      </c>
      <c r="B50" s="1">
        <v>135.73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1695</v>
      </c>
      <c r="B53" s="1">
        <v>8.701415424E9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1696</v>
      </c>
      <c r="B54" s="1">
        <v>94.09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1697</v>
      </c>
      <c r="B55" s="1">
        <v>147.64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1698</v>
      </c>
      <c r="B56" s="1">
        <v>4.429403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1699</v>
      </c>
      <c r="B57" s="1">
        <v>136.514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1700</v>
      </c>
      <c r="B58" s="1">
        <v>115.56285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1701</v>
      </c>
      <c r="B59" s="1">
        <v>3.71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1702</v>
      </c>
      <c r="B60" s="1">
        <v>0.027567247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1703</v>
      </c>
      <c r="B61" s="1" t="s">
        <v>1704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1705</v>
      </c>
      <c r="B62" s="1">
        <v>4.186659072E9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1706</v>
      </c>
      <c r="B63" s="1">
        <v>0.26992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1707</v>
      </c>
      <c r="B64" s="1">
        <v>5.8781341E7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1708</v>
      </c>
      <c r="B65" s="1">
        <v>6.41319E7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1709</v>
      </c>
      <c r="B66" s="1">
        <v>2818160.0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1710</v>
      </c>
      <c r="B67" s="1">
        <v>3016489.0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1713</v>
      </c>
      <c r="B70" s="1">
        <v>0.043899998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1714</v>
      </c>
      <c r="B71" s="1">
        <v>0.08461001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1715</v>
      </c>
      <c r="B72" s="1">
        <v>0.88721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1716</v>
      </c>
      <c r="B73" s="1">
        <v>9.01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1717</v>
      </c>
      <c r="B74" s="1">
        <v>0.0504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1718</v>
      </c>
      <c r="B75" s="1">
        <v>6.41319E7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1719</v>
      </c>
      <c r="B76" s="1">
        <v>62.407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1720</v>
      </c>
      <c r="B77" s="1">
        <v>2.174115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1724</v>
      </c>
      <c r="B81" s="1">
        <v>-0.059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1725</v>
      </c>
      <c r="B82" s="1">
        <v>5.17444E8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1726</v>
      </c>
      <c r="B83" s="1">
        <v>8.07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1727</v>
      </c>
      <c r="B84" s="1">
        <v>8.61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1728</v>
      </c>
      <c r="B85" s="1" t="s">
        <v>1729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1730</v>
      </c>
      <c r="B86" s="1">
        <v>9.30096E8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1731</v>
      </c>
      <c r="B87" s="1">
        <v>2.131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1732</v>
      </c>
      <c r="B88" s="1">
        <v>0.294286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1733</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1734</v>
      </c>
      <c r="B90" s="1">
        <v>0.95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1735</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1736</v>
      </c>
      <c r="B92" s="1" t="s">
        <v>1737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1738</v>
      </c>
      <c r="B93" s="1" t="s">
        <v>1739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1742</v>
      </c>
      <c r="B96" s="1" t="s">
        <v>1743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1744</v>
      </c>
      <c r="B97" s="1" t="s">
        <v>1743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1745</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1746</v>
      </c>
      <c r="B99" s="1" t="s">
        <v>1747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1748</v>
      </c>
      <c r="B100" s="1" t="s">
        <v>1749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1750</v>
      </c>
      <c r="B101" s="1" t="s">
        <v>1751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1752</v>
      </c>
      <c r="B102" s="1" t="s">
        <v>1753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1755</v>
      </c>
      <c r="B104" s="1">
        <v>135.68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1756</v>
      </c>
      <c r="B105" s="1">
        <v>150.0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1757</v>
      </c>
      <c r="B106" s="1">
        <v>106.0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1758</v>
      </c>
      <c r="B107" s="1">
        <v>135.08333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1759</v>
      </c>
      <c r="B108" s="1">
        <v>139.0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1760</v>
      </c>
      <c r="B109" s="1">
        <v>3.14286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1761</v>
      </c>
      <c r="B110" s="1" t="s">
        <v>1762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1763</v>
      </c>
      <c r="B111" s="1">
        <v>12.0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1764</v>
      </c>
      <c r="B112" s="1">
        <v>9.371598848E9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1765</v>
      </c>
      <c r="B113" s="1">
        <v>146.13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1766</v>
      </c>
      <c r="B114" s="1">
        <v>4.711394816E9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1767</v>
      </c>
      <c r="B115" s="1">
        <v>1.964466944E9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1768</v>
      </c>
      <c r="B116" s="1">
        <v>30.634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1769</v>
      </c>
      <c r="B117" s="1">
        <v>0.010629999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1770</v>
      </c>
      <c r="B118" s="1">
        <v>0.14863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1771</v>
      </c>
      <c r="B119" s="1">
        <v>8.42228992E8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1772</v>
      </c>
      <c r="B120" s="1">
        <v>-0.059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1773</v>
      </c>
      <c r="B121" s="1">
        <v>0.038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1774</v>
      </c>
      <c r="B122" s="1">
        <v>0.36595002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1775</v>
      </c>
      <c r="B123" s="1" t="s">
        <v>1704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1776</v>
      </c>
      <c r="B124" s="1">
        <v>1.9196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21.63</v>
      </c>
      <c r="C3" s="1">
        <v>1874.6</v>
      </c>
      <c r="D3" s="1">
        <v>1143.3</v>
      </c>
      <c r="E3" s="1">
        <v>1957.0</v>
      </c>
      <c r="F3" s="1">
        <v>486.16</v>
      </c>
      <c r="G3" s="1">
        <v>1081.5</v>
      </c>
      <c r="H3" s="1">
        <v>2925.2</v>
      </c>
      <c r="I3" s="1">
        <v>2976.7</v>
      </c>
      <c r="J3" s="1">
        <v>1946.7</v>
      </c>
      <c r="K3" s="1">
        <v>3172.4</v>
      </c>
      <c r="L3" s="1">
        <f>IF(K3*FORECAST(L2,B3:K3,B2:K2)&gt;0,FORECAST(L2,B3:K3,B2:K2),K3)*$X$1</f>
        <v>3142.804667</v>
      </c>
      <c r="M3" s="1">
        <f>IF(L3*FORECAST(M2,B3:L3,B2:L2)&gt;0,FORECAST(M2,B3:L3,B2:L2),L3)*$X$1</f>
        <v>3394.49297</v>
      </c>
      <c r="N3" s="1">
        <f>IF(M3*FORECAST(N2,B3:M3,B2:M2)&gt;0,FORECAST(N2,B3:M3,B2:M2),M3)*$X$1</f>
        <v>3646.181273</v>
      </c>
      <c r="O3" s="1">
        <f>IF(N3*FORECAST(O2,B3:N3,B2:N2)&gt;0,FORECAST(O2,B3:N3,B2:N2),N3)*$X$1</f>
        <v>3897.869576</v>
      </c>
      <c r="P3" s="1">
        <f>IF(O3*FORECAST(P2,B3:O3,B2:O2)&gt;0,FORECAST(P2,B3:O3,B2:O2),O3)*$X$1</f>
        <v>4149.557879</v>
      </c>
      <c r="Q3" s="1">
        <f>IF(P3*FORECAST(Q2,B3:P3,B2:P2)&gt;0,FORECAST(Q2,B3:P3,B2:P2),P3)*$X$1</f>
        <v>4401.246182</v>
      </c>
      <c r="R3" s="1">
        <f>IF(Q3*FORECAST(R2,B3:Q3,B2:Q2)&gt;0,FORECAST(R2,B3:Q3,B2:Q2),Q3)*$X$1</f>
        <v>4652.934485</v>
      </c>
      <c r="S3" s="5">
        <f>IF(R3*FORECAST(S2,B3:R3,B2:R2)&gt;0,FORECAST(S2,B3:R3,B2:R2),R3)*$X$1</f>
        <v>4904.622788</v>
      </c>
      <c r="T3" s="5">
        <f>IF(S3*FORECAST(T2,B3:S3,B2:S2)&gt;0,FORECAST(T2,B3:S3,B2:S2),S3)*$X$1</f>
        <v>5156.311091</v>
      </c>
      <c r="U3" s="5">
        <f>IF(T3*FORECAST(U2,B3:T3,B2:T2)&gt;0,FORECAST(U2,B3:T3,B2:T2),T3)*$X$1</f>
        <v>5407.999394</v>
      </c>
      <c r="V3" s="5">
        <f>IF(U3*FORECAST(V2,B3:U3,B2:U2)&gt;0,FORECAST(V2,B3:U3,B2:U2),U3)*$X$1</f>
        <v>5659.687697</v>
      </c>
      <c r="W3" s="5">
        <f>IF(V3*FORECAST(W2,B3:V3,B2:V2)&gt;0,FORECAST(W2,B3:V3,B2:V2),V3)*$X$1</f>
        <v>5911.376</v>
      </c>
      <c r="X3" s="2"/>
      <c r="Y3" s="2"/>
      <c r="Z3" s="2"/>
    </row>
    <row r="4">
      <c r="A4" s="3" t="s">
        <v>131</v>
      </c>
      <c r="B4" s="1">
        <v>-5572.3</v>
      </c>
      <c r="C4" s="1">
        <v>-5479.6</v>
      </c>
      <c r="D4" s="1">
        <v>-5953.400000000001</v>
      </c>
      <c r="E4" s="1">
        <v>-5417.8</v>
      </c>
      <c r="F4" s="1">
        <v>-2585.3</v>
      </c>
      <c r="G4" s="1">
        <v>977.47</v>
      </c>
      <c r="H4" s="1">
        <v>170.98</v>
      </c>
      <c r="I4" s="1">
        <v>-1503.8</v>
      </c>
      <c r="J4" s="1">
        <v>-2698.6</v>
      </c>
      <c r="K4" s="1">
        <v>-3223.9</v>
      </c>
      <c r="L4" s="2"/>
      <c r="M4" s="2"/>
      <c r="N4" s="2"/>
      <c r="O4" s="2"/>
      <c r="P4" s="2"/>
      <c r="Q4" s="2"/>
      <c r="R4" s="2"/>
      <c r="S4" s="2"/>
      <c r="T4" s="2"/>
      <c r="U4" s="2"/>
      <c r="V4" s="2"/>
      <c r="W4" s="2"/>
      <c r="X4" s="2"/>
      <c r="Y4" s="2"/>
      <c r="Z4" s="2"/>
    </row>
    <row r="5">
      <c r="A5" s="3" t="s">
        <v>1777</v>
      </c>
      <c r="B5" s="1">
        <v>566.0</v>
      </c>
      <c r="C5" s="1">
        <v>566.0</v>
      </c>
      <c r="D5" s="1">
        <v>565.0</v>
      </c>
      <c r="E5" s="1">
        <v>566.0</v>
      </c>
      <c r="F5" s="1">
        <v>565.0</v>
      </c>
      <c r="G5" s="1">
        <v>567.0</v>
      </c>
      <c r="H5" s="1">
        <v>567.0</v>
      </c>
      <c r="I5" s="1">
        <v>574.0</v>
      </c>
      <c r="J5" s="1">
        <v>577.0</v>
      </c>
      <c r="K5" s="1">
        <v>579.0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1778</v>
      </c>
      <c r="L7" s="1">
        <f>IF(W3*FORECAST(W2,B3:W3,B2:W2)&gt;0,FORECAST(W2,B3:W3,B2:W2),V3)*$X$1 * (1+0.02)/(0.0704-0.02)</f>
        <v>119634.9905</v>
      </c>
      <c r="M7" s="2"/>
      <c r="N7" s="2"/>
      <c r="O7" s="2"/>
      <c r="P7" s="2"/>
      <c r="Q7" s="2"/>
      <c r="R7" s="2"/>
      <c r="S7" s="2"/>
      <c r="T7" s="2"/>
      <c r="U7" s="2"/>
      <c r="V7" s="2"/>
      <c r="W7" s="2"/>
      <c r="X7" s="2"/>
      <c r="Y7" s="2"/>
      <c r="Z7" s="2"/>
    </row>
    <row r="8">
      <c r="A8" s="2"/>
      <c r="B8" s="2"/>
      <c r="C8" s="2"/>
      <c r="D8" s="2"/>
      <c r="E8" s="2"/>
      <c r="F8" s="2"/>
      <c r="G8" s="2"/>
      <c r="H8" s="2"/>
      <c r="I8" s="2"/>
      <c r="J8" s="2"/>
      <c r="K8" s="1" t="s">
        <v>1779</v>
      </c>
      <c r="L8" s="6">
        <f t="array" ref="L8">NPV(0.0704,M3:W3)</f>
        <v>33551.89059</v>
      </c>
      <c r="M8" s="2"/>
      <c r="N8" s="2"/>
      <c r="O8" s="2"/>
      <c r="P8" s="2"/>
      <c r="Q8" s="2"/>
      <c r="R8" s="2"/>
      <c r="S8" s="2"/>
      <c r="T8" s="2"/>
      <c r="U8" s="2"/>
      <c r="V8" s="2"/>
      <c r="W8" s="2"/>
      <c r="X8" s="2"/>
      <c r="Y8" s="2"/>
      <c r="Z8" s="2"/>
    </row>
    <row r="9">
      <c r="A9" s="2"/>
      <c r="B9" s="2"/>
      <c r="C9" s="2"/>
      <c r="D9" s="2"/>
      <c r="E9" s="2"/>
      <c r="F9" s="2"/>
      <c r="G9" s="2"/>
      <c r="H9" s="2"/>
      <c r="I9" s="2"/>
      <c r="J9" s="2"/>
      <c r="K9" s="1" t="s">
        <v>1780</v>
      </c>
      <c r="L9" s="6">
        <f t="array" ref="L9">NPV(0.0704,M16:W16)</f>
        <v>56604.52035</v>
      </c>
      <c r="M9" s="2"/>
      <c r="N9" s="2"/>
      <c r="O9" s="2"/>
      <c r="P9" s="2"/>
      <c r="Q9" s="2"/>
      <c r="R9" s="2"/>
      <c r="S9" s="2"/>
      <c r="T9" s="2"/>
      <c r="U9" s="2"/>
      <c r="V9" s="2"/>
      <c r="W9" s="2"/>
      <c r="X9" s="2"/>
      <c r="Y9" s="2"/>
      <c r="Z9" s="2"/>
    </row>
    <row r="10">
      <c r="A10" s="2"/>
      <c r="B10" s="2"/>
      <c r="C10" s="2"/>
      <c r="D10" s="2"/>
      <c r="E10" s="2"/>
      <c r="F10" s="2"/>
      <c r="G10" s="2"/>
      <c r="H10" s="2"/>
      <c r="I10" s="2"/>
      <c r="J10" s="2"/>
      <c r="K10" s="1" t="s">
        <v>1781</v>
      </c>
      <c r="L10" s="6">
        <f>L8 + L9</f>
        <v>90156.41095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-3223.9</v>
      </c>
      <c r="M11" s="2"/>
      <c r="N11" s="2"/>
      <c r="O11" s="2"/>
      <c r="P11" s="2"/>
      <c r="Q11" s="2"/>
      <c r="R11" s="2"/>
      <c r="S11" s="2"/>
      <c r="T11" s="2"/>
      <c r="U11" s="2"/>
      <c r="V11" s="2"/>
      <c r="W11" s="2"/>
      <c r="X11" s="2"/>
      <c r="Y11" s="2"/>
      <c r="Z11" s="2"/>
    </row>
    <row r="12">
      <c r="A12" s="2"/>
      <c r="B12" s="2"/>
      <c r="C12" s="2"/>
      <c r="D12" s="2"/>
      <c r="E12" s="2"/>
      <c r="F12" s="2"/>
      <c r="G12" s="2"/>
      <c r="H12" s="2"/>
      <c r="I12" s="2"/>
      <c r="J12" s="2"/>
      <c r="K12" s="1" t="s">
        <v>1782</v>
      </c>
      <c r="L12" s="6">
        <f>L10 - L11</f>
        <v>93380.31095</v>
      </c>
      <c r="M12" s="2"/>
      <c r="N12" s="2"/>
      <c r="O12" s="2"/>
      <c r="P12" s="2"/>
      <c r="Q12" s="2"/>
      <c r="R12" s="2"/>
      <c r="S12" s="2"/>
      <c r="T12" s="2"/>
      <c r="U12" s="2"/>
      <c r="V12" s="2"/>
      <c r="W12" s="2"/>
      <c r="X12" s="2"/>
      <c r="Y12" s="2"/>
      <c r="Z12" s="2"/>
    </row>
    <row r="13">
      <c r="A13" s="2"/>
      <c r="B13" s="2"/>
      <c r="C13" s="2"/>
      <c r="D13" s="2"/>
      <c r="E13" s="2"/>
      <c r="F13" s="2"/>
      <c r="G13" s="2"/>
      <c r="H13" s="2"/>
      <c r="I13" s="2"/>
      <c r="J13" s="2"/>
      <c r="K13" s="1" t="s">
        <v>1783</v>
      </c>
      <c r="L13" s="1">
        <v>579.0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161.2786027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119634.9905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1369.9</v>
      </c>
      <c r="C3" s="1">
        <v>2296.9</v>
      </c>
      <c r="D3" s="1">
        <v>1246.3</v>
      </c>
      <c r="E3" s="1">
        <v>1256.6</v>
      </c>
      <c r="F3" s="1">
        <v>2873.7</v>
      </c>
      <c r="G3" s="1">
        <v>958.9300000000001</v>
      </c>
      <c r="H3" s="1">
        <v>1328.7</v>
      </c>
      <c r="I3" s="1">
        <v>2142.4</v>
      </c>
      <c r="J3" s="1">
        <v>310.03</v>
      </c>
      <c r="K3" s="1">
        <v>2430.8</v>
      </c>
      <c r="L3" s="1">
        <f>IF(K3*FORECAST(L2,B3:K3,B2:K2)&gt;0,FORECAST(L2,B3:K3,B2:K2),K3)*$X$1</f>
        <v>1568.827333</v>
      </c>
      <c r="M3" s="1">
        <f>IF(L3*FORECAST(M2,B3:L3,B2:L2)&gt;0,FORECAST(M2,B3:L3,B2:L2),L3)*$X$1</f>
        <v>1559.263939</v>
      </c>
      <c r="N3" s="1">
        <f>IF(M3*FORECAST(N2,B3:M3,B2:M2)&gt;0,FORECAST(N2,B3:M3,B2:M2),M3)*$X$1</f>
        <v>1549.700545</v>
      </c>
      <c r="O3" s="1">
        <f>IF(N3*FORECAST(O2,B3:N3,B2:N2)&gt;0,FORECAST(O2,B3:N3,B2:N2),N3)*$X$1</f>
        <v>1540.137152</v>
      </c>
      <c r="P3" s="1">
        <f>IF(O3*FORECAST(P2,B3:O3,B2:O2)&gt;0,FORECAST(P2,B3:O3,B2:O2),O3)*$X$1</f>
        <v>1530.573758</v>
      </c>
      <c r="Q3" s="1">
        <f>IF(P3*FORECAST(Q2,B3:P3,B2:P2)&gt;0,FORECAST(Q2,B3:P3,B2:P2),P3)*$X$1</f>
        <v>1521.010364</v>
      </c>
      <c r="R3" s="1">
        <f>IF(Q3*FORECAST(R2,B3:Q3,B2:Q2)&gt;0,FORECAST(R2,B3:Q3,B2:Q2),Q3)*$X$1</f>
        <v>1511.44697</v>
      </c>
      <c r="S3" s="5">
        <f>IF(R3*FORECAST(S2,B3:R3,B2:R2)&gt;0,FORECAST(S2,B3:R3,B2:R2),R3)*$X$1</f>
        <v>1501.883576</v>
      </c>
      <c r="T3" s="5">
        <f>IF(S3*FORECAST(T2,B3:S3,B2:S2)&gt;0,FORECAST(T2,B3:S3,B2:S2),S3)*$X$1</f>
        <v>1492.320182</v>
      </c>
      <c r="U3" s="5">
        <f>IF(T3*FORECAST(U2,B3:T3,B2:T2)&gt;0,FORECAST(U2,B3:T3,B2:T2),T3)*$X$1</f>
        <v>1482.756788</v>
      </c>
      <c r="V3" s="5">
        <f>IF(U3*FORECAST(V2,B3:U3,B2:U2)&gt;0,FORECAST(V2,B3:U3,B2:U2),U3)*$X$1</f>
        <v>1473.193394</v>
      </c>
      <c r="W3" s="5">
        <f>IF(V3*FORECAST(W2,B3:V3,B2:V2)&gt;0,FORECAST(W2,B3:V3,B2:V2),V3)*$X$1</f>
        <v>1463.63</v>
      </c>
      <c r="X3" s="2"/>
      <c r="Y3" s="2"/>
      <c r="Z3" s="2"/>
    </row>
    <row r="4">
      <c r="A4" s="3" t="s">
        <v>131</v>
      </c>
      <c r="B4" s="1">
        <v>-5572.3</v>
      </c>
      <c r="C4" s="1">
        <v>-5479.6</v>
      </c>
      <c r="D4" s="1">
        <v>-5953.400000000001</v>
      </c>
      <c r="E4" s="1">
        <v>-5417.8</v>
      </c>
      <c r="F4" s="1">
        <v>-2585.3</v>
      </c>
      <c r="G4" s="1">
        <v>977.47</v>
      </c>
      <c r="H4" s="1">
        <v>170.98</v>
      </c>
      <c r="I4" s="1">
        <v>-1503.8</v>
      </c>
      <c r="J4" s="1">
        <v>-2698.6</v>
      </c>
      <c r="K4" s="1">
        <v>-3223.9</v>
      </c>
      <c r="L4" s="2"/>
      <c r="M4" s="2"/>
      <c r="N4" s="2"/>
      <c r="O4" s="2"/>
      <c r="P4" s="2"/>
      <c r="Q4" s="2"/>
      <c r="R4" s="2"/>
      <c r="S4" s="2"/>
      <c r="T4" s="2"/>
      <c r="U4" s="2"/>
      <c r="V4" s="2"/>
      <c r="W4" s="2"/>
      <c r="X4" s="2"/>
      <c r="Y4" s="2"/>
      <c r="Z4" s="2"/>
    </row>
    <row r="5">
      <c r="A5" s="3" t="s">
        <v>1777</v>
      </c>
      <c r="B5" s="1">
        <v>566.0</v>
      </c>
      <c r="C5" s="1">
        <v>566.0</v>
      </c>
      <c r="D5" s="1">
        <v>565.0</v>
      </c>
      <c r="E5" s="1">
        <v>566.0</v>
      </c>
      <c r="F5" s="1">
        <v>565.0</v>
      </c>
      <c r="G5" s="1">
        <v>567.0</v>
      </c>
      <c r="H5" s="1">
        <v>567.0</v>
      </c>
      <c r="I5" s="1">
        <v>574.0</v>
      </c>
      <c r="J5" s="1">
        <v>577.0</v>
      </c>
      <c r="K5" s="1">
        <v>579.0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1778</v>
      </c>
      <c r="L7" s="1">
        <f>IF(W3*FORECAST(W2,B3:W3,B2:W2)&gt;0,FORECAST(W2,B3:W3,B2:W2),V3)*$X$1 * (1+0.02)/(0.0704-0.02)</f>
        <v>29621.08333</v>
      </c>
      <c r="M7" s="2"/>
      <c r="N7" s="2"/>
      <c r="O7" s="2"/>
      <c r="P7" s="2"/>
      <c r="Q7" s="2"/>
      <c r="R7" s="2"/>
      <c r="S7" s="2"/>
      <c r="T7" s="2"/>
      <c r="U7" s="2"/>
      <c r="V7" s="2"/>
      <c r="W7" s="2"/>
      <c r="X7" s="2"/>
      <c r="Y7" s="2"/>
      <c r="Z7" s="2"/>
    </row>
    <row r="8">
      <c r="A8" s="2"/>
      <c r="B8" s="2"/>
      <c r="C8" s="2"/>
      <c r="D8" s="2"/>
      <c r="E8" s="2"/>
      <c r="F8" s="2"/>
      <c r="G8" s="2"/>
      <c r="H8" s="2"/>
      <c r="I8" s="2"/>
      <c r="J8" s="2"/>
      <c r="K8" s="1" t="s">
        <v>1779</v>
      </c>
      <c r="L8" s="6">
        <f t="array" ref="L8">NPV(0.0704,M3:W3)</f>
        <v>11359.54026</v>
      </c>
      <c r="M8" s="2"/>
      <c r="N8" s="2"/>
      <c r="O8" s="2"/>
      <c r="P8" s="2"/>
      <c r="Q8" s="2"/>
      <c r="R8" s="2"/>
      <c r="S8" s="2"/>
      <c r="T8" s="2"/>
      <c r="U8" s="2"/>
      <c r="V8" s="2"/>
      <c r="W8" s="2"/>
      <c r="X8" s="2"/>
      <c r="Y8" s="2"/>
      <c r="Z8" s="2"/>
    </row>
    <row r="9">
      <c r="A9" s="2"/>
      <c r="B9" s="2"/>
      <c r="C9" s="2"/>
      <c r="D9" s="2"/>
      <c r="E9" s="2"/>
      <c r="F9" s="2"/>
      <c r="G9" s="2"/>
      <c r="H9" s="2"/>
      <c r="I9" s="2"/>
      <c r="J9" s="2"/>
      <c r="K9" s="1" t="s">
        <v>1780</v>
      </c>
      <c r="L9" s="6">
        <f t="array" ref="L9">NPV(0.0704,M16:W16)</f>
        <v>14015.0236</v>
      </c>
      <c r="M9" s="2"/>
      <c r="N9" s="2"/>
      <c r="O9" s="2"/>
      <c r="P9" s="2"/>
      <c r="Q9" s="2"/>
      <c r="R9" s="2"/>
      <c r="S9" s="2"/>
      <c r="T9" s="2"/>
      <c r="U9" s="2"/>
      <c r="V9" s="2"/>
      <c r="W9" s="2"/>
      <c r="X9" s="2"/>
      <c r="Y9" s="2"/>
      <c r="Z9" s="2"/>
    </row>
    <row r="10">
      <c r="A10" s="2"/>
      <c r="B10" s="2"/>
      <c r="C10" s="2"/>
      <c r="D10" s="2"/>
      <c r="E10" s="2"/>
      <c r="F10" s="2"/>
      <c r="G10" s="2"/>
      <c r="H10" s="2"/>
      <c r="I10" s="2"/>
      <c r="J10" s="2"/>
      <c r="K10" s="1" t="s">
        <v>1781</v>
      </c>
      <c r="L10" s="6">
        <f>L8 + L9</f>
        <v>25374.56385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-3223.9</v>
      </c>
      <c r="M11" s="2"/>
      <c r="N11" s="2"/>
      <c r="O11" s="2"/>
      <c r="P11" s="2"/>
      <c r="Q11" s="2"/>
      <c r="R11" s="2"/>
      <c r="S11" s="2"/>
      <c r="T11" s="2"/>
      <c r="U11" s="2"/>
      <c r="V11" s="2"/>
      <c r="W11" s="2"/>
      <c r="X11" s="2"/>
      <c r="Y11" s="2"/>
      <c r="Z11" s="2"/>
    </row>
    <row r="12">
      <c r="A12" s="2"/>
      <c r="B12" s="2"/>
      <c r="C12" s="2"/>
      <c r="D12" s="2"/>
      <c r="E12" s="2"/>
      <c r="F12" s="2"/>
      <c r="G12" s="2"/>
      <c r="H12" s="2"/>
      <c r="I12" s="2"/>
      <c r="J12" s="2"/>
      <c r="K12" s="1" t="s">
        <v>1782</v>
      </c>
      <c r="L12" s="6">
        <f>L10 - L11</f>
        <v>28598.46385</v>
      </c>
      <c r="M12" s="2"/>
      <c r="N12" s="2"/>
      <c r="O12" s="2"/>
      <c r="P12" s="2"/>
      <c r="Q12" s="2"/>
      <c r="R12" s="2"/>
      <c r="S12" s="2"/>
      <c r="T12" s="2"/>
      <c r="U12" s="2"/>
      <c r="V12" s="2"/>
      <c r="W12" s="2"/>
      <c r="X12" s="2"/>
      <c r="Y12" s="2"/>
      <c r="Z12" s="2"/>
    </row>
    <row r="13">
      <c r="A13" s="2"/>
      <c r="B13" s="2"/>
      <c r="C13" s="2"/>
      <c r="D13" s="2"/>
      <c r="E13" s="2"/>
      <c r="F13" s="2"/>
      <c r="G13" s="2"/>
      <c r="H13" s="2"/>
      <c r="I13" s="2"/>
      <c r="J13" s="2"/>
      <c r="K13" s="1" t="s">
        <v>1783</v>
      </c>
      <c r="L13" s="1">
        <v>579.0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49.3928564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29621.08333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