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<sst xmlns="http://schemas.openxmlformats.org/spreadsheetml/2006/main" count="1865" uniqueCount="1613">
  <si>
    <t>ticker</t>
  </si>
  <si>
    <t>CELU</t>
  </si>
  <si>
    <t>nombre</t>
  </si>
  <si>
    <t>CELULOSA ARGENTINA S A</t>
  </si>
  <si>
    <t>empresa</t>
  </si>
  <si>
    <t>Paper Products</t>
  </si>
  <si>
    <t>Open</t>
  </si>
  <si>
    <t>Target Price</t>
  </si>
  <si>
    <t>Upside</t>
  </si>
  <si>
    <t>-97.32%</t>
  </si>
  <si>
    <t>Country</t>
  </si>
  <si>
    <t>United States</t>
  </si>
  <si>
    <t>Market Cap</t>
  </si>
  <si>
    <t>Book Value</t>
  </si>
  <si>
    <t>Pe ratio</t>
  </si>
  <si>
    <t>Dividend Ratio</t>
  </si>
  <si>
    <t>No encontrado</t>
  </si>
  <si>
    <t>Net Debt Growth</t>
  </si>
  <si>
    <t>-41.48%</t>
  </si>
  <si>
    <t>Total Assets Growth</t>
  </si>
  <si>
    <t>-29.35%</t>
  </si>
  <si>
    <t>Net Property, Plant and Equipment Growth</t>
  </si>
  <si>
    <t>-5.92%</t>
  </si>
  <si>
    <t>EBITDA Growth</t>
  </si>
  <si>
    <t>3241.91%</t>
  </si>
  <si>
    <t>Fiscal Period: May</t>
  </si>
  <si>
    <t>Net Income</t>
  </si>
  <si>
    <t>Depreciation &amp; Amortization - CF</t>
  </si>
  <si>
    <t>Depreciation &amp; Amortization, Total</t>
  </si>
  <si>
    <t>Amortization of Deferred Charges, Total - (CF)</t>
  </si>
  <si>
    <t>Other Operating Activities, Total</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</si>
  <si>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</si>
  <si>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</si>
  <si>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</si>
  <si>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</si>
  <si>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</si>
  <si>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</si>
  <si>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</si>
  <si>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</si>
  <si>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</si>
  <si>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</si>
  <si>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</si>
  <si>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</si>
  <si>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</si>
  <si>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</si>
  <si>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</si>
  <si>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</si>
  <si>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</si>
  <si>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</si>
  <si>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</si>
  <si>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</si>
  <si>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</si>
  <si>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</si>
  <si>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</si>
  <si>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</si>
  <si>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</si>
  <si>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</si>
  <si>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</si>
  <si>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</si>
  <si>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</si>
  <si>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</si>
  <si>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</si>
  <si>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</si>
  <si>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</si>
  <si>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</si>
  <si>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</si>
  <si>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</si>
  <si>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</si>
  <si>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</si>
  <si>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</si>
  <si>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</si>
  <si>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</si>
  <si>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</si>
  <si>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</si>
  <si>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</si>
  <si>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</si>
  <si>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</si>
  <si>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</si>
  <si>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</si>
  <si>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</si>
  <si>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</si>
  <si>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</si>
  <si>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</si>
  <si>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</si>
  <si>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</si>
  <si>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</si>
  <si>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</si>
  <si>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</si>
  <si>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</si>
  <si>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</si>
  <si>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</si>
  <si>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</si>
  <si>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Non Redeemable</t>
  </si>
  <si>
    <t>Total Preferred Equity</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</si>
  <si>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</si>
  <si>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</si>
  <si>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</si>
  <si>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</si>
  <si>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</si>
  <si>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</si>
  <si>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</si>
  <si>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</si>
  <si>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</si>
  <si>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</si>
  <si>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0.11</t>
  </si>
  <si>
    <t>0.13</t>
  </si>
  <si>
    <t>0.14</t>
  </si>
  <si>
    <t>0.21</t>
  </si>
  <si>
    <t>0.44</t>
  </si>
  <si>
    <t>0.41</t>
  </si>
  <si>
    <t>0.45</t>
  </si>
  <si>
    <t>2.01</t>
  </si>
  <si>
    <t>10.16</t>
  </si>
  <si>
    <t>Tangible Book Value</t>
  </si>
  <si>
    <t>Tangible Book Value Per Share</t>
  </si>
  <si>
    <t>0.43</t>
  </si>
  <si>
    <t>0.39</t>
  </si>
  <si>
    <t>1.99</t>
  </si>
  <si>
    <t>10.09</t>
  </si>
  <si>
    <t>Total Debt</t>
  </si>
  <si>
    <t>Net Debt</t>
  </si>
  <si>
    <t>Debt Equivalent Oper. Leases</t>
  </si>
  <si>
    <t>Minority Interest, Total (Incl. Fin. Div)</t>
  </si>
  <si>
    <t>Account Code - Inventory Valuation</t>
  </si>
  <si>
    <t>Inventories - Raw Materials,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</si>
  <si>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</si>
  <si>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</si>
  <si>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</si>
  <si>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</si>
  <si>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</si>
  <si>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</si>
  <si>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</si>
  <si>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</si>
  <si>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</si>
  <si>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</si>
  <si>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</si>
  <si>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</si>
  <si>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</si>
  <si>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</si>
  <si>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</si>
  <si>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</si>
  <si>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</si>
  <si>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</si>
  <si>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</si>
  <si>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</si>
  <si>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</si>
  <si>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</si>
  <si>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</si>
  <si>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</si>
  <si>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</si>
  <si>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</si>
  <si>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</si>
  <si>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</si>
  <si>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</si>
  <si>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</si>
  <si>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</si>
  <si>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</si>
  <si>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</si>
  <si>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</si>
  <si>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</si>
  <si>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</si>
  <si>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</si>
  <si>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</si>
  <si>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</si>
  <si>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</si>
  <si>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-0.01</t>
  </si>
  <si>
    <t>-0.12</t>
  </si>
  <si>
    <t>-0.11</t>
  </si>
  <si>
    <t>-0.22</t>
  </si>
  <si>
    <t>-0.14</t>
  </si>
  <si>
    <t>-0.07</t>
  </si>
  <si>
    <t>0.89</t>
  </si>
  <si>
    <t>0.03</t>
  </si>
  <si>
    <t>Basic EPS - Continuing Operations</t>
  </si>
  <si>
    <t>Basic Weighted Average Shares Outstanding</t>
  </si>
  <si>
    <t>Net EPS - Diluted</t>
  </si>
  <si>
    <t>Diluted EPS - Continuing Operations</t>
  </si>
  <si>
    <t>Diluted Weighted Average Shares Outstanding</t>
  </si>
  <si>
    <t>Normalized Basic EPS</t>
  </si>
  <si>
    <t>0</t>
  </si>
  <si>
    <t>-0.03</t>
  </si>
  <si>
    <t>-0.05</t>
  </si>
  <si>
    <t>-0.1</t>
  </si>
  <si>
    <t>-0.08</t>
  </si>
  <si>
    <t>0.17</t>
  </si>
  <si>
    <t>0.69</t>
  </si>
  <si>
    <t>1.37</t>
  </si>
  <si>
    <t>Normalized Diluted EPS</t>
  </si>
  <si>
    <t>Payout Ratio</t>
  </si>
  <si>
    <t>5.86</t>
  </si>
  <si>
    <t>-7.84</t>
  </si>
  <si>
    <t>-1.13</t>
  </si>
  <si>
    <t>-0.02</t>
  </si>
  <si>
    <t>3.04</t>
  </si>
  <si>
    <t>0.02</t>
  </si>
  <si>
    <t>EBITDA</t>
  </si>
  <si>
    <t>EBITA</t>
  </si>
  <si>
    <t>EBIT</t>
  </si>
  <si>
    <t>EBITDAR</t>
  </si>
  <si>
    <t>Effective Tax Rate - (Ratio)</t>
  </si>
  <si>
    <t>29.25</t>
  </si>
  <si>
    <t>63.09</t>
  </si>
  <si>
    <t>10.7</t>
  </si>
  <si>
    <t>25.06</t>
  </si>
  <si>
    <t>-15.3</t>
  </si>
  <si>
    <t>-18.49</t>
  </si>
  <si>
    <t>-748.3</t>
  </si>
  <si>
    <t>121.67</t>
  </si>
  <si>
    <t>31.19</t>
  </si>
  <si>
    <t>98.74</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</si>
  <si>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</si>
  <si>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</si>
  <si>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</si>
  <si>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</si>
  <si>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</si>
  <si>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</si>
  <si>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</si>
  <si>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</si>
  <si>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</si>
  <si>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</si>
  <si>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</si>
  <si>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Profitability</t>
  </si>
  <si>
    <t>Return on Assets</t>
  </si>
  <si>
    <t>6.16</t>
  </si>
  <si>
    <t>5.07</t>
  </si>
  <si>
    <t>-1.5</t>
  </si>
  <si>
    <t>2.55</t>
  </si>
  <si>
    <t>4.98</t>
  </si>
  <si>
    <t>3.08</t>
  </si>
  <si>
    <t>2.21</t>
  </si>
  <si>
    <t>0.5</t>
  </si>
  <si>
    <t>6.72</t>
  </si>
  <si>
    <t>8.1</t>
  </si>
  <si>
    <t>Return on Total Capital</t>
  </si>
  <si>
    <t>8.86</t>
  </si>
  <si>
    <t>7.37</t>
  </si>
  <si>
    <t>-2.17</t>
  </si>
  <si>
    <t>3.71</t>
  </si>
  <si>
    <t>6.96</t>
  </si>
  <si>
    <t>4.27</t>
  </si>
  <si>
    <t>3.29</t>
  </si>
  <si>
    <t>0.87</t>
  </si>
  <si>
    <t>12.26</t>
  </si>
  <si>
    <t>12.99</t>
  </si>
  <si>
    <t>Return On Equity %</t>
  </si>
  <si>
    <t>7.93</t>
  </si>
  <si>
    <t>-6.91</t>
  </si>
  <si>
    <t>-86.3</t>
  </si>
  <si>
    <t>-67.23</t>
  </si>
  <si>
    <t>-26.18</t>
  </si>
  <si>
    <t>-41.72</t>
  </si>
  <si>
    <t>-26.55</t>
  </si>
  <si>
    <t>-12.03</t>
  </si>
  <si>
    <t>57.91</t>
  </si>
  <si>
    <t>0.34</t>
  </si>
  <si>
    <t>Return on Common Equity</t>
  </si>
  <si>
    <t>7.41</t>
  </si>
  <si>
    <t>-8.19</t>
  </si>
  <si>
    <t>-87.76</t>
  </si>
  <si>
    <t>-69.28</t>
  </si>
  <si>
    <t>-26.94</t>
  </si>
  <si>
    <t>-42.44</t>
  </si>
  <si>
    <t>-27.13</t>
  </si>
  <si>
    <t>-12.02</t>
  </si>
  <si>
    <t>59.66</t>
  </si>
  <si>
    <t>0.31</t>
  </si>
  <si>
    <t>Margin Analysis</t>
  </si>
  <si>
    <t>Gross Profit Margin %</t>
  </si>
  <si>
    <t>22.3</t>
  </si>
  <si>
    <t>21.13</t>
  </si>
  <si>
    <t>9.11</t>
  </si>
  <si>
    <t>18.57</t>
  </si>
  <si>
    <t>22.8</t>
  </si>
  <si>
    <t>20.79</t>
  </si>
  <si>
    <t>17.62</t>
  </si>
  <si>
    <t>12.8</t>
  </si>
  <si>
    <t>22.28</t>
  </si>
  <si>
    <t>26.73</t>
  </si>
  <si>
    <t>SG&amp;A Margin</t>
  </si>
  <si>
    <t>10.11</t>
  </si>
  <si>
    <t>10.34</t>
  </si>
  <si>
    <t>10.58</t>
  </si>
  <si>
    <t>8.98</t>
  </si>
  <si>
    <t>8.68</t>
  </si>
  <si>
    <t>8.44</t>
  </si>
  <si>
    <t>7.95</t>
  </si>
  <si>
    <t>8.05</t>
  </si>
  <si>
    <t>9.83</t>
  </si>
  <si>
    <t>EBITDA Margin %</t>
  </si>
  <si>
    <t>14.39</t>
  </si>
  <si>
    <t>13.97</t>
  </si>
  <si>
    <t>2.65</t>
  </si>
  <si>
    <t>12.03</t>
  </si>
  <si>
    <t>17.71</t>
  </si>
  <si>
    <t>16.67</t>
  </si>
  <si>
    <t>14.51</t>
  </si>
  <si>
    <t>8.06</t>
  </si>
  <si>
    <t>17.79</t>
  </si>
  <si>
    <t>21.22</t>
  </si>
  <si>
    <t>EBITA Margin %</t>
  </si>
  <si>
    <t>10.39</t>
  </si>
  <si>
    <t>8.99</t>
  </si>
  <si>
    <t>-3.33</t>
  </si>
  <si>
    <t>6.15</t>
  </si>
  <si>
    <t>10.92</t>
  </si>
  <si>
    <t>7.78</t>
  </si>
  <si>
    <t>5.42</t>
  </si>
  <si>
    <t>1.01</t>
  </si>
  <si>
    <t>10.51</t>
  </si>
  <si>
    <t>13.19</t>
  </si>
  <si>
    <t>EBIT Margin %</t>
  </si>
  <si>
    <t>Income From Continuing Operations Margin %</t>
  </si>
  <si>
    <t>-2.14</t>
  </si>
  <si>
    <t>-29.57</t>
  </si>
  <si>
    <t>-23.72</t>
  </si>
  <si>
    <t>-9.59</t>
  </si>
  <si>
    <t>-15.29</t>
  </si>
  <si>
    <t>-6.95</t>
  </si>
  <si>
    <t>-2.05</t>
  </si>
  <si>
    <t>10.28</t>
  </si>
  <si>
    <t>0.1</t>
  </si>
  <si>
    <t>Net Income Margin %</t>
  </si>
  <si>
    <t>2.38</t>
  </si>
  <si>
    <t>-2.43</t>
  </si>
  <si>
    <t>-29.13</t>
  </si>
  <si>
    <t>-23.94</t>
  </si>
  <si>
    <t>-9.7</t>
  </si>
  <si>
    <t>-15.23</t>
  </si>
  <si>
    <t>-6.9</t>
  </si>
  <si>
    <t>-1.97</t>
  </si>
  <si>
    <t>0.09</t>
  </si>
  <si>
    <t>Net Avail. For Common Margin %</t>
  </si>
  <si>
    <t>Normalized Net Income Margin</t>
  </si>
  <si>
    <t>0.81</t>
  </si>
  <si>
    <t>-7.48</t>
  </si>
  <si>
    <t>-11.63</t>
  </si>
  <si>
    <t>-19.71</t>
  </si>
  <si>
    <t>-4.26</t>
  </si>
  <si>
    <t>-5.62</t>
  </si>
  <si>
    <t>0.51</t>
  </si>
  <si>
    <t>4.92</t>
  </si>
  <si>
    <t>7.99</t>
  </si>
  <si>
    <t>4.26</t>
  </si>
  <si>
    <t>Levered Free Cash Flow Margin</t>
  </si>
  <si>
    <t>1.14</t>
  </si>
  <si>
    <t>-19.16</t>
  </si>
  <si>
    <t>13.96</t>
  </si>
  <si>
    <t>0.76</t>
  </si>
  <si>
    <t>15.95</t>
  </si>
  <si>
    <t>8.82</t>
  </si>
  <si>
    <t>3.03</t>
  </si>
  <si>
    <t>14.79</t>
  </si>
  <si>
    <t>-0.06</t>
  </si>
  <si>
    <t>6.91</t>
  </si>
  <si>
    <t>Unlevered Free Cash Flow Margin</t>
  </si>
  <si>
    <t>4.59</t>
  </si>
  <si>
    <t>-14.57</t>
  </si>
  <si>
    <t>19.52</t>
  </si>
  <si>
    <t>21.18</t>
  </si>
  <si>
    <t>15.27</t>
  </si>
  <si>
    <t>8.75</t>
  </si>
  <si>
    <t>19.32</t>
  </si>
  <si>
    <t>4.11</t>
  </si>
  <si>
    <t>11.57</t>
  </si>
  <si>
    <t>Asset Turnover</t>
  </si>
  <si>
    <t>0.95</t>
  </si>
  <si>
    <t>0.9</t>
  </si>
  <si>
    <t>0.72</t>
  </si>
  <si>
    <t>0.66</t>
  </si>
  <si>
    <t>0.73</t>
  </si>
  <si>
    <t>0.63</t>
  </si>
  <si>
    <t>0.65</t>
  </si>
  <si>
    <t>0.8</t>
  </si>
  <si>
    <t>1.02</t>
  </si>
  <si>
    <t>0.98</t>
  </si>
  <si>
    <t>Fixed Assets Turnover</t>
  </si>
  <si>
    <t>1.86</t>
  </si>
  <si>
    <t>2.11</t>
  </si>
  <si>
    <t>1.52</t>
  </si>
  <si>
    <t>1.15</t>
  </si>
  <si>
    <t>1.24</t>
  </si>
  <si>
    <t>1.1</t>
  </si>
  <si>
    <t>1.4</t>
  </si>
  <si>
    <t>1.77</t>
  </si>
  <si>
    <t>1.73</t>
  </si>
  <si>
    <t>Receivables Turnover (Average Receivables)</t>
  </si>
  <si>
    <t>6.75</t>
  </si>
  <si>
    <t>5.74</t>
  </si>
  <si>
    <t>4.89</t>
  </si>
  <si>
    <t>4.81</t>
  </si>
  <si>
    <t>5.77</t>
  </si>
  <si>
    <t>5.28</t>
  </si>
  <si>
    <t>5.18</t>
  </si>
  <si>
    <t>5.57</t>
  </si>
  <si>
    <t>6.69</t>
  </si>
  <si>
    <t>7.63</t>
  </si>
  <si>
    <t>Inventory Turnover (Average Inventory)</t>
  </si>
  <si>
    <t>5.53</t>
  </si>
  <si>
    <t>5.06</t>
  </si>
  <si>
    <t>5.26</t>
  </si>
  <si>
    <t>5.23</t>
  </si>
  <si>
    <t>5.87</t>
  </si>
  <si>
    <t>5.39</t>
  </si>
  <si>
    <t>5.37</t>
  </si>
  <si>
    <t>7.75</t>
  </si>
  <si>
    <t>9.34</t>
  </si>
  <si>
    <t>7.3</t>
  </si>
  <si>
    <t>Short Term Liquidity</t>
  </si>
  <si>
    <t>Current Ratio</t>
  </si>
  <si>
    <t>0.74</t>
  </si>
  <si>
    <t>0.7</t>
  </si>
  <si>
    <t>0.48</t>
  </si>
  <si>
    <t>0.54</t>
  </si>
  <si>
    <t>0.61</t>
  </si>
  <si>
    <t>0.75</t>
  </si>
  <si>
    <t>0.92</t>
  </si>
  <si>
    <t>Quick Ratio</t>
  </si>
  <si>
    <t>0.4</t>
  </si>
  <si>
    <t>0.62</t>
  </si>
  <si>
    <t>0.29</t>
  </si>
  <si>
    <t>0.49</t>
  </si>
  <si>
    <t>Operating Cash Flow to Current Liabilities</t>
  </si>
  <si>
    <t>0.05</t>
  </si>
  <si>
    <t>0.18</t>
  </si>
  <si>
    <t>0.23</t>
  </si>
  <si>
    <t>0.2</t>
  </si>
  <si>
    <t>Days Sales Outstanding (Average Receivables)</t>
  </si>
  <si>
    <t>54.05</t>
  </si>
  <si>
    <t>63.72</t>
  </si>
  <si>
    <t>74.66</t>
  </si>
  <si>
    <t>75.89</t>
  </si>
  <si>
    <t>63.28</t>
  </si>
  <si>
    <t>69.37</t>
  </si>
  <si>
    <t>70.43</t>
  </si>
  <si>
    <t>65.57</t>
  </si>
  <si>
    <t>54.6</t>
  </si>
  <si>
    <t>47.96</t>
  </si>
  <si>
    <t>Days Outstanding Inventory (Average Inventory)</t>
  </si>
  <si>
    <t>66.03</t>
  </si>
  <si>
    <t>72.31</t>
  </si>
  <si>
    <t>69.39</t>
  </si>
  <si>
    <t>69.74</t>
  </si>
  <si>
    <t>62.18</t>
  </si>
  <si>
    <t>67.89</t>
  </si>
  <si>
    <t>68.01</t>
  </si>
  <si>
    <t>47.1</t>
  </si>
  <si>
    <t>39.07</t>
  </si>
  <si>
    <t>50.15</t>
  </si>
  <si>
    <t>Average Days Payable Outstanding</t>
  </si>
  <si>
    <t>73.21</t>
  </si>
  <si>
    <t>71.52</t>
  </si>
  <si>
    <t>79.29</t>
  </si>
  <si>
    <t>91.65</t>
  </si>
  <si>
    <t>85.53</t>
  </si>
  <si>
    <t>92.91</t>
  </si>
  <si>
    <t>106.57</t>
  </si>
  <si>
    <t>94.5</t>
  </si>
  <si>
    <t>73.83</t>
  </si>
  <si>
    <t>66.67</t>
  </si>
  <si>
    <t>Cash Conversion Cycle (Average Days)</t>
  </si>
  <si>
    <t>46.87</t>
  </si>
  <si>
    <t>64.5</t>
  </si>
  <si>
    <t>64.76</t>
  </si>
  <si>
    <t>53.98</t>
  </si>
  <si>
    <t>39.93</t>
  </si>
  <si>
    <t>44.36</t>
  </si>
  <si>
    <t>31.87</t>
  </si>
  <si>
    <t>18.18</t>
  </si>
  <si>
    <t>19.84</t>
  </si>
  <si>
    <t>31.44</t>
  </si>
  <si>
    <t>Long Term Solvency</t>
  </si>
  <si>
    <t>Total Debt/Equity</t>
  </si>
  <si>
    <t>121.99</t>
  </si>
  <si>
    <t>165.94</t>
  </si>
  <si>
    <t>191.66</t>
  </si>
  <si>
    <t>195.77</t>
  </si>
  <si>
    <t>159.02</t>
  </si>
  <si>
    <t>273.21</t>
  </si>
  <si>
    <t>322.26</t>
  </si>
  <si>
    <t>322.51</t>
  </si>
  <si>
    <t>142.21</t>
  </si>
  <si>
    <t>113.49</t>
  </si>
  <si>
    <t>Total Debt / Total Capital</t>
  </si>
  <si>
    <t>54.95</t>
  </si>
  <si>
    <t>62.4</t>
  </si>
  <si>
    <t>65.71</t>
  </si>
  <si>
    <t>66.19</t>
  </si>
  <si>
    <t>61.39</t>
  </si>
  <si>
    <t>76.32</t>
  </si>
  <si>
    <t>76.33</t>
  </si>
  <si>
    <t>58.71</t>
  </si>
  <si>
    <t>53.16</t>
  </si>
  <si>
    <t>LT Debt/Equity</t>
  </si>
  <si>
    <t>58.57</t>
  </si>
  <si>
    <t>80.29</t>
  </si>
  <si>
    <t>98.05</t>
  </si>
  <si>
    <t>119.8</t>
  </si>
  <si>
    <t>46.31</t>
  </si>
  <si>
    <t>131.03</t>
  </si>
  <si>
    <t>137.74</t>
  </si>
  <si>
    <t>167.63</t>
  </si>
  <si>
    <t>61.13</t>
  </si>
  <si>
    <t>64.2</t>
  </si>
  <si>
    <t>Long-Term Debt / Total Capital</t>
  </si>
  <si>
    <t>26.38</t>
  </si>
  <si>
    <t>30.19</t>
  </si>
  <si>
    <t>33.62</t>
  </si>
  <si>
    <t>40.51</t>
  </si>
  <si>
    <t>17.88</t>
  </si>
  <si>
    <t>35.11</t>
  </si>
  <si>
    <t>32.62</t>
  </si>
  <si>
    <t>39.68</t>
  </si>
  <si>
    <t>25.24</t>
  </si>
  <si>
    <t>30.07</t>
  </si>
  <si>
    <t>Total Liabilities / Total Assets</t>
  </si>
  <si>
    <t>69.85</t>
  </si>
  <si>
    <t>73.64</t>
  </si>
  <si>
    <t>76.76</t>
  </si>
  <si>
    <t>76.56</t>
  </si>
  <si>
    <t>72.82</t>
  </si>
  <si>
    <t>81.06</t>
  </si>
  <si>
    <t>84.96</t>
  </si>
  <si>
    <t>88.1</t>
  </si>
  <si>
    <t>75.47</t>
  </si>
  <si>
    <t>69.55</t>
  </si>
  <si>
    <t>EBIT / Interest Expense</t>
  </si>
  <si>
    <t>1.89</t>
  </si>
  <si>
    <t>1.22</t>
  </si>
  <si>
    <t>-0.37</t>
  </si>
  <si>
    <t>1.3</t>
  </si>
  <si>
    <t>0.59</t>
  </si>
  <si>
    <t>1.57</t>
  </si>
  <si>
    <t>EBITDA / Interest Expense</t>
  </si>
  <si>
    <t>2.61</t>
  </si>
  <si>
    <t>1.9</t>
  </si>
  <si>
    <t>0.3</t>
  </si>
  <si>
    <t>1.44</t>
  </si>
  <si>
    <t>2.12</t>
  </si>
  <si>
    <t>1.62</t>
  </si>
  <si>
    <t>1.59</t>
  </si>
  <si>
    <t>1.11</t>
  </si>
  <si>
    <t>2.66</t>
  </si>
  <si>
    <t>2.85</t>
  </si>
  <si>
    <t>(EBITDA - Capex) / Interest Expense</t>
  </si>
  <si>
    <t>1.76</t>
  </si>
  <si>
    <t>0.93</t>
  </si>
  <si>
    <t>1.91</t>
  </si>
  <si>
    <t>1.05</t>
  </si>
  <si>
    <t>2.27</t>
  </si>
  <si>
    <t>2.69</t>
  </si>
  <si>
    <t>Total Debt / EBITDA</t>
  </si>
  <si>
    <t>3.02</t>
  </si>
  <si>
    <t>4.07</t>
  </si>
  <si>
    <t>25.42</t>
  </si>
  <si>
    <t>6.81</t>
  </si>
  <si>
    <t>3.48</t>
  </si>
  <si>
    <t>4.75</t>
  </si>
  <si>
    <t>4.9</t>
  </si>
  <si>
    <t>5.34</t>
  </si>
  <si>
    <t>1.72</t>
  </si>
  <si>
    <t>Net Debt / EBITDA</t>
  </si>
  <si>
    <t>2.91</t>
  </si>
  <si>
    <t>3.99</t>
  </si>
  <si>
    <t>22.85</t>
  </si>
  <si>
    <t>6.51</t>
  </si>
  <si>
    <t>3.31</t>
  </si>
  <si>
    <t>4.56</t>
  </si>
  <si>
    <t>4.7</t>
  </si>
  <si>
    <t>1.61</t>
  </si>
  <si>
    <t>1.43</t>
  </si>
  <si>
    <t>Total Debt / (EBITDA - Capex)</t>
  </si>
  <si>
    <t>4.5</t>
  </si>
  <si>
    <t>5.62</t>
  </si>
  <si>
    <t>-318.14</t>
  </si>
  <si>
    <t>10.46</t>
  </si>
  <si>
    <t>3.87</t>
  </si>
  <si>
    <t>5.15</t>
  </si>
  <si>
    <t>5.67</t>
  </si>
  <si>
    <t>2.23</t>
  </si>
  <si>
    <t>1.82</t>
  </si>
  <si>
    <t>Net Debt / (EBITDA - Capex)</t>
  </si>
  <si>
    <t>4.33</t>
  </si>
  <si>
    <t>5.51</t>
  </si>
  <si>
    <t>-286.06</t>
  </si>
  <si>
    <t>10.01</t>
  </si>
  <si>
    <t>3.67</t>
  </si>
  <si>
    <t>4.86</t>
  </si>
  <si>
    <t>4.94</t>
  </si>
  <si>
    <t>5.21</t>
  </si>
  <si>
    <t>Growth Over Prior Year</t>
  </si>
  <si>
    <t>Total Revenues, 1 Yr. Growth %</t>
  </si>
  <si>
    <t>29.36</t>
  </si>
  <si>
    <t>28.97</t>
  </si>
  <si>
    <t>2.4</t>
  </si>
  <si>
    <t>19.69</t>
  </si>
  <si>
    <t>27.97</t>
  </si>
  <si>
    <t>-12.41</t>
  </si>
  <si>
    <t>-3.99</t>
  </si>
  <si>
    <t>6.79</t>
  </si>
  <si>
    <t>13.58</t>
  </si>
  <si>
    <t>-1.2</t>
  </si>
  <si>
    <t>Gross Profit, 1 Yr. Growth %</t>
  </si>
  <si>
    <t>29.09</t>
  </si>
  <si>
    <t>26.08</t>
  </si>
  <si>
    <t>-55.84</t>
  </si>
  <si>
    <t>66.79</t>
  </si>
  <si>
    <t>86.94</t>
  </si>
  <si>
    <t>-26.13</t>
  </si>
  <si>
    <t>-17.53</t>
  </si>
  <si>
    <t>-22.46</t>
  </si>
  <si>
    <t>97.32</t>
  </si>
  <si>
    <t>18.55</t>
  </si>
  <si>
    <t>EBITDA, 1 Yr. Growth %</t>
  </si>
  <si>
    <t>29.92</t>
  </si>
  <si>
    <t>24.99</t>
  </si>
  <si>
    <t>-80.6</t>
  </si>
  <si>
    <t>190.18</t>
  </si>
  <si>
    <t>134.65</t>
  </si>
  <si>
    <t>-24.31</t>
  </si>
  <si>
    <t>-17.47</t>
  </si>
  <si>
    <t>-37.33</t>
  </si>
  <si>
    <t>149.84</t>
  </si>
  <si>
    <t>13.32</t>
  </si>
  <si>
    <t>EBITA, 1 Yr. Growth %</t>
  </si>
  <si>
    <t>34.3</t>
  </si>
  <si>
    <t>11.49</t>
  </si>
  <si>
    <t>-137.91</t>
  </si>
  <si>
    <t>-926.43</t>
  </si>
  <si>
    <t>353.8</t>
  </si>
  <si>
    <t>-45.52</t>
  </si>
  <si>
    <t>-34.86</t>
  </si>
  <si>
    <t>-80.16</t>
  </si>
  <si>
    <t>23.37</t>
  </si>
  <si>
    <t>EBIT, 1 Yr. Growth %</t>
  </si>
  <si>
    <t>Earnings From Cont. Operations, 1 Yr. Growth %</t>
  </si>
  <si>
    <t>-155.48</t>
  </si>
  <si>
    <t>-204.17</t>
  </si>
  <si>
    <t>-2.02</t>
  </si>
  <si>
    <t>-5.78</t>
  </si>
  <si>
    <t>39.61</t>
  </si>
  <si>
    <t>-56.36</t>
  </si>
  <si>
    <t>-68.5</t>
  </si>
  <si>
    <t>-669.5</t>
  </si>
  <si>
    <t>-99.08</t>
  </si>
  <si>
    <t>Net Income, 1 Yr. Growth %</t>
  </si>
  <si>
    <t>-148.35</t>
  </si>
  <si>
    <t>-231.43</t>
  </si>
  <si>
    <t>-5.48</t>
  </si>
  <si>
    <t>37.56</t>
  </si>
  <si>
    <t>-56.53</t>
  </si>
  <si>
    <t>-69.5</t>
  </si>
  <si>
    <t>-692.66</t>
  </si>
  <si>
    <t>-99.18</t>
  </si>
  <si>
    <t>Normalized Net Income, 1 Yr. Growth %</t>
  </si>
  <si>
    <t>-113.05</t>
  </si>
  <si>
    <t>59.34</t>
  </si>
  <si>
    <t>141.53</t>
  </si>
  <si>
    <t>-54.77</t>
  </si>
  <si>
    <t>15.45</t>
  </si>
  <si>
    <t>-108.65</t>
  </si>
  <si>
    <t>929.4</t>
  </si>
  <si>
    <t>82.96</t>
  </si>
  <si>
    <t>-47.61</t>
  </si>
  <si>
    <t>Diluted EPS Before Extra, 1 Yr. Growth %</t>
  </si>
  <si>
    <t>-148.34</t>
  </si>
  <si>
    <t>-231.46</t>
  </si>
  <si>
    <t>-5.47</t>
  </si>
  <si>
    <t>-692.65</t>
  </si>
  <si>
    <t>Accounts Receivable, 1 Yr. Growth %</t>
  </si>
  <si>
    <t>49.34</t>
  </si>
  <si>
    <t>52.87</t>
  </si>
  <si>
    <t>49.63</t>
  </si>
  <si>
    <t>-0.57</t>
  </si>
  <si>
    <t>-7.36</t>
  </si>
  <si>
    <t>3.26</t>
  </si>
  <si>
    <t>-4.29</t>
  </si>
  <si>
    <t>-6.62</t>
  </si>
  <si>
    <t>-20.77</t>
  </si>
  <si>
    <t>Inventory, 1 Yr. Growth %</t>
  </si>
  <si>
    <t>27.95</t>
  </si>
  <si>
    <t>54.44</t>
  </si>
  <si>
    <t>-12.92</t>
  </si>
  <si>
    <t>36.35</t>
  </si>
  <si>
    <t>-8.95</t>
  </si>
  <si>
    <t>11.59</t>
  </si>
  <si>
    <t>-9.81</t>
  </si>
  <si>
    <t>-34.9</t>
  </si>
  <si>
    <t>12.97</t>
  </si>
  <si>
    <t>26.54</t>
  </si>
  <si>
    <t>Net Property, Plant and Equip., 1 Yr. Growth %</t>
  </si>
  <si>
    <t>23.38</t>
  </si>
  <si>
    <t>6.19</t>
  </si>
  <si>
    <t>75.45</t>
  </si>
  <si>
    <t>52.9</t>
  </si>
  <si>
    <t>17.32</t>
  </si>
  <si>
    <t>-5.63</t>
  </si>
  <si>
    <t>-17.1</t>
  </si>
  <si>
    <t>-14.71</t>
  </si>
  <si>
    <t>-5.03</t>
  </si>
  <si>
    <t>7.21</t>
  </si>
  <si>
    <t>Total Assets, 1 Yr. Growth %</t>
  </si>
  <si>
    <t>27.92</t>
  </si>
  <si>
    <t>41.51</t>
  </si>
  <si>
    <t>19.02</t>
  </si>
  <si>
    <t>44.4</t>
  </si>
  <si>
    <t>8.47</t>
  </si>
  <si>
    <t>-6.07</t>
  </si>
  <si>
    <t>-7.63</t>
  </si>
  <si>
    <t>-18.75</t>
  </si>
  <si>
    <t>-1.84</t>
  </si>
  <si>
    <t>7.83</t>
  </si>
  <si>
    <t>Tangible Book Value, 1 Yr. Growth %</t>
  </si>
  <si>
    <t>14.49</t>
  </si>
  <si>
    <t>23.16</t>
  </si>
  <si>
    <t>7.54</t>
  </si>
  <si>
    <t>45.85</t>
  </si>
  <si>
    <t>12.84</t>
  </si>
  <si>
    <t>-35.91</t>
  </si>
  <si>
    <t>-25.52</t>
  </si>
  <si>
    <t>-36.89</t>
  </si>
  <si>
    <t>109.34</t>
  </si>
  <si>
    <t>34.93</t>
  </si>
  <si>
    <t>Common Equity, 1 Yr. Growth %</t>
  </si>
  <si>
    <t>14.57</t>
  </si>
  <si>
    <t>22.9</t>
  </si>
  <si>
    <t>7.38</t>
  </si>
  <si>
    <t>45.65</t>
  </si>
  <si>
    <t>12.52</t>
  </si>
  <si>
    <t>-35.07</t>
  </si>
  <si>
    <t>-27.27</t>
  </si>
  <si>
    <t>-36.44</t>
  </si>
  <si>
    <t>107.18</t>
  </si>
  <si>
    <t>34.58</t>
  </si>
  <si>
    <t>Cash From Operations, 1 Yr. Growth %</t>
  </si>
  <si>
    <t>22.34</t>
  </si>
  <si>
    <t>-69.26</t>
  </si>
  <si>
    <t>-23.62</t>
  </si>
  <si>
    <t>267.46</t>
  </si>
  <si>
    <t>-567.7</t>
  </si>
  <si>
    <t>-48.61</t>
  </si>
  <si>
    <t>60.19</t>
  </si>
  <si>
    <t>-35.69</t>
  </si>
  <si>
    <t>38.58</t>
  </si>
  <si>
    <t>-26.72</t>
  </si>
  <si>
    <t>Capital Expenditures, 1 Yr. Growth %</t>
  </si>
  <si>
    <t>59.85</t>
  </si>
  <si>
    <t>-24.23</t>
  </si>
  <si>
    <t>79.69</t>
  </si>
  <si>
    <t>-41.35</t>
  </si>
  <si>
    <t>-48.01</t>
  </si>
  <si>
    <t>-34.46</t>
  </si>
  <si>
    <t>-29.34</t>
  </si>
  <si>
    <t>539.83</t>
  </si>
  <si>
    <t>-55.78</t>
  </si>
  <si>
    <t>Levered Free Cash Flow, 1 Yr. Growth %</t>
  </si>
  <si>
    <t>-174.59</t>
  </si>
  <si>
    <t>-94.01</t>
  </si>
  <si>
    <t>-277.88</t>
  </si>
  <si>
    <t>-17.73</t>
  </si>
  <si>
    <t>-54.95</t>
  </si>
  <si>
    <t>-100.68</t>
  </si>
  <si>
    <t>99.27</t>
  </si>
  <si>
    <t>Unlevered Free Cash Flow, 1 Yr. Growth %</t>
  </si>
  <si>
    <t>65.26</t>
  </si>
  <si>
    <t>-509.21</t>
  </si>
  <si>
    <t>-237.2</t>
  </si>
  <si>
    <t>-65.14</t>
  </si>
  <si>
    <t>-485.44</t>
  </si>
  <si>
    <t>-8.53</t>
  </si>
  <si>
    <t>-34.92</t>
  </si>
  <si>
    <t>249.63</t>
  </si>
  <si>
    <t>-69.21</t>
  </si>
  <si>
    <t>50.36</t>
  </si>
  <si>
    <t>Compound Annual Growth Rate Over Two Years</t>
  </si>
  <si>
    <t>Total Revenues, 2 Yr. CAGR %</t>
  </si>
  <si>
    <t>30.66</t>
  </si>
  <si>
    <t>14.92</t>
  </si>
  <si>
    <t>11.85</t>
  </si>
  <si>
    <t>64.36</t>
  </si>
  <si>
    <t>26.79</t>
  </si>
  <si>
    <t>11.88</t>
  </si>
  <si>
    <t>28.35</t>
  </si>
  <si>
    <t>61.21</t>
  </si>
  <si>
    <t>105.52</t>
  </si>
  <si>
    <t>Gross Profit, 2 Yr. CAGR %</t>
  </si>
  <si>
    <t>38.48</t>
  </si>
  <si>
    <t>25.51</t>
  </si>
  <si>
    <t>-25.38</t>
  </si>
  <si>
    <t>114.99</t>
  </si>
  <si>
    <t>46.34</t>
  </si>
  <si>
    <t>-5.42</t>
  </si>
  <si>
    <t>1.41</t>
  </si>
  <si>
    <t>81.2</t>
  </si>
  <si>
    <t>196.73</t>
  </si>
  <si>
    <t>EBITDA, 2 Yr. CAGR %</t>
  </si>
  <si>
    <t>44.94</t>
  </si>
  <si>
    <t>27.43</t>
  </si>
  <si>
    <t>-50.76</t>
  </si>
  <si>
    <t>3.8</t>
  </si>
  <si>
    <t>210.5</t>
  </si>
  <si>
    <t>66.6</t>
  </si>
  <si>
    <t>-2.97</t>
  </si>
  <si>
    <t>-11.33</t>
  </si>
  <si>
    <t>83.49</t>
  </si>
  <si>
    <t>232.97</t>
  </si>
  <si>
    <t>EBITA, 2 Yr. CAGR %</t>
  </si>
  <si>
    <t>61.4</t>
  </si>
  <si>
    <t>22.36</t>
  </si>
  <si>
    <t>-34.99</t>
  </si>
  <si>
    <t>-7.45</t>
  </si>
  <si>
    <t>475.26</t>
  </si>
  <si>
    <t>101.53</t>
  </si>
  <si>
    <t>-26.34</t>
  </si>
  <si>
    <t>-54.43</t>
  </si>
  <si>
    <t>124.46</t>
  </si>
  <si>
    <t>629.98</t>
  </si>
  <si>
    <t>EBIT, 2 Yr. CAGR %</t>
  </si>
  <si>
    <t>Earnings From Cont. Operations, 2 Yr. CAGR %</t>
  </si>
  <si>
    <t>4.06</t>
  </si>
  <si>
    <t>-23.98</t>
  </si>
  <si>
    <t>283.94</t>
  </si>
  <si>
    <t>272.37</t>
  </si>
  <si>
    <t>-5.43</t>
  </si>
  <si>
    <t>37.35</t>
  </si>
  <si>
    <t>-4.77</t>
  </si>
  <si>
    <t>96.06</t>
  </si>
  <si>
    <t>-55.59</t>
  </si>
  <si>
    <t>Net Income, 2 Yr. CAGR %</t>
  </si>
  <si>
    <t>-20.28</t>
  </si>
  <si>
    <t>301.4</t>
  </si>
  <si>
    <t>250.84</t>
  </si>
  <si>
    <t>-4.17</t>
  </si>
  <si>
    <t>36.56</t>
  </si>
  <si>
    <t>-5.65</t>
  </si>
  <si>
    <t>-53.84</t>
  </si>
  <si>
    <t>96.79</t>
  </si>
  <si>
    <t>-57.21</t>
  </si>
  <si>
    <t>Normalized Net Income, 2 Yr. CAGR %</t>
  </si>
  <si>
    <t>-39.65</t>
  </si>
  <si>
    <t>24.42</t>
  </si>
  <si>
    <t>334.69</t>
  </si>
  <si>
    <t>81.62</t>
  </si>
  <si>
    <t>8.6</t>
  </si>
  <si>
    <t>-13.46</t>
  </si>
  <si>
    <t>-61.3</t>
  </si>
  <si>
    <t>19.64</t>
  </si>
  <si>
    <t>537.86</t>
  </si>
  <si>
    <t>90.38</t>
  </si>
  <si>
    <t>Diluted EPS Before Extra, 2 Yr. CAGR %</t>
  </si>
  <si>
    <t>-2.06</t>
  </si>
  <si>
    <t>301.43</t>
  </si>
  <si>
    <t>-57.22</t>
  </si>
  <si>
    <t>Accounts Receivable, 2 Yr. CAGR %</t>
  </si>
  <si>
    <t>40.37</t>
  </si>
  <si>
    <t>51.1</t>
  </si>
  <si>
    <t>23.02</t>
  </si>
  <si>
    <t>21.71</t>
  </si>
  <si>
    <t>53.05</t>
  </si>
  <si>
    <t>14.77</t>
  </si>
  <si>
    <t>26.02</t>
  </si>
  <si>
    <t>38.37</t>
  </si>
  <si>
    <t>66.88</t>
  </si>
  <si>
    <t>Inventory, 2 Yr. CAGR %</t>
  </si>
  <si>
    <t>38.06</t>
  </si>
  <si>
    <t>40.57</t>
  </si>
  <si>
    <t>15.97</t>
  </si>
  <si>
    <t>8.97</t>
  </si>
  <si>
    <t>46.59</t>
  </si>
  <si>
    <t>18.92</t>
  </si>
  <si>
    <t>22.39</t>
  </si>
  <si>
    <t>-2.88</t>
  </si>
  <si>
    <t>25.52</t>
  </si>
  <si>
    <t>131.04</t>
  </si>
  <si>
    <t>Net Property, Plant and Equip., 2 Yr. CAGR %</t>
  </si>
  <si>
    <t>14.46</t>
  </si>
  <si>
    <t>36.49</t>
  </si>
  <si>
    <t>63.79</t>
  </si>
  <si>
    <t>69.42</t>
  </si>
  <si>
    <t>27.22</t>
  </si>
  <si>
    <t>7.91</t>
  </si>
  <si>
    <t>6.59</t>
  </si>
  <si>
    <t>31.73</t>
  </si>
  <si>
    <t>95.77</t>
  </si>
  <si>
    <t>Total Assets, 2 Yr. CAGR %</t>
  </si>
  <si>
    <t>27.24</t>
  </si>
  <si>
    <t>34.54</t>
  </si>
  <si>
    <t>29.78</t>
  </si>
  <si>
    <t>31.1</t>
  </si>
  <si>
    <t>61.45</t>
  </si>
  <si>
    <t>20.89</t>
  </si>
  <si>
    <t>13.64</t>
  </si>
  <si>
    <t>9.81</t>
  </si>
  <si>
    <t>30.72</t>
  </si>
  <si>
    <t>99.61</t>
  </si>
  <si>
    <t>Tangible Book Value, 2 Yr. CAGR %</t>
  </si>
  <si>
    <t>17.37</t>
  </si>
  <si>
    <t>18.74</t>
  </si>
  <si>
    <t>15.08</t>
  </si>
  <si>
    <t>73.29</t>
  </si>
  <si>
    <t>1.85</t>
  </si>
  <si>
    <t>-15.71</t>
  </si>
  <si>
    <t>-13.09</t>
  </si>
  <si>
    <t>68.24</t>
  </si>
  <si>
    <t>226.08</t>
  </si>
  <si>
    <t>Common Equity, 2 Yr. CAGR %</t>
  </si>
  <si>
    <t>17.34</t>
  </si>
  <si>
    <t>18.66</t>
  </si>
  <si>
    <t>14.87</t>
  </si>
  <si>
    <t>74.9</t>
  </si>
  <si>
    <t>2.36</t>
  </si>
  <si>
    <t>-16.16</t>
  </si>
  <si>
    <t>-13.82</t>
  </si>
  <si>
    <t>67.97</t>
  </si>
  <si>
    <t>223.96</t>
  </si>
  <si>
    <t>Cash From Operations, 2 Yr. CAGR %</t>
  </si>
  <si>
    <t>18.29</t>
  </si>
  <si>
    <t>-38.68</t>
  </si>
  <si>
    <t>-51.55</t>
  </si>
  <si>
    <t>67.53</t>
  </si>
  <si>
    <t>437.76</t>
  </si>
  <si>
    <t>87.74</t>
  </si>
  <si>
    <t>10.69</t>
  </si>
  <si>
    <t>28.66</t>
  </si>
  <si>
    <t>38.18</t>
  </si>
  <si>
    <t>95.51</t>
  </si>
  <si>
    <t>Capital Expenditures, 2 Yr. CAGR %</t>
  </si>
  <si>
    <t>29.71</t>
  </si>
  <si>
    <t>-10.7</t>
  </si>
  <si>
    <t>16.68</t>
  </si>
  <si>
    <t>29.99</t>
  </si>
  <si>
    <t>-33.87</t>
  </si>
  <si>
    <t>-28.79</t>
  </si>
  <si>
    <t>-13.74</t>
  </si>
  <si>
    <t>211.22</t>
  </si>
  <si>
    <t>226.34</t>
  </si>
  <si>
    <t>Levered Free Cash Flow, 2 Yr. CAGR %</t>
  </si>
  <si>
    <t>-16.42</t>
  </si>
  <si>
    <t>313.23</t>
  </si>
  <si>
    <t>-77.68</t>
  </si>
  <si>
    <t>68.07</t>
  </si>
  <si>
    <t>11.16</t>
  </si>
  <si>
    <t>-36.47</t>
  </si>
  <si>
    <t>94.33</t>
  </si>
  <si>
    <t>-4.93</t>
  </si>
  <si>
    <t>65.7</t>
  </si>
  <si>
    <t>Unlevered Free Cash Flow, 2 Yr. CAGR %</t>
  </si>
  <si>
    <t>15.84</t>
  </si>
  <si>
    <t>160.05</t>
  </si>
  <si>
    <t>136.96</t>
  </si>
  <si>
    <t>-28.22</t>
  </si>
  <si>
    <t>66.66</t>
  </si>
  <si>
    <t>86.82</t>
  </si>
  <si>
    <t>-13.47</t>
  </si>
  <si>
    <t>57.08</t>
  </si>
  <si>
    <t>34.52</t>
  </si>
  <si>
    <t>79.51</t>
  </si>
  <si>
    <t>Compound Annual Growth Rate Over Three Years</t>
  </si>
  <si>
    <t>Total Revenues, 3 Yr. CAGR %</t>
  </si>
  <si>
    <t>25.67</t>
  </si>
  <si>
    <t>30.05</t>
  </si>
  <si>
    <t>19.5</t>
  </si>
  <si>
    <t>17.29</t>
  </si>
  <si>
    <t>41.34</t>
  </si>
  <si>
    <t>50.28</t>
  </si>
  <si>
    <t>31.95</t>
  </si>
  <si>
    <t>29.03</t>
  </si>
  <si>
    <t>58.86</t>
  </si>
  <si>
    <t>113.01</t>
  </si>
  <si>
    <t>Gross Profit, 3 Yr. CAGR %</t>
  </si>
  <si>
    <t>28.14</t>
  </si>
  <si>
    <t>32.77</t>
  </si>
  <si>
    <t>-11.39</t>
  </si>
  <si>
    <t>11.5</t>
  </si>
  <si>
    <t>44.97</t>
  </si>
  <si>
    <t>74.3</t>
  </si>
  <si>
    <t>37.39</t>
  </si>
  <si>
    <t>3.72</t>
  </si>
  <si>
    <t>63.3</t>
  </si>
  <si>
    <t>144.7</t>
  </si>
  <si>
    <t>EBITDA, 3 Yr. CAGR %</t>
  </si>
  <si>
    <t>29.79</t>
  </si>
  <si>
    <t>37.96</t>
  </si>
  <si>
    <t>-31.95</t>
  </si>
  <si>
    <t>10.43</t>
  </si>
  <si>
    <t>52.98</t>
  </si>
  <si>
    <t>125.09</t>
  </si>
  <si>
    <t>51.14</t>
  </si>
  <si>
    <t>-3.56</t>
  </si>
  <si>
    <t>61.65</t>
  </si>
  <si>
    <t>146.3</t>
  </si>
  <si>
    <t>EBITA, 3 Yr. CAGR %</t>
  </si>
  <si>
    <t>37.7</t>
  </si>
  <si>
    <t>42.67</t>
  </si>
  <si>
    <t>-17.2</t>
  </si>
  <si>
    <t>-1.53</t>
  </si>
  <si>
    <t>50.8</t>
  </si>
  <si>
    <t>209.4</t>
  </si>
  <si>
    <t>59.33</t>
  </si>
  <si>
    <t>-44.28</t>
  </si>
  <si>
    <t>74.06</t>
  </si>
  <si>
    <t>186.54</t>
  </si>
  <si>
    <t>EBIT, 3 Yr. CAGR %</t>
  </si>
  <si>
    <t>Earnings From Cont. Operations, 3 Yr. CAGR %</t>
  </si>
  <si>
    <t>52.2</t>
  </si>
  <si>
    <t>4.1</t>
  </si>
  <si>
    <t>101.48</t>
  </si>
  <si>
    <t>143.54</t>
  </si>
  <si>
    <t>133.04</t>
  </si>
  <si>
    <t>21.43</t>
  </si>
  <si>
    <t>7.01</t>
  </si>
  <si>
    <t>-22.86</t>
  </si>
  <si>
    <t>39.16</t>
  </si>
  <si>
    <t>-48.94</t>
  </si>
  <si>
    <t>Net Income, 3 Yr. CAGR %</t>
  </si>
  <si>
    <t>48.54</t>
  </si>
  <si>
    <t>8.04</t>
  </si>
  <si>
    <t>98.24</t>
  </si>
  <si>
    <t>152.91</t>
  </si>
  <si>
    <t>124.13</t>
  </si>
  <si>
    <t>21.91</t>
  </si>
  <si>
    <t>6.46</t>
  </si>
  <si>
    <t>-24.16</t>
  </si>
  <si>
    <t>39.33</t>
  </si>
  <si>
    <t>-50.73</t>
  </si>
  <si>
    <t>Normalized Net Income, 3 Yr. CAGR %</t>
  </si>
  <si>
    <t>59.82</t>
  </si>
  <si>
    <t>62.86</t>
  </si>
  <si>
    <t>35.12</t>
  </si>
  <si>
    <t>239.46</t>
  </si>
  <si>
    <t>17.23</t>
  </si>
  <si>
    <t>-54.03</t>
  </si>
  <si>
    <t>35.3</t>
  </si>
  <si>
    <t>78.18</t>
  </si>
  <si>
    <t>331.97</t>
  </si>
  <si>
    <t>Diluted EPS Before Extra, 3 Yr. CAGR %</t>
  </si>
  <si>
    <t>152.93</t>
  </si>
  <si>
    <t>Accounts Receivable, 3 Yr. CAGR %</t>
  </si>
  <si>
    <t>31.89</t>
  </si>
  <si>
    <t>44.42</t>
  </si>
  <si>
    <t>31.23</t>
  </si>
  <si>
    <t>31.32</t>
  </si>
  <si>
    <t>32.36</t>
  </si>
  <si>
    <t>45.86</t>
  </si>
  <si>
    <t>26.5</t>
  </si>
  <si>
    <t>29.86</t>
  </si>
  <si>
    <t>78.74</t>
  </si>
  <si>
    <t>Inventory, 3 Yr. CAGR %</t>
  </si>
  <si>
    <t>22.89</t>
  </si>
  <si>
    <t>43.32</t>
  </si>
  <si>
    <t>19.83</t>
  </si>
  <si>
    <t>22.4</t>
  </si>
  <si>
    <t>23.23</t>
  </si>
  <si>
    <t>49.44</t>
  </si>
  <si>
    <t>23.82</t>
  </si>
  <si>
    <t>16.15</t>
  </si>
  <si>
    <t>31.68</t>
  </si>
  <si>
    <t>95.26</t>
  </si>
  <si>
    <t>Net Property, Plant and Equip., 3 Yr. CAGR %</t>
  </si>
  <si>
    <t>13.44</t>
  </si>
  <si>
    <t>13.85</t>
  </si>
  <si>
    <t>31.97</t>
  </si>
  <si>
    <t>41.76</t>
  </si>
  <si>
    <t>71.4</t>
  </si>
  <si>
    <t>58.21</t>
  </si>
  <si>
    <t>25.93</t>
  </si>
  <si>
    <t>16.86</t>
  </si>
  <si>
    <t>32.22</t>
  </si>
  <si>
    <t>91.32</t>
  </si>
  <si>
    <t>Total Assets, 3 Yr. CAGR %</t>
  </si>
  <si>
    <t>20.05</t>
  </si>
  <si>
    <t>31.83</t>
  </si>
  <si>
    <t>29.15</t>
  </si>
  <si>
    <t>34.48</t>
  </si>
  <si>
    <t>45.84</t>
  </si>
  <si>
    <t>51.99</t>
  </si>
  <si>
    <t>26.18</t>
  </si>
  <si>
    <t>36.37</t>
  </si>
  <si>
    <t>90.71</t>
  </si>
  <si>
    <t>Tangible Book Value, 3 Yr. CAGR %</t>
  </si>
  <si>
    <t>12.34</t>
  </si>
  <si>
    <t>19.27</t>
  </si>
  <si>
    <t>14.89</t>
  </si>
  <si>
    <t>24.54</t>
  </si>
  <si>
    <t>47.81</t>
  </si>
  <si>
    <t>40.28</t>
  </si>
  <si>
    <t>4.77</t>
  </si>
  <si>
    <t>-10.35</t>
  </si>
  <si>
    <t>50.19</t>
  </si>
  <si>
    <t>143.16</t>
  </si>
  <si>
    <t>Common Equity, 3 Yr. CAGR %</t>
  </si>
  <si>
    <t>12.28</t>
  </si>
  <si>
    <t>19.16</t>
  </si>
  <si>
    <t>24.33</t>
  </si>
  <si>
    <t>48.65</t>
  </si>
  <si>
    <t>4.29</t>
  </si>
  <si>
    <t>-10.46</t>
  </si>
  <si>
    <t>48.84</t>
  </si>
  <si>
    <t>142.68</t>
  </si>
  <si>
    <t>Cash From Operations, 3 Yr. CAGR %</t>
  </si>
  <si>
    <t>15.29</t>
  </si>
  <si>
    <t>-24.52</t>
  </si>
  <si>
    <t>-34.02</t>
  </si>
  <si>
    <t>-4.8</t>
  </si>
  <si>
    <t>180.58</t>
  </si>
  <si>
    <t>179.32</t>
  </si>
  <si>
    <t>103.31</t>
  </si>
  <si>
    <t>8.18</t>
  </si>
  <si>
    <t>70.02</t>
  </si>
  <si>
    <t>73.98</t>
  </si>
  <si>
    <t>Capital Expenditures, 3 Yr. CAGR %</t>
  </si>
  <si>
    <t>18.93</t>
  </si>
  <si>
    <t>37.94</t>
  </si>
  <si>
    <t>8.43</t>
  </si>
  <si>
    <t>12.74</t>
  </si>
  <si>
    <t>8.58</t>
  </si>
  <si>
    <t>-24.72</t>
  </si>
  <si>
    <t>-16.81</t>
  </si>
  <si>
    <t>116.87</t>
  </si>
  <si>
    <t>152.62</t>
  </si>
  <si>
    <t>Levered Free Cash Flow, 3 Yr. CAGR %</t>
  </si>
  <si>
    <t>23.15</t>
  </si>
  <si>
    <t>146.98</t>
  </si>
  <si>
    <t>561.16</t>
  </si>
  <si>
    <t>4.49</t>
  </si>
  <si>
    <t>32.96</t>
  </si>
  <si>
    <t>25.19</t>
  </si>
  <si>
    <t>-15.37</t>
  </si>
  <si>
    <t>50.13</t>
  </si>
  <si>
    <t>-65.87</t>
  </si>
  <si>
    <t>613.24</t>
  </si>
  <si>
    <t>Unlevered Free Cash Flow, 3 Yr. CAGR %</t>
  </si>
  <si>
    <t>33.49</t>
  </si>
  <si>
    <t>76.43</t>
  </si>
  <si>
    <t>110.14</t>
  </si>
  <si>
    <t>28.23</t>
  </si>
  <si>
    <t>60.13</t>
  </si>
  <si>
    <t>41.9</t>
  </si>
  <si>
    <t>41.59</t>
  </si>
  <si>
    <t>8.49</t>
  </si>
  <si>
    <t>166.55</t>
  </si>
  <si>
    <t>Compound Annual Growth Rate Over Five Years</t>
  </si>
  <si>
    <t>Total Revenues, 5 Yr. CAGR %</t>
  </si>
  <si>
    <t>22.17</t>
  </si>
  <si>
    <t>23.07</t>
  </si>
  <si>
    <t>21.23</t>
  </si>
  <si>
    <t>22.44</t>
  </si>
  <si>
    <t>36.31</t>
  </si>
  <si>
    <t>35.54</t>
  </si>
  <si>
    <t>38.35</t>
  </si>
  <si>
    <t>52.77</t>
  </si>
  <si>
    <t>57.18</t>
  </si>
  <si>
    <t>81.02</t>
  </si>
  <si>
    <t>Gross Profit, 5 Yr. CAGR %</t>
  </si>
  <si>
    <t>17.99</t>
  </si>
  <si>
    <t>16.17</t>
  </si>
  <si>
    <t>20.81</t>
  </si>
  <si>
    <t>36.85</t>
  </si>
  <si>
    <t>34.49</t>
  </si>
  <si>
    <t>33.42</t>
  </si>
  <si>
    <t>51.56</t>
  </si>
  <si>
    <t>68.78</t>
  </si>
  <si>
    <t>83.98</t>
  </si>
  <si>
    <t>EBITDA, 5 Yr. CAGR %</t>
  </si>
  <si>
    <t>17.65</t>
  </si>
  <si>
    <t>17.03</t>
  </si>
  <si>
    <t>-11.92</t>
  </si>
  <si>
    <t>23.12</t>
  </si>
  <si>
    <t>42.19</t>
  </si>
  <si>
    <t>39.55</t>
  </si>
  <si>
    <t>39.42</t>
  </si>
  <si>
    <t>68.32</t>
  </si>
  <si>
    <t>77.6</t>
  </si>
  <si>
    <t>84.51</t>
  </si>
  <si>
    <t>EBITA, 5 Yr. CAGR %</t>
  </si>
  <si>
    <t>19.46</t>
  </si>
  <si>
    <t>14.62</t>
  </si>
  <si>
    <t>19.99</t>
  </si>
  <si>
    <t>38.71</t>
  </si>
  <si>
    <t>27.9</t>
  </si>
  <si>
    <t>25.04</t>
  </si>
  <si>
    <t>56.55</t>
  </si>
  <si>
    <t>100.92</t>
  </si>
  <si>
    <t>82.98</t>
  </si>
  <si>
    <t>EBIT, 5 Yr. CAGR %</t>
  </si>
  <si>
    <t>19.58</t>
  </si>
  <si>
    <t>14.71</t>
  </si>
  <si>
    <t>Earnings From Cont. Operations, 5 Yr. CAGR %</t>
  </si>
  <si>
    <t>22.1</t>
  </si>
  <si>
    <t>4.74</t>
  </si>
  <si>
    <t>120.37</t>
  </si>
  <si>
    <t>73.32</t>
  </si>
  <si>
    <t>48.88</t>
  </si>
  <si>
    <t>92.44</t>
  </si>
  <si>
    <t>75.1</t>
  </si>
  <si>
    <t>-10.05</t>
  </si>
  <si>
    <t>49.9</t>
  </si>
  <si>
    <t>-27.97</t>
  </si>
  <si>
    <t>Net Income, 5 Yr. CAGR %</t>
  </si>
  <si>
    <t>20.83</t>
  </si>
  <si>
    <t>8.11</t>
  </si>
  <si>
    <t>121.07</t>
  </si>
  <si>
    <t>73.06</t>
  </si>
  <si>
    <t>48.22</t>
  </si>
  <si>
    <t>96.36</t>
  </si>
  <si>
    <t>70.41</t>
  </si>
  <si>
    <t>-10.49</t>
  </si>
  <si>
    <t>49.66</t>
  </si>
  <si>
    <t>-29.75</t>
  </si>
  <si>
    <t>Normalized Net Income, 5 Yr. CAGR %</t>
  </si>
  <si>
    <t>-1.35</t>
  </si>
  <si>
    <t>36.84</t>
  </si>
  <si>
    <t>138.48</t>
  </si>
  <si>
    <t>70.12</t>
  </si>
  <si>
    <t>99.53</t>
  </si>
  <si>
    <t>-19.13</t>
  </si>
  <si>
    <t>33.18</t>
  </si>
  <si>
    <t>44.73</t>
  </si>
  <si>
    <t>80.94</t>
  </si>
  <si>
    <t>Diluted EPS Before Extra, 5 Yr. CAGR %</t>
  </si>
  <si>
    <t>96.37</t>
  </si>
  <si>
    <t>Accounts Receivable, 5 Yr. CAGR %</t>
  </si>
  <si>
    <t>26.36</t>
  </si>
  <si>
    <t>33.41</t>
  </si>
  <si>
    <t>28.27</t>
  </si>
  <si>
    <t>34.87</t>
  </si>
  <si>
    <t>39.56</t>
  </si>
  <si>
    <t>36.25</t>
  </si>
  <si>
    <t>36.4</t>
  </si>
  <si>
    <t>48.96</t>
  </si>
  <si>
    <t>44.17</t>
  </si>
  <si>
    <t>67.19</t>
  </si>
  <si>
    <t>Inventory, 5 Yr. CAGR %</t>
  </si>
  <si>
    <t>21.11</t>
  </si>
  <si>
    <t>24.29</t>
  </si>
  <si>
    <t>20.07</t>
  </si>
  <si>
    <t>28.44</t>
  </si>
  <si>
    <t>29.89</t>
  </si>
  <si>
    <t>35.03</t>
  </si>
  <si>
    <t>31.29</t>
  </si>
  <si>
    <t>36.19</t>
  </si>
  <si>
    <t>36.88</t>
  </si>
  <si>
    <t>78.1</t>
  </si>
  <si>
    <t>Net Property, Plant and Equip., 5 Yr. CAGR %</t>
  </si>
  <si>
    <t>19.51</t>
  </si>
  <si>
    <t>22.15</t>
  </si>
  <si>
    <t>49.13</t>
  </si>
  <si>
    <t>53.68</t>
  </si>
  <si>
    <t>46.27</t>
  </si>
  <si>
    <t>40.98</t>
  </si>
  <si>
    <t>67.29</t>
  </si>
  <si>
    <t>Total Assets, 5 Yr. CAGR %</t>
  </si>
  <si>
    <t>20.7</t>
  </si>
  <si>
    <t>27.19</t>
  </si>
  <si>
    <t>23.85</t>
  </si>
  <si>
    <t>31.54</t>
  </si>
  <si>
    <t>41.21</t>
  </si>
  <si>
    <t>42.68</t>
  </si>
  <si>
    <t>41.86</t>
  </si>
  <si>
    <t>44.51</t>
  </si>
  <si>
    <t>40.71</t>
  </si>
  <si>
    <t>70.46</t>
  </si>
  <si>
    <t>Tangible Book Value, 5 Yr. CAGR %</t>
  </si>
  <si>
    <t>21.28</t>
  </si>
  <si>
    <t>22.91</t>
  </si>
  <si>
    <t>13.43</t>
  </si>
  <si>
    <t>21.62</t>
  </si>
  <si>
    <t>35.41</t>
  </si>
  <si>
    <t>29.6</t>
  </si>
  <si>
    <t>26.9</t>
  </si>
  <si>
    <t>39.22</t>
  </si>
  <si>
    <t>Common Equity, 5 Yr. CAGR %</t>
  </si>
  <si>
    <t>21.05</t>
  </si>
  <si>
    <t>22.71</t>
  </si>
  <si>
    <t>13.31</t>
  </si>
  <si>
    <t>21.49</t>
  </si>
  <si>
    <t>35.84</t>
  </si>
  <si>
    <t>30.32</t>
  </si>
  <si>
    <t>27.05</t>
  </si>
  <si>
    <t>25.79</t>
  </si>
  <si>
    <t>38.75</t>
  </si>
  <si>
    <t>74.41</t>
  </si>
  <si>
    <t>Cash From Operations, 5 Yr. CAGR %</t>
  </si>
  <si>
    <t>-12.27</t>
  </si>
  <si>
    <t>3.84</t>
  </si>
  <si>
    <t>52.72</t>
  </si>
  <si>
    <t>38.61</t>
  </si>
  <si>
    <t>108.8</t>
  </si>
  <si>
    <t>121.81</t>
  </si>
  <si>
    <t>91.54</t>
  </si>
  <si>
    <t>59.64</t>
  </si>
  <si>
    <t>Capital Expenditures, 5 Yr. CAGR %</t>
  </si>
  <si>
    <t>38.94</t>
  </si>
  <si>
    <t>6.05</t>
  </si>
  <si>
    <t>29.01</t>
  </si>
  <si>
    <t>16.59</t>
  </si>
  <si>
    <t>-1.42</t>
  </si>
  <si>
    <t>6.89</t>
  </si>
  <si>
    <t>46.02</t>
  </si>
  <si>
    <t>67.38</t>
  </si>
  <si>
    <t>Levered Free Cash Flow, 5 Yr. CAGR %</t>
  </si>
  <si>
    <t>-26.03</t>
  </si>
  <si>
    <t>64.63</t>
  </si>
  <si>
    <t>97.49</t>
  </si>
  <si>
    <t>-5.57</t>
  </si>
  <si>
    <t>290.74</t>
  </si>
  <si>
    <t>106.31</t>
  </si>
  <si>
    <t>-4.34</t>
  </si>
  <si>
    <t>51.84</t>
  </si>
  <si>
    <t>-44.32</t>
  </si>
  <si>
    <t>70.25</t>
  </si>
  <si>
    <t>Unlevered Free Cash Flow, 5 Yr. CAGR %</t>
  </si>
  <si>
    <t>42.93</t>
  </si>
  <si>
    <t>67.93</t>
  </si>
  <si>
    <t>23.13</t>
  </si>
  <si>
    <t>94.41</t>
  </si>
  <si>
    <t>72.37</t>
  </si>
  <si>
    <t>24.93</t>
  </si>
  <si>
    <t>50.83</t>
  </si>
  <si>
    <t>41.17</t>
  </si>
  <si>
    <t>72.73</t>
  </si>
  <si>
    <t>2019</t>
  </si>
  <si>
    <t>2020</t>
  </si>
  <si>
    <t>2021</t>
  </si>
  <si>
    <t>2022</t>
  </si>
  <si>
    <t>2023</t>
  </si>
  <si>
    <t>2024</t>
  </si>
  <si>
    <t>Capitalization
                                    1</t>
  </si>
  <si>
    <t>2,624</t>
  </si>
  <si>
    <t>2,483</t>
  </si>
  <si>
    <t>2,044</t>
  </si>
  <si>
    <t>3,129</t>
  </si>
  <si>
    <t>26,447</t>
  </si>
  <si>
    <t>98,570</t>
  </si>
  <si>
    <t>Change</t>
  </si>
  <si>
    <t>-</t>
  </si>
  <si>
    <t>-5.38%</t>
  </si>
  <si>
    <t>-17.68%</t>
  </si>
  <si>
    <t>53.09%</t>
  </si>
  <si>
    <t>745.16%</t>
  </si>
  <si>
    <t>272.71%</t>
  </si>
  <si>
    <t>Enterprise Value (EV)
                                    1</t>
  </si>
  <si>
    <t>9,433</t>
  </si>
  <si>
    <t>13,576</t>
  </si>
  <si>
    <t>16,328</t>
  </si>
  <si>
    <t>17,266</t>
  </si>
  <si>
    <t>51,373</t>
  </si>
  <si>
    <t>197,253</t>
  </si>
  <si>
    <t>43.92%</t>
  </si>
  <si>
    <t>20.27%</t>
  </si>
  <si>
    <t>5.74%</t>
  </si>
  <si>
    <t>197.54%</t>
  </si>
  <si>
    <t>283.96%</t>
  </si>
  <si>
    <t>P/E ratio</t>
  </si>
  <si>
    <t>-2.33x</t>
  </si>
  <si>
    <t>-1.12x</t>
  </si>
  <si>
    <t>-1.42x</t>
  </si>
  <si>
    <t>-4.44x</t>
  </si>
  <si>
    <t>2.95x</t>
  </si>
  <si>
    <t>356x</t>
  </si>
  <si>
    <t>PBR</t>
  </si>
  <si>
    <t>0.59x</t>
  </si>
  <si>
    <t>0.6x</t>
  </si>
  <si>
    <t>0.46x</t>
  </si>
  <si>
    <t>0.69x</t>
  </si>
  <si>
    <t>1.31x</t>
  </si>
  <si>
    <t>0.96x</t>
  </si>
  <si>
    <t>PEG</t>
  </si>
  <si>
    <t>-0x</t>
  </si>
  <si>
    <t>0x</t>
  </si>
  <si>
    <t>0.1x</t>
  </si>
  <si>
    <t>-3.7x</t>
  </si>
  <si>
    <t>Capitalization / Revenue</t>
  </si>
  <si>
    <t>0.23x</t>
  </si>
  <si>
    <t>0.17x</t>
  </si>
  <si>
    <t>0.09x</t>
  </si>
  <si>
    <t>0.3x</t>
  </si>
  <si>
    <t>EV / Revenue</t>
  </si>
  <si>
    <t>0.81x</t>
  </si>
  <si>
    <t>0.93x</t>
  </si>
  <si>
    <t>0.78x</t>
  </si>
  <si>
    <t>0.48x</t>
  </si>
  <si>
    <t>0.61x</t>
  </si>
  <si>
    <t>EV / EBITDA</t>
  </si>
  <si>
    <t>4.59x</t>
  </si>
  <si>
    <t>5.58x</t>
  </si>
  <si>
    <t>5.39x</t>
  </si>
  <si>
    <t>5.99x</t>
  </si>
  <si>
    <t>3.32x</t>
  </si>
  <si>
    <t>2.87x</t>
  </si>
  <si>
    <t>EV / EBIT</t>
  </si>
  <si>
    <t>7.44x</t>
  </si>
  <si>
    <t>12x</t>
  </si>
  <si>
    <t>14.4x</t>
  </si>
  <si>
    <t>47.9x</t>
  </si>
  <si>
    <t>5.61x</t>
  </si>
  <si>
    <t>4.62x</t>
  </si>
  <si>
    <t>EV / FCF</t>
  </si>
  <si>
    <t>5.09x</t>
  </si>
  <si>
    <t>10.5x</t>
  </si>
  <si>
    <t>25.9x</t>
  </si>
  <si>
    <t>3.26x</t>
  </si>
  <si>
    <t>-922x</t>
  </si>
  <si>
    <t>8.81x</t>
  </si>
  <si>
    <t>FCF Yield</t>
  </si>
  <si>
    <t>19.6%</t>
  </si>
  <si>
    <t>9.48%</t>
  </si>
  <si>
    <t>3.87%</t>
  </si>
  <si>
    <t>30.7%</t>
  </si>
  <si>
    <t>-0.11%</t>
  </si>
  <si>
    <t>11.3%</t>
  </si>
  <si>
    <t>Dividend per Share
                                    2</t>
  </si>
  <si>
    <t>Rate of return</t>
  </si>
  <si>
    <t>EPS
                                    2</t>
  </si>
  <si>
    <t>-0.1116</t>
  </si>
  <si>
    <t>-0.2203</t>
  </si>
  <si>
    <t>-0.1425</t>
  </si>
  <si>
    <t>-0.0698</t>
  </si>
  <si>
    <t>0.8869</t>
  </si>
  <si>
    <t>0.0274</t>
  </si>
  <si>
    <t>Distribution rate</t>
  </si>
  <si>
    <t>Net sales
                                    1</t>
  </si>
  <si>
    <t>11,618</t>
  </si>
  <si>
    <t>14,595</t>
  </si>
  <si>
    <t>20,858</t>
  </si>
  <si>
    <t>35,791</t>
  </si>
  <si>
    <t>87,095</t>
  </si>
  <si>
    <t>323,897</t>
  </si>
  <si>
    <t>EBITDA
                                    1</t>
  </si>
  <si>
    <t>2,057</t>
  </si>
  <si>
    <t>2,433</t>
  </si>
  <si>
    <t>3,027</t>
  </si>
  <si>
    <t>2,883</t>
  </si>
  <si>
    <t>15,491</t>
  </si>
  <si>
    <t>68,743</t>
  </si>
  <si>
    <t>EBIT
                                    1</t>
  </si>
  <si>
    <t>1,268</t>
  </si>
  <si>
    <t>1,135</t>
  </si>
  <si>
    <t>1,131</t>
  </si>
  <si>
    <t>360.4</t>
  </si>
  <si>
    <t>9,153</t>
  </si>
  <si>
    <t>42,738</t>
  </si>
  <si>
    <t>Net income
                                    1</t>
  </si>
  <si>
    <t>-1,127</t>
  </si>
  <si>
    <t>-2,224</t>
  </si>
  <si>
    <t>-1,439</t>
  </si>
  <si>
    <t>-705.1</t>
  </si>
  <si>
    <t>8,953</t>
  </si>
  <si>
    <t>276.5</t>
  </si>
  <si>
    <t>Net Debt
                                    1</t>
  </si>
  <si>
    <t>6,809</t>
  </si>
  <si>
    <t>11,093</t>
  </si>
  <si>
    <t>14,284</t>
  </si>
  <si>
    <t>14,137</t>
  </si>
  <si>
    <t>24,926</t>
  </si>
  <si>
    <t>98,683</t>
  </si>
  <si>
    <t>Reference price
                                    2</t>
  </si>
  <si>
    <t>0.260</t>
  </si>
  <si>
    <t>0.246</t>
  </si>
  <si>
    <t>0.202</t>
  </si>
  <si>
    <t>0.310</t>
  </si>
  <si>
    <t>2.620</t>
  </si>
  <si>
    <t>9.765</t>
  </si>
  <si>
    <t>Nbr of stocks (in thousands)</t>
  </si>
  <si>
    <t>10,094,179</t>
  </si>
  <si>
    <t>Announcement Date</t>
  </si>
  <si>
    <t>8/12/19</t>
  </si>
  <si>
    <t>8/24/20</t>
  </si>
  <si>
    <t>8/31/21</t>
  </si>
  <si>
    <t>8/10/22</t>
  </si>
  <si>
    <t>8/19/23</t>
  </si>
  <si>
    <t>8/12/24</t>
  </si>
  <si>
    <t>address1</t>
  </si>
  <si>
    <t>170 Park Avenue</t>
  </si>
  <si>
    <t>city</t>
  </si>
  <si>
    <t>Florham Park</t>
  </si>
  <si>
    <t>state</t>
  </si>
  <si>
    <t>NJ</t>
  </si>
  <si>
    <t>zip</t>
  </si>
  <si>
    <t>07932</t>
  </si>
  <si>
    <t>country</t>
  </si>
  <si>
    <t>phone</t>
  </si>
  <si>
    <t>908 768 2170</t>
  </si>
  <si>
    <t>website</t>
  </si>
  <si>
    <t>https://www.celularity.com</t>
  </si>
  <si>
    <t>industry</t>
  </si>
  <si>
    <t>Biotechnology</t>
  </si>
  <si>
    <t>industryKey</t>
  </si>
  <si>
    <t>biotechnology</t>
  </si>
  <si>
    <t>industryDisp</t>
  </si>
  <si>
    <t>sector</t>
  </si>
  <si>
    <t>Healthcare</t>
  </si>
  <si>
    <t>sectorKey</t>
  </si>
  <si>
    <t>healthcare</t>
  </si>
  <si>
    <t>sectorDisp</t>
  </si>
  <si>
    <t>longBusinessSummary</t>
  </si>
  <si>
    <t>Celularity Inc., a clinical-stage biotechnology company, develops off-the-shelf placental-derived allogeneic cell therapies for the treatment of cancer, immune, and infectious diseases. The company operates through Cell Therapy, Degenerative Disease, and BioBanking segments. Its lead therapeutic programs include CYCART-19, an allogeneic CAR-T cell for the treatment of non-Hodkin's lymphoma (NHL) and mantle cell lymphoma (MCL); CYNK-001, an allogeneic unmodified natural killer cell that is in Phase I/II clinical trial for the treatment of acute myeloid leukemia (AML); and APPL-001, a genetically modified placental-derived mesenchymal-like adherent stromal cell for the treatment of Crohn's disease. In addition, the company is developing CYCART-201 for the treatment of NHL and MCL, and human epidermal growth factor receptor 2 positive cancers; CYNK-301, a next generation chimeric antigen receptor-natural killer (CAR-NK) for treating relapse refractory AML; CYNK-302, a CAR-NK to treat non-small cell lung cancer; and pExo-001, a human postpartum placenta derived exosome product for the treatment of osteoarthritis. Celularity Inc. produces, sells, and licenses products that are used in surgical and wound care markets, such as Biovance, Biovance 3L, Interfyl, and Centaflex; and collects and stores stem cells from umbilical cords and placentas under the LifebankUSA brand. The company has licensing agreement with Sorrento Therapeutics, Inc. for the development and commercialization of licensed CD19 CAR-T products; and research collaboration services agreement with Regeneron Pharmaceuticals, Inc. to support the research of allogeneic cell therapy candidates. Celularity Inc. was founded in 1998 and is based in Florham Park, New Jersey.</t>
  </si>
  <si>
    <t>fullTimeEmployees</t>
  </si>
  <si>
    <t>companyOfficers</t>
  </si>
  <si>
    <t>[{'maxAge': 1, 'name': 'Dr. Robert Joseph Hariri M.D., Ph.D.', 'age': 64, 'title': 'Founder, CEO &amp; Chairman', 'yearBorn': 1959, 'fiscalYear': 2023, 'totalPay': 1234342, 'exercisedValue': 0, 'unexercisedValue': 0}, {'maxAge': 1, 'name': 'Mr. John R. Haines', 'age': 66, 'title': 'Senior EVP, Global Manager &amp; Chief Administrative Officer', 'yearBorn': 1957, 'fiscalYear': 2023, 'totalPay': 534615, 'exercisedValue': 0, 'unexercisedValue': 0}, {'maxAge': 1, 'name': 'Mr. David C. Beers C.F.A.', 'age': 53, 'title': 'Chief Financial Officer', 'yearBorn': 1970, 'fiscalYear': 2023, 'totalPay': 455021, 'exercisedValue': 0, 'unexercisedValue': 0}, {'maxAge': 1, 'name': 'Mr. Carlos  Ramirez', 'title': 'SVP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</si>
  <si>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</si>
  <si>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</si>
  <si>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</si>
  <si>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</si>
  <si>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</si>
  <si>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</si>
  <si>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</si>
  <si>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</si>
  <si>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</si>
  <si>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</si>
  <si>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</si>
  <si>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</si>
  <si>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</si>
  <si>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</si>
  <si>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</si>
  <si>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</si>
  <si>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</si>
  <si>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</si>
  <si>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</si>
  <si>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</si>
  <si>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</si>
  <si>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</si>
  <si>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</si>
  <si>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</si>
  <si>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</si>
  <si>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</si>
  <si>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</si>
  <si>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</si>
  <si>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</si>
  <si>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</si>
  <si>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</si>
  <si>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</si>
  <si>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</si>
  <si>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</si>
  <si>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</si>
  <si>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</si>
  <si>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</si>
  <si>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</si>
  <si>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</si>
  <si>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</si>
  <si>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</si>
  <si>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</si>
  <si>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</si>
  <si>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</si>
  <si>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</si>
  <si>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</si>
  <si>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</si>
  <si>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</si>
  <si>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</si>
  <si>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</si>
  <si>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</si>
  <si>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</si>
  <si>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</si>
  <si>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</si>
  <si>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</si>
  <si>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</si>
  <si>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</si>
  <si>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</si>
  <si>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</si>
  <si>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</si>
  <si>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</si>
  <si>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</si>
  <si>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</si>
  <si>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</si>
  <si>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</si>
  <si>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</si>
  <si>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</si>
  <si>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</si>
  <si>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</si>
  <si>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</si>
  <si>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</si>
  <si>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</si>
  <si>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Celularity Inc.</t>
  </si>
  <si>
    <t>longName</t>
  </si>
  <si>
    <t>firstTradeDateEpochUtc</t>
  </si>
  <si>
    <t>timeZoneFullName</t>
  </si>
  <si>
    <t>America/New_York</t>
  </si>
  <si>
    <t>timeZoneShortName</t>
  </si>
  <si>
    <t>EST</t>
  </si>
  <si>
    <t>uuid</t>
  </si>
  <si>
    <t>acab037e-115e-3a22-b200-e5ce523f37ff</t>
  </si>
  <si>
    <t>messageBoardId</t>
  </si>
  <si>
    <t>finmb_408304689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</si>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</sst>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lularit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2.1681</v>
      </c>
      <c r="C4" s="2"/>
      <c r="D4" s="2"/>
      <c r="E4" s="2"/>
      <c r="F4" s="2"/>
      <c r="G4" s="2"/>
      <c r="H4" s="2"/>
      <c r="I4" s="2"/>
      <c r="J4" s="2"/>
      <c r="K4" s="2"/>
      <c r="L4" s="2"/>
      <c r="M4" s="2"/>
      <c r="N4" s="2"/>
      <c r="O4" s="2"/>
      <c r="P4" s="2"/>
      <c r="Q4" s="2"/>
      <c r="R4" s="2"/>
      <c r="S4" s="2"/>
      <c r="T4" s="2"/>
      <c r="U4" s="2"/>
      <c r="V4" s="2"/>
      <c r="W4" s="2"/>
      <c r="X4" s="2"/>
      <c r="Y4" s="2"/>
      <c r="Z4" s="2"/>
    </row>
    <row r="5">
      <c r="A5" s="1" t="s">
        <v>7</v>
      </c>
      <c r="B5" s="1">
        <v>0.05817045020392934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4.8565872E7</v>
      </c>
      <c r="C8" s="2"/>
      <c r="D8" s="2"/>
      <c r="E8" s="2"/>
      <c r="F8" s="2"/>
      <c r="G8" s="2"/>
      <c r="H8" s="2"/>
      <c r="I8" s="2"/>
      <c r="J8" s="2"/>
      <c r="K8" s="2"/>
      <c r="L8" s="2"/>
      <c r="M8" s="2"/>
      <c r="N8" s="2"/>
      <c r="O8" s="2"/>
      <c r="P8" s="2"/>
      <c r="Q8" s="2"/>
      <c r="R8" s="2"/>
      <c r="S8" s="2"/>
      <c r="T8" s="2"/>
      <c r="U8" s="2"/>
      <c r="V8" s="2"/>
      <c r="W8" s="2"/>
      <c r="X8" s="2"/>
      <c r="Y8" s="2"/>
      <c r="Z8" s="2"/>
    </row>
    <row r="9">
      <c r="A9" s="1" t="s">
        <v>13</v>
      </c>
      <c r="B9" s="1">
        <v>2.114</v>
      </c>
      <c r="C9" s="2"/>
      <c r="D9" s="2"/>
      <c r="E9" s="2"/>
      <c r="F9" s="2"/>
      <c r="G9" s="2"/>
      <c r="H9" s="2"/>
      <c r="I9" s="2"/>
      <c r="J9" s="2"/>
      <c r="K9" s="2"/>
      <c r="L9" s="2"/>
      <c r="M9" s="2"/>
      <c r="N9" s="2"/>
      <c r="O9" s="2"/>
      <c r="P9" s="2"/>
      <c r="Q9" s="2"/>
      <c r="R9" s="2"/>
      <c r="S9" s="2"/>
      <c r="T9" s="2"/>
      <c r="U9" s="2"/>
      <c r="V9" s="2"/>
      <c r="W9" s="2"/>
      <c r="X9" s="2"/>
      <c r="Y9" s="2"/>
      <c r="Z9" s="2"/>
    </row>
    <row r="10">
      <c r="A10" s="1" t="s">
        <v>14</v>
      </c>
      <c r="B10" s="1">
        <v>-3.7894738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0.073112</v>
      </c>
      <c r="C2" s="1">
        <v>-0.0962</v>
      </c>
      <c r="D2" s="1">
        <v>-1.18326</v>
      </c>
      <c r="E2" s="1">
        <v>-1.18326</v>
      </c>
      <c r="F2" s="1">
        <v>-1.08706</v>
      </c>
      <c r="G2" s="1">
        <v>-2.13564</v>
      </c>
      <c r="H2" s="1">
        <v>-1.38528</v>
      </c>
      <c r="I2" s="1">
        <v>-0.67821</v>
      </c>
      <c r="J2" s="1">
        <v>8.6099</v>
      </c>
      <c r="K2" s="1">
        <v>0.266474</v>
      </c>
      <c r="L2" s="2"/>
      <c r="M2" s="2"/>
      <c r="N2" s="2"/>
      <c r="O2" s="2"/>
      <c r="P2" s="2"/>
      <c r="Q2" s="2"/>
      <c r="R2" s="2"/>
      <c r="S2" s="2"/>
      <c r="T2" s="2"/>
      <c r="U2" s="2"/>
      <c r="V2" s="2"/>
      <c r="W2" s="2"/>
      <c r="X2" s="2"/>
      <c r="Y2" s="2"/>
      <c r="Z2" s="2"/>
    </row>
    <row r="3">
      <c r="A3" s="1" t="s">
        <v>27</v>
      </c>
      <c r="B3" s="1">
        <v>0.123136</v>
      </c>
      <c r="C3" s="1">
        <v>0.19721</v>
      </c>
      <c r="D3" s="1">
        <v>0.242424</v>
      </c>
      <c r="E3" s="1">
        <v>0.290524</v>
      </c>
      <c r="F3" s="1">
        <v>0.759018</v>
      </c>
      <c r="G3" s="1">
        <v>1.2506</v>
      </c>
      <c r="H3" s="1">
        <v>1.83742</v>
      </c>
      <c r="I3" s="1">
        <v>2.42424</v>
      </c>
      <c r="J3" s="1">
        <v>6.09908</v>
      </c>
      <c r="K3" s="1">
        <v>25.05048</v>
      </c>
      <c r="L3" s="2"/>
      <c r="M3" s="2"/>
      <c r="N3" s="2"/>
      <c r="O3" s="2"/>
      <c r="P3" s="2"/>
      <c r="Q3" s="2"/>
      <c r="R3" s="2"/>
      <c r="S3" s="2"/>
      <c r="T3" s="2"/>
      <c r="U3" s="2"/>
      <c r="V3" s="2"/>
      <c r="W3" s="2"/>
      <c r="X3" s="2"/>
      <c r="Y3" s="2"/>
      <c r="Z3" s="2"/>
    </row>
    <row r="4">
      <c r="A4" s="1" t="s">
        <v>28</v>
      </c>
      <c r="B4" s="1">
        <v>0.123136</v>
      </c>
      <c r="C4" s="1">
        <v>0.19721</v>
      </c>
      <c r="D4" s="1">
        <v>0.242424</v>
      </c>
      <c r="E4" s="1">
        <v>0.290524</v>
      </c>
      <c r="F4" s="1">
        <v>0.759018</v>
      </c>
      <c r="G4" s="1">
        <v>1.2506</v>
      </c>
      <c r="H4" s="1">
        <v>1.83742</v>
      </c>
      <c r="I4" s="1">
        <v>2.42424</v>
      </c>
      <c r="J4" s="1">
        <v>6.09908</v>
      </c>
      <c r="K4" s="1">
        <v>25.05048</v>
      </c>
      <c r="L4" s="2"/>
      <c r="M4" s="2"/>
      <c r="N4" s="2"/>
      <c r="O4" s="2"/>
      <c r="P4" s="2"/>
      <c r="Q4" s="2"/>
      <c r="R4" s="2"/>
      <c r="S4" s="2"/>
      <c r="T4" s="2"/>
      <c r="U4" s="2"/>
      <c r="V4" s="2"/>
      <c r="W4" s="2"/>
      <c r="X4" s="2"/>
      <c r="Y4" s="2"/>
      <c r="Z4" s="2"/>
    </row>
    <row r="5">
      <c r="A5" s="1" t="s">
        <v>29</v>
      </c>
      <c r="B5" s="1">
        <v>9.62E-4</v>
      </c>
      <c r="C5" s="1">
        <v>9.62E-4</v>
      </c>
      <c r="D5" s="1">
        <v>9.62E-4</v>
      </c>
      <c r="E5" s="1">
        <v>0.054834</v>
      </c>
      <c r="F5" s="1">
        <v>9.62E-4</v>
      </c>
      <c r="G5" s="1">
        <v>9.62E-4</v>
      </c>
      <c r="H5" s="1">
        <v>9.62E-4</v>
      </c>
      <c r="I5" s="1">
        <v>0.0</v>
      </c>
      <c r="J5" s="1">
        <v>0.0</v>
      </c>
      <c r="K5" s="1">
        <v>0.007696</v>
      </c>
      <c r="L5" s="2"/>
      <c r="M5" s="2"/>
      <c r="N5" s="2"/>
      <c r="O5" s="2"/>
      <c r="P5" s="2"/>
      <c r="Q5" s="2"/>
      <c r="R5" s="2"/>
      <c r="S5" s="2"/>
      <c r="T5" s="2"/>
      <c r="U5" s="2"/>
      <c r="V5" s="2"/>
      <c r="W5" s="2"/>
      <c r="X5" s="2"/>
      <c r="Y5" s="2"/>
      <c r="Z5" s="2"/>
    </row>
    <row r="6">
      <c r="A6" s="1" t="s">
        <v>30</v>
      </c>
      <c r="B6" s="1">
        <v>0.020202</v>
      </c>
      <c r="C6" s="1">
        <v>-0.034632</v>
      </c>
      <c r="D6" s="1">
        <v>0.99086</v>
      </c>
      <c r="E6" s="1">
        <v>1.07744</v>
      </c>
      <c r="F6" s="1">
        <v>1.79894</v>
      </c>
      <c r="G6" s="1">
        <v>2.00096</v>
      </c>
      <c r="H6" s="1">
        <v>2.20298</v>
      </c>
      <c r="I6" s="1">
        <v>1.00048</v>
      </c>
      <c r="J6" s="1">
        <v>-6.56084</v>
      </c>
      <c r="K6" s="1">
        <v>-2.8379</v>
      </c>
      <c r="L6" s="2"/>
      <c r="M6" s="2"/>
      <c r="N6" s="2"/>
      <c r="O6" s="2"/>
      <c r="P6" s="2"/>
      <c r="Q6" s="2"/>
      <c r="R6" s="2"/>
      <c r="S6" s="2"/>
      <c r="T6" s="2"/>
      <c r="U6" s="2"/>
      <c r="V6" s="2"/>
      <c r="W6" s="2"/>
      <c r="X6" s="2"/>
      <c r="Y6" s="2"/>
      <c r="Z6" s="2"/>
    </row>
    <row r="7">
      <c r="A7" s="1" t="s">
        <v>31</v>
      </c>
      <c r="B7" s="1">
        <v>0.217412</v>
      </c>
      <c r="C7" s="1">
        <v>0.06637799999999999</v>
      </c>
      <c r="D7" s="1">
        <v>0.050986</v>
      </c>
      <c r="E7" s="1">
        <v>0.18759</v>
      </c>
      <c r="F7" s="1">
        <v>1.48148</v>
      </c>
      <c r="G7" s="1">
        <v>1.11592</v>
      </c>
      <c r="H7" s="1">
        <v>2.65512</v>
      </c>
      <c r="I7" s="1">
        <v>2.7417</v>
      </c>
      <c r="J7" s="1">
        <v>8.14814</v>
      </c>
      <c r="K7" s="1">
        <v>22.49156</v>
      </c>
      <c r="L7" s="2"/>
      <c r="M7" s="2"/>
      <c r="N7" s="2"/>
      <c r="O7" s="2"/>
      <c r="P7" s="2"/>
      <c r="Q7" s="2"/>
      <c r="R7" s="2"/>
      <c r="S7" s="2"/>
      <c r="T7" s="2"/>
      <c r="U7" s="2"/>
      <c r="V7" s="2"/>
      <c r="W7" s="2"/>
      <c r="X7" s="2"/>
      <c r="Y7" s="2"/>
      <c r="Z7" s="2"/>
    </row>
    <row r="8">
      <c r="A8" s="1" t="s">
        <v>32</v>
      </c>
      <c r="B8" s="1">
        <v>-0.145262</v>
      </c>
      <c r="C8" s="1">
        <v>-0.152958</v>
      </c>
      <c r="D8" s="1">
        <v>-0.11544</v>
      </c>
      <c r="E8" s="1">
        <v>-0.207792</v>
      </c>
      <c r="F8" s="1">
        <v>-0.195286</v>
      </c>
      <c r="G8" s="1">
        <v>-0.146224</v>
      </c>
      <c r="H8" s="1">
        <v>-0.142376</v>
      </c>
      <c r="I8" s="1">
        <v>-0.161616</v>
      </c>
      <c r="J8" s="1">
        <v>-2.2126</v>
      </c>
      <c r="K8" s="1">
        <v>-3.68446</v>
      </c>
      <c r="L8" s="2"/>
      <c r="M8" s="2"/>
      <c r="N8" s="2"/>
      <c r="O8" s="2"/>
      <c r="P8" s="2"/>
      <c r="Q8" s="2"/>
      <c r="R8" s="2"/>
      <c r="S8" s="2"/>
      <c r="T8" s="2"/>
      <c r="U8" s="2"/>
      <c r="V8" s="2"/>
      <c r="W8" s="2"/>
      <c r="X8" s="2"/>
      <c r="Y8" s="2"/>
      <c r="Z8" s="2"/>
    </row>
    <row r="9">
      <c r="A9" s="1" t="s">
        <v>33</v>
      </c>
      <c r="B9" s="1">
        <v>9.62E-4</v>
      </c>
      <c r="C9" s="1">
        <v>0.079846</v>
      </c>
      <c r="D9" s="1">
        <v>0.5137079999999999</v>
      </c>
      <c r="E9" s="1">
        <v>0.220298</v>
      </c>
      <c r="F9" s="1">
        <v>0.050024</v>
      </c>
      <c r="G9" s="1">
        <v>0.025012</v>
      </c>
      <c r="H9" s="1">
        <v>0.040404</v>
      </c>
      <c r="I9" s="1">
        <v>0.002886</v>
      </c>
      <c r="J9" s="1">
        <v>0.073112</v>
      </c>
      <c r="K9" s="1">
        <v>0.180856</v>
      </c>
      <c r="L9" s="2"/>
      <c r="M9" s="2"/>
      <c r="N9" s="2"/>
      <c r="O9" s="2"/>
      <c r="P9" s="2"/>
      <c r="Q9" s="2"/>
      <c r="R9" s="2"/>
      <c r="S9" s="2"/>
      <c r="T9" s="2"/>
      <c r="U9" s="2"/>
      <c r="V9" s="2"/>
      <c r="W9" s="2"/>
      <c r="X9" s="2"/>
      <c r="Y9" s="2"/>
      <c r="Z9" s="2"/>
    </row>
    <row r="10">
      <c r="A10" s="1" t="s">
        <v>34</v>
      </c>
      <c r="B10" s="1">
        <v>0.0</v>
      </c>
      <c r="C10" s="1">
        <v>0.0</v>
      </c>
      <c r="D10" s="1">
        <v>-0.002886</v>
      </c>
      <c r="E10" s="1">
        <v>-0.01924</v>
      </c>
      <c r="F10" s="1">
        <v>-0.026936</v>
      </c>
      <c r="G10" s="1">
        <v>-0.050024</v>
      </c>
      <c r="H10" s="1">
        <v>-0.02886</v>
      </c>
      <c r="I10" s="1">
        <v>0.0</v>
      </c>
      <c r="J10" s="1">
        <v>0.0</v>
      </c>
      <c r="K10" s="1">
        <v>0.0</v>
      </c>
      <c r="L10" s="2"/>
      <c r="M10" s="2"/>
      <c r="N10" s="2"/>
      <c r="O10" s="2"/>
      <c r="P10" s="2"/>
      <c r="Q10" s="2"/>
      <c r="R10" s="2"/>
      <c r="S10" s="2"/>
      <c r="T10" s="2"/>
      <c r="U10" s="2"/>
      <c r="V10" s="2"/>
      <c r="W10" s="2"/>
      <c r="X10" s="2"/>
      <c r="Y10" s="2"/>
      <c r="Z10" s="2"/>
    </row>
    <row r="11">
      <c r="A11" s="1" t="s">
        <v>35</v>
      </c>
      <c r="B11" s="1">
        <v>0.0</v>
      </c>
      <c r="C11" s="1">
        <v>-0.01924</v>
      </c>
      <c r="D11" s="1">
        <v>-0.150072</v>
      </c>
      <c r="E11" s="1">
        <v>-0.170274</v>
      </c>
      <c r="F11" s="1">
        <v>0.0</v>
      </c>
      <c r="G11" s="1">
        <v>0.0</v>
      </c>
      <c r="H11" s="1">
        <v>0.015392</v>
      </c>
      <c r="I11" s="1">
        <v>3.0784</v>
      </c>
      <c r="J11" s="1">
        <v>2.07792</v>
      </c>
      <c r="K11" s="1">
        <v>-0.720538</v>
      </c>
      <c r="L11" s="2"/>
      <c r="M11" s="2"/>
      <c r="N11" s="2"/>
      <c r="O11" s="2"/>
      <c r="P11" s="2"/>
      <c r="Q11" s="2"/>
      <c r="R11" s="2"/>
      <c r="S11" s="2"/>
      <c r="T11" s="2"/>
      <c r="U11" s="2"/>
      <c r="V11" s="2"/>
      <c r="W11" s="2"/>
      <c r="X11" s="2"/>
      <c r="Y11" s="2"/>
      <c r="Z11" s="2"/>
    </row>
    <row r="12">
      <c r="A12" s="1" t="s">
        <v>36</v>
      </c>
      <c r="B12" s="1">
        <v>9.62E-4</v>
      </c>
      <c r="C12" s="1">
        <v>0.023088</v>
      </c>
      <c r="D12" s="1">
        <v>0.007696</v>
      </c>
      <c r="E12" s="1">
        <v>0.361712</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37</v>
      </c>
      <c r="B13" s="1">
        <v>-0.143338</v>
      </c>
      <c r="C13" s="1">
        <v>-0.148148</v>
      </c>
      <c r="D13" s="1">
        <v>0.252044</v>
      </c>
      <c r="E13" s="1">
        <v>0.184704</v>
      </c>
      <c r="F13" s="1">
        <v>-0.172198</v>
      </c>
      <c r="G13" s="1">
        <v>-0.171236</v>
      </c>
      <c r="H13" s="1">
        <v>-0.11544</v>
      </c>
      <c r="I13" s="1">
        <v>2.92448</v>
      </c>
      <c r="J13" s="1">
        <v>-0.058682</v>
      </c>
      <c r="K13" s="1">
        <v>-4.22318</v>
      </c>
      <c r="L13" s="2"/>
      <c r="M13" s="2"/>
      <c r="N13" s="2"/>
      <c r="O13" s="2"/>
      <c r="P13" s="2"/>
      <c r="Q13" s="2"/>
      <c r="R13" s="2"/>
      <c r="S13" s="2"/>
      <c r="T13" s="2"/>
      <c r="U13" s="2"/>
      <c r="V13" s="2"/>
      <c r="W13" s="2"/>
      <c r="X13" s="2"/>
      <c r="Y13" s="2"/>
      <c r="Z13" s="2"/>
    </row>
    <row r="14">
      <c r="A14" s="1" t="s">
        <v>38</v>
      </c>
      <c r="B14" s="1">
        <v>0.124098</v>
      </c>
      <c r="C14" s="1">
        <v>0.35594</v>
      </c>
      <c r="D14" s="1">
        <v>0.145262</v>
      </c>
      <c r="E14" s="1">
        <v>0.021164</v>
      </c>
      <c r="F14" s="1">
        <v>0.0</v>
      </c>
      <c r="G14" s="1">
        <v>0.0</v>
      </c>
      <c r="H14" s="1">
        <v>0.0</v>
      </c>
      <c r="I14" s="1">
        <v>0.0</v>
      </c>
      <c r="J14" s="1">
        <v>0.0</v>
      </c>
      <c r="K14" s="1">
        <v>7.27272</v>
      </c>
      <c r="L14" s="2"/>
      <c r="M14" s="2"/>
      <c r="N14" s="2"/>
      <c r="O14" s="2"/>
      <c r="P14" s="2"/>
      <c r="Q14" s="2"/>
      <c r="R14" s="2"/>
      <c r="S14" s="2"/>
      <c r="T14" s="2"/>
      <c r="U14" s="2"/>
      <c r="V14" s="2"/>
      <c r="W14" s="2"/>
      <c r="X14" s="2"/>
      <c r="Y14" s="2"/>
      <c r="Z14" s="2"/>
    </row>
    <row r="15">
      <c r="A15" s="1" t="s">
        <v>39</v>
      </c>
      <c r="B15" s="1">
        <v>0.124098</v>
      </c>
      <c r="C15" s="1">
        <v>0.35594</v>
      </c>
      <c r="D15" s="1">
        <v>0.145262</v>
      </c>
      <c r="E15" s="1">
        <v>0.021164</v>
      </c>
      <c r="F15" s="1">
        <v>0.0</v>
      </c>
      <c r="G15" s="1">
        <v>0.0</v>
      </c>
      <c r="H15" s="1">
        <v>0.0</v>
      </c>
      <c r="I15" s="1">
        <v>0.0</v>
      </c>
      <c r="J15" s="1">
        <v>0.0</v>
      </c>
      <c r="K15" s="1">
        <v>7.27272</v>
      </c>
      <c r="L15" s="2"/>
      <c r="M15" s="2"/>
      <c r="N15" s="2"/>
      <c r="O15" s="2"/>
      <c r="P15" s="2"/>
      <c r="Q15" s="2"/>
      <c r="R15" s="2"/>
      <c r="S15" s="2"/>
      <c r="T15" s="2"/>
      <c r="U15" s="2"/>
      <c r="V15" s="2"/>
      <c r="W15" s="2"/>
      <c r="X15" s="2"/>
      <c r="Y15" s="2"/>
      <c r="Z15" s="2"/>
    </row>
    <row r="16">
      <c r="A16" s="1" t="s">
        <v>40</v>
      </c>
      <c r="B16" s="1">
        <v>0.0</v>
      </c>
      <c r="C16" s="1">
        <v>0.0</v>
      </c>
      <c r="D16" s="1">
        <v>0.0</v>
      </c>
      <c r="E16" s="1">
        <v>0.0</v>
      </c>
      <c r="F16" s="1">
        <v>-0.426166</v>
      </c>
      <c r="G16" s="1">
        <v>-0.268398</v>
      </c>
      <c r="H16" s="1">
        <v>-0.56277</v>
      </c>
      <c r="I16" s="1">
        <v>-2.82828</v>
      </c>
      <c r="J16" s="1">
        <v>-1.8278</v>
      </c>
      <c r="K16" s="1">
        <v>0.0</v>
      </c>
      <c r="L16" s="2"/>
      <c r="M16" s="2"/>
      <c r="N16" s="2"/>
      <c r="O16" s="2"/>
      <c r="P16" s="2"/>
      <c r="Q16" s="2"/>
      <c r="R16" s="2"/>
      <c r="S16" s="2"/>
      <c r="T16" s="2"/>
      <c r="U16" s="2"/>
      <c r="V16" s="2"/>
      <c r="W16" s="2"/>
      <c r="X16" s="2"/>
      <c r="Y16" s="2"/>
      <c r="Z16" s="2"/>
    </row>
    <row r="17">
      <c r="A17" s="1" t="s">
        <v>41</v>
      </c>
      <c r="B17" s="1">
        <v>0.0</v>
      </c>
      <c r="C17" s="1">
        <v>0.0</v>
      </c>
      <c r="D17" s="1">
        <v>0.0</v>
      </c>
      <c r="E17" s="1">
        <v>0.0</v>
      </c>
      <c r="F17" s="1">
        <v>-0.426166</v>
      </c>
      <c r="G17" s="1">
        <v>-0.268398</v>
      </c>
      <c r="H17" s="1">
        <v>-0.56277</v>
      </c>
      <c r="I17" s="1">
        <v>-2.82828</v>
      </c>
      <c r="J17" s="1">
        <v>-1.8278</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-0.01924</v>
      </c>
      <c r="G18" s="1">
        <v>-9.62E-4</v>
      </c>
      <c r="H18" s="1">
        <v>-9.62E-4</v>
      </c>
      <c r="I18" s="1">
        <v>-9.62E-4</v>
      </c>
      <c r="J18" s="1">
        <v>0.0</v>
      </c>
      <c r="K18" s="1">
        <v>0.0</v>
      </c>
      <c r="L18" s="2"/>
      <c r="M18" s="2"/>
      <c r="N18" s="2"/>
      <c r="O18" s="2"/>
      <c r="P18" s="2"/>
      <c r="Q18" s="2"/>
      <c r="R18" s="2"/>
      <c r="S18" s="2"/>
      <c r="T18" s="2"/>
      <c r="U18" s="2"/>
      <c r="V18" s="2"/>
      <c r="W18" s="2"/>
      <c r="X18" s="2"/>
      <c r="Y18" s="2"/>
      <c r="Z18" s="2"/>
    </row>
    <row r="19">
      <c r="A19" s="1" t="s">
        <v>43</v>
      </c>
      <c r="B19" s="1">
        <v>-0.003848</v>
      </c>
      <c r="C19" s="1">
        <v>-0.006734</v>
      </c>
      <c r="D19" s="1">
        <v>-0.012506</v>
      </c>
      <c r="E19" s="1">
        <v>0.0</v>
      </c>
      <c r="F19" s="1">
        <v>0.0</v>
      </c>
      <c r="G19" s="1">
        <v>0.0</v>
      </c>
      <c r="H19" s="1">
        <v>0.0</v>
      </c>
      <c r="I19" s="1">
        <v>0.0</v>
      </c>
      <c r="J19" s="1">
        <v>-0.261664</v>
      </c>
      <c r="K19" s="1">
        <v>-0.00481</v>
      </c>
      <c r="L19" s="2"/>
      <c r="M19" s="2"/>
      <c r="N19" s="2"/>
      <c r="O19" s="2"/>
      <c r="P19" s="2"/>
      <c r="Q19" s="2"/>
      <c r="R19" s="2"/>
      <c r="S19" s="2"/>
      <c r="T19" s="2"/>
      <c r="U19" s="2"/>
      <c r="V19" s="2"/>
      <c r="W19" s="2"/>
      <c r="X19" s="2"/>
      <c r="Y19" s="2"/>
      <c r="Z19" s="2"/>
    </row>
    <row r="20">
      <c r="A20" s="1" t="s">
        <v>43</v>
      </c>
      <c r="B20" s="1">
        <v>-0.003848</v>
      </c>
      <c r="C20" s="1">
        <v>-0.006734</v>
      </c>
      <c r="D20" s="1">
        <v>-0.012506</v>
      </c>
      <c r="E20" s="1">
        <v>0.0</v>
      </c>
      <c r="F20" s="1">
        <v>-0.01924</v>
      </c>
      <c r="G20" s="1">
        <v>-9.62E-4</v>
      </c>
      <c r="H20" s="1">
        <v>-9.62E-4</v>
      </c>
      <c r="I20" s="1">
        <v>-9.62E-4</v>
      </c>
      <c r="J20" s="1">
        <v>-0.261664</v>
      </c>
      <c r="K20" s="1">
        <v>-0.00481</v>
      </c>
      <c r="L20" s="2"/>
      <c r="M20" s="2"/>
      <c r="N20" s="2"/>
      <c r="O20" s="2"/>
      <c r="P20" s="2"/>
      <c r="Q20" s="2"/>
      <c r="R20" s="2"/>
      <c r="S20" s="2"/>
      <c r="T20" s="2"/>
      <c r="U20" s="2"/>
      <c r="V20" s="2"/>
      <c r="W20" s="2"/>
      <c r="X20" s="2"/>
      <c r="Y20" s="2"/>
      <c r="Z20" s="2"/>
    </row>
    <row r="21" ht="15.75" customHeight="1">
      <c r="A21" s="1" t="s">
        <v>44</v>
      </c>
      <c r="B21" s="1">
        <v>-0.174122</v>
      </c>
      <c r="C21" s="1">
        <v>-0.29341</v>
      </c>
      <c r="D21" s="1">
        <v>-0.364598</v>
      </c>
      <c r="E21" s="1">
        <v>-0.330928</v>
      </c>
      <c r="F21" s="1">
        <v>-0.7272719999999999</v>
      </c>
      <c r="G21" s="1">
        <v>-0.587782</v>
      </c>
      <c r="H21" s="1">
        <v>-1.8278</v>
      </c>
      <c r="I21" s="1">
        <v>-2.3569</v>
      </c>
      <c r="J21" s="1">
        <v>-4.5695</v>
      </c>
      <c r="K21" s="1">
        <v>-12.06348</v>
      </c>
      <c r="L21" s="2"/>
      <c r="M21" s="2"/>
      <c r="N21" s="2"/>
      <c r="O21" s="2"/>
      <c r="P21" s="2"/>
      <c r="Q21" s="2"/>
      <c r="R21" s="2"/>
      <c r="S21" s="2"/>
      <c r="T21" s="2"/>
      <c r="U21" s="2"/>
      <c r="V21" s="2"/>
      <c r="W21" s="2"/>
      <c r="X21" s="2"/>
      <c r="Y21" s="2"/>
      <c r="Z21" s="2"/>
    </row>
    <row r="22" ht="15.75" customHeight="1">
      <c r="A22" s="1" t="s">
        <v>45</v>
      </c>
      <c r="B22" s="1">
        <v>-0.053872</v>
      </c>
      <c r="C22" s="1">
        <v>0.054834</v>
      </c>
      <c r="D22" s="1">
        <v>-0.232804</v>
      </c>
      <c r="E22" s="1">
        <v>-0.309764</v>
      </c>
      <c r="F22" s="1">
        <v>-1.1544</v>
      </c>
      <c r="G22" s="1">
        <v>-0.8561799999999999</v>
      </c>
      <c r="H22" s="1">
        <v>-2.39538</v>
      </c>
      <c r="I22" s="1">
        <v>-5.18518</v>
      </c>
      <c r="J22" s="1">
        <v>-6.666659999999999</v>
      </c>
      <c r="K22" s="1">
        <v>-4.78114</v>
      </c>
      <c r="L22" s="2"/>
      <c r="M22" s="2"/>
      <c r="N22" s="2"/>
      <c r="O22" s="2"/>
      <c r="P22" s="2"/>
      <c r="Q22" s="2"/>
      <c r="R22" s="2"/>
      <c r="S22" s="2"/>
      <c r="T22" s="2"/>
      <c r="U22" s="2"/>
      <c r="V22" s="2"/>
      <c r="W22" s="2"/>
      <c r="X22" s="2"/>
      <c r="Y22" s="2"/>
      <c r="Z22" s="2"/>
    </row>
    <row r="23" ht="15.75" customHeight="1">
      <c r="A23" s="1" t="s">
        <v>46</v>
      </c>
      <c r="B23" s="1">
        <v>0.0</v>
      </c>
      <c r="C23" s="1">
        <v>0.002886</v>
      </c>
      <c r="D23" s="1">
        <v>9.62E-4</v>
      </c>
      <c r="E23" s="1">
        <v>0.011544</v>
      </c>
      <c r="F23" s="1">
        <v>0.005771999999999999</v>
      </c>
      <c r="G23" s="1">
        <v>0.002886</v>
      </c>
      <c r="H23" s="1">
        <v>0.032708</v>
      </c>
      <c r="I23" s="1">
        <v>0.160654</v>
      </c>
      <c r="J23" s="1">
        <v>0.059644</v>
      </c>
      <c r="K23" s="1">
        <v>0.656084</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-0.087542</v>
      </c>
      <c r="G24" s="1">
        <v>-0.135642</v>
      </c>
      <c r="H24" s="1">
        <v>-0.260702</v>
      </c>
      <c r="I24" s="1">
        <v>-0.390572</v>
      </c>
      <c r="J24" s="1">
        <v>-1.27946</v>
      </c>
      <c r="K24" s="1">
        <v>-10.42808</v>
      </c>
      <c r="L24" s="2"/>
      <c r="M24" s="2"/>
      <c r="N24" s="2"/>
      <c r="O24" s="2"/>
      <c r="P24" s="2"/>
      <c r="Q24" s="2"/>
      <c r="R24" s="2"/>
      <c r="S24" s="2"/>
      <c r="T24" s="2"/>
      <c r="U24" s="2"/>
      <c r="V24" s="2"/>
      <c r="W24" s="2"/>
      <c r="X24" s="2"/>
      <c r="Y24" s="2"/>
      <c r="Z24" s="2"/>
    </row>
    <row r="25" ht="15.75" customHeight="1">
      <c r="A25" s="1" t="s">
        <v>48</v>
      </c>
      <c r="B25" s="1">
        <v>0.01924</v>
      </c>
      <c r="C25" s="1">
        <v>-0.022126</v>
      </c>
      <c r="D25" s="1">
        <v>0.07214999999999999</v>
      </c>
      <c r="E25" s="1">
        <v>0.07503599999999999</v>
      </c>
      <c r="F25" s="1">
        <v>0.070226</v>
      </c>
      <c r="G25" s="1">
        <v>-0.044252</v>
      </c>
      <c r="H25" s="1">
        <v>-0.075998</v>
      </c>
      <c r="I25" s="1">
        <v>0.252044</v>
      </c>
      <c r="J25" s="1">
        <v>0.21645</v>
      </c>
      <c r="K25" s="1">
        <v>3.71332</v>
      </c>
      <c r="L25" s="2"/>
      <c r="M25" s="2"/>
      <c r="N25" s="2"/>
      <c r="O25" s="2"/>
      <c r="P25" s="2"/>
      <c r="Q25" s="2"/>
      <c r="R25" s="2"/>
      <c r="S25" s="2"/>
      <c r="T25" s="2"/>
      <c r="U25" s="2"/>
      <c r="V25" s="2"/>
      <c r="W25" s="2"/>
      <c r="X25" s="2"/>
      <c r="Y25" s="2"/>
      <c r="Z25" s="2"/>
    </row>
    <row r="26" ht="15.75" customHeight="1">
      <c r="A26" s="1" t="s">
        <v>49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50</v>
      </c>
      <c r="B27" s="1">
        <v>0.172198</v>
      </c>
      <c r="C27" s="1">
        <v>0.265512</v>
      </c>
      <c r="D27" s="1">
        <v>0.379028</v>
      </c>
      <c r="E27" s="1">
        <v>0.403078</v>
      </c>
      <c r="F27" s="1">
        <v>0.75998</v>
      </c>
      <c r="G27" s="1">
        <v>0.581048</v>
      </c>
      <c r="H27" s="1">
        <v>1.7797</v>
      </c>
      <c r="I27" s="1">
        <v>2.2607</v>
      </c>
      <c r="J27" s="1">
        <v>4.46368</v>
      </c>
      <c r="K27" s="1">
        <v>10.4858</v>
      </c>
      <c r="L27" s="2"/>
      <c r="M27" s="2"/>
      <c r="N27" s="2"/>
      <c r="O27" s="2"/>
      <c r="P27" s="2"/>
      <c r="Q27" s="2"/>
      <c r="R27" s="2"/>
      <c r="S27" s="2"/>
      <c r="T27" s="2"/>
      <c r="U27" s="2"/>
      <c r="V27" s="2"/>
      <c r="W27" s="2"/>
      <c r="X27" s="2"/>
      <c r="Y27" s="2"/>
      <c r="Z27" s="2"/>
    </row>
    <row r="28" ht="15.75" customHeight="1">
      <c r="A28" s="1" t="s">
        <v>51</v>
      </c>
      <c r="B28" s="1">
        <v>0.01443</v>
      </c>
      <c r="C28" s="1">
        <v>0.037518</v>
      </c>
      <c r="D28" s="1">
        <v>9.62E-4</v>
      </c>
      <c r="E28" s="1">
        <v>0.03848</v>
      </c>
      <c r="F28" s="1">
        <v>0.00962</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0.034632</v>
      </c>
      <c r="C29" s="1">
        <v>-0.758056</v>
      </c>
      <c r="D29" s="1">
        <v>0.5656559999999999</v>
      </c>
      <c r="E29" s="1">
        <v>0.037518</v>
      </c>
      <c r="F29" s="1">
        <v>1.7797</v>
      </c>
      <c r="G29" s="1">
        <v>1.24098</v>
      </c>
      <c r="H29" s="1">
        <v>0.607984</v>
      </c>
      <c r="I29" s="1">
        <v>5.088979999999999</v>
      </c>
      <c r="J29" s="1">
        <v>-0.05291</v>
      </c>
      <c r="K29" s="1">
        <v>21.52956</v>
      </c>
      <c r="L29" s="2"/>
      <c r="M29" s="2"/>
      <c r="N29" s="2"/>
      <c r="O29" s="2"/>
      <c r="P29" s="2"/>
      <c r="Q29" s="2"/>
      <c r="R29" s="2"/>
      <c r="S29" s="2"/>
      <c r="T29" s="2"/>
      <c r="U29" s="2"/>
      <c r="V29" s="2"/>
      <c r="W29" s="2"/>
      <c r="X29" s="2"/>
      <c r="Y29" s="2"/>
      <c r="Z29" s="2"/>
    </row>
    <row r="30" ht="15.75" customHeight="1">
      <c r="A30" s="1" t="s">
        <v>53</v>
      </c>
      <c r="B30" s="1">
        <v>0.140452</v>
      </c>
      <c r="C30" s="1">
        <v>-0.576238</v>
      </c>
      <c r="D30" s="1">
        <v>0.790764</v>
      </c>
      <c r="E30" s="1">
        <v>0.297258</v>
      </c>
      <c r="F30" s="1">
        <v>2.36652</v>
      </c>
      <c r="G30" s="1">
        <v>2.14526</v>
      </c>
      <c r="H30" s="1">
        <v>1.75084</v>
      </c>
      <c r="I30" s="1">
        <v>6.657039999999999</v>
      </c>
      <c r="J30" s="1">
        <v>3.44396</v>
      </c>
      <c r="K30" s="1">
        <v>36.03652</v>
      </c>
      <c r="L30" s="2"/>
      <c r="M30" s="2"/>
      <c r="N30" s="2"/>
      <c r="O30" s="2"/>
      <c r="P30" s="2"/>
      <c r="Q30" s="2"/>
      <c r="R30" s="2"/>
      <c r="S30" s="2"/>
      <c r="T30" s="2"/>
      <c r="U30" s="2"/>
      <c r="V30" s="2"/>
      <c r="W30" s="2"/>
      <c r="X30" s="2"/>
      <c r="Y30" s="2"/>
      <c r="Z30" s="2"/>
    </row>
    <row r="31" ht="15.75" customHeight="1">
      <c r="A31" s="1" t="s">
        <v>54</v>
      </c>
      <c r="B31" s="1">
        <v>0.037518</v>
      </c>
      <c r="C31" s="1">
        <v>0.8446359999999999</v>
      </c>
      <c r="D31" s="1">
        <v>-0.747474</v>
      </c>
      <c r="E31" s="1">
        <v>-0.023088</v>
      </c>
      <c r="F31" s="1">
        <v>-1.03896</v>
      </c>
      <c r="G31" s="1">
        <v>-0.357864</v>
      </c>
      <c r="H31" s="1">
        <v>0.62049</v>
      </c>
      <c r="I31" s="1">
        <v>-4.175079999999999</v>
      </c>
      <c r="J31" s="1">
        <v>5.94516</v>
      </c>
      <c r="K31" s="1">
        <v>11.02452</v>
      </c>
      <c r="L31" s="2"/>
      <c r="M31" s="2"/>
      <c r="N31" s="2"/>
      <c r="O31" s="2"/>
      <c r="P31" s="2"/>
      <c r="Q31" s="2"/>
      <c r="R31" s="2"/>
      <c r="S31" s="2"/>
      <c r="T31" s="2"/>
      <c r="U31" s="2"/>
      <c r="V31" s="2"/>
      <c r="W31" s="2"/>
      <c r="X31" s="2"/>
      <c r="Y31" s="2"/>
      <c r="Z31" s="2"/>
    </row>
    <row r="32" ht="15.75" customHeight="1">
      <c r="A32" s="1" t="s">
        <v>55</v>
      </c>
      <c r="B32" s="1">
        <v>0.124098</v>
      </c>
      <c r="C32" s="1">
        <v>0.35594</v>
      </c>
      <c r="D32" s="1">
        <v>0.145262</v>
      </c>
      <c r="E32" s="1">
        <v>0.021164</v>
      </c>
      <c r="F32" s="1">
        <v>-0.426166</v>
      </c>
      <c r="G32" s="1">
        <v>-0.268398</v>
      </c>
      <c r="H32" s="1">
        <v>-0.56277</v>
      </c>
      <c r="I32" s="1">
        <v>-2.82828</v>
      </c>
      <c r="J32" s="1">
        <v>-1.8278</v>
      </c>
      <c r="K32" s="1">
        <v>7.27272</v>
      </c>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0.049062</v>
      </c>
      <c r="C3" s="1">
        <v>0.025974</v>
      </c>
      <c r="D3" s="1">
        <v>0.099086</v>
      </c>
      <c r="E3" s="1">
        <v>0.174122</v>
      </c>
      <c r="F3" s="1">
        <v>0.345358</v>
      </c>
      <c r="G3" s="1">
        <v>0.449254</v>
      </c>
      <c r="H3" s="1">
        <v>0.580086</v>
      </c>
      <c r="I3" s="1">
        <v>1.2025</v>
      </c>
      <c r="J3" s="1">
        <v>2.79942</v>
      </c>
      <c r="K3" s="1">
        <v>14.22798</v>
      </c>
      <c r="L3" s="2"/>
      <c r="M3" s="2"/>
      <c r="N3" s="2"/>
      <c r="O3" s="2"/>
      <c r="P3" s="2"/>
      <c r="Q3" s="2"/>
      <c r="R3" s="2"/>
      <c r="S3" s="2"/>
      <c r="T3" s="2"/>
      <c r="U3" s="2"/>
      <c r="V3" s="2"/>
      <c r="W3" s="2"/>
      <c r="X3" s="2"/>
      <c r="Y3" s="2"/>
      <c r="Z3" s="2"/>
    </row>
    <row r="4">
      <c r="A4" s="1" t="s">
        <v>58</v>
      </c>
      <c r="B4" s="1">
        <v>0.002886</v>
      </c>
      <c r="C4" s="1">
        <v>0.016354</v>
      </c>
      <c r="D4" s="1">
        <v>0.176046</v>
      </c>
      <c r="E4" s="1">
        <v>0.0</v>
      </c>
      <c r="F4" s="1">
        <v>0.0</v>
      </c>
      <c r="G4" s="1">
        <v>0.0</v>
      </c>
      <c r="H4" s="1">
        <v>0.0</v>
      </c>
      <c r="I4" s="1">
        <v>0.0</v>
      </c>
      <c r="J4" s="1">
        <v>1.52958</v>
      </c>
      <c r="K4" s="1">
        <v>4.636839999999999</v>
      </c>
      <c r="L4" s="2"/>
      <c r="M4" s="2"/>
      <c r="N4" s="2"/>
      <c r="O4" s="2"/>
      <c r="P4" s="2"/>
      <c r="Q4" s="2"/>
      <c r="R4" s="2"/>
      <c r="S4" s="2"/>
      <c r="T4" s="2"/>
      <c r="U4" s="2"/>
      <c r="V4" s="2"/>
      <c r="W4" s="2"/>
      <c r="X4" s="2"/>
      <c r="Y4" s="2"/>
      <c r="Z4" s="2"/>
    </row>
    <row r="5">
      <c r="A5" s="1" t="s">
        <v>59</v>
      </c>
      <c r="B5" s="1">
        <v>0.049062</v>
      </c>
      <c r="C5" s="1">
        <v>0.04329</v>
      </c>
      <c r="D5" s="1">
        <v>0.275132</v>
      </c>
      <c r="E5" s="1">
        <v>0.174122</v>
      </c>
      <c r="F5" s="1">
        <v>0.345358</v>
      </c>
      <c r="G5" s="1">
        <v>0.449254</v>
      </c>
      <c r="H5" s="1">
        <v>0.580086</v>
      </c>
      <c r="I5" s="1">
        <v>1.2025</v>
      </c>
      <c r="J5" s="1">
        <v>4.31938</v>
      </c>
      <c r="K5" s="1">
        <v>18.86482</v>
      </c>
      <c r="L5" s="2"/>
      <c r="M5" s="2"/>
      <c r="N5" s="2"/>
      <c r="O5" s="2"/>
      <c r="P5" s="2"/>
      <c r="Q5" s="2"/>
      <c r="R5" s="2"/>
      <c r="S5" s="2"/>
      <c r="T5" s="2"/>
      <c r="U5" s="2"/>
      <c r="V5" s="2"/>
      <c r="W5" s="2"/>
      <c r="X5" s="2"/>
      <c r="Y5" s="2"/>
      <c r="Z5" s="2"/>
    </row>
    <row r="6">
      <c r="A6" s="1" t="s">
        <v>60</v>
      </c>
      <c r="B6" s="1">
        <v>0.545454</v>
      </c>
      <c r="C6" s="1">
        <v>0.8330919999999999</v>
      </c>
      <c r="D6" s="1">
        <v>0.824434</v>
      </c>
      <c r="E6" s="1">
        <v>1.23136</v>
      </c>
      <c r="F6" s="1">
        <v>1.932658</v>
      </c>
      <c r="G6" s="1">
        <v>2.55892</v>
      </c>
      <c r="H6" s="1">
        <v>3.93458</v>
      </c>
      <c r="I6" s="1">
        <v>6.05098</v>
      </c>
      <c r="J6" s="1">
        <v>12.10196</v>
      </c>
      <c r="K6" s="1">
        <v>36.09424</v>
      </c>
      <c r="L6" s="2"/>
      <c r="M6" s="2"/>
      <c r="N6" s="2"/>
      <c r="O6" s="2"/>
      <c r="P6" s="2"/>
      <c r="Q6" s="2"/>
      <c r="R6" s="2"/>
      <c r="S6" s="2"/>
      <c r="T6" s="2"/>
      <c r="U6" s="2"/>
      <c r="V6" s="2"/>
      <c r="W6" s="2"/>
      <c r="X6" s="2"/>
      <c r="Y6" s="2"/>
      <c r="Z6" s="2"/>
    </row>
    <row r="7">
      <c r="A7" s="1" t="s">
        <v>61</v>
      </c>
      <c r="B7" s="1">
        <v>0.042328</v>
      </c>
      <c r="C7" s="1">
        <v>0.545454</v>
      </c>
      <c r="D7" s="1">
        <v>0.050024</v>
      </c>
      <c r="E7" s="1">
        <v>0.07503599999999999</v>
      </c>
      <c r="F7" s="1">
        <v>0.054834</v>
      </c>
      <c r="G7" s="1">
        <v>0.102934</v>
      </c>
      <c r="H7" s="1">
        <v>0.098124</v>
      </c>
      <c r="I7" s="1">
        <v>0.292448</v>
      </c>
      <c r="J7" s="1">
        <v>0.9716199999999999</v>
      </c>
      <c r="K7" s="1">
        <v>1.4911</v>
      </c>
      <c r="L7" s="2"/>
      <c r="M7" s="2"/>
      <c r="N7" s="2"/>
      <c r="O7" s="2"/>
      <c r="P7" s="2"/>
      <c r="Q7" s="2"/>
      <c r="R7" s="2"/>
      <c r="S7" s="2"/>
      <c r="T7" s="2"/>
      <c r="U7" s="2"/>
      <c r="V7" s="2"/>
      <c r="W7" s="2"/>
      <c r="X7" s="2"/>
      <c r="Y7" s="2"/>
      <c r="Z7" s="2"/>
    </row>
    <row r="8">
      <c r="A8" s="1" t="s">
        <v>62</v>
      </c>
      <c r="B8" s="1">
        <v>0.587782</v>
      </c>
      <c r="C8" s="1">
        <v>1.37566</v>
      </c>
      <c r="D8" s="1">
        <v>0.87542</v>
      </c>
      <c r="E8" s="1">
        <v>1.30832</v>
      </c>
      <c r="F8" s="1">
        <v>1.99134</v>
      </c>
      <c r="G8" s="1">
        <v>2.66474</v>
      </c>
      <c r="H8" s="1">
        <v>4.03078</v>
      </c>
      <c r="I8" s="1">
        <v>6.33958</v>
      </c>
      <c r="J8" s="1">
        <v>13.07358</v>
      </c>
      <c r="K8" s="1">
        <v>37.59496</v>
      </c>
      <c r="L8" s="2"/>
      <c r="M8" s="2"/>
      <c r="N8" s="2"/>
      <c r="O8" s="2"/>
      <c r="P8" s="2"/>
      <c r="Q8" s="2"/>
      <c r="R8" s="2"/>
      <c r="S8" s="2"/>
      <c r="T8" s="2"/>
      <c r="U8" s="2"/>
      <c r="V8" s="2"/>
      <c r="W8" s="2"/>
      <c r="X8" s="2"/>
      <c r="Y8" s="2"/>
      <c r="Z8" s="2"/>
    </row>
    <row r="9">
      <c r="A9" s="1" t="s">
        <v>63</v>
      </c>
      <c r="B9" s="1">
        <v>0.484848</v>
      </c>
      <c r="C9" s="1">
        <v>0.748436</v>
      </c>
      <c r="D9" s="1">
        <v>0.6522359999999999</v>
      </c>
      <c r="E9" s="1">
        <v>0.888888</v>
      </c>
      <c r="F9" s="1">
        <v>1.40452</v>
      </c>
      <c r="G9" s="1">
        <v>2.17412</v>
      </c>
      <c r="H9" s="1">
        <v>2.92448</v>
      </c>
      <c r="I9" s="1">
        <v>3.05916</v>
      </c>
      <c r="J9" s="1">
        <v>7.39778</v>
      </c>
      <c r="K9" s="1">
        <v>34.93984</v>
      </c>
      <c r="L9" s="2"/>
      <c r="M9" s="2"/>
      <c r="N9" s="2"/>
      <c r="O9" s="2"/>
      <c r="P9" s="2"/>
      <c r="Q9" s="2"/>
      <c r="R9" s="2"/>
      <c r="S9" s="2"/>
      <c r="T9" s="2"/>
      <c r="U9" s="2"/>
      <c r="V9" s="2"/>
      <c r="W9" s="2"/>
      <c r="X9" s="2"/>
      <c r="Y9" s="2"/>
      <c r="Z9" s="2"/>
    </row>
    <row r="10">
      <c r="A10" s="1" t="s">
        <v>64</v>
      </c>
      <c r="B10" s="1">
        <v>0.0</v>
      </c>
      <c r="C10" s="1">
        <v>0.0</v>
      </c>
      <c r="D10" s="1">
        <v>0.0</v>
      </c>
      <c r="E10" s="1">
        <v>0.0</v>
      </c>
      <c r="F10" s="1">
        <v>0.0</v>
      </c>
      <c r="G10" s="1">
        <v>0.0</v>
      </c>
      <c r="H10" s="1">
        <v>0.0</v>
      </c>
      <c r="I10" s="1">
        <v>0.130832</v>
      </c>
      <c r="J10" s="1">
        <v>0.0</v>
      </c>
      <c r="K10" s="1">
        <v>0.0</v>
      </c>
      <c r="L10" s="2"/>
      <c r="M10" s="2"/>
      <c r="N10" s="2"/>
      <c r="O10" s="2"/>
      <c r="P10" s="2"/>
      <c r="Q10" s="2"/>
      <c r="R10" s="2"/>
      <c r="S10" s="2"/>
      <c r="T10" s="2"/>
      <c r="U10" s="2"/>
      <c r="V10" s="2"/>
      <c r="W10" s="2"/>
      <c r="X10" s="2"/>
      <c r="Y10" s="2"/>
      <c r="Z10" s="2"/>
    </row>
    <row r="11">
      <c r="A11" s="1" t="s">
        <v>65</v>
      </c>
      <c r="B11" s="1">
        <v>0.07214999999999999</v>
      </c>
      <c r="C11" s="1">
        <v>0.08657999999999999</v>
      </c>
      <c r="D11" s="1">
        <v>0.10101</v>
      </c>
      <c r="E11" s="1">
        <v>0.142376</v>
      </c>
      <c r="F11" s="1">
        <v>0.204906</v>
      </c>
      <c r="G11" s="1">
        <v>0.246272</v>
      </c>
      <c r="H11" s="1">
        <v>2.36652</v>
      </c>
      <c r="I11" s="1">
        <v>0.828282</v>
      </c>
      <c r="J11" s="1">
        <v>2.01058</v>
      </c>
      <c r="K11" s="1">
        <v>12.59258</v>
      </c>
      <c r="L11" s="2"/>
      <c r="M11" s="2"/>
      <c r="N11" s="2"/>
      <c r="O11" s="2"/>
      <c r="P11" s="2"/>
      <c r="Q11" s="2"/>
      <c r="R11" s="2"/>
      <c r="S11" s="2"/>
      <c r="T11" s="2"/>
      <c r="U11" s="2"/>
      <c r="V11" s="2"/>
      <c r="W11" s="2"/>
      <c r="X11" s="2"/>
      <c r="Y11" s="2"/>
      <c r="Z11" s="2"/>
    </row>
    <row r="12">
      <c r="A12" s="1" t="s">
        <v>66</v>
      </c>
      <c r="B12" s="1">
        <v>1.19288</v>
      </c>
      <c r="C12" s="1">
        <v>2.2607</v>
      </c>
      <c r="D12" s="1">
        <v>1.90476</v>
      </c>
      <c r="E12" s="1">
        <v>2.52044</v>
      </c>
      <c r="F12" s="1">
        <v>3.93458</v>
      </c>
      <c r="G12" s="1">
        <v>5.531499999999999</v>
      </c>
      <c r="H12" s="1">
        <v>9.89898</v>
      </c>
      <c r="I12" s="1">
        <v>11.56324</v>
      </c>
      <c r="J12" s="1">
        <v>26.80132</v>
      </c>
      <c r="K12" s="1">
        <v>103.896</v>
      </c>
      <c r="L12" s="2"/>
      <c r="M12" s="2"/>
      <c r="N12" s="2"/>
      <c r="O12" s="2"/>
      <c r="P12" s="2"/>
      <c r="Q12" s="2"/>
      <c r="R12" s="2"/>
      <c r="S12" s="2"/>
      <c r="T12" s="2"/>
      <c r="U12" s="2"/>
      <c r="V12" s="2"/>
      <c r="W12" s="2"/>
      <c r="X12" s="2"/>
      <c r="Y12" s="2"/>
      <c r="Z12" s="2"/>
    </row>
    <row r="13">
      <c r="A13" s="1" t="s">
        <v>67</v>
      </c>
      <c r="B13" s="1">
        <v>3.7999</v>
      </c>
      <c r="C13" s="1">
        <v>5.0505</v>
      </c>
      <c r="D13" s="1">
        <v>3.4632</v>
      </c>
      <c r="E13" s="1">
        <v>5.37758</v>
      </c>
      <c r="F13" s="1">
        <v>10.37036</v>
      </c>
      <c r="G13" s="1">
        <v>14.0933</v>
      </c>
      <c r="H13" s="1">
        <v>17.3641</v>
      </c>
      <c r="I13" s="1">
        <v>24.2905</v>
      </c>
      <c r="J13" s="1">
        <v>48.30202</v>
      </c>
      <c r="K13" s="1">
        <v>195.286</v>
      </c>
      <c r="L13" s="2"/>
      <c r="M13" s="2"/>
      <c r="N13" s="2"/>
      <c r="O13" s="2"/>
      <c r="P13" s="2"/>
      <c r="Q13" s="2"/>
      <c r="R13" s="2"/>
      <c r="S13" s="2"/>
      <c r="T13" s="2"/>
      <c r="U13" s="2"/>
      <c r="V13" s="2"/>
      <c r="W13" s="2"/>
      <c r="X13" s="2"/>
      <c r="Y13" s="2"/>
      <c r="Z13" s="2"/>
    </row>
    <row r="14">
      <c r="A14" s="1" t="s">
        <v>68</v>
      </c>
      <c r="B14" s="1">
        <v>-1.9721</v>
      </c>
      <c r="C14" s="1">
        <v>-3.11688</v>
      </c>
      <c r="D14" s="1">
        <v>-0.07214999999999999</v>
      </c>
      <c r="E14" s="1">
        <v>-0.193362</v>
      </c>
      <c r="F14" s="1">
        <v>-0.6349199999999999</v>
      </c>
      <c r="G14" s="1">
        <v>-0.6637799999999999</v>
      </c>
      <c r="H14" s="1">
        <v>-0.78884</v>
      </c>
      <c r="I14" s="1">
        <v>-1.57768</v>
      </c>
      <c r="J14" s="1">
        <v>-2.07792</v>
      </c>
      <c r="K14" s="1">
        <v>-8.811919999999999</v>
      </c>
      <c r="L14" s="2"/>
      <c r="M14" s="2"/>
      <c r="N14" s="2"/>
      <c r="O14" s="2"/>
      <c r="P14" s="2"/>
      <c r="Q14" s="2"/>
      <c r="R14" s="2"/>
      <c r="S14" s="2"/>
      <c r="T14" s="2"/>
      <c r="U14" s="2"/>
      <c r="V14" s="2"/>
      <c r="W14" s="2"/>
      <c r="X14" s="2"/>
      <c r="Y14" s="2"/>
      <c r="Z14" s="2"/>
    </row>
    <row r="15">
      <c r="A15" s="1" t="s">
        <v>69</v>
      </c>
      <c r="B15" s="1">
        <v>1.81818</v>
      </c>
      <c r="C15" s="1">
        <v>1.932658</v>
      </c>
      <c r="D15" s="1">
        <v>3.39586</v>
      </c>
      <c r="E15" s="1">
        <v>5.18518</v>
      </c>
      <c r="F15" s="1">
        <v>9.735439999999999</v>
      </c>
      <c r="G15" s="1">
        <v>13.42952</v>
      </c>
      <c r="H15" s="1">
        <v>16.57526</v>
      </c>
      <c r="I15" s="1">
        <v>22.72244</v>
      </c>
      <c r="J15" s="1">
        <v>46.2241</v>
      </c>
      <c r="K15" s="1">
        <v>186.628</v>
      </c>
      <c r="L15" s="2"/>
      <c r="M15" s="2"/>
      <c r="N15" s="2"/>
      <c r="O15" s="2"/>
      <c r="P15" s="2"/>
      <c r="Q15" s="2"/>
      <c r="R15" s="2"/>
      <c r="S15" s="2"/>
      <c r="T15" s="2"/>
      <c r="U15" s="2"/>
      <c r="V15" s="2"/>
      <c r="W15" s="2"/>
      <c r="X15" s="2"/>
      <c r="Y15" s="2"/>
      <c r="Z15" s="2"/>
    </row>
    <row r="16">
      <c r="A16" s="1" t="s">
        <v>70</v>
      </c>
      <c r="B16" s="1">
        <v>0.06349199999999999</v>
      </c>
      <c r="C16" s="1">
        <v>9.62E-4</v>
      </c>
      <c r="D16" s="1">
        <v>0.050986</v>
      </c>
      <c r="E16" s="1">
        <v>0.079846</v>
      </c>
      <c r="F16" s="1">
        <v>9.62E-4</v>
      </c>
      <c r="G16" s="1">
        <v>0.001924</v>
      </c>
      <c r="H16" s="1">
        <v>0.002886</v>
      </c>
      <c r="I16" s="1">
        <v>0.003848</v>
      </c>
      <c r="J16" s="1">
        <v>0.123136</v>
      </c>
      <c r="K16" s="1">
        <v>0.315536</v>
      </c>
      <c r="L16" s="2"/>
      <c r="M16" s="2"/>
      <c r="N16" s="2"/>
      <c r="O16" s="2"/>
      <c r="P16" s="2"/>
      <c r="Q16" s="2"/>
      <c r="R16" s="2"/>
      <c r="S16" s="2"/>
      <c r="T16" s="2"/>
      <c r="U16" s="2"/>
      <c r="V16" s="2"/>
      <c r="W16" s="2"/>
      <c r="X16" s="2"/>
      <c r="Y16" s="2"/>
      <c r="Z16" s="2"/>
    </row>
    <row r="17">
      <c r="A17" s="1" t="s">
        <v>71</v>
      </c>
      <c r="B17" s="1">
        <v>0.00481</v>
      </c>
      <c r="C17" s="1">
        <v>0.00481</v>
      </c>
      <c r="D17" s="1">
        <v>0.00481</v>
      </c>
      <c r="E17" s="1">
        <v>0.00481</v>
      </c>
      <c r="F17" s="1">
        <v>0.095238</v>
      </c>
      <c r="G17" s="1">
        <v>0.137566</v>
      </c>
      <c r="H17" s="1">
        <v>0.047138</v>
      </c>
      <c r="I17" s="1">
        <v>0.07696</v>
      </c>
      <c r="J17" s="1">
        <v>0.165464</v>
      </c>
      <c r="K17" s="1">
        <v>0.621452</v>
      </c>
      <c r="L17" s="2"/>
      <c r="M17" s="2"/>
      <c r="N17" s="2"/>
      <c r="O17" s="2"/>
      <c r="P17" s="2"/>
      <c r="Q17" s="2"/>
      <c r="R17" s="2"/>
      <c r="S17" s="2"/>
      <c r="T17" s="2"/>
      <c r="U17" s="2"/>
      <c r="V17" s="2"/>
      <c r="W17" s="2"/>
      <c r="X17" s="2"/>
      <c r="Y17" s="2"/>
      <c r="Z17" s="2"/>
    </row>
    <row r="18">
      <c r="A18" s="1" t="s">
        <v>72</v>
      </c>
      <c r="B18" s="1">
        <v>0.002886</v>
      </c>
      <c r="C18" s="1">
        <v>0.001924</v>
      </c>
      <c r="D18" s="1">
        <v>9.62E-4</v>
      </c>
      <c r="E18" s="1">
        <v>9.62E-4</v>
      </c>
      <c r="F18" s="1">
        <v>0.001924</v>
      </c>
      <c r="G18" s="1">
        <v>0.003848</v>
      </c>
      <c r="H18" s="1">
        <v>0.00481</v>
      </c>
      <c r="I18" s="1">
        <v>0.007696</v>
      </c>
      <c r="J18" s="1">
        <v>0.013468</v>
      </c>
      <c r="K18" s="1">
        <v>0.025974</v>
      </c>
      <c r="L18" s="2"/>
      <c r="M18" s="2"/>
      <c r="N18" s="2"/>
      <c r="O18" s="2"/>
      <c r="P18" s="2"/>
      <c r="Q18" s="2"/>
      <c r="R18" s="2"/>
      <c r="S18" s="2"/>
      <c r="T18" s="2"/>
      <c r="U18" s="2"/>
      <c r="V18" s="2"/>
      <c r="W18" s="2"/>
      <c r="X18" s="2"/>
      <c r="Y18" s="2"/>
      <c r="Z18" s="2"/>
    </row>
    <row r="19">
      <c r="A19" s="1" t="s">
        <v>73</v>
      </c>
      <c r="B19" s="1">
        <v>0.032708</v>
      </c>
      <c r="C19" s="1">
        <v>0.05291</v>
      </c>
      <c r="D19" s="1">
        <v>0.065416</v>
      </c>
      <c r="E19" s="1">
        <v>0.10582</v>
      </c>
      <c r="F19" s="1">
        <v>0.188552</v>
      </c>
      <c r="G19" s="1">
        <v>0.025012</v>
      </c>
      <c r="H19" s="1">
        <v>0.020202</v>
      </c>
      <c r="I19" s="1">
        <v>0.045214</v>
      </c>
      <c r="J19" s="1">
        <v>0.06349199999999999</v>
      </c>
      <c r="K19" s="1">
        <v>0.13468</v>
      </c>
      <c r="L19" s="2"/>
      <c r="M19" s="2"/>
      <c r="N19" s="2"/>
      <c r="O19" s="2"/>
      <c r="P19" s="2"/>
      <c r="Q19" s="2"/>
      <c r="R19" s="2"/>
      <c r="S19" s="2"/>
      <c r="T19" s="2"/>
      <c r="U19" s="2"/>
      <c r="V19" s="2"/>
      <c r="W19" s="2"/>
      <c r="X19" s="2"/>
      <c r="Y19" s="2"/>
      <c r="Z19" s="2"/>
    </row>
    <row r="20">
      <c r="A20" s="1" t="s">
        <v>74</v>
      </c>
      <c r="B20" s="1">
        <v>9.62E-4</v>
      </c>
      <c r="C20" s="1">
        <v>0.208754</v>
      </c>
      <c r="D20" s="1">
        <v>0.001924</v>
      </c>
      <c r="E20" s="1">
        <v>9.62E-4</v>
      </c>
      <c r="F20" s="1">
        <v>0.02886</v>
      </c>
      <c r="G20" s="1">
        <v>0.0</v>
      </c>
      <c r="H20" s="1">
        <v>0.001924</v>
      </c>
      <c r="I20" s="1">
        <v>0.013468</v>
      </c>
      <c r="J20" s="1">
        <v>0.002886</v>
      </c>
      <c r="K20" s="1">
        <v>0.695526</v>
      </c>
      <c r="L20" s="2"/>
      <c r="M20" s="2"/>
      <c r="N20" s="2"/>
      <c r="O20" s="2"/>
      <c r="P20" s="2"/>
      <c r="Q20" s="2"/>
      <c r="R20" s="2"/>
      <c r="S20" s="2"/>
      <c r="T20" s="2"/>
      <c r="U20" s="2"/>
      <c r="V20" s="2"/>
      <c r="W20" s="2"/>
      <c r="X20" s="2"/>
      <c r="Y20" s="2"/>
      <c r="Z20" s="2"/>
    </row>
    <row r="21" ht="15.75" customHeight="1">
      <c r="A21" s="1" t="s">
        <v>75</v>
      </c>
      <c r="B21" s="1">
        <v>0.573352</v>
      </c>
      <c r="C21" s="1">
        <v>0.679172</v>
      </c>
      <c r="D21" s="1">
        <v>0.749398</v>
      </c>
      <c r="E21" s="1">
        <v>1.01972</v>
      </c>
      <c r="F21" s="1">
        <v>1.99134</v>
      </c>
      <c r="G21" s="1">
        <v>2.3569</v>
      </c>
      <c r="H21" s="1">
        <v>2.9822</v>
      </c>
      <c r="I21" s="1">
        <v>4.14622</v>
      </c>
      <c r="J21" s="1">
        <v>7.733518</v>
      </c>
      <c r="K21" s="1">
        <v>36.9408</v>
      </c>
      <c r="L21" s="2"/>
      <c r="M21" s="2"/>
      <c r="N21" s="2"/>
      <c r="O21" s="2"/>
      <c r="P21" s="2"/>
      <c r="Q21" s="2"/>
      <c r="R21" s="2"/>
      <c r="S21" s="2"/>
      <c r="T21" s="2"/>
      <c r="U21" s="2"/>
      <c r="V21" s="2"/>
      <c r="W21" s="2"/>
      <c r="X21" s="2"/>
      <c r="Y21" s="2"/>
      <c r="Z21" s="2"/>
    </row>
    <row r="22" ht="15.75" customHeight="1">
      <c r="A22" s="1" t="s">
        <v>76</v>
      </c>
      <c r="B22" s="1">
        <v>3.63636</v>
      </c>
      <c r="C22" s="1">
        <v>5.1467</v>
      </c>
      <c r="D22" s="1">
        <v>6.11832</v>
      </c>
      <c r="E22" s="1">
        <v>8.84078</v>
      </c>
      <c r="F22" s="1">
        <v>15.94996</v>
      </c>
      <c r="G22" s="1">
        <v>21.49108</v>
      </c>
      <c r="H22" s="1">
        <v>29.54302</v>
      </c>
      <c r="I22" s="1">
        <v>38.5762</v>
      </c>
      <c r="J22" s="1">
        <v>81.12546</v>
      </c>
      <c r="K22" s="1">
        <v>329.004</v>
      </c>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0.574314</v>
      </c>
      <c r="C24" s="1">
        <v>0.749398</v>
      </c>
      <c r="D24" s="1">
        <v>0.8090419999999999</v>
      </c>
      <c r="E24" s="1">
        <v>1.33718</v>
      </c>
      <c r="F24" s="1">
        <v>1.8759</v>
      </c>
      <c r="G24" s="1">
        <v>3.06878</v>
      </c>
      <c r="H24" s="1">
        <v>4.89658</v>
      </c>
      <c r="I24" s="1">
        <v>6.8302</v>
      </c>
      <c r="J24" s="1">
        <v>12.06348</v>
      </c>
      <c r="K24" s="1">
        <v>40.43286</v>
      </c>
      <c r="L24" s="2"/>
      <c r="M24" s="2"/>
      <c r="N24" s="2"/>
      <c r="O24" s="2"/>
      <c r="P24" s="2"/>
      <c r="Q24" s="2"/>
      <c r="R24" s="2"/>
      <c r="S24" s="2"/>
      <c r="T24" s="2"/>
      <c r="U24" s="2"/>
      <c r="V24" s="2"/>
      <c r="W24" s="2"/>
      <c r="X24" s="2"/>
      <c r="Y24" s="2"/>
      <c r="Z24" s="2"/>
    </row>
    <row r="25" ht="15.75" customHeight="1">
      <c r="A25" s="1" t="s">
        <v>79</v>
      </c>
      <c r="B25" s="1">
        <v>0.224146</v>
      </c>
      <c r="C25" s="1">
        <v>0.290524</v>
      </c>
      <c r="D25" s="1">
        <v>0.402116</v>
      </c>
      <c r="E25" s="1">
        <v>0.478114</v>
      </c>
      <c r="F25" s="1">
        <v>0.955266</v>
      </c>
      <c r="G25" s="1">
        <v>0.729196</v>
      </c>
      <c r="H25" s="1">
        <v>1.13516</v>
      </c>
      <c r="I25" s="1">
        <v>2.1164</v>
      </c>
      <c r="J25" s="1">
        <v>5.0024</v>
      </c>
      <c r="K25" s="1">
        <v>18.87444</v>
      </c>
      <c r="L25" s="2"/>
      <c r="M25" s="2"/>
      <c r="N25" s="2"/>
      <c r="O25" s="2"/>
      <c r="P25" s="2"/>
      <c r="Q25" s="2"/>
      <c r="R25" s="2"/>
      <c r="S25" s="2"/>
      <c r="T25" s="2"/>
      <c r="U25" s="2"/>
      <c r="V25" s="2"/>
      <c r="W25" s="2"/>
      <c r="X25" s="2"/>
      <c r="Y25" s="2"/>
      <c r="Z25" s="2"/>
    </row>
    <row r="26" ht="15.75" customHeight="1">
      <c r="A26" s="1" t="s">
        <v>80</v>
      </c>
      <c r="B26" s="1">
        <v>0.07503599999999999</v>
      </c>
      <c r="C26" s="1">
        <v>0.097162</v>
      </c>
      <c r="D26" s="1">
        <v>0.246272</v>
      </c>
      <c r="E26" s="1">
        <v>0.233766</v>
      </c>
      <c r="F26" s="1">
        <v>0.16354</v>
      </c>
      <c r="G26" s="1">
        <v>1.17364</v>
      </c>
      <c r="H26" s="1">
        <v>1.96248</v>
      </c>
      <c r="I26" s="1">
        <v>2.7417</v>
      </c>
      <c r="J26" s="1">
        <v>4.00192</v>
      </c>
      <c r="K26" s="1">
        <v>24.25202</v>
      </c>
      <c r="L26" s="2"/>
      <c r="M26" s="2"/>
      <c r="N26" s="2"/>
      <c r="O26" s="2"/>
      <c r="P26" s="2"/>
      <c r="Q26" s="2"/>
      <c r="R26" s="2"/>
      <c r="S26" s="2"/>
      <c r="T26" s="2"/>
      <c r="U26" s="2"/>
      <c r="V26" s="2"/>
      <c r="W26" s="2"/>
      <c r="X26" s="2"/>
      <c r="Y26" s="2"/>
      <c r="Z26" s="2"/>
    </row>
    <row r="27" ht="15.75" customHeight="1">
      <c r="A27" s="1" t="s">
        <v>81</v>
      </c>
      <c r="B27" s="1">
        <v>0.619528</v>
      </c>
      <c r="C27" s="1">
        <v>1.06782</v>
      </c>
      <c r="D27" s="1">
        <v>1.08706</v>
      </c>
      <c r="E27" s="1">
        <v>1.33718</v>
      </c>
      <c r="F27" s="1">
        <v>4.72342</v>
      </c>
      <c r="G27" s="1">
        <v>4.57912</v>
      </c>
      <c r="H27" s="1">
        <v>6.23376</v>
      </c>
      <c r="I27" s="1">
        <v>4.33862</v>
      </c>
      <c r="J27" s="1">
        <v>12.08272</v>
      </c>
      <c r="K27" s="1">
        <v>25.1082</v>
      </c>
      <c r="L27" s="2"/>
      <c r="M27" s="2"/>
      <c r="N27" s="2"/>
      <c r="O27" s="2"/>
      <c r="P27" s="2"/>
      <c r="Q27" s="2"/>
      <c r="R27" s="2"/>
      <c r="S27" s="2"/>
      <c r="T27" s="2"/>
      <c r="U27" s="2"/>
      <c r="V27" s="2"/>
      <c r="W27" s="2"/>
      <c r="X27" s="2"/>
      <c r="Y27" s="2"/>
      <c r="Z27" s="2"/>
    </row>
    <row r="28" ht="15.75" customHeight="1">
      <c r="A28" s="1" t="s">
        <v>82</v>
      </c>
      <c r="B28" s="1">
        <v>0.013468</v>
      </c>
      <c r="C28" s="1">
        <v>0.016354</v>
      </c>
      <c r="D28" s="1">
        <v>0.007696</v>
      </c>
      <c r="E28" s="1">
        <v>0.006734</v>
      </c>
      <c r="F28" s="1">
        <v>0.011544</v>
      </c>
      <c r="G28" s="1">
        <v>0.030784</v>
      </c>
      <c r="H28" s="1">
        <v>0.006734</v>
      </c>
      <c r="I28" s="1">
        <v>0.029822</v>
      </c>
      <c r="J28" s="1">
        <v>0.04329</v>
      </c>
      <c r="K28" s="1">
        <v>0.053872</v>
      </c>
      <c r="L28" s="2"/>
      <c r="M28" s="2"/>
      <c r="N28" s="2"/>
      <c r="O28" s="2"/>
      <c r="P28" s="2"/>
      <c r="Q28" s="2"/>
      <c r="R28" s="2"/>
      <c r="S28" s="2"/>
      <c r="T28" s="2"/>
      <c r="U28" s="2"/>
      <c r="V28" s="2"/>
      <c r="W28" s="2"/>
      <c r="X28" s="2"/>
      <c r="Y28" s="2"/>
      <c r="Z28" s="2"/>
    </row>
    <row r="29" ht="15.75" customHeight="1">
      <c r="A29" s="1" t="s">
        <v>83</v>
      </c>
      <c r="B29" s="1">
        <v>0.007696</v>
      </c>
      <c r="C29" s="1">
        <v>9.62E-4</v>
      </c>
      <c r="D29" s="1">
        <v>0.002886</v>
      </c>
      <c r="E29" s="1">
        <v>0.01443</v>
      </c>
      <c r="F29" s="1">
        <v>0.02886</v>
      </c>
      <c r="G29" s="1">
        <v>0.012506</v>
      </c>
      <c r="H29" s="1">
        <v>0.133718</v>
      </c>
      <c r="I29" s="1">
        <v>0.835978</v>
      </c>
      <c r="J29" s="1">
        <v>0.122174</v>
      </c>
      <c r="K29" s="1">
        <v>0.00481</v>
      </c>
      <c r="L29" s="2"/>
      <c r="M29" s="2"/>
      <c r="N29" s="2"/>
      <c r="O29" s="2"/>
      <c r="P29" s="2"/>
      <c r="Q29" s="2"/>
      <c r="R29" s="2"/>
      <c r="S29" s="2"/>
      <c r="T29" s="2"/>
      <c r="U29" s="2"/>
      <c r="V29" s="2"/>
      <c r="W29" s="2"/>
      <c r="X29" s="2"/>
      <c r="Y29" s="2"/>
      <c r="Z29" s="2"/>
    </row>
    <row r="30" ht="15.75" customHeight="1">
      <c r="A30" s="1" t="s">
        <v>84</v>
      </c>
      <c r="B30" s="1">
        <v>0.085618</v>
      </c>
      <c r="C30" s="1">
        <v>0.065416</v>
      </c>
      <c r="D30" s="1">
        <v>0.018278</v>
      </c>
      <c r="E30" s="1">
        <v>0.09235199999999999</v>
      </c>
      <c r="F30" s="1">
        <v>0.271284</v>
      </c>
      <c r="G30" s="1">
        <v>0.178932</v>
      </c>
      <c r="H30" s="1">
        <v>0.68302</v>
      </c>
      <c r="I30" s="1">
        <v>1.2025</v>
      </c>
      <c r="J30" s="1">
        <v>1.3949</v>
      </c>
      <c r="K30" s="1">
        <v>0.147186</v>
      </c>
      <c r="L30" s="2"/>
      <c r="M30" s="2"/>
      <c r="N30" s="2"/>
      <c r="O30" s="2"/>
      <c r="P30" s="2"/>
      <c r="Q30" s="2"/>
      <c r="R30" s="2"/>
      <c r="S30" s="2"/>
      <c r="T30" s="2"/>
      <c r="U30" s="2"/>
      <c r="V30" s="2"/>
      <c r="W30" s="2"/>
      <c r="X30" s="2"/>
      <c r="Y30" s="2"/>
      <c r="Z30" s="2"/>
    </row>
    <row r="31" ht="15.75" customHeight="1">
      <c r="A31" s="1" t="s">
        <v>85</v>
      </c>
      <c r="B31" s="1">
        <v>0.030784</v>
      </c>
      <c r="C31" s="1">
        <v>0.032708</v>
      </c>
      <c r="D31" s="1">
        <v>0.068302</v>
      </c>
      <c r="E31" s="1">
        <v>0.117364</v>
      </c>
      <c r="F31" s="1">
        <v>0.150072</v>
      </c>
      <c r="G31" s="1">
        <v>0.383838</v>
      </c>
      <c r="H31" s="1">
        <v>0.794612</v>
      </c>
      <c r="I31" s="1">
        <v>0.854256</v>
      </c>
      <c r="J31" s="1">
        <v>1.1063</v>
      </c>
      <c r="K31" s="1">
        <v>4.165459999999999</v>
      </c>
      <c r="L31" s="2"/>
      <c r="M31" s="2"/>
      <c r="N31" s="2"/>
      <c r="O31" s="2"/>
      <c r="P31" s="2"/>
      <c r="Q31" s="2"/>
      <c r="R31" s="2"/>
      <c r="S31" s="2"/>
      <c r="T31" s="2"/>
      <c r="U31" s="2"/>
      <c r="V31" s="2"/>
      <c r="W31" s="2"/>
      <c r="X31" s="2"/>
      <c r="Y31" s="2"/>
      <c r="Z31" s="2"/>
    </row>
    <row r="32" ht="15.75" customHeight="1">
      <c r="A32" s="1" t="s">
        <v>86</v>
      </c>
      <c r="B32" s="1">
        <v>1.60654</v>
      </c>
      <c r="C32" s="1">
        <v>2.29918</v>
      </c>
      <c r="D32" s="1">
        <v>2.63588</v>
      </c>
      <c r="E32" s="1">
        <v>3.6075</v>
      </c>
      <c r="F32" s="1">
        <v>8.16738</v>
      </c>
      <c r="G32" s="1">
        <v>10.15872</v>
      </c>
      <c r="H32" s="1">
        <v>15.84414</v>
      </c>
      <c r="I32" s="1">
        <v>18.94178</v>
      </c>
      <c r="J32" s="1">
        <v>35.82488</v>
      </c>
      <c r="K32" s="1">
        <v>113.516</v>
      </c>
      <c r="L32" s="2"/>
      <c r="M32" s="2"/>
      <c r="N32" s="2"/>
      <c r="O32" s="2"/>
      <c r="P32" s="2"/>
      <c r="Q32" s="2"/>
      <c r="R32" s="2"/>
      <c r="S32" s="2"/>
      <c r="T32" s="2"/>
      <c r="U32" s="2"/>
      <c r="V32" s="2"/>
      <c r="W32" s="2"/>
      <c r="X32" s="2"/>
      <c r="Y32" s="2"/>
      <c r="Z32" s="2"/>
    </row>
    <row r="33" ht="15.75" customHeight="1">
      <c r="A33" s="1" t="s">
        <v>87</v>
      </c>
      <c r="B33" s="1">
        <v>0.641654</v>
      </c>
      <c r="C33" s="1">
        <v>1.08706</v>
      </c>
      <c r="D33" s="1">
        <v>1.3949</v>
      </c>
      <c r="E33" s="1">
        <v>2.48196</v>
      </c>
      <c r="F33" s="1">
        <v>2.01058</v>
      </c>
      <c r="G33" s="1">
        <v>5.319859999999999</v>
      </c>
      <c r="H33" s="1">
        <v>6.09908</v>
      </c>
      <c r="I33" s="1">
        <v>7.67676</v>
      </c>
      <c r="J33" s="1">
        <v>12.15968</v>
      </c>
      <c r="K33" s="1">
        <v>64.25198</v>
      </c>
      <c r="L33" s="2"/>
      <c r="M33" s="2"/>
      <c r="N33" s="2"/>
      <c r="O33" s="2"/>
      <c r="P33" s="2"/>
      <c r="Q33" s="2"/>
      <c r="R33" s="2"/>
      <c r="S33" s="2"/>
      <c r="T33" s="2"/>
      <c r="U33" s="2"/>
      <c r="V33" s="2"/>
      <c r="W33" s="2"/>
      <c r="X33" s="2"/>
      <c r="Y33" s="2"/>
      <c r="Z33" s="2"/>
    </row>
    <row r="34" ht="15.75" customHeight="1">
      <c r="A34" s="1" t="s">
        <v>88</v>
      </c>
      <c r="B34" s="1">
        <v>0.011544</v>
      </c>
      <c r="C34" s="1">
        <v>0.013468</v>
      </c>
      <c r="D34" s="1">
        <v>0.011544</v>
      </c>
      <c r="E34" s="1">
        <v>0.010582</v>
      </c>
      <c r="F34" s="1">
        <v>0.006734</v>
      </c>
      <c r="G34" s="1">
        <v>0.017316</v>
      </c>
      <c r="H34" s="1">
        <v>0.018278</v>
      </c>
      <c r="I34" s="1">
        <v>0.01924</v>
      </c>
      <c r="J34" s="1">
        <v>0.002886</v>
      </c>
      <c r="K34" s="1">
        <v>0.12987</v>
      </c>
      <c r="L34" s="2"/>
      <c r="M34" s="2"/>
      <c r="N34" s="2"/>
      <c r="O34" s="2"/>
      <c r="P34" s="2"/>
      <c r="Q34" s="2"/>
      <c r="R34" s="2"/>
      <c r="S34" s="2"/>
      <c r="T34" s="2"/>
      <c r="U34" s="2"/>
      <c r="V34" s="2"/>
      <c r="W34" s="2"/>
      <c r="X34" s="2"/>
      <c r="Y34" s="2"/>
      <c r="Z34" s="2"/>
    </row>
    <row r="35" ht="15.75" customHeight="1">
      <c r="A35" s="1" t="s">
        <v>89</v>
      </c>
      <c r="B35" s="1">
        <v>0.06734</v>
      </c>
      <c r="C35" s="1">
        <v>0.09235199999999999</v>
      </c>
      <c r="D35" s="1">
        <v>0.362674</v>
      </c>
      <c r="E35" s="1">
        <v>0.278018</v>
      </c>
      <c r="F35" s="1">
        <v>1.26984</v>
      </c>
      <c r="G35" s="1">
        <v>1.74122</v>
      </c>
      <c r="H35" s="1">
        <v>2.60702</v>
      </c>
      <c r="I35" s="1">
        <v>6.859059999999999</v>
      </c>
      <c r="J35" s="1">
        <v>11.19768</v>
      </c>
      <c r="K35" s="1">
        <v>50.19716</v>
      </c>
      <c r="L35" s="2"/>
      <c r="M35" s="2"/>
      <c r="N35" s="2"/>
      <c r="O35" s="2"/>
      <c r="P35" s="2"/>
      <c r="Q35" s="2"/>
      <c r="R35" s="2"/>
      <c r="S35" s="2"/>
      <c r="T35" s="2"/>
      <c r="U35" s="2"/>
      <c r="V35" s="2"/>
      <c r="W35" s="2"/>
      <c r="X35" s="2"/>
      <c r="Y35" s="2"/>
      <c r="Z35" s="2"/>
    </row>
    <row r="36" ht="15.75" customHeight="1">
      <c r="A36" s="1" t="s">
        <v>90</v>
      </c>
      <c r="B36" s="1">
        <v>0.217412</v>
      </c>
      <c r="C36" s="1">
        <v>0.303992</v>
      </c>
      <c r="D36" s="1">
        <v>0.306878</v>
      </c>
      <c r="E36" s="1">
        <v>0.39442</v>
      </c>
      <c r="F36" s="1">
        <v>0.16354</v>
      </c>
      <c r="G36" s="1">
        <v>0.181818</v>
      </c>
      <c r="H36" s="1">
        <v>0.5252519999999999</v>
      </c>
      <c r="I36" s="1">
        <v>0.491582</v>
      </c>
      <c r="J36" s="1">
        <v>2.02982</v>
      </c>
      <c r="K36" s="1">
        <v>1.37566</v>
      </c>
      <c r="L36" s="2"/>
      <c r="M36" s="2"/>
      <c r="N36" s="2"/>
      <c r="O36" s="2"/>
      <c r="P36" s="2"/>
      <c r="Q36" s="2"/>
      <c r="R36" s="2"/>
      <c r="S36" s="2"/>
      <c r="T36" s="2"/>
      <c r="U36" s="2"/>
      <c r="V36" s="2"/>
      <c r="W36" s="2"/>
      <c r="X36" s="2"/>
      <c r="Y36" s="2"/>
      <c r="Z36" s="2"/>
    </row>
    <row r="37" ht="15.75" customHeight="1">
      <c r="A37" s="1" t="s">
        <v>91</v>
      </c>
      <c r="B37" s="1">
        <v>2.53968</v>
      </c>
      <c r="C37" s="1">
        <v>3.79028</v>
      </c>
      <c r="D37" s="1">
        <v>4.69456</v>
      </c>
      <c r="E37" s="1">
        <v>6.76286</v>
      </c>
      <c r="F37" s="1">
        <v>11.62096</v>
      </c>
      <c r="G37" s="1">
        <v>17.42182</v>
      </c>
      <c r="H37" s="1">
        <v>25.09858</v>
      </c>
      <c r="I37" s="1">
        <v>33.98746</v>
      </c>
      <c r="J37" s="1">
        <v>61.22168</v>
      </c>
      <c r="K37" s="1">
        <v>228.956</v>
      </c>
      <c r="L37" s="2"/>
      <c r="M37" s="2"/>
      <c r="N37" s="2"/>
      <c r="O37" s="2"/>
      <c r="P37" s="2"/>
      <c r="Q37" s="2"/>
      <c r="R37" s="2"/>
      <c r="S37" s="2"/>
      <c r="T37" s="2"/>
      <c r="U37" s="2"/>
      <c r="V37" s="2"/>
      <c r="W37" s="2"/>
      <c r="X37" s="2"/>
      <c r="Y37" s="2"/>
      <c r="Z37" s="2"/>
    </row>
    <row r="38" ht="15.75" customHeight="1">
      <c r="A38" s="1" t="s">
        <v>92</v>
      </c>
      <c r="B38" s="1">
        <v>0.002886</v>
      </c>
      <c r="C38" s="1">
        <v>0.002886</v>
      </c>
      <c r="D38" s="1">
        <v>0.002886</v>
      </c>
      <c r="E38" s="1">
        <v>0.002886</v>
      </c>
      <c r="F38" s="1">
        <v>0.002886</v>
      </c>
      <c r="G38" s="1">
        <v>0.002886</v>
      </c>
      <c r="H38" s="1">
        <v>0.002886</v>
      </c>
      <c r="I38" s="1">
        <v>0.002886</v>
      </c>
      <c r="J38" s="1">
        <v>0.002886</v>
      </c>
      <c r="K38" s="1">
        <v>0.002886</v>
      </c>
      <c r="L38" s="2"/>
      <c r="M38" s="2"/>
      <c r="N38" s="2"/>
      <c r="O38" s="2"/>
      <c r="P38" s="2"/>
      <c r="Q38" s="2"/>
      <c r="R38" s="2"/>
      <c r="S38" s="2"/>
      <c r="T38" s="2"/>
      <c r="U38" s="2"/>
      <c r="V38" s="2"/>
      <c r="W38" s="2"/>
      <c r="X38" s="2"/>
      <c r="Y38" s="2"/>
      <c r="Z38" s="2"/>
    </row>
    <row r="39" ht="15.75" customHeight="1">
      <c r="A39" s="1" t="s">
        <v>93</v>
      </c>
      <c r="B39" s="1">
        <v>0.002886</v>
      </c>
      <c r="C39" s="1">
        <v>0.002886</v>
      </c>
      <c r="D39" s="1">
        <v>0.002886</v>
      </c>
      <c r="E39" s="1">
        <v>0.002886</v>
      </c>
      <c r="F39" s="1">
        <v>0.002886</v>
      </c>
      <c r="G39" s="1">
        <v>0.002886</v>
      </c>
      <c r="H39" s="1">
        <v>0.002886</v>
      </c>
      <c r="I39" s="1">
        <v>0.002886</v>
      </c>
      <c r="J39" s="1">
        <v>0.002886</v>
      </c>
      <c r="K39" s="1">
        <v>0.002886</v>
      </c>
      <c r="L39" s="2"/>
      <c r="M39" s="2"/>
      <c r="N39" s="2"/>
      <c r="O39" s="2"/>
      <c r="P39" s="2"/>
      <c r="Q39" s="2"/>
      <c r="R39" s="2"/>
      <c r="S39" s="2"/>
      <c r="T39" s="2"/>
      <c r="U39" s="2"/>
      <c r="V39" s="2"/>
      <c r="W39" s="2"/>
      <c r="X39" s="2"/>
      <c r="Y39" s="2"/>
      <c r="Z39" s="2"/>
    </row>
    <row r="40" ht="15.75" customHeight="1">
      <c r="A40" s="1" t="s">
        <v>94</v>
      </c>
      <c r="B40" s="1">
        <v>0.097162</v>
      </c>
      <c r="C40" s="1">
        <v>0.097162</v>
      </c>
      <c r="D40" s="1">
        <v>0.097162</v>
      </c>
      <c r="E40" s="1">
        <v>0.097162</v>
      </c>
      <c r="F40" s="1">
        <v>0.097162</v>
      </c>
      <c r="G40" s="1">
        <v>0.097162</v>
      </c>
      <c r="H40" s="1">
        <v>0.097162</v>
      </c>
      <c r="I40" s="1">
        <v>0.097162</v>
      </c>
      <c r="J40" s="1">
        <v>0.097162</v>
      </c>
      <c r="K40" s="1">
        <v>0.097162</v>
      </c>
      <c r="L40" s="2"/>
      <c r="M40" s="2"/>
      <c r="N40" s="2"/>
      <c r="O40" s="2"/>
      <c r="P40" s="2"/>
      <c r="Q40" s="2"/>
      <c r="R40" s="2"/>
      <c r="S40" s="2"/>
      <c r="T40" s="2"/>
      <c r="U40" s="2"/>
      <c r="V40" s="2"/>
      <c r="W40" s="2"/>
      <c r="X40" s="2"/>
      <c r="Y40" s="2"/>
      <c r="Z40" s="2"/>
    </row>
    <row r="41" ht="15.75" customHeight="1">
      <c r="A41" s="1" t="s">
        <v>95</v>
      </c>
      <c r="B41" s="1">
        <v>0.174122</v>
      </c>
      <c r="C41" s="1">
        <v>0.04617599999999999</v>
      </c>
      <c r="D41" s="1">
        <v>-1.11592</v>
      </c>
      <c r="E41" s="1">
        <v>-2.2607</v>
      </c>
      <c r="F41" s="1">
        <v>-2.09716</v>
      </c>
      <c r="G41" s="1">
        <v>-5.1467</v>
      </c>
      <c r="H41" s="1">
        <v>-9.0428</v>
      </c>
      <c r="I41" s="1">
        <v>-16.00768</v>
      </c>
      <c r="J41" s="1">
        <v>-25.6854</v>
      </c>
      <c r="K41" s="1">
        <v>-96.2</v>
      </c>
      <c r="L41" s="2"/>
      <c r="M41" s="2"/>
      <c r="N41" s="2"/>
      <c r="O41" s="2"/>
      <c r="P41" s="2"/>
      <c r="Q41" s="2"/>
      <c r="R41" s="2"/>
      <c r="S41" s="2"/>
      <c r="T41" s="2"/>
      <c r="U41" s="2"/>
      <c r="V41" s="2"/>
      <c r="W41" s="2"/>
      <c r="X41" s="2"/>
      <c r="Y41" s="2"/>
      <c r="Z41" s="2"/>
    </row>
    <row r="42" ht="15.75" customHeight="1">
      <c r="A42" s="1" t="s">
        <v>96</v>
      </c>
      <c r="B42" s="1">
        <v>0.784992</v>
      </c>
      <c r="C42" s="1">
        <v>1.1544</v>
      </c>
      <c r="D42" s="1">
        <v>2.41462</v>
      </c>
      <c r="E42" s="1">
        <v>4.19432</v>
      </c>
      <c r="F42" s="1">
        <v>6.26262</v>
      </c>
      <c r="G42" s="1">
        <v>9.01394</v>
      </c>
      <c r="H42" s="1">
        <v>13.24674</v>
      </c>
      <c r="I42" s="1">
        <v>20.2982</v>
      </c>
      <c r="J42" s="1">
        <v>45.06008</v>
      </c>
      <c r="K42" s="1">
        <v>195.286</v>
      </c>
      <c r="L42" s="2"/>
      <c r="M42" s="2"/>
      <c r="N42" s="2"/>
      <c r="O42" s="2"/>
      <c r="P42" s="2"/>
      <c r="Q42" s="2"/>
      <c r="R42" s="2"/>
      <c r="S42" s="2"/>
      <c r="T42" s="2"/>
      <c r="U42" s="2"/>
      <c r="V42" s="2"/>
      <c r="W42" s="2"/>
      <c r="X42" s="2"/>
      <c r="Y42" s="2"/>
      <c r="Z42" s="2"/>
    </row>
    <row r="43" ht="15.75" customHeight="1">
      <c r="A43" s="1" t="s">
        <v>97</v>
      </c>
      <c r="B43" s="1">
        <v>1.0582</v>
      </c>
      <c r="C43" s="1">
        <v>1.2987</v>
      </c>
      <c r="D43" s="1">
        <v>1.3949</v>
      </c>
      <c r="E43" s="1">
        <v>2.02982</v>
      </c>
      <c r="F43" s="1">
        <v>4.26166</v>
      </c>
      <c r="G43" s="1">
        <v>3.96344</v>
      </c>
      <c r="H43" s="1">
        <v>4.30014</v>
      </c>
      <c r="I43" s="1">
        <v>4.38672</v>
      </c>
      <c r="J43" s="1">
        <v>19.47088</v>
      </c>
      <c r="K43" s="1">
        <v>99.086</v>
      </c>
      <c r="L43" s="2"/>
      <c r="M43" s="2"/>
      <c r="N43" s="2"/>
      <c r="O43" s="2"/>
      <c r="P43" s="2"/>
      <c r="Q43" s="2"/>
      <c r="R43" s="2"/>
      <c r="S43" s="2"/>
      <c r="T43" s="2"/>
      <c r="U43" s="2"/>
      <c r="V43" s="2"/>
      <c r="W43" s="2"/>
      <c r="X43" s="2"/>
      <c r="Y43" s="2"/>
      <c r="Z43" s="2"/>
    </row>
    <row r="44" ht="15.75" customHeight="1">
      <c r="A44" s="1" t="s">
        <v>98</v>
      </c>
      <c r="B44" s="1">
        <v>0.039442</v>
      </c>
      <c r="C44" s="1">
        <v>0.05772</v>
      </c>
      <c r="D44" s="1">
        <v>0.02886</v>
      </c>
      <c r="E44" s="1">
        <v>0.041366</v>
      </c>
      <c r="F44" s="1">
        <v>0.074074</v>
      </c>
      <c r="G44" s="1">
        <v>0.101972</v>
      </c>
      <c r="H44" s="1">
        <v>0.148148</v>
      </c>
      <c r="I44" s="1">
        <v>0.202982</v>
      </c>
      <c r="J44" s="1">
        <v>0.42809</v>
      </c>
      <c r="K44" s="1">
        <v>1.6354</v>
      </c>
      <c r="L44" s="2"/>
      <c r="M44" s="2"/>
      <c r="N44" s="2"/>
      <c r="O44" s="2"/>
      <c r="P44" s="2"/>
      <c r="Q44" s="2"/>
      <c r="R44" s="2"/>
      <c r="S44" s="2"/>
      <c r="T44" s="2"/>
      <c r="U44" s="2"/>
      <c r="V44" s="2"/>
      <c r="W44" s="2"/>
      <c r="X44" s="2"/>
      <c r="Y44" s="2"/>
      <c r="Z44" s="2"/>
    </row>
    <row r="45" ht="15.75" customHeight="1">
      <c r="A45" s="1" t="s">
        <v>99</v>
      </c>
      <c r="B45" s="1">
        <v>1.09668</v>
      </c>
      <c r="C45" s="1">
        <v>1.35642</v>
      </c>
      <c r="D45" s="1">
        <v>1.42376</v>
      </c>
      <c r="E45" s="1">
        <v>2.0683</v>
      </c>
      <c r="F45" s="1">
        <v>4.33862</v>
      </c>
      <c r="G45" s="1">
        <v>4.06926</v>
      </c>
      <c r="H45" s="1">
        <v>4.44444</v>
      </c>
      <c r="I45" s="1">
        <v>4.58874</v>
      </c>
      <c r="J45" s="1">
        <v>19.90378</v>
      </c>
      <c r="K45" s="1">
        <v>100.048</v>
      </c>
      <c r="L45" s="2"/>
      <c r="M45" s="2"/>
      <c r="N45" s="2"/>
      <c r="O45" s="2"/>
      <c r="P45" s="2"/>
      <c r="Q45" s="2"/>
      <c r="R45" s="2"/>
      <c r="S45" s="2"/>
      <c r="T45" s="2"/>
      <c r="U45" s="2"/>
      <c r="V45" s="2"/>
      <c r="W45" s="2"/>
      <c r="X45" s="2"/>
      <c r="Y45" s="2"/>
      <c r="Z45" s="2"/>
    </row>
    <row r="46" ht="15.75" customHeight="1">
      <c r="A46" s="1" t="s">
        <v>100</v>
      </c>
      <c r="B46" s="1">
        <v>3.63636</v>
      </c>
      <c r="C46" s="1">
        <v>5.1467</v>
      </c>
      <c r="D46" s="1">
        <v>6.11832</v>
      </c>
      <c r="E46" s="1">
        <v>8.84078</v>
      </c>
      <c r="F46" s="1">
        <v>15.94996</v>
      </c>
      <c r="G46" s="1">
        <v>21.49108</v>
      </c>
      <c r="H46" s="1">
        <v>29.54302</v>
      </c>
      <c r="I46" s="1">
        <v>38.5762</v>
      </c>
      <c r="J46" s="1">
        <v>81.12546</v>
      </c>
      <c r="K46" s="1">
        <v>329.004</v>
      </c>
      <c r="L46" s="2"/>
      <c r="M46" s="2"/>
      <c r="N46" s="2"/>
      <c r="O46" s="2"/>
      <c r="P46" s="2"/>
      <c r="Q46" s="2"/>
      <c r="R46" s="2"/>
      <c r="S46" s="2"/>
      <c r="T46" s="2"/>
      <c r="U46" s="2"/>
      <c r="V46" s="2"/>
      <c r="W46" s="2"/>
      <c r="X46" s="2"/>
      <c r="Y46" s="2"/>
      <c r="Z46" s="2"/>
    </row>
    <row r="47" ht="15.75" customHeight="1">
      <c r="A47" s="1" t="s">
        <v>49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101</v>
      </c>
      <c r="B48" s="1">
        <v>9.706579999999999</v>
      </c>
      <c r="C48" s="1">
        <v>9.706579999999999</v>
      </c>
      <c r="D48" s="1">
        <v>9.706579999999999</v>
      </c>
      <c r="E48" s="1">
        <v>9.706579999999999</v>
      </c>
      <c r="F48" s="1">
        <v>9.706579999999999</v>
      </c>
      <c r="G48" s="1">
        <v>9.706579999999999</v>
      </c>
      <c r="H48" s="1">
        <v>9.706579999999999</v>
      </c>
      <c r="I48" s="1">
        <v>9.706579999999999</v>
      </c>
      <c r="J48" s="1">
        <v>9.706579999999999</v>
      </c>
      <c r="K48" s="1">
        <v>9.706579999999999</v>
      </c>
      <c r="L48" s="2"/>
      <c r="M48" s="2"/>
      <c r="N48" s="2"/>
      <c r="O48" s="2"/>
      <c r="P48" s="2"/>
      <c r="Q48" s="2"/>
      <c r="R48" s="2"/>
      <c r="S48" s="2"/>
      <c r="T48" s="2"/>
      <c r="U48" s="2"/>
      <c r="V48" s="2"/>
      <c r="W48" s="2"/>
      <c r="X48" s="2"/>
      <c r="Y48" s="2"/>
      <c r="Z48" s="2"/>
    </row>
    <row r="49" ht="15.75" customHeight="1">
      <c r="A49" s="1" t="s">
        <v>102</v>
      </c>
      <c r="B49" s="1">
        <v>9.706579999999999</v>
      </c>
      <c r="C49" s="1">
        <v>9.706579999999999</v>
      </c>
      <c r="D49" s="1">
        <v>9.706579999999999</v>
      </c>
      <c r="E49" s="1">
        <v>9.706579999999999</v>
      </c>
      <c r="F49" s="1">
        <v>9.706579999999999</v>
      </c>
      <c r="G49" s="1">
        <v>9.706579999999999</v>
      </c>
      <c r="H49" s="1">
        <v>9.706579999999999</v>
      </c>
      <c r="I49" s="1">
        <v>9.706579999999999</v>
      </c>
      <c r="J49" s="1">
        <v>9.706579999999999</v>
      </c>
      <c r="K49" s="1">
        <v>9.706579999999999</v>
      </c>
      <c r="L49" s="2"/>
      <c r="M49" s="2"/>
      <c r="N49" s="2"/>
      <c r="O49" s="2"/>
      <c r="P49" s="2"/>
      <c r="Q49" s="2"/>
      <c r="R49" s="2"/>
      <c r="S49" s="2"/>
      <c r="T49" s="2"/>
      <c r="U49" s="2"/>
      <c r="V49" s="2"/>
      <c r="W49" s="2"/>
      <c r="X49" s="2"/>
      <c r="Y49" s="2"/>
      <c r="Z49" s="2"/>
    </row>
    <row r="50" ht="15.75" customHeight="1">
      <c r="A50" s="1" t="s">
        <v>103</v>
      </c>
      <c r="B50" s="1" t="s">
        <v>104</v>
      </c>
      <c r="C50" s="1" t="s">
        <v>105</v>
      </c>
      <c r="D50" s="1" t="s">
        <v>106</v>
      </c>
      <c r="E50" s="1" t="s">
        <v>107</v>
      </c>
      <c r="F50" s="1" t="s">
        <v>108</v>
      </c>
      <c r="G50" s="1" t="s">
        <v>109</v>
      </c>
      <c r="H50" s="1" t="s">
        <v>108</v>
      </c>
      <c r="I50" s="1" t="s">
        <v>110</v>
      </c>
      <c r="J50" s="1" t="s">
        <v>111</v>
      </c>
      <c r="K50" s="1" t="s">
        <v>112</v>
      </c>
      <c r="L50" s="2"/>
      <c r="M50" s="2"/>
      <c r="N50" s="2"/>
      <c r="O50" s="2"/>
      <c r="P50" s="2"/>
      <c r="Q50" s="2"/>
      <c r="R50" s="2"/>
      <c r="S50" s="2"/>
      <c r="T50" s="2"/>
      <c r="U50" s="2"/>
      <c r="V50" s="2"/>
      <c r="W50" s="2"/>
      <c r="X50" s="2"/>
      <c r="Y50" s="2"/>
      <c r="Z50" s="2"/>
    </row>
    <row r="51" ht="15.75" customHeight="1">
      <c r="A51" s="1" t="s">
        <v>113</v>
      </c>
      <c r="B51" s="1">
        <v>1.04858</v>
      </c>
      <c r="C51" s="1">
        <v>1.28908</v>
      </c>
      <c r="D51" s="1">
        <v>1.38528</v>
      </c>
      <c r="E51" s="1">
        <v>2.0202</v>
      </c>
      <c r="F51" s="1">
        <v>4.165459999999999</v>
      </c>
      <c r="G51" s="1">
        <v>3.82876</v>
      </c>
      <c r="H51" s="1">
        <v>4.24242</v>
      </c>
      <c r="I51" s="1">
        <v>4.30014</v>
      </c>
      <c r="J51" s="1">
        <v>19.29772</v>
      </c>
      <c r="K51" s="1">
        <v>98.124</v>
      </c>
      <c r="L51" s="2"/>
      <c r="M51" s="2"/>
      <c r="N51" s="2"/>
      <c r="O51" s="2"/>
      <c r="P51" s="2"/>
      <c r="Q51" s="2"/>
      <c r="R51" s="2"/>
      <c r="S51" s="2"/>
      <c r="T51" s="2"/>
      <c r="U51" s="2"/>
      <c r="V51" s="2"/>
      <c r="W51" s="2"/>
      <c r="X51" s="2"/>
      <c r="Y51" s="2"/>
      <c r="Z51" s="2"/>
    </row>
    <row r="52" ht="15.75" customHeight="1">
      <c r="A52" s="1" t="s">
        <v>114</v>
      </c>
      <c r="B52" s="1" t="s">
        <v>104</v>
      </c>
      <c r="C52" s="1" t="s">
        <v>105</v>
      </c>
      <c r="D52" s="1" t="s">
        <v>106</v>
      </c>
      <c r="E52" s="1" t="s">
        <v>107</v>
      </c>
      <c r="F52" s="1" t="s">
        <v>115</v>
      </c>
      <c r="G52" s="1" t="s">
        <v>116</v>
      </c>
      <c r="H52" s="1" t="s">
        <v>108</v>
      </c>
      <c r="I52" s="1" t="s">
        <v>108</v>
      </c>
      <c r="J52" s="1" t="s">
        <v>117</v>
      </c>
      <c r="K52" s="1" t="s">
        <v>118</v>
      </c>
      <c r="L52" s="2"/>
      <c r="M52" s="2"/>
      <c r="N52" s="2"/>
      <c r="O52" s="2"/>
      <c r="P52" s="2"/>
      <c r="Q52" s="2"/>
      <c r="R52" s="2"/>
      <c r="S52" s="2"/>
      <c r="T52" s="2"/>
      <c r="U52" s="2"/>
      <c r="V52" s="2"/>
      <c r="W52" s="2"/>
      <c r="X52" s="2"/>
      <c r="Y52" s="2"/>
      <c r="Z52" s="2"/>
    </row>
    <row r="53" ht="15.75" customHeight="1">
      <c r="A53" s="1" t="s">
        <v>119</v>
      </c>
      <c r="B53" s="1">
        <v>1.33718</v>
      </c>
      <c r="C53" s="1">
        <v>2.25108</v>
      </c>
      <c r="D53" s="1">
        <v>2.72246</v>
      </c>
      <c r="E53" s="1">
        <v>4.05002</v>
      </c>
      <c r="F53" s="1">
        <v>6.897539999999999</v>
      </c>
      <c r="G53" s="1">
        <v>11.12072</v>
      </c>
      <c r="H53" s="1">
        <v>14.32418</v>
      </c>
      <c r="I53" s="1">
        <v>14.80518</v>
      </c>
      <c r="J53" s="1">
        <v>28.30204</v>
      </c>
      <c r="K53" s="1">
        <v>113.516</v>
      </c>
      <c r="L53" s="2"/>
      <c r="M53" s="2"/>
      <c r="N53" s="2"/>
      <c r="O53" s="2"/>
      <c r="P53" s="2"/>
      <c r="Q53" s="2"/>
      <c r="R53" s="2"/>
      <c r="S53" s="2"/>
      <c r="T53" s="2"/>
      <c r="U53" s="2"/>
      <c r="V53" s="2"/>
      <c r="W53" s="2"/>
      <c r="X53" s="2"/>
      <c r="Y53" s="2"/>
      <c r="Z53" s="2"/>
    </row>
    <row r="54" ht="15.75" customHeight="1">
      <c r="A54" s="1" t="s">
        <v>120</v>
      </c>
      <c r="B54" s="1">
        <v>1.28908</v>
      </c>
      <c r="C54" s="1">
        <v>2.20298</v>
      </c>
      <c r="D54" s="1">
        <v>2.4531</v>
      </c>
      <c r="E54" s="1">
        <v>3.87686</v>
      </c>
      <c r="F54" s="1">
        <v>6.55122</v>
      </c>
      <c r="G54" s="1">
        <v>10.66858</v>
      </c>
      <c r="H54" s="1">
        <v>13.73736</v>
      </c>
      <c r="I54" s="1">
        <v>13.60268</v>
      </c>
      <c r="J54" s="1">
        <v>23.98266</v>
      </c>
      <c r="K54" s="1">
        <v>94.93016</v>
      </c>
      <c r="L54" s="2"/>
      <c r="M54" s="2"/>
      <c r="N54" s="2"/>
      <c r="O54" s="2"/>
      <c r="P54" s="2"/>
      <c r="Q54" s="2"/>
      <c r="R54" s="2"/>
      <c r="S54" s="2"/>
      <c r="T54" s="2"/>
      <c r="U54" s="2"/>
      <c r="V54" s="2"/>
      <c r="W54" s="2"/>
      <c r="X54" s="2"/>
      <c r="Y54" s="2"/>
      <c r="Z54" s="2"/>
    </row>
    <row r="55" ht="15.75" customHeight="1">
      <c r="A55" s="1" t="s">
        <v>121</v>
      </c>
      <c r="B55" s="1">
        <v>0.143338</v>
      </c>
      <c r="C55" s="1">
        <v>0.229918</v>
      </c>
      <c r="D55" s="1">
        <v>0.275132</v>
      </c>
      <c r="E55" s="1">
        <v>0.30303</v>
      </c>
      <c r="F55" s="1">
        <v>0.592592</v>
      </c>
      <c r="G55" s="1">
        <v>0.99086</v>
      </c>
      <c r="H55" s="1">
        <v>1.31794</v>
      </c>
      <c r="I55" s="1">
        <v>2.03944</v>
      </c>
      <c r="J55" s="1">
        <v>4.26166</v>
      </c>
      <c r="K55" s="1">
        <v>17.83548</v>
      </c>
      <c r="L55" s="2"/>
      <c r="M55" s="2"/>
      <c r="N55" s="2"/>
      <c r="O55" s="2"/>
      <c r="P55" s="2"/>
      <c r="Q55" s="2"/>
      <c r="R55" s="2"/>
      <c r="S55" s="2"/>
      <c r="T55" s="2"/>
      <c r="U55" s="2"/>
      <c r="V55" s="2"/>
      <c r="W55" s="2"/>
      <c r="X55" s="2"/>
      <c r="Y55" s="2"/>
      <c r="Z55" s="2"/>
    </row>
    <row r="56" ht="15.75" customHeight="1">
      <c r="A56" s="1" t="s">
        <v>122</v>
      </c>
      <c r="B56" s="1">
        <v>0.039442</v>
      </c>
      <c r="C56" s="1">
        <v>0.05772</v>
      </c>
      <c r="D56" s="1">
        <v>0.02886</v>
      </c>
      <c r="E56" s="1">
        <v>0.041366</v>
      </c>
      <c r="F56" s="1">
        <v>0.074074</v>
      </c>
      <c r="G56" s="1">
        <v>0.101972</v>
      </c>
      <c r="H56" s="1">
        <v>0.148148</v>
      </c>
      <c r="I56" s="1">
        <v>0.202982</v>
      </c>
      <c r="J56" s="1">
        <v>0.42809</v>
      </c>
      <c r="K56" s="1">
        <v>1.6354</v>
      </c>
      <c r="L56" s="2"/>
      <c r="M56" s="2"/>
      <c r="N56" s="2"/>
      <c r="O56" s="2"/>
      <c r="P56" s="2"/>
      <c r="Q56" s="2"/>
      <c r="R56" s="2"/>
      <c r="S56" s="2"/>
      <c r="T56" s="2"/>
      <c r="U56" s="2"/>
      <c r="V56" s="2"/>
      <c r="W56" s="2"/>
      <c r="X56" s="2"/>
      <c r="Y56" s="2"/>
      <c r="Z56" s="2"/>
    </row>
    <row r="57" ht="15.75" customHeight="1">
      <c r="A57" s="1" t="s">
        <v>123</v>
      </c>
      <c r="B57" s="1">
        <v>0.005771999999999999</v>
      </c>
      <c r="C57" s="1">
        <v>0.005771999999999999</v>
      </c>
      <c r="D57" s="1">
        <v>0.005771999999999999</v>
      </c>
      <c r="E57" s="1">
        <v>0.005771999999999999</v>
      </c>
      <c r="F57" s="1">
        <v>0.005771999999999999</v>
      </c>
      <c r="G57" s="1">
        <v>0.005771999999999999</v>
      </c>
      <c r="H57" s="1">
        <v>0.005771999999999999</v>
      </c>
      <c r="I57" s="1">
        <v>0.005771999999999999</v>
      </c>
      <c r="J57" s="1">
        <v>0.005771999999999999</v>
      </c>
      <c r="K57" s="1">
        <v>0.005771999999999999</v>
      </c>
      <c r="L57" s="2"/>
      <c r="M57" s="2"/>
      <c r="N57" s="2"/>
      <c r="O57" s="2"/>
      <c r="P57" s="2"/>
      <c r="Q57" s="2"/>
      <c r="R57" s="2"/>
      <c r="S57" s="2"/>
      <c r="T57" s="2"/>
      <c r="U57" s="2"/>
      <c r="V57" s="2"/>
      <c r="W57" s="2"/>
      <c r="X57" s="2"/>
      <c r="Y57" s="2"/>
      <c r="Z57" s="2"/>
    </row>
    <row r="58" ht="15.75" customHeight="1">
      <c r="A58" s="1" t="s">
        <v>124</v>
      </c>
      <c r="B58" s="1">
        <v>0.311688</v>
      </c>
      <c r="C58" s="1">
        <v>0.377104</v>
      </c>
      <c r="D58" s="1">
        <v>0.332852</v>
      </c>
      <c r="E58" s="1">
        <v>0.427128</v>
      </c>
      <c r="F58" s="1">
        <v>0.8263579999999999</v>
      </c>
      <c r="G58" s="1">
        <v>1.13516</v>
      </c>
      <c r="H58" s="1">
        <v>1.79894</v>
      </c>
      <c r="I58" s="1">
        <v>2.02982</v>
      </c>
      <c r="J58" s="1">
        <v>5.0505</v>
      </c>
      <c r="K58" s="1">
        <v>21.84702</v>
      </c>
      <c r="L58" s="2"/>
      <c r="M58" s="2"/>
      <c r="N58" s="2"/>
      <c r="O58" s="2"/>
      <c r="P58" s="2"/>
      <c r="Q58" s="2"/>
      <c r="R58" s="2"/>
      <c r="S58" s="2"/>
      <c r="T58" s="2"/>
      <c r="U58" s="2"/>
      <c r="V58" s="2"/>
      <c r="W58" s="2"/>
      <c r="X58" s="2"/>
      <c r="Y58" s="2"/>
      <c r="Z58" s="2"/>
    </row>
    <row r="59" ht="15.75" customHeight="1">
      <c r="A59" s="1" t="s">
        <v>125</v>
      </c>
      <c r="B59" s="1">
        <v>0.17316</v>
      </c>
      <c r="C59" s="1">
        <v>0.372294</v>
      </c>
      <c r="D59" s="1">
        <v>0.320346</v>
      </c>
      <c r="E59" s="1">
        <v>0.462722</v>
      </c>
      <c r="F59" s="1">
        <v>0.576238</v>
      </c>
      <c r="G59" s="1">
        <v>1.03896</v>
      </c>
      <c r="H59" s="1">
        <v>1.11592</v>
      </c>
      <c r="I59" s="1">
        <v>1.02934</v>
      </c>
      <c r="J59" s="1">
        <v>2.34728</v>
      </c>
      <c r="K59" s="1">
        <v>13.09282</v>
      </c>
      <c r="L59" s="2"/>
      <c r="M59" s="2"/>
      <c r="N59" s="2"/>
      <c r="O59" s="2"/>
      <c r="P59" s="2"/>
      <c r="Q59" s="2"/>
      <c r="R59" s="2"/>
      <c r="S59" s="2"/>
      <c r="T59" s="2"/>
      <c r="U59" s="2"/>
      <c r="V59" s="2"/>
      <c r="W59" s="2"/>
      <c r="X59" s="2"/>
      <c r="Y59" s="2"/>
      <c r="Z59" s="2"/>
    </row>
    <row r="60" ht="15.75" customHeight="1">
      <c r="A60" s="1" t="s">
        <v>126</v>
      </c>
      <c r="B60" s="1">
        <v>0.255892</v>
      </c>
      <c r="C60" s="1">
        <v>0.183742</v>
      </c>
      <c r="D60" s="1">
        <v>0.410774</v>
      </c>
      <c r="E60" s="1">
        <v>0.579124</v>
      </c>
      <c r="F60" s="1">
        <v>1.12554</v>
      </c>
      <c r="G60" s="1">
        <v>1.41414</v>
      </c>
      <c r="H60" s="1">
        <v>1.5392</v>
      </c>
      <c r="I60" s="1">
        <v>1.932658</v>
      </c>
      <c r="J60" s="1">
        <v>3.91534</v>
      </c>
      <c r="K60" s="1">
        <v>11.55362</v>
      </c>
      <c r="L60" s="2"/>
      <c r="M60" s="2"/>
      <c r="N60" s="2"/>
      <c r="O60" s="2"/>
      <c r="P60" s="2"/>
      <c r="Q60" s="2"/>
      <c r="R60" s="2"/>
      <c r="S60" s="2"/>
      <c r="T60" s="2"/>
      <c r="U60" s="2"/>
      <c r="V60" s="2"/>
      <c r="W60" s="2"/>
      <c r="X60" s="2"/>
      <c r="Y60" s="2"/>
      <c r="Z60" s="2"/>
    </row>
    <row r="61" ht="15.75" customHeight="1">
      <c r="A61" s="1" t="s">
        <v>127</v>
      </c>
      <c r="B61" s="1">
        <v>0.287638</v>
      </c>
      <c r="C61" s="1">
        <v>0.401154</v>
      </c>
      <c r="D61" s="1">
        <v>0.387686</v>
      </c>
      <c r="E61" s="1">
        <v>0.551226</v>
      </c>
      <c r="F61" s="1">
        <v>0.854256</v>
      </c>
      <c r="G61" s="1">
        <v>1.22174</v>
      </c>
      <c r="H61" s="1">
        <v>1.60654</v>
      </c>
      <c r="I61" s="1">
        <v>2.2607</v>
      </c>
      <c r="J61" s="1">
        <v>4.77152</v>
      </c>
      <c r="K61" s="1">
        <v>17.32562</v>
      </c>
      <c r="L61" s="2"/>
      <c r="M61" s="2"/>
      <c r="N61" s="2"/>
      <c r="O61" s="2"/>
      <c r="P61" s="2"/>
      <c r="Q61" s="2"/>
      <c r="R61" s="2"/>
      <c r="S61" s="2"/>
      <c r="T61" s="2"/>
      <c r="U61" s="2"/>
      <c r="V61" s="2"/>
      <c r="W61" s="2"/>
      <c r="X61" s="2"/>
      <c r="Y61" s="2"/>
      <c r="Z61" s="2"/>
    </row>
    <row r="62" ht="15.75" customHeight="1">
      <c r="A62" s="1" t="s">
        <v>128</v>
      </c>
      <c r="B62" s="1">
        <v>3.16498</v>
      </c>
      <c r="C62" s="1">
        <v>4.33862</v>
      </c>
      <c r="D62" s="1">
        <v>2.19336</v>
      </c>
      <c r="E62" s="1">
        <v>3.62674</v>
      </c>
      <c r="F62" s="1">
        <v>7.00336</v>
      </c>
      <c r="G62" s="1">
        <v>9.235199999999999</v>
      </c>
      <c r="H62" s="1">
        <v>12.987</v>
      </c>
      <c r="I62" s="1">
        <v>18.04712</v>
      </c>
      <c r="J62" s="1">
        <v>37.00814</v>
      </c>
      <c r="K62" s="1">
        <v>154.882</v>
      </c>
      <c r="L62" s="2"/>
      <c r="M62" s="2"/>
      <c r="N62" s="2"/>
      <c r="O62" s="2"/>
      <c r="P62" s="2"/>
      <c r="Q62" s="2"/>
      <c r="R62" s="2"/>
      <c r="S62" s="2"/>
      <c r="T62" s="2"/>
      <c r="U62" s="2"/>
      <c r="V62" s="2"/>
      <c r="W62" s="2"/>
      <c r="X62" s="2"/>
      <c r="Y62" s="2"/>
      <c r="Z62" s="2"/>
    </row>
    <row r="63" ht="15.75" customHeight="1">
      <c r="A63" s="1" t="s">
        <v>129</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130</v>
      </c>
      <c r="B64" s="1">
        <v>0.00481</v>
      </c>
      <c r="C64" s="1">
        <v>0.005771999999999999</v>
      </c>
      <c r="D64" s="1">
        <v>0.007696</v>
      </c>
      <c r="E64" s="1">
        <v>0.008657999999999999</v>
      </c>
      <c r="F64" s="1">
        <v>0.021164</v>
      </c>
      <c r="G64" s="1">
        <v>0.0</v>
      </c>
      <c r="H64" s="1">
        <v>0.0</v>
      </c>
      <c r="I64" s="1">
        <v>0.0</v>
      </c>
      <c r="J64" s="1">
        <v>0.0</v>
      </c>
      <c r="K64" s="1">
        <v>0.075998</v>
      </c>
      <c r="L64" s="2"/>
      <c r="M64" s="2"/>
      <c r="N64" s="2"/>
      <c r="O64" s="2"/>
      <c r="P64" s="2"/>
      <c r="Q64" s="2"/>
      <c r="R64" s="2"/>
      <c r="S64" s="2"/>
      <c r="T64" s="2"/>
      <c r="U64" s="2"/>
      <c r="V64" s="2"/>
      <c r="W64" s="2"/>
      <c r="X64" s="2"/>
      <c r="Y64" s="2"/>
      <c r="Z64" s="2"/>
    </row>
    <row r="65" ht="15.75" customHeight="1">
      <c r="A65" s="1" t="s">
        <v>131</v>
      </c>
      <c r="B65" s="1">
        <v>-0.001924</v>
      </c>
      <c r="C65" s="1">
        <v>-0.003848</v>
      </c>
      <c r="D65" s="1">
        <v>-0.00481</v>
      </c>
      <c r="E65" s="1">
        <v>-0.007696</v>
      </c>
      <c r="F65" s="1">
        <v>-0.017316</v>
      </c>
      <c r="G65" s="1">
        <v>0.0</v>
      </c>
      <c r="H65" s="1">
        <v>0.0</v>
      </c>
      <c r="I65" s="1">
        <v>0.0</v>
      </c>
      <c r="J65" s="1">
        <v>0.0</v>
      </c>
      <c r="K65" s="1">
        <v>-0.010582</v>
      </c>
      <c r="L65" s="2"/>
      <c r="M65" s="2"/>
      <c r="N65" s="2"/>
      <c r="O65" s="2"/>
      <c r="P65" s="2"/>
      <c r="Q65" s="2"/>
      <c r="R65" s="2"/>
      <c r="S65" s="2"/>
      <c r="T65" s="2"/>
      <c r="U65" s="2"/>
      <c r="V65" s="2"/>
      <c r="W65" s="2"/>
      <c r="X65" s="2"/>
      <c r="Y65" s="2"/>
      <c r="Z65" s="2"/>
    </row>
    <row r="66" ht="15.75" customHeight="1">
      <c r="A66" s="1" t="s">
        <v>132</v>
      </c>
      <c r="B66" s="1">
        <v>0.006734</v>
      </c>
      <c r="C66" s="1">
        <v>0.013468</v>
      </c>
      <c r="D66" s="1">
        <v>0.012506</v>
      </c>
      <c r="E66" s="1">
        <v>0.015392</v>
      </c>
      <c r="F66" s="1">
        <v>0.030784</v>
      </c>
      <c r="G66" s="1">
        <v>0.039442</v>
      </c>
      <c r="H66" s="1">
        <v>0.050986</v>
      </c>
      <c r="I66" s="1">
        <v>0.051948</v>
      </c>
      <c r="J66" s="1">
        <v>0.133718</v>
      </c>
      <c r="K66" s="1">
        <v>0.36556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3.06878</v>
      </c>
      <c r="C2" s="1">
        <v>3.95382</v>
      </c>
      <c r="D2" s="1">
        <v>4.05002</v>
      </c>
      <c r="E2" s="1">
        <v>4.9543</v>
      </c>
      <c r="F2" s="1">
        <v>11.17844</v>
      </c>
      <c r="G2" s="1">
        <v>14.0452</v>
      </c>
      <c r="H2" s="1">
        <v>20.06732</v>
      </c>
      <c r="I2" s="1">
        <v>34.42998</v>
      </c>
      <c r="J2" s="1">
        <v>83.78058</v>
      </c>
      <c r="K2" s="1">
        <v>311.688</v>
      </c>
      <c r="L2" s="2"/>
      <c r="M2" s="2"/>
      <c r="N2" s="2"/>
      <c r="O2" s="2"/>
      <c r="P2" s="2"/>
      <c r="Q2" s="2"/>
      <c r="R2" s="2"/>
      <c r="S2" s="2"/>
      <c r="T2" s="2"/>
      <c r="U2" s="2"/>
      <c r="V2" s="2"/>
      <c r="W2" s="2"/>
      <c r="X2" s="2"/>
      <c r="Y2" s="2"/>
      <c r="Z2" s="2"/>
    </row>
    <row r="3">
      <c r="A3" s="1" t="s">
        <v>134</v>
      </c>
      <c r="B3" s="1">
        <v>3.06878</v>
      </c>
      <c r="C3" s="1">
        <v>3.95382</v>
      </c>
      <c r="D3" s="1">
        <v>4.05002</v>
      </c>
      <c r="E3" s="1">
        <v>4.9543</v>
      </c>
      <c r="F3" s="1">
        <v>11.17844</v>
      </c>
      <c r="G3" s="1">
        <v>14.0452</v>
      </c>
      <c r="H3" s="1">
        <v>20.06732</v>
      </c>
      <c r="I3" s="1">
        <v>34.42998</v>
      </c>
      <c r="J3" s="1">
        <v>83.78058</v>
      </c>
      <c r="K3" s="1">
        <v>311.688</v>
      </c>
      <c r="L3" s="2"/>
      <c r="M3" s="2"/>
      <c r="N3" s="2"/>
      <c r="O3" s="2"/>
      <c r="P3" s="2"/>
      <c r="Q3" s="2"/>
      <c r="R3" s="2"/>
      <c r="S3" s="2"/>
      <c r="T3" s="2"/>
      <c r="U3" s="2"/>
      <c r="V3" s="2"/>
      <c r="W3" s="2"/>
      <c r="X3" s="2"/>
      <c r="Y3" s="2"/>
      <c r="Z3" s="2"/>
    </row>
    <row r="4">
      <c r="A4" s="1" t="s">
        <v>135</v>
      </c>
      <c r="B4" s="1">
        <v>2.38576</v>
      </c>
      <c r="C4" s="1">
        <v>3.1265</v>
      </c>
      <c r="D4" s="1">
        <v>3.68446</v>
      </c>
      <c r="E4" s="1">
        <v>4.03078</v>
      </c>
      <c r="F4" s="1">
        <v>8.62914</v>
      </c>
      <c r="G4" s="1">
        <v>11.12072</v>
      </c>
      <c r="H4" s="1">
        <v>16.52716</v>
      </c>
      <c r="I4" s="1">
        <v>30.02402</v>
      </c>
      <c r="J4" s="1">
        <v>65.11778</v>
      </c>
      <c r="K4" s="1">
        <v>227.994</v>
      </c>
      <c r="L4" s="2"/>
      <c r="M4" s="2"/>
      <c r="N4" s="2"/>
      <c r="O4" s="2"/>
      <c r="P4" s="2"/>
      <c r="Q4" s="2"/>
      <c r="R4" s="2"/>
      <c r="S4" s="2"/>
      <c r="T4" s="2"/>
      <c r="U4" s="2"/>
      <c r="V4" s="2"/>
      <c r="W4" s="2"/>
      <c r="X4" s="2"/>
      <c r="Y4" s="2"/>
      <c r="Z4" s="2"/>
    </row>
    <row r="5">
      <c r="A5" s="1" t="s">
        <v>136</v>
      </c>
      <c r="B5" s="1">
        <v>0.684944</v>
      </c>
      <c r="C5" s="1">
        <v>0.835978</v>
      </c>
      <c r="D5" s="1">
        <v>0.369408</v>
      </c>
      <c r="E5" s="1">
        <v>0.9196719999999999</v>
      </c>
      <c r="F5" s="1">
        <v>2.5493</v>
      </c>
      <c r="G5" s="1">
        <v>2.91486</v>
      </c>
      <c r="H5" s="1">
        <v>3.53054</v>
      </c>
      <c r="I5" s="1">
        <v>4.405959999999999</v>
      </c>
      <c r="J5" s="1">
        <v>18.67242</v>
      </c>
      <c r="K5" s="1">
        <v>83.29957999999999</v>
      </c>
      <c r="L5" s="2"/>
      <c r="M5" s="2"/>
      <c r="N5" s="2"/>
      <c r="O5" s="2"/>
      <c r="P5" s="2"/>
      <c r="Q5" s="2"/>
      <c r="R5" s="2"/>
      <c r="S5" s="2"/>
      <c r="T5" s="2"/>
      <c r="U5" s="2"/>
      <c r="V5" s="2"/>
      <c r="W5" s="2"/>
      <c r="X5" s="2"/>
      <c r="Y5" s="2"/>
      <c r="Z5" s="2"/>
    </row>
    <row r="6">
      <c r="A6" s="1" t="s">
        <v>137</v>
      </c>
      <c r="B6" s="1">
        <v>0.310726</v>
      </c>
      <c r="C6" s="1">
        <v>0.409812</v>
      </c>
      <c r="D6" s="1">
        <v>0.429052</v>
      </c>
      <c r="E6" s="1">
        <v>0.444444</v>
      </c>
      <c r="F6" s="1">
        <v>0.905242</v>
      </c>
      <c r="G6" s="1">
        <v>1.22174</v>
      </c>
      <c r="H6" s="1">
        <v>1.69312</v>
      </c>
      <c r="I6" s="1">
        <v>2.73208</v>
      </c>
      <c r="J6" s="1">
        <v>6.74362</v>
      </c>
      <c r="K6" s="1">
        <v>30.62046</v>
      </c>
      <c r="L6" s="2"/>
      <c r="M6" s="2"/>
      <c r="N6" s="2"/>
      <c r="O6" s="2"/>
      <c r="P6" s="2"/>
      <c r="Q6" s="2"/>
      <c r="R6" s="2"/>
      <c r="S6" s="2"/>
      <c r="T6" s="2"/>
      <c r="U6" s="2"/>
      <c r="V6" s="2"/>
      <c r="W6" s="2"/>
      <c r="X6" s="2"/>
      <c r="Y6" s="2"/>
      <c r="Z6" s="2"/>
    </row>
    <row r="7">
      <c r="A7" s="1" t="s">
        <v>138</v>
      </c>
      <c r="B7" s="1">
        <v>0.054834</v>
      </c>
      <c r="C7" s="1">
        <v>0.070226</v>
      </c>
      <c r="D7" s="1">
        <v>0.07503599999999999</v>
      </c>
      <c r="E7" s="1">
        <v>0.170274</v>
      </c>
      <c r="F7" s="1">
        <v>0.42328</v>
      </c>
      <c r="G7" s="1">
        <v>0.607984</v>
      </c>
      <c r="H7" s="1">
        <v>0.754208</v>
      </c>
      <c r="I7" s="1">
        <v>1.32756</v>
      </c>
      <c r="J7" s="1">
        <v>3.11688</v>
      </c>
      <c r="K7" s="1">
        <v>11.57286</v>
      </c>
      <c r="L7" s="2"/>
      <c r="M7" s="2"/>
      <c r="N7" s="2"/>
      <c r="O7" s="2"/>
      <c r="P7" s="2"/>
      <c r="Q7" s="2"/>
      <c r="R7" s="2"/>
      <c r="S7" s="2"/>
      <c r="T7" s="2"/>
      <c r="U7" s="2"/>
      <c r="V7" s="2"/>
      <c r="W7" s="2"/>
      <c r="X7" s="2"/>
      <c r="Y7" s="2"/>
      <c r="Z7" s="2"/>
    </row>
    <row r="8">
      <c r="A8" s="1" t="s">
        <v>139</v>
      </c>
      <c r="B8" s="1">
        <v>0.366522</v>
      </c>
      <c r="C8" s="1">
        <v>0.480038</v>
      </c>
      <c r="D8" s="1">
        <v>0.504088</v>
      </c>
      <c r="E8" s="1">
        <v>0.614718</v>
      </c>
      <c r="F8" s="1">
        <v>1.32756</v>
      </c>
      <c r="G8" s="1">
        <v>1.8278</v>
      </c>
      <c r="H8" s="1">
        <v>2.44348</v>
      </c>
      <c r="I8" s="1">
        <v>4.05964</v>
      </c>
      <c r="J8" s="1">
        <v>9.8605</v>
      </c>
      <c r="K8" s="1">
        <v>42.19332</v>
      </c>
      <c r="L8" s="2"/>
      <c r="M8" s="2"/>
      <c r="N8" s="2"/>
      <c r="O8" s="2"/>
      <c r="P8" s="2"/>
      <c r="Q8" s="2"/>
      <c r="R8" s="2"/>
      <c r="S8" s="2"/>
      <c r="T8" s="2"/>
      <c r="U8" s="2"/>
      <c r="V8" s="2"/>
      <c r="W8" s="2"/>
      <c r="X8" s="2"/>
      <c r="Y8" s="2"/>
      <c r="Z8" s="2"/>
    </row>
    <row r="9">
      <c r="A9" s="1" t="s">
        <v>140</v>
      </c>
      <c r="B9" s="1">
        <v>0.319384</v>
      </c>
      <c r="C9" s="1">
        <v>0.35594</v>
      </c>
      <c r="D9" s="1">
        <v>-0.13468</v>
      </c>
      <c r="E9" s="1">
        <v>0.304954</v>
      </c>
      <c r="F9" s="1">
        <v>1.22174</v>
      </c>
      <c r="G9" s="1">
        <v>1.09668</v>
      </c>
      <c r="H9" s="1">
        <v>1.08706</v>
      </c>
      <c r="I9" s="1">
        <v>0.34632</v>
      </c>
      <c r="J9" s="1">
        <v>8.802299999999999</v>
      </c>
      <c r="K9" s="1">
        <v>41.11588</v>
      </c>
      <c r="L9" s="2"/>
      <c r="M9" s="2"/>
      <c r="N9" s="2"/>
      <c r="O9" s="2"/>
      <c r="P9" s="2"/>
      <c r="Q9" s="2"/>
      <c r="R9" s="2"/>
      <c r="S9" s="2"/>
      <c r="T9" s="2"/>
      <c r="U9" s="2"/>
      <c r="V9" s="2"/>
      <c r="W9" s="2"/>
      <c r="X9" s="2"/>
      <c r="Y9" s="2"/>
      <c r="Z9" s="2"/>
    </row>
    <row r="10">
      <c r="A10" s="1" t="s">
        <v>141</v>
      </c>
      <c r="B10" s="1">
        <v>-0.169312</v>
      </c>
      <c r="C10" s="1">
        <v>-0.290524</v>
      </c>
      <c r="D10" s="1">
        <v>-0.36075</v>
      </c>
      <c r="E10" s="1">
        <v>-0.414622</v>
      </c>
      <c r="F10" s="1">
        <v>-0.9360259999999999</v>
      </c>
      <c r="G10" s="1">
        <v>-1.45262</v>
      </c>
      <c r="H10" s="1">
        <v>-1.83742</v>
      </c>
      <c r="I10" s="1">
        <v>-2.49158</v>
      </c>
      <c r="J10" s="1">
        <v>-5.59884</v>
      </c>
      <c r="K10" s="1">
        <v>-23.21306</v>
      </c>
      <c r="L10" s="2"/>
      <c r="M10" s="2"/>
      <c r="N10" s="2"/>
      <c r="O10" s="2"/>
      <c r="P10" s="2"/>
      <c r="Q10" s="2"/>
      <c r="R10" s="2"/>
      <c r="S10" s="2"/>
      <c r="T10" s="2"/>
      <c r="U10" s="2"/>
      <c r="V10" s="2"/>
      <c r="W10" s="2"/>
      <c r="X10" s="2"/>
      <c r="Y10" s="2"/>
      <c r="Z10" s="2"/>
    </row>
    <row r="11">
      <c r="A11" s="1" t="s">
        <v>142</v>
      </c>
      <c r="B11" s="1">
        <v>0.005771999999999999</v>
      </c>
      <c r="C11" s="1">
        <v>0.010582</v>
      </c>
      <c r="D11" s="1">
        <v>0.013468</v>
      </c>
      <c r="E11" s="1">
        <v>0.021164</v>
      </c>
      <c r="F11" s="1">
        <v>0.049062</v>
      </c>
      <c r="G11" s="1">
        <v>0.049062</v>
      </c>
      <c r="H11" s="1">
        <v>0.08080799999999999</v>
      </c>
      <c r="I11" s="1">
        <v>0.114478</v>
      </c>
      <c r="J11" s="1">
        <v>0.570466</v>
      </c>
      <c r="K11" s="1">
        <v>4.65608</v>
      </c>
      <c r="L11" s="2"/>
      <c r="M11" s="2"/>
      <c r="N11" s="2"/>
      <c r="O11" s="2"/>
      <c r="P11" s="2"/>
      <c r="Q11" s="2"/>
      <c r="R11" s="2"/>
      <c r="S11" s="2"/>
      <c r="T11" s="2"/>
      <c r="U11" s="2"/>
      <c r="V11" s="2"/>
      <c r="W11" s="2"/>
      <c r="X11" s="2"/>
      <c r="Y11" s="2"/>
      <c r="Z11" s="2"/>
    </row>
    <row r="12">
      <c r="A12" s="1" t="s">
        <v>143</v>
      </c>
      <c r="B12" s="1">
        <v>-0.162578</v>
      </c>
      <c r="C12" s="1">
        <v>-0.279942</v>
      </c>
      <c r="D12" s="1">
        <v>-0.34632</v>
      </c>
      <c r="E12" s="1">
        <v>-0.392496</v>
      </c>
      <c r="F12" s="1">
        <v>-0.886002</v>
      </c>
      <c r="G12" s="1">
        <v>-1.3949</v>
      </c>
      <c r="H12" s="1">
        <v>-1.75084</v>
      </c>
      <c r="I12" s="1">
        <v>-2.38576</v>
      </c>
      <c r="J12" s="1">
        <v>-5.02164</v>
      </c>
      <c r="K12" s="1">
        <v>-18.55698</v>
      </c>
      <c r="L12" s="2"/>
      <c r="M12" s="2"/>
      <c r="N12" s="2"/>
      <c r="O12" s="2"/>
      <c r="P12" s="2"/>
      <c r="Q12" s="2"/>
      <c r="R12" s="2"/>
      <c r="S12" s="2"/>
      <c r="T12" s="2"/>
      <c r="U12" s="2"/>
      <c r="V12" s="2"/>
      <c r="W12" s="2"/>
      <c r="X12" s="2"/>
      <c r="Y12" s="2"/>
      <c r="Z12" s="2"/>
    </row>
    <row r="13">
      <c r="A13" s="1" t="s">
        <v>144</v>
      </c>
      <c r="B13" s="1">
        <v>-0.08177</v>
      </c>
      <c r="C13" s="1">
        <v>-0.531986</v>
      </c>
      <c r="D13" s="1">
        <v>-0.257816</v>
      </c>
      <c r="E13" s="1">
        <v>-1.41414</v>
      </c>
      <c r="F13" s="1">
        <v>-0.874458</v>
      </c>
      <c r="G13" s="1">
        <v>-0.708032</v>
      </c>
      <c r="H13" s="1">
        <v>1.00048</v>
      </c>
      <c r="I13" s="1">
        <v>4.4733</v>
      </c>
      <c r="J13" s="1">
        <v>0.330928</v>
      </c>
      <c r="K13" s="1">
        <v>-23.43432</v>
      </c>
      <c r="L13" s="2"/>
      <c r="M13" s="2"/>
      <c r="N13" s="2"/>
      <c r="O13" s="2"/>
      <c r="P13" s="2"/>
      <c r="Q13" s="2"/>
      <c r="R13" s="2"/>
      <c r="S13" s="2"/>
      <c r="T13" s="2"/>
      <c r="U13" s="2"/>
      <c r="V13" s="2"/>
      <c r="W13" s="2"/>
      <c r="X13" s="2"/>
      <c r="Y13" s="2"/>
      <c r="Z13" s="2"/>
    </row>
    <row r="14">
      <c r="A14" s="1" t="s">
        <v>145</v>
      </c>
      <c r="B14" s="1">
        <v>-0.021164</v>
      </c>
      <c r="C14" s="1">
        <v>9.62E-4</v>
      </c>
      <c r="D14" s="1">
        <v>-0.044252</v>
      </c>
      <c r="E14" s="1">
        <v>-0.040404</v>
      </c>
      <c r="F14" s="1">
        <v>-0.202982</v>
      </c>
      <c r="G14" s="1">
        <v>-0.258778</v>
      </c>
      <c r="H14" s="1">
        <v>-0.181818</v>
      </c>
      <c r="I14" s="1">
        <v>0.228956</v>
      </c>
      <c r="J14" s="1">
        <v>6.5897</v>
      </c>
      <c r="K14" s="1">
        <v>22.14524</v>
      </c>
      <c r="L14" s="2"/>
      <c r="M14" s="2"/>
      <c r="N14" s="2"/>
      <c r="O14" s="2"/>
      <c r="P14" s="2"/>
      <c r="Q14" s="2"/>
      <c r="R14" s="2"/>
      <c r="S14" s="2"/>
      <c r="T14" s="2"/>
      <c r="U14" s="2"/>
      <c r="V14" s="2"/>
      <c r="W14" s="2"/>
      <c r="X14" s="2"/>
      <c r="Y14" s="2"/>
      <c r="Z14" s="2"/>
    </row>
    <row r="15">
      <c r="A15" s="1" t="s">
        <v>146</v>
      </c>
      <c r="B15" s="1">
        <v>0.051948</v>
      </c>
      <c r="C15" s="1">
        <v>-0.455026</v>
      </c>
      <c r="D15" s="1">
        <v>-0.783068</v>
      </c>
      <c r="E15" s="1">
        <v>-1.54882</v>
      </c>
      <c r="F15" s="1">
        <v>-0.742664</v>
      </c>
      <c r="G15" s="1">
        <v>-1.26984</v>
      </c>
      <c r="H15" s="1">
        <v>0.148148</v>
      </c>
      <c r="I15" s="1">
        <v>2.66474</v>
      </c>
      <c r="J15" s="1">
        <v>10.70706</v>
      </c>
      <c r="K15" s="1">
        <v>21.2602</v>
      </c>
      <c r="L15" s="2"/>
      <c r="M15" s="2"/>
      <c r="N15" s="2"/>
      <c r="O15" s="2"/>
      <c r="P15" s="2"/>
      <c r="Q15" s="2"/>
      <c r="R15" s="2"/>
      <c r="S15" s="2"/>
      <c r="T15" s="2"/>
      <c r="U15" s="2"/>
      <c r="V15" s="2"/>
      <c r="W15" s="2"/>
      <c r="X15" s="2"/>
      <c r="Y15" s="2"/>
      <c r="Z15" s="2"/>
    </row>
    <row r="16">
      <c r="A16" s="1" t="s">
        <v>147</v>
      </c>
      <c r="B16" s="1">
        <v>-0.016354</v>
      </c>
      <c r="C16" s="1">
        <v>-0.012506</v>
      </c>
      <c r="D16" s="1">
        <v>-0.01443</v>
      </c>
      <c r="E16" s="1">
        <v>-0.005771999999999999</v>
      </c>
      <c r="F16" s="1">
        <v>-0.020202</v>
      </c>
      <c r="G16" s="1">
        <v>-0.013468</v>
      </c>
      <c r="H16" s="1">
        <v>-0.002886</v>
      </c>
      <c r="I16" s="1">
        <v>-0.013468</v>
      </c>
      <c r="J16" s="1">
        <v>0.0</v>
      </c>
      <c r="K16" s="1">
        <v>-1.59692</v>
      </c>
      <c r="L16" s="2"/>
      <c r="M16" s="2"/>
      <c r="N16" s="2"/>
      <c r="O16" s="2"/>
      <c r="P16" s="2"/>
      <c r="Q16" s="2"/>
      <c r="R16" s="2"/>
      <c r="S16" s="2"/>
      <c r="T16" s="2"/>
      <c r="U16" s="2"/>
      <c r="V16" s="2"/>
      <c r="W16" s="2"/>
      <c r="X16" s="2"/>
      <c r="Y16" s="2"/>
      <c r="Z16" s="2"/>
    </row>
    <row r="17">
      <c r="A17" s="1" t="s">
        <v>148</v>
      </c>
      <c r="B17" s="1">
        <v>0.0</v>
      </c>
      <c r="C17" s="1">
        <v>-9.62E-4</v>
      </c>
      <c r="D17" s="1">
        <v>0.013468</v>
      </c>
      <c r="E17" s="1">
        <v>0.005771999999999999</v>
      </c>
      <c r="F17" s="1">
        <v>0.0</v>
      </c>
      <c r="G17" s="1">
        <v>0.0</v>
      </c>
      <c r="H17" s="1">
        <v>0.0</v>
      </c>
      <c r="I17" s="1">
        <v>1.01972</v>
      </c>
      <c r="J17" s="1">
        <v>2.27994</v>
      </c>
      <c r="K17" s="1">
        <v>6.74362</v>
      </c>
      <c r="L17" s="2"/>
      <c r="M17" s="2"/>
      <c r="N17" s="2"/>
      <c r="O17" s="2"/>
      <c r="P17" s="2"/>
      <c r="Q17" s="2"/>
      <c r="R17" s="2"/>
      <c r="S17" s="2"/>
      <c r="T17" s="2"/>
      <c r="U17" s="2"/>
      <c r="V17" s="2"/>
      <c r="W17" s="2"/>
      <c r="X17" s="2"/>
      <c r="Y17" s="2"/>
      <c r="Z17" s="2"/>
    </row>
    <row r="18">
      <c r="A18" s="1" t="s">
        <v>149</v>
      </c>
      <c r="B18" s="1">
        <v>9.62E-4</v>
      </c>
      <c r="C18" s="1">
        <v>0.058682</v>
      </c>
      <c r="D18" s="1">
        <v>0.06734</v>
      </c>
      <c r="E18" s="1">
        <v>-0.027898</v>
      </c>
      <c r="F18" s="1">
        <v>-0.03848</v>
      </c>
      <c r="G18" s="1">
        <v>0.015392</v>
      </c>
      <c r="H18" s="1">
        <v>-0.00481</v>
      </c>
      <c r="I18" s="1">
        <v>-0.013468</v>
      </c>
      <c r="J18" s="1">
        <v>0.007696</v>
      </c>
      <c r="K18" s="1">
        <v>-2.0683</v>
      </c>
      <c r="L18" s="2"/>
      <c r="M18" s="2"/>
      <c r="N18" s="2"/>
      <c r="O18" s="2"/>
      <c r="P18" s="2"/>
      <c r="Q18" s="2"/>
      <c r="R18" s="2"/>
      <c r="S18" s="2"/>
      <c r="T18" s="2"/>
      <c r="U18" s="2"/>
      <c r="V18" s="2"/>
      <c r="W18" s="2"/>
      <c r="X18" s="2"/>
      <c r="Y18" s="2"/>
      <c r="Z18" s="2"/>
    </row>
    <row r="19">
      <c r="A19" s="1" t="s">
        <v>150</v>
      </c>
      <c r="B19" s="1">
        <v>0.079846</v>
      </c>
      <c r="C19" s="1">
        <v>0.195286</v>
      </c>
      <c r="D19" s="1">
        <v>-0.426166</v>
      </c>
      <c r="E19" s="1">
        <v>0.007696</v>
      </c>
      <c r="F19" s="1">
        <v>-0.12506</v>
      </c>
      <c r="G19" s="1">
        <v>-0.530062</v>
      </c>
      <c r="H19" s="1">
        <v>-0.2405</v>
      </c>
      <c r="I19" s="1">
        <v>-0.3367</v>
      </c>
      <c r="J19" s="1">
        <v>-0.481962</v>
      </c>
      <c r="K19" s="1">
        <v>-0.5656559999999999</v>
      </c>
      <c r="L19" s="2"/>
      <c r="M19" s="2"/>
      <c r="N19" s="2"/>
      <c r="O19" s="2"/>
      <c r="P19" s="2"/>
      <c r="Q19" s="2"/>
      <c r="R19" s="2"/>
      <c r="S19" s="2"/>
      <c r="T19" s="2"/>
      <c r="U19" s="2"/>
      <c r="V19" s="2"/>
      <c r="W19" s="2"/>
      <c r="X19" s="2"/>
      <c r="Y19" s="2"/>
      <c r="Z19" s="2"/>
    </row>
    <row r="20">
      <c r="A20" s="1" t="s">
        <v>151</v>
      </c>
      <c r="B20" s="1">
        <v>9.62E-4</v>
      </c>
      <c r="C20" s="1">
        <v>9.62E-4</v>
      </c>
      <c r="D20" s="1">
        <v>0.001924</v>
      </c>
      <c r="E20" s="1">
        <v>9.62E-4</v>
      </c>
      <c r="F20" s="1">
        <v>0.007696</v>
      </c>
      <c r="G20" s="1">
        <v>0.002886</v>
      </c>
      <c r="H20" s="1">
        <v>0.020202</v>
      </c>
      <c r="I20" s="1">
        <v>0.005771999999999999</v>
      </c>
      <c r="J20" s="1">
        <v>0.07792199999999999</v>
      </c>
      <c r="K20" s="1">
        <v>0.171236</v>
      </c>
      <c r="L20" s="2"/>
      <c r="M20" s="2"/>
      <c r="N20" s="2"/>
      <c r="O20" s="2"/>
      <c r="P20" s="2"/>
      <c r="Q20" s="2"/>
      <c r="R20" s="2"/>
      <c r="S20" s="2"/>
      <c r="T20" s="2"/>
      <c r="U20" s="2"/>
      <c r="V20" s="2"/>
      <c r="W20" s="2"/>
      <c r="X20" s="2"/>
      <c r="Y20" s="2"/>
      <c r="Z20" s="2"/>
    </row>
    <row r="21" ht="15.75" customHeight="1">
      <c r="A21" s="1" t="s">
        <v>152</v>
      </c>
      <c r="B21" s="1">
        <v>-0.002886</v>
      </c>
      <c r="C21" s="1">
        <v>-0.008657999999999999</v>
      </c>
      <c r="D21" s="1">
        <v>-0.00962</v>
      </c>
      <c r="E21" s="1">
        <v>-0.003848</v>
      </c>
      <c r="F21" s="1">
        <v>-0.00962</v>
      </c>
      <c r="G21" s="1">
        <v>-0.010582</v>
      </c>
      <c r="H21" s="1">
        <v>-0.0481</v>
      </c>
      <c r="I21" s="1">
        <v>-0.074074</v>
      </c>
      <c r="J21" s="1">
        <v>-0.073112</v>
      </c>
      <c r="K21" s="1">
        <v>-0.225108</v>
      </c>
      <c r="L21" s="2"/>
      <c r="M21" s="2"/>
      <c r="N21" s="2"/>
      <c r="O21" s="2"/>
      <c r="P21" s="2"/>
      <c r="Q21" s="2"/>
      <c r="R21" s="2"/>
      <c r="S21" s="2"/>
      <c r="T21" s="2"/>
      <c r="U21" s="2"/>
      <c r="V21" s="2"/>
      <c r="W21" s="2"/>
      <c r="X21" s="2"/>
      <c r="Y21" s="2"/>
      <c r="Z21" s="2"/>
    </row>
    <row r="22" ht="15.75" customHeight="1">
      <c r="A22" s="1" t="s">
        <v>153</v>
      </c>
      <c r="B22" s="1">
        <v>-0.037518</v>
      </c>
      <c r="C22" s="1">
        <v>-0.006734</v>
      </c>
      <c r="D22" s="1">
        <v>-0.124098</v>
      </c>
      <c r="E22" s="1">
        <v>0.0</v>
      </c>
      <c r="F22" s="1">
        <v>0.0</v>
      </c>
      <c r="G22" s="1">
        <v>-0.08369399999999999</v>
      </c>
      <c r="H22" s="1">
        <v>-0.034632</v>
      </c>
      <c r="I22" s="1">
        <v>0.0</v>
      </c>
      <c r="J22" s="1">
        <v>0.0</v>
      </c>
      <c r="K22" s="1">
        <v>-0.0962</v>
      </c>
      <c r="L22" s="2"/>
      <c r="M22" s="2"/>
      <c r="N22" s="2"/>
      <c r="O22" s="2"/>
      <c r="P22" s="2"/>
      <c r="Q22" s="2"/>
      <c r="R22" s="2"/>
      <c r="S22" s="2"/>
      <c r="T22" s="2"/>
      <c r="U22" s="2"/>
      <c r="V22" s="2"/>
      <c r="W22" s="2"/>
      <c r="X22" s="2"/>
      <c r="Y22" s="2"/>
      <c r="Z22" s="2"/>
    </row>
    <row r="23" ht="15.75" customHeight="1">
      <c r="A23" s="1" t="s">
        <v>154</v>
      </c>
      <c r="B23" s="1">
        <v>0.114478</v>
      </c>
      <c r="C23" s="1">
        <v>-0.229918</v>
      </c>
      <c r="D23" s="1">
        <v>-1.3468</v>
      </c>
      <c r="E23" s="1">
        <v>-1.56806</v>
      </c>
      <c r="F23" s="1">
        <v>-0.929292</v>
      </c>
      <c r="G23" s="1">
        <v>-1.80856</v>
      </c>
      <c r="H23" s="1">
        <v>-0.164502</v>
      </c>
      <c r="I23" s="1">
        <v>3.26118</v>
      </c>
      <c r="J23" s="1">
        <v>12.51562</v>
      </c>
      <c r="K23" s="1">
        <v>23.6171</v>
      </c>
      <c r="L23" s="2"/>
      <c r="M23" s="2"/>
      <c r="N23" s="2"/>
      <c r="O23" s="2"/>
      <c r="P23" s="2"/>
      <c r="Q23" s="2"/>
      <c r="R23" s="2"/>
      <c r="S23" s="2"/>
      <c r="T23" s="2"/>
      <c r="U23" s="2"/>
      <c r="V23" s="2"/>
      <c r="W23" s="2"/>
      <c r="X23" s="2"/>
      <c r="Y23" s="2"/>
      <c r="Z23" s="2"/>
    </row>
    <row r="24" ht="15.75" customHeight="1">
      <c r="A24" s="1" t="s">
        <v>155</v>
      </c>
      <c r="B24" s="1">
        <v>0.032708</v>
      </c>
      <c r="C24" s="1">
        <v>-0.1443</v>
      </c>
      <c r="D24" s="1">
        <v>-0.143338</v>
      </c>
      <c r="E24" s="1">
        <v>-0.392496</v>
      </c>
      <c r="F24" s="1">
        <v>0.142376</v>
      </c>
      <c r="G24" s="1">
        <v>0.334776</v>
      </c>
      <c r="H24" s="1">
        <v>1.23136</v>
      </c>
      <c r="I24" s="1">
        <v>3.96344</v>
      </c>
      <c r="J24" s="1">
        <v>3.904758</v>
      </c>
      <c r="K24" s="1">
        <v>23.31888</v>
      </c>
      <c r="L24" s="2"/>
      <c r="M24" s="2"/>
      <c r="N24" s="2"/>
      <c r="O24" s="2"/>
      <c r="P24" s="2"/>
      <c r="Q24" s="2"/>
      <c r="R24" s="2"/>
      <c r="S24" s="2"/>
      <c r="T24" s="2"/>
      <c r="U24" s="2"/>
      <c r="V24" s="2"/>
      <c r="W24" s="2"/>
      <c r="X24" s="2"/>
      <c r="Y24" s="2"/>
      <c r="Z24" s="2"/>
    </row>
    <row r="25" ht="15.75" customHeight="1">
      <c r="A25" s="1" t="s">
        <v>156</v>
      </c>
      <c r="B25" s="1">
        <v>0.08080799999999999</v>
      </c>
      <c r="C25" s="1">
        <v>-0.084656</v>
      </c>
      <c r="D25" s="1">
        <v>-1.2025</v>
      </c>
      <c r="E25" s="1">
        <v>-1.17364</v>
      </c>
      <c r="F25" s="1">
        <v>-1.06782</v>
      </c>
      <c r="G25" s="1">
        <v>-2.14526</v>
      </c>
      <c r="H25" s="1">
        <v>-1.3949</v>
      </c>
      <c r="I25" s="1">
        <v>-0.706108</v>
      </c>
      <c r="J25" s="1">
        <v>8.6099</v>
      </c>
      <c r="K25" s="1">
        <v>0.29822</v>
      </c>
      <c r="L25" s="2"/>
      <c r="M25" s="2"/>
      <c r="N25" s="2"/>
      <c r="O25" s="2"/>
      <c r="P25" s="2"/>
      <c r="Q25" s="2"/>
      <c r="R25" s="2"/>
      <c r="S25" s="2"/>
      <c r="T25" s="2"/>
      <c r="U25" s="2"/>
      <c r="V25" s="2"/>
      <c r="W25" s="2"/>
      <c r="X25" s="2"/>
      <c r="Y25" s="2"/>
      <c r="Z25" s="2"/>
    </row>
    <row r="26" ht="15.75" customHeight="1">
      <c r="A26" s="1" t="s">
        <v>157</v>
      </c>
      <c r="B26" s="1">
        <v>0.08080799999999999</v>
      </c>
      <c r="C26" s="1">
        <v>-0.084656</v>
      </c>
      <c r="D26" s="1">
        <v>-1.2025</v>
      </c>
      <c r="E26" s="1">
        <v>-1.17364</v>
      </c>
      <c r="F26" s="1">
        <v>-1.06782</v>
      </c>
      <c r="G26" s="1">
        <v>-2.14526</v>
      </c>
      <c r="H26" s="1">
        <v>-1.3949</v>
      </c>
      <c r="I26" s="1">
        <v>-0.706108</v>
      </c>
      <c r="J26" s="1">
        <v>8.6099</v>
      </c>
      <c r="K26" s="1">
        <v>0.29822</v>
      </c>
      <c r="L26" s="2"/>
      <c r="M26" s="2"/>
      <c r="N26" s="2"/>
      <c r="O26" s="2"/>
      <c r="P26" s="2"/>
      <c r="Q26" s="2"/>
      <c r="R26" s="2"/>
      <c r="S26" s="2"/>
      <c r="T26" s="2"/>
      <c r="U26" s="2"/>
      <c r="V26" s="2"/>
      <c r="W26" s="2"/>
      <c r="X26" s="2"/>
      <c r="Y26" s="2"/>
      <c r="Z26" s="2"/>
    </row>
    <row r="27" ht="15.75" customHeight="1">
      <c r="A27" s="1" t="s">
        <v>98</v>
      </c>
      <c r="B27" s="1">
        <v>-0.007696</v>
      </c>
      <c r="C27" s="1">
        <v>-0.011544</v>
      </c>
      <c r="D27" s="1">
        <v>0.017316</v>
      </c>
      <c r="E27" s="1">
        <v>-0.010582</v>
      </c>
      <c r="F27" s="1">
        <v>-0.011544</v>
      </c>
      <c r="G27" s="1">
        <v>0.006734</v>
      </c>
      <c r="H27" s="1">
        <v>0.00962</v>
      </c>
      <c r="I27" s="1">
        <v>0.026936</v>
      </c>
      <c r="J27" s="1">
        <v>0.001924</v>
      </c>
      <c r="K27" s="1">
        <v>-0.031746</v>
      </c>
      <c r="L27" s="2"/>
      <c r="M27" s="2"/>
      <c r="N27" s="2"/>
      <c r="O27" s="2"/>
      <c r="P27" s="2"/>
      <c r="Q27" s="2"/>
      <c r="R27" s="2"/>
      <c r="S27" s="2"/>
      <c r="T27" s="2"/>
      <c r="U27" s="2"/>
      <c r="V27" s="2"/>
      <c r="W27" s="2"/>
      <c r="X27" s="2"/>
      <c r="Y27" s="2"/>
      <c r="Z27" s="2"/>
    </row>
    <row r="28" ht="15.75" customHeight="1">
      <c r="A28" s="1" t="s">
        <v>158</v>
      </c>
      <c r="B28" s="1">
        <v>0.073112</v>
      </c>
      <c r="C28" s="1">
        <v>-0.0962</v>
      </c>
      <c r="D28" s="1">
        <v>-1.18326</v>
      </c>
      <c r="E28" s="1">
        <v>-1.18326</v>
      </c>
      <c r="F28" s="1">
        <v>-1.08706</v>
      </c>
      <c r="G28" s="1">
        <v>-2.13564</v>
      </c>
      <c r="H28" s="1">
        <v>-1.38528</v>
      </c>
      <c r="I28" s="1">
        <v>-0.67821</v>
      </c>
      <c r="J28" s="1">
        <v>8.6099</v>
      </c>
      <c r="K28" s="1">
        <v>0.266474</v>
      </c>
      <c r="L28" s="2"/>
      <c r="M28" s="2"/>
      <c r="N28" s="2"/>
      <c r="O28" s="2"/>
      <c r="P28" s="2"/>
      <c r="Q28" s="2"/>
      <c r="R28" s="2"/>
      <c r="S28" s="2"/>
      <c r="T28" s="2"/>
      <c r="U28" s="2"/>
      <c r="V28" s="2"/>
      <c r="W28" s="2"/>
      <c r="X28" s="2"/>
      <c r="Y28" s="2"/>
      <c r="Z28" s="2"/>
    </row>
    <row r="29" ht="15.75" customHeight="1">
      <c r="A29" s="1" t="s">
        <v>159</v>
      </c>
      <c r="B29" s="1">
        <v>0.0</v>
      </c>
      <c r="C29" s="1">
        <v>9.62E-4</v>
      </c>
      <c r="D29" s="1">
        <v>0.0</v>
      </c>
      <c r="E29" s="1">
        <v>0.0</v>
      </c>
      <c r="F29" s="1">
        <v>9.62E-4</v>
      </c>
      <c r="G29" s="1">
        <v>0.0</v>
      </c>
      <c r="H29" s="1">
        <v>9.62E-4</v>
      </c>
      <c r="I29" s="1">
        <v>9.62E-4</v>
      </c>
      <c r="J29" s="1">
        <v>0.001924</v>
      </c>
      <c r="K29" s="1">
        <v>9.62E-4</v>
      </c>
      <c r="L29" s="2"/>
      <c r="M29" s="2"/>
      <c r="N29" s="2"/>
      <c r="O29" s="2"/>
      <c r="P29" s="2"/>
      <c r="Q29" s="2"/>
      <c r="R29" s="2"/>
      <c r="S29" s="2"/>
      <c r="T29" s="2"/>
      <c r="U29" s="2"/>
      <c r="V29" s="2"/>
      <c r="W29" s="2"/>
      <c r="X29" s="2"/>
      <c r="Y29" s="2"/>
      <c r="Z29" s="2"/>
    </row>
    <row r="30" ht="15.75" customHeight="1">
      <c r="A30" s="1" t="s">
        <v>160</v>
      </c>
      <c r="B30" s="1">
        <v>0.073112</v>
      </c>
      <c r="C30" s="1">
        <v>-0.0962</v>
      </c>
      <c r="D30" s="1">
        <v>-1.18326</v>
      </c>
      <c r="E30" s="1">
        <v>-1.18326</v>
      </c>
      <c r="F30" s="1">
        <v>-1.08706</v>
      </c>
      <c r="G30" s="1">
        <v>-2.13564</v>
      </c>
      <c r="H30" s="1">
        <v>-1.38528</v>
      </c>
      <c r="I30" s="1">
        <v>-0.67821</v>
      </c>
      <c r="J30" s="1">
        <v>8.6099</v>
      </c>
      <c r="K30" s="1">
        <v>0.266474</v>
      </c>
      <c r="L30" s="2"/>
      <c r="M30" s="2"/>
      <c r="N30" s="2"/>
      <c r="O30" s="2"/>
      <c r="P30" s="2"/>
      <c r="Q30" s="2"/>
      <c r="R30" s="2"/>
      <c r="S30" s="2"/>
      <c r="T30" s="2"/>
      <c r="U30" s="2"/>
      <c r="V30" s="2"/>
      <c r="W30" s="2"/>
      <c r="X30" s="2"/>
      <c r="Y30" s="2"/>
      <c r="Z30" s="2"/>
    </row>
    <row r="31" ht="15.75" customHeight="1">
      <c r="A31" s="1" t="s">
        <v>161</v>
      </c>
      <c r="B31" s="1">
        <v>0.073112</v>
      </c>
      <c r="C31" s="1">
        <v>-0.0962</v>
      </c>
      <c r="D31" s="1">
        <v>-1.18326</v>
      </c>
      <c r="E31" s="1">
        <v>-1.18326</v>
      </c>
      <c r="F31" s="1">
        <v>-1.08706</v>
      </c>
      <c r="G31" s="1">
        <v>-2.13564</v>
      </c>
      <c r="H31" s="1">
        <v>-1.38528</v>
      </c>
      <c r="I31" s="1">
        <v>-0.67821</v>
      </c>
      <c r="J31" s="1">
        <v>8.6099</v>
      </c>
      <c r="K31" s="1">
        <v>0.266474</v>
      </c>
      <c r="L31" s="2"/>
      <c r="M31" s="2"/>
      <c r="N31" s="2"/>
      <c r="O31" s="2"/>
      <c r="P31" s="2"/>
      <c r="Q31" s="2"/>
      <c r="R31" s="2"/>
      <c r="S31" s="2"/>
      <c r="T31" s="2"/>
      <c r="U31" s="2"/>
      <c r="V31" s="2"/>
      <c r="W31" s="2"/>
      <c r="X31" s="2"/>
      <c r="Y31" s="2"/>
      <c r="Z31" s="2"/>
    </row>
    <row r="32" ht="15.75" customHeight="1">
      <c r="A32" s="1" t="s">
        <v>162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163</v>
      </c>
      <c r="B33" s="1" t="s">
        <v>164</v>
      </c>
      <c r="C33" s="1" t="s">
        <v>165</v>
      </c>
      <c r="D33" s="1" t="s">
        <v>166</v>
      </c>
      <c r="E33" s="1" t="s">
        <v>166</v>
      </c>
      <c r="F33" s="1" t="s">
        <v>167</v>
      </c>
      <c r="G33" s="1" t="s">
        <v>168</v>
      </c>
      <c r="H33" s="1" t="s">
        <v>169</v>
      </c>
      <c r="I33" s="1" t="s">
        <v>170</v>
      </c>
      <c r="J33" s="1" t="s">
        <v>171</v>
      </c>
      <c r="K33" s="1" t="s">
        <v>172</v>
      </c>
      <c r="L33" s="2"/>
      <c r="M33" s="2"/>
      <c r="N33" s="2"/>
      <c r="O33" s="2"/>
      <c r="P33" s="2"/>
      <c r="Q33" s="2"/>
      <c r="R33" s="2"/>
      <c r="S33" s="2"/>
      <c r="T33" s="2"/>
      <c r="U33" s="2"/>
      <c r="V33" s="2"/>
      <c r="W33" s="2"/>
      <c r="X33" s="2"/>
      <c r="Y33" s="2"/>
      <c r="Z33" s="2"/>
    </row>
    <row r="34" ht="15.75" customHeight="1">
      <c r="A34" s="1" t="s">
        <v>173</v>
      </c>
      <c r="B34" s="1" t="s">
        <v>164</v>
      </c>
      <c r="C34" s="1" t="s">
        <v>165</v>
      </c>
      <c r="D34" s="1" t="s">
        <v>166</v>
      </c>
      <c r="E34" s="1" t="s">
        <v>166</v>
      </c>
      <c r="F34" s="1" t="s">
        <v>167</v>
      </c>
      <c r="G34" s="1" t="s">
        <v>168</v>
      </c>
      <c r="H34" s="1" t="s">
        <v>169</v>
      </c>
      <c r="I34" s="1" t="s">
        <v>170</v>
      </c>
      <c r="J34" s="1" t="s">
        <v>171</v>
      </c>
      <c r="K34" s="1" t="s">
        <v>172</v>
      </c>
      <c r="L34" s="2"/>
      <c r="M34" s="2"/>
      <c r="N34" s="2"/>
      <c r="O34" s="2"/>
      <c r="P34" s="2"/>
      <c r="Q34" s="2"/>
      <c r="R34" s="2"/>
      <c r="S34" s="2"/>
      <c r="T34" s="2"/>
      <c r="U34" s="2"/>
      <c r="V34" s="2"/>
      <c r="W34" s="2"/>
      <c r="X34" s="2"/>
      <c r="Y34" s="2"/>
      <c r="Z34" s="2"/>
    </row>
    <row r="35" ht="15.75" customHeight="1">
      <c r="A35" s="1" t="s">
        <v>174</v>
      </c>
      <c r="B35" s="1">
        <v>10090.0</v>
      </c>
      <c r="C35" s="1">
        <v>10090.0</v>
      </c>
      <c r="D35" s="1">
        <v>10090.0</v>
      </c>
      <c r="E35" s="1">
        <v>10090.0</v>
      </c>
      <c r="F35" s="1">
        <v>10090.0</v>
      </c>
      <c r="G35" s="1">
        <v>10090.0</v>
      </c>
      <c r="H35" s="1">
        <v>10090.0</v>
      </c>
      <c r="I35" s="1">
        <v>10090.0</v>
      </c>
      <c r="J35" s="1">
        <v>10090.0</v>
      </c>
      <c r="K35" s="1">
        <v>10090.0</v>
      </c>
      <c r="L35" s="2"/>
      <c r="M35" s="2"/>
      <c r="N35" s="2"/>
      <c r="O35" s="2"/>
      <c r="P35" s="2"/>
      <c r="Q35" s="2"/>
      <c r="R35" s="2"/>
      <c r="S35" s="2"/>
      <c r="T35" s="2"/>
      <c r="U35" s="2"/>
      <c r="V35" s="2"/>
      <c r="W35" s="2"/>
      <c r="X35" s="2"/>
      <c r="Y35" s="2"/>
      <c r="Z35" s="2"/>
    </row>
    <row r="36" ht="15.75" customHeight="1">
      <c r="A36" s="1" t="s">
        <v>175</v>
      </c>
      <c r="B36" s="1" t="s">
        <v>164</v>
      </c>
      <c r="C36" s="1" t="s">
        <v>165</v>
      </c>
      <c r="D36" s="1" t="s">
        <v>166</v>
      </c>
      <c r="E36" s="1" t="s">
        <v>166</v>
      </c>
      <c r="F36" s="1" t="s">
        <v>167</v>
      </c>
      <c r="G36" s="1" t="s">
        <v>168</v>
      </c>
      <c r="H36" s="1" t="s">
        <v>169</v>
      </c>
      <c r="I36" s="1" t="s">
        <v>170</v>
      </c>
      <c r="J36" s="1" t="s">
        <v>171</v>
      </c>
      <c r="K36" s="1" t="s">
        <v>172</v>
      </c>
      <c r="L36" s="2"/>
      <c r="M36" s="2"/>
      <c r="N36" s="2"/>
      <c r="O36" s="2"/>
      <c r="P36" s="2"/>
      <c r="Q36" s="2"/>
      <c r="R36" s="2"/>
      <c r="S36" s="2"/>
      <c r="T36" s="2"/>
      <c r="U36" s="2"/>
      <c r="V36" s="2"/>
      <c r="W36" s="2"/>
      <c r="X36" s="2"/>
      <c r="Y36" s="2"/>
      <c r="Z36" s="2"/>
    </row>
    <row r="37" ht="15.75" customHeight="1">
      <c r="A37" s="1" t="s">
        <v>176</v>
      </c>
      <c r="B37" s="1" t="s">
        <v>164</v>
      </c>
      <c r="C37" s="1" t="s">
        <v>165</v>
      </c>
      <c r="D37" s="1" t="s">
        <v>166</v>
      </c>
      <c r="E37" s="1" t="s">
        <v>166</v>
      </c>
      <c r="F37" s="1" t="s">
        <v>167</v>
      </c>
      <c r="G37" s="1" t="s">
        <v>168</v>
      </c>
      <c r="H37" s="1" t="s">
        <v>169</v>
      </c>
      <c r="I37" s="1" t="s">
        <v>170</v>
      </c>
      <c r="J37" s="1" t="s">
        <v>171</v>
      </c>
      <c r="K37" s="1" t="s">
        <v>172</v>
      </c>
      <c r="L37" s="2"/>
      <c r="M37" s="2"/>
      <c r="N37" s="2"/>
      <c r="O37" s="2"/>
      <c r="P37" s="2"/>
      <c r="Q37" s="2"/>
      <c r="R37" s="2"/>
      <c r="S37" s="2"/>
      <c r="T37" s="2"/>
      <c r="U37" s="2"/>
      <c r="V37" s="2"/>
      <c r="W37" s="2"/>
      <c r="X37" s="2"/>
      <c r="Y37" s="2"/>
      <c r="Z37" s="2"/>
    </row>
    <row r="38" ht="15.75" customHeight="1">
      <c r="A38" s="1" t="s">
        <v>177</v>
      </c>
      <c r="B38" s="1">
        <v>10090.0</v>
      </c>
      <c r="C38" s="1">
        <v>10090.0</v>
      </c>
      <c r="D38" s="1">
        <v>10090.0</v>
      </c>
      <c r="E38" s="1">
        <v>10090.0</v>
      </c>
      <c r="F38" s="1">
        <v>10090.0</v>
      </c>
      <c r="G38" s="1">
        <v>10090.0</v>
      </c>
      <c r="H38" s="1">
        <v>10090.0</v>
      </c>
      <c r="I38" s="1">
        <v>10090.0</v>
      </c>
      <c r="J38" s="1">
        <v>10090.0</v>
      </c>
      <c r="K38" s="1">
        <v>10090.0</v>
      </c>
      <c r="L38" s="2"/>
      <c r="M38" s="2"/>
      <c r="N38" s="2"/>
      <c r="O38" s="2"/>
      <c r="P38" s="2"/>
      <c r="Q38" s="2"/>
      <c r="R38" s="2"/>
      <c r="S38" s="2"/>
      <c r="T38" s="2"/>
      <c r="U38" s="2"/>
      <c r="V38" s="2"/>
      <c r="W38" s="2"/>
      <c r="X38" s="2"/>
      <c r="Y38" s="2"/>
      <c r="Z38" s="2"/>
    </row>
    <row r="39" ht="15.75" customHeight="1">
      <c r="A39" s="1" t="s">
        <v>178</v>
      </c>
      <c r="B39" s="1" t="s">
        <v>179</v>
      </c>
      <c r="C39" s="1" t="s">
        <v>180</v>
      </c>
      <c r="D39" s="1" t="s">
        <v>181</v>
      </c>
      <c r="E39" s="1" t="s">
        <v>182</v>
      </c>
      <c r="F39" s="1" t="s">
        <v>181</v>
      </c>
      <c r="G39" s="1" t="s">
        <v>183</v>
      </c>
      <c r="H39" s="1" t="s">
        <v>164</v>
      </c>
      <c r="I39" s="1" t="s">
        <v>184</v>
      </c>
      <c r="J39" s="1" t="s">
        <v>185</v>
      </c>
      <c r="K39" s="1" t="s">
        <v>186</v>
      </c>
      <c r="L39" s="2"/>
      <c r="M39" s="2"/>
      <c r="N39" s="2"/>
      <c r="O39" s="2"/>
      <c r="P39" s="2"/>
      <c r="Q39" s="2"/>
      <c r="R39" s="2"/>
      <c r="S39" s="2"/>
      <c r="T39" s="2"/>
      <c r="U39" s="2"/>
      <c r="V39" s="2"/>
      <c r="W39" s="2"/>
      <c r="X39" s="2"/>
      <c r="Y39" s="2"/>
      <c r="Z39" s="2"/>
    </row>
    <row r="40" ht="15.75" customHeight="1">
      <c r="A40" s="1" t="s">
        <v>187</v>
      </c>
      <c r="B40" s="1" t="s">
        <v>179</v>
      </c>
      <c r="C40" s="1" t="s">
        <v>180</v>
      </c>
      <c r="D40" s="1" t="s">
        <v>181</v>
      </c>
      <c r="E40" s="1" t="s">
        <v>182</v>
      </c>
      <c r="F40" s="1" t="s">
        <v>181</v>
      </c>
      <c r="G40" s="1" t="s">
        <v>183</v>
      </c>
      <c r="H40" s="1" t="s">
        <v>164</v>
      </c>
      <c r="I40" s="1" t="s">
        <v>184</v>
      </c>
      <c r="J40" s="1" t="s">
        <v>185</v>
      </c>
      <c r="K40" s="1" t="s">
        <v>186</v>
      </c>
      <c r="L40" s="2"/>
      <c r="M40" s="2"/>
      <c r="N40" s="2"/>
      <c r="O40" s="2"/>
      <c r="P40" s="2"/>
      <c r="Q40" s="2"/>
      <c r="R40" s="2"/>
      <c r="S40" s="2"/>
      <c r="T40" s="2"/>
      <c r="U40" s="2"/>
      <c r="V40" s="2"/>
      <c r="W40" s="2"/>
      <c r="X40" s="2"/>
      <c r="Y40" s="2"/>
      <c r="Z40" s="2"/>
    </row>
    <row r="41" ht="15.75" customHeight="1">
      <c r="A41" s="1" t="s">
        <v>188</v>
      </c>
      <c r="B41" s="1" t="s">
        <v>189</v>
      </c>
      <c r="C41" s="1" t="s">
        <v>190</v>
      </c>
      <c r="D41" s="1" t="s">
        <v>191</v>
      </c>
      <c r="E41" s="1">
        <v>0.0</v>
      </c>
      <c r="F41" s="1" t="s">
        <v>192</v>
      </c>
      <c r="G41" s="1">
        <v>0.0</v>
      </c>
      <c r="H41" s="1">
        <v>0.0</v>
      </c>
      <c r="I41" s="1">
        <v>0.0</v>
      </c>
      <c r="J41" s="1" t="s">
        <v>193</v>
      </c>
      <c r="K41" s="1" t="s">
        <v>194</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195</v>
      </c>
      <c r="B43" s="1">
        <v>0.44252</v>
      </c>
      <c r="C43" s="1">
        <v>0.55315</v>
      </c>
      <c r="D43" s="1">
        <v>0.106782</v>
      </c>
      <c r="E43" s="1">
        <v>0.595478</v>
      </c>
      <c r="F43" s="1">
        <v>1.98172</v>
      </c>
      <c r="G43" s="1">
        <v>2.33766</v>
      </c>
      <c r="H43" s="1">
        <v>2.91486</v>
      </c>
      <c r="I43" s="1">
        <v>2.77056</v>
      </c>
      <c r="J43" s="1">
        <v>14.90138</v>
      </c>
      <c r="K43" s="1">
        <v>66.12788</v>
      </c>
      <c r="L43" s="2"/>
      <c r="M43" s="2"/>
      <c r="N43" s="2"/>
      <c r="O43" s="2"/>
      <c r="P43" s="2"/>
      <c r="Q43" s="2"/>
      <c r="R43" s="2"/>
      <c r="S43" s="2"/>
      <c r="T43" s="2"/>
      <c r="U43" s="2"/>
      <c r="V43" s="2"/>
      <c r="W43" s="2"/>
      <c r="X43" s="2"/>
      <c r="Y43" s="2"/>
      <c r="Z43" s="2"/>
    </row>
    <row r="44" ht="15.75" customHeight="1">
      <c r="A44" s="1" t="s">
        <v>196</v>
      </c>
      <c r="B44" s="1">
        <v>0.319384</v>
      </c>
      <c r="C44" s="1">
        <v>0.35594</v>
      </c>
      <c r="D44" s="1">
        <v>-0.13468</v>
      </c>
      <c r="E44" s="1">
        <v>0.304954</v>
      </c>
      <c r="F44" s="1">
        <v>1.22174</v>
      </c>
      <c r="G44" s="1">
        <v>1.09668</v>
      </c>
      <c r="H44" s="1">
        <v>1.08706</v>
      </c>
      <c r="I44" s="1">
        <v>0.34632</v>
      </c>
      <c r="J44" s="1">
        <v>8.802299999999999</v>
      </c>
      <c r="K44" s="1">
        <v>41.11588</v>
      </c>
      <c r="L44" s="2"/>
      <c r="M44" s="2"/>
      <c r="N44" s="2"/>
      <c r="O44" s="2"/>
      <c r="P44" s="2"/>
      <c r="Q44" s="2"/>
      <c r="R44" s="2"/>
      <c r="S44" s="2"/>
      <c r="T44" s="2"/>
      <c r="U44" s="2"/>
      <c r="V44" s="2"/>
      <c r="W44" s="2"/>
      <c r="X44" s="2"/>
      <c r="Y44" s="2"/>
      <c r="Z44" s="2"/>
    </row>
    <row r="45" ht="15.75" customHeight="1">
      <c r="A45" s="1" t="s">
        <v>197</v>
      </c>
      <c r="B45" s="1">
        <v>0.319384</v>
      </c>
      <c r="C45" s="1">
        <v>0.35594</v>
      </c>
      <c r="D45" s="1">
        <v>-0.13468</v>
      </c>
      <c r="E45" s="1">
        <v>0.304954</v>
      </c>
      <c r="F45" s="1">
        <v>1.22174</v>
      </c>
      <c r="G45" s="1">
        <v>1.09668</v>
      </c>
      <c r="H45" s="1">
        <v>1.08706</v>
      </c>
      <c r="I45" s="1">
        <v>0.34632</v>
      </c>
      <c r="J45" s="1">
        <v>8.802299999999999</v>
      </c>
      <c r="K45" s="1">
        <v>41.11588</v>
      </c>
      <c r="L45" s="2"/>
      <c r="M45" s="2"/>
      <c r="N45" s="2"/>
      <c r="O45" s="2"/>
      <c r="P45" s="2"/>
      <c r="Q45" s="2"/>
      <c r="R45" s="2"/>
      <c r="S45" s="2"/>
      <c r="T45" s="2"/>
      <c r="U45" s="2"/>
      <c r="V45" s="2"/>
      <c r="W45" s="2"/>
      <c r="X45" s="2"/>
      <c r="Y45" s="2"/>
      <c r="Z45" s="2"/>
    </row>
    <row r="46" ht="15.75" customHeight="1">
      <c r="A46" s="1" t="s">
        <v>198</v>
      </c>
      <c r="B46" s="1">
        <v>0.459836</v>
      </c>
      <c r="C46" s="1">
        <v>0.581048</v>
      </c>
      <c r="D46" s="1">
        <v>0.141414</v>
      </c>
      <c r="E46" s="1">
        <v>0.633958</v>
      </c>
      <c r="F46" s="1">
        <v>2.04906</v>
      </c>
      <c r="G46" s="1">
        <v>2.46272</v>
      </c>
      <c r="H46" s="1">
        <v>3.0784</v>
      </c>
      <c r="I46" s="1">
        <v>3.0303</v>
      </c>
      <c r="J46" s="1">
        <v>15.43048</v>
      </c>
      <c r="K46" s="1">
        <v>68.35972</v>
      </c>
      <c r="L46" s="2"/>
      <c r="M46" s="2"/>
      <c r="N46" s="2"/>
      <c r="O46" s="2"/>
      <c r="P46" s="2"/>
      <c r="Q46" s="2"/>
      <c r="R46" s="2"/>
      <c r="S46" s="2"/>
      <c r="T46" s="2"/>
      <c r="U46" s="2"/>
      <c r="V46" s="2"/>
      <c r="W46" s="2"/>
      <c r="X46" s="2"/>
      <c r="Y46" s="2"/>
      <c r="Z46" s="2"/>
    </row>
    <row r="47" ht="15.75" customHeight="1">
      <c r="A47" s="1" t="s">
        <v>199</v>
      </c>
      <c r="B47" s="1" t="s">
        <v>200</v>
      </c>
      <c r="C47" s="1" t="s">
        <v>201</v>
      </c>
      <c r="D47" s="1" t="s">
        <v>202</v>
      </c>
      <c r="E47" s="1" t="s">
        <v>203</v>
      </c>
      <c r="F47" s="1" t="s">
        <v>204</v>
      </c>
      <c r="G47" s="1" t="s">
        <v>205</v>
      </c>
      <c r="H47" s="1" t="s">
        <v>206</v>
      </c>
      <c r="I47" s="1" t="s">
        <v>207</v>
      </c>
      <c r="J47" s="1" t="s">
        <v>208</v>
      </c>
      <c r="K47" s="1" t="s">
        <v>209</v>
      </c>
      <c r="L47" s="2"/>
      <c r="M47" s="2"/>
      <c r="N47" s="2"/>
      <c r="O47" s="2"/>
      <c r="P47" s="2"/>
      <c r="Q47" s="2"/>
      <c r="R47" s="2"/>
      <c r="S47" s="2"/>
      <c r="T47" s="2"/>
      <c r="U47" s="2"/>
      <c r="V47" s="2"/>
      <c r="W47" s="2"/>
      <c r="X47" s="2"/>
      <c r="Y47" s="2"/>
      <c r="Z47" s="2"/>
    </row>
    <row r="48" ht="15.75" customHeight="1">
      <c r="A48" s="1" t="s">
        <v>210</v>
      </c>
      <c r="B48" s="1">
        <v>0.023088</v>
      </c>
      <c r="C48" s="1">
        <v>0.01924</v>
      </c>
      <c r="D48" s="1">
        <v>-0.079846</v>
      </c>
      <c r="E48" s="1">
        <v>-0.207792</v>
      </c>
      <c r="F48" s="1">
        <v>-0.29341</v>
      </c>
      <c r="G48" s="1">
        <v>-0.181818</v>
      </c>
      <c r="H48" s="1">
        <v>-0.161616</v>
      </c>
      <c r="I48" s="1">
        <v>1.24098</v>
      </c>
      <c r="J48" s="1">
        <v>-2.42424</v>
      </c>
      <c r="K48" s="1">
        <v>-5.94516</v>
      </c>
      <c r="L48" s="2"/>
      <c r="M48" s="2"/>
      <c r="N48" s="2"/>
      <c r="O48" s="2"/>
      <c r="P48" s="2"/>
      <c r="Q48" s="2"/>
      <c r="R48" s="2"/>
      <c r="S48" s="2"/>
      <c r="T48" s="2"/>
      <c r="U48" s="2"/>
      <c r="V48" s="2"/>
      <c r="W48" s="2"/>
      <c r="X48" s="2"/>
      <c r="Y48" s="2"/>
      <c r="Z48" s="2"/>
    </row>
    <row r="49" ht="15.75" customHeight="1">
      <c r="A49" s="1" t="s">
        <v>211</v>
      </c>
      <c r="B49" s="1">
        <v>0.00962</v>
      </c>
      <c r="C49" s="1">
        <v>-0.164502</v>
      </c>
      <c r="D49" s="1">
        <v>-0.06253</v>
      </c>
      <c r="E49" s="1">
        <v>-0.184704</v>
      </c>
      <c r="F49" s="1">
        <v>0.435786</v>
      </c>
      <c r="G49" s="1">
        <v>0.517556</v>
      </c>
      <c r="H49" s="1">
        <v>1.3949</v>
      </c>
      <c r="I49" s="1">
        <v>2.72246</v>
      </c>
      <c r="J49" s="1">
        <v>6.32034</v>
      </c>
      <c r="K49" s="1">
        <v>29.26404</v>
      </c>
      <c r="L49" s="2"/>
      <c r="M49" s="2"/>
      <c r="N49" s="2"/>
      <c r="O49" s="2"/>
      <c r="P49" s="2"/>
      <c r="Q49" s="2"/>
      <c r="R49" s="2"/>
      <c r="S49" s="2"/>
      <c r="T49" s="2"/>
      <c r="U49" s="2"/>
      <c r="V49" s="2"/>
      <c r="W49" s="2"/>
      <c r="X49" s="2"/>
      <c r="Y49" s="2"/>
      <c r="Z49" s="2"/>
    </row>
    <row r="50" ht="15.75" customHeight="1">
      <c r="A50" s="1" t="s">
        <v>212</v>
      </c>
      <c r="B50" s="1">
        <v>0.02405</v>
      </c>
      <c r="C50" s="1">
        <v>-0.296296</v>
      </c>
      <c r="D50" s="1">
        <v>-0.47138</v>
      </c>
      <c r="E50" s="1">
        <v>-0.9716199999999999</v>
      </c>
      <c r="F50" s="1">
        <v>-0.47619</v>
      </c>
      <c r="G50" s="1">
        <v>-0.78884</v>
      </c>
      <c r="H50" s="1">
        <v>0.101972</v>
      </c>
      <c r="I50" s="1">
        <v>1.69312</v>
      </c>
      <c r="J50" s="1">
        <v>6.69552</v>
      </c>
      <c r="K50" s="1">
        <v>13.25636</v>
      </c>
      <c r="L50" s="2"/>
      <c r="M50" s="2"/>
      <c r="N50" s="2"/>
      <c r="O50" s="2"/>
      <c r="P50" s="2"/>
      <c r="Q50" s="2"/>
      <c r="R50" s="2"/>
      <c r="S50" s="2"/>
      <c r="T50" s="2"/>
      <c r="U50" s="2"/>
      <c r="V50" s="2"/>
      <c r="W50" s="2"/>
      <c r="X50" s="2"/>
      <c r="Y50" s="2"/>
      <c r="Z50" s="2"/>
    </row>
    <row r="51" ht="15.75" customHeight="1">
      <c r="A51" s="1" t="s">
        <v>213</v>
      </c>
      <c r="B51" s="1">
        <v>0.0</v>
      </c>
      <c r="C51" s="1">
        <v>0.0</v>
      </c>
      <c r="D51" s="1">
        <v>0.0</v>
      </c>
      <c r="E51" s="1">
        <v>0.0</v>
      </c>
      <c r="F51" s="1">
        <v>0.0</v>
      </c>
      <c r="G51" s="1">
        <v>0.006734</v>
      </c>
      <c r="H51" s="1">
        <v>0.003848</v>
      </c>
      <c r="I51" s="1">
        <v>0.003848</v>
      </c>
      <c r="J51" s="1">
        <v>0.006734</v>
      </c>
      <c r="K51" s="1">
        <v>0.04329</v>
      </c>
      <c r="L51" s="2"/>
      <c r="M51" s="2"/>
      <c r="N51" s="2"/>
      <c r="O51" s="2"/>
      <c r="P51" s="2"/>
      <c r="Q51" s="2"/>
      <c r="R51" s="2"/>
      <c r="S51" s="2"/>
      <c r="T51" s="2"/>
      <c r="U51" s="2"/>
      <c r="V51" s="2"/>
      <c r="W51" s="2"/>
      <c r="X51" s="2"/>
      <c r="Y51" s="2"/>
      <c r="Z51" s="2"/>
    </row>
    <row r="52" ht="15.75" customHeight="1">
      <c r="A52" s="1" t="s">
        <v>214</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215</v>
      </c>
      <c r="B53" s="1">
        <v>0.006734</v>
      </c>
      <c r="C53" s="1">
        <v>0.00962</v>
      </c>
      <c r="D53" s="1">
        <v>0.007696</v>
      </c>
      <c r="E53" s="1">
        <v>0.007696</v>
      </c>
      <c r="F53" s="1">
        <v>0.012506</v>
      </c>
      <c r="G53" s="1">
        <v>0.025974</v>
      </c>
      <c r="H53" s="1">
        <v>0.02886</v>
      </c>
      <c r="I53" s="1">
        <v>0.042328</v>
      </c>
      <c r="J53" s="1">
        <v>0.07214999999999999</v>
      </c>
      <c r="K53" s="1">
        <v>0.6868679999999999</v>
      </c>
      <c r="L53" s="2"/>
      <c r="M53" s="2"/>
      <c r="N53" s="2"/>
      <c r="O53" s="2"/>
      <c r="P53" s="2"/>
      <c r="Q53" s="2"/>
      <c r="R53" s="2"/>
      <c r="S53" s="2"/>
      <c r="T53" s="2"/>
      <c r="U53" s="2"/>
      <c r="V53" s="2"/>
      <c r="W53" s="2"/>
      <c r="X53" s="2"/>
      <c r="Y53" s="2"/>
      <c r="Z53" s="2"/>
    </row>
    <row r="54" ht="15.75" customHeight="1">
      <c r="A54" s="1" t="s">
        <v>216</v>
      </c>
      <c r="B54" s="1">
        <v>0.122174</v>
      </c>
      <c r="C54" s="1">
        <v>0.169312</v>
      </c>
      <c r="D54" s="1">
        <v>0.165464</v>
      </c>
      <c r="E54" s="1">
        <v>0.166426</v>
      </c>
      <c r="F54" s="1">
        <v>0.403078</v>
      </c>
      <c r="G54" s="1">
        <v>0.50024</v>
      </c>
      <c r="H54" s="1">
        <v>0.61568</v>
      </c>
      <c r="I54" s="1">
        <v>0.955266</v>
      </c>
      <c r="J54" s="1">
        <v>2.23184</v>
      </c>
      <c r="K54" s="1">
        <v>8.6099</v>
      </c>
      <c r="L54" s="2"/>
      <c r="M54" s="2"/>
      <c r="N54" s="2"/>
      <c r="O54" s="2"/>
      <c r="P54" s="2"/>
      <c r="Q54" s="2"/>
      <c r="R54" s="2"/>
      <c r="S54" s="2"/>
      <c r="T54" s="2"/>
      <c r="U54" s="2"/>
      <c r="V54" s="2"/>
      <c r="W54" s="2"/>
      <c r="X54" s="2"/>
      <c r="Y54" s="2"/>
      <c r="Z54" s="2"/>
    </row>
    <row r="55" ht="15.75" customHeight="1">
      <c r="A55" s="1" t="s">
        <v>217</v>
      </c>
      <c r="B55" s="1">
        <v>0.180856</v>
      </c>
      <c r="C55" s="1">
        <v>0.228956</v>
      </c>
      <c r="D55" s="1">
        <v>0.25012</v>
      </c>
      <c r="E55" s="1">
        <v>0.261664</v>
      </c>
      <c r="F55" s="1">
        <v>0.47138</v>
      </c>
      <c r="G55" s="1">
        <v>0.62049</v>
      </c>
      <c r="H55" s="1">
        <v>1.03896</v>
      </c>
      <c r="I55" s="1">
        <v>1.70274</v>
      </c>
      <c r="J55" s="1">
        <v>4.29052</v>
      </c>
      <c r="K55" s="1">
        <v>21.09666</v>
      </c>
      <c r="L55" s="2"/>
      <c r="M55" s="2"/>
      <c r="N55" s="2"/>
      <c r="O55" s="2"/>
      <c r="P55" s="2"/>
      <c r="Q55" s="2"/>
      <c r="R55" s="2"/>
      <c r="S55" s="2"/>
      <c r="T55" s="2"/>
      <c r="U55" s="2"/>
      <c r="V55" s="2"/>
      <c r="W55" s="2"/>
      <c r="X55" s="2"/>
      <c r="Y55" s="2"/>
      <c r="Z55" s="2"/>
    </row>
    <row r="56" ht="15.75" customHeight="1">
      <c r="A56" s="1" t="s">
        <v>218</v>
      </c>
      <c r="B56" s="1">
        <v>0.017316</v>
      </c>
      <c r="C56" s="1">
        <v>0.027898</v>
      </c>
      <c r="D56" s="1">
        <v>0.03367</v>
      </c>
      <c r="E56" s="1">
        <v>0.037518</v>
      </c>
      <c r="F56" s="1">
        <v>0.074074</v>
      </c>
      <c r="G56" s="1">
        <v>0.124098</v>
      </c>
      <c r="H56" s="1">
        <v>0.165464</v>
      </c>
      <c r="I56" s="1">
        <v>0.25493</v>
      </c>
      <c r="J56" s="1">
        <v>0.531986</v>
      </c>
      <c r="K56" s="1">
        <v>2.23184</v>
      </c>
      <c r="L56" s="2"/>
      <c r="M56" s="2"/>
      <c r="N56" s="2"/>
      <c r="O56" s="2"/>
      <c r="P56" s="2"/>
      <c r="Q56" s="2"/>
      <c r="R56" s="2"/>
      <c r="S56" s="2"/>
      <c r="T56" s="2"/>
      <c r="U56" s="2"/>
      <c r="V56" s="2"/>
      <c r="W56" s="2"/>
      <c r="X56" s="2"/>
      <c r="Y56" s="2"/>
      <c r="Z56" s="2"/>
    </row>
    <row r="57" ht="15.75" customHeight="1">
      <c r="A57" s="1" t="s">
        <v>219</v>
      </c>
      <c r="B57" s="1">
        <v>0.01924</v>
      </c>
      <c r="C57" s="1">
        <v>0.036556</v>
      </c>
      <c r="D57" s="1">
        <v>0.039442</v>
      </c>
      <c r="E57" s="1">
        <v>0.036556</v>
      </c>
      <c r="F57" s="1">
        <v>0.079846</v>
      </c>
      <c r="G57" s="1">
        <v>0.131794</v>
      </c>
      <c r="H57" s="1">
        <v>0.156806</v>
      </c>
      <c r="I57" s="1">
        <v>0.26936</v>
      </c>
      <c r="J57" s="1">
        <v>0.794612</v>
      </c>
      <c r="K57" s="1">
        <v>3.76142</v>
      </c>
      <c r="L57" s="2"/>
      <c r="M57" s="2"/>
      <c r="N57" s="2"/>
      <c r="O57" s="2"/>
      <c r="P57" s="2"/>
      <c r="Q57" s="2"/>
      <c r="R57" s="2"/>
      <c r="S57" s="2"/>
      <c r="T57" s="2"/>
      <c r="U57" s="2"/>
      <c r="V57" s="2"/>
      <c r="W57" s="2"/>
      <c r="X57" s="2"/>
      <c r="Y57" s="2"/>
      <c r="Z57" s="2"/>
    </row>
    <row r="58" ht="15.75" customHeight="1">
      <c r="A58" s="1" t="s">
        <v>220</v>
      </c>
      <c r="B58" s="1">
        <v>-9.62E-4</v>
      </c>
      <c r="C58" s="1">
        <v>-0.007696</v>
      </c>
      <c r="D58" s="1">
        <v>-0.00481</v>
      </c>
      <c r="E58" s="1">
        <v>0.079846</v>
      </c>
      <c r="F58" s="1">
        <v>-0.005771999999999999</v>
      </c>
      <c r="G58" s="1">
        <v>-0.007696</v>
      </c>
      <c r="H58" s="1">
        <v>0.007696</v>
      </c>
      <c r="I58" s="1">
        <v>-0.013468</v>
      </c>
      <c r="J58" s="1">
        <v>-0.261664</v>
      </c>
      <c r="K58" s="1">
        <v>-1.52958</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221</v>
      </c>
      <c r="B2" s="2"/>
      <c r="C2" s="2"/>
      <c r="D2" s="2"/>
      <c r="E2" s="2"/>
      <c r="F2" s="2"/>
      <c r="G2" s="2"/>
      <c r="H2" s="2"/>
      <c r="I2" s="2"/>
      <c r="J2" s="2"/>
      <c r="K2" s="2"/>
      <c r="L2" s="2"/>
      <c r="M2" s="2"/>
      <c r="N2" s="2"/>
      <c r="O2" s="2"/>
      <c r="P2" s="2"/>
      <c r="Q2" s="2"/>
      <c r="R2" s="2"/>
      <c r="S2" s="2"/>
      <c r="T2" s="2"/>
      <c r="U2" s="2"/>
      <c r="V2" s="2"/>
      <c r="W2" s="2"/>
      <c r="X2" s="2"/>
      <c r="Y2" s="2"/>
      <c r="Z2" s="2"/>
    </row>
    <row r="3">
      <c r="A3" s="1" t="s">
        <v>222</v>
      </c>
      <c r="B3" s="1" t="s">
        <v>223</v>
      </c>
      <c r="C3" s="1" t="s">
        <v>224</v>
      </c>
      <c r="D3" s="1" t="s">
        <v>225</v>
      </c>
      <c r="E3" s="1" t="s">
        <v>226</v>
      </c>
      <c r="F3" s="1" t="s">
        <v>227</v>
      </c>
      <c r="G3" s="1" t="s">
        <v>228</v>
      </c>
      <c r="H3" s="1" t="s">
        <v>229</v>
      </c>
      <c r="I3" s="1" t="s">
        <v>230</v>
      </c>
      <c r="J3" s="1" t="s">
        <v>231</v>
      </c>
      <c r="K3" s="1" t="s">
        <v>232</v>
      </c>
      <c r="L3" s="2"/>
      <c r="M3" s="2"/>
      <c r="N3" s="2"/>
      <c r="O3" s="2"/>
      <c r="P3" s="2"/>
      <c r="Q3" s="2"/>
      <c r="R3" s="2"/>
      <c r="S3" s="2"/>
      <c r="T3" s="2"/>
      <c r="U3" s="2"/>
      <c r="V3" s="2"/>
      <c r="W3" s="2"/>
      <c r="X3" s="2"/>
      <c r="Y3" s="2"/>
      <c r="Z3" s="2"/>
    </row>
    <row r="4">
      <c r="A4" s="1" t="s">
        <v>233</v>
      </c>
      <c r="B4" s="1" t="s">
        <v>234</v>
      </c>
      <c r="C4" s="1" t="s">
        <v>235</v>
      </c>
      <c r="D4" s="1" t="s">
        <v>236</v>
      </c>
      <c r="E4" s="1" t="s">
        <v>237</v>
      </c>
      <c r="F4" s="1" t="s">
        <v>238</v>
      </c>
      <c r="G4" s="1" t="s">
        <v>239</v>
      </c>
      <c r="H4" s="1" t="s">
        <v>240</v>
      </c>
      <c r="I4" s="1" t="s">
        <v>241</v>
      </c>
      <c r="J4" s="1" t="s">
        <v>242</v>
      </c>
      <c r="K4" s="1" t="s">
        <v>243</v>
      </c>
      <c r="L4" s="2"/>
      <c r="M4" s="2"/>
      <c r="N4" s="2"/>
      <c r="O4" s="2"/>
      <c r="P4" s="2"/>
      <c r="Q4" s="2"/>
      <c r="R4" s="2"/>
      <c r="S4" s="2"/>
      <c r="T4" s="2"/>
      <c r="U4" s="2"/>
      <c r="V4" s="2"/>
      <c r="W4" s="2"/>
      <c r="X4" s="2"/>
      <c r="Y4" s="2"/>
      <c r="Z4" s="2"/>
    </row>
    <row r="5">
      <c r="A5" s="1" t="s">
        <v>244</v>
      </c>
      <c r="B5" s="1" t="s">
        <v>245</v>
      </c>
      <c r="C5" s="1" t="s">
        <v>246</v>
      </c>
      <c r="D5" s="1" t="s">
        <v>247</v>
      </c>
      <c r="E5" s="1" t="s">
        <v>248</v>
      </c>
      <c r="F5" s="1" t="s">
        <v>249</v>
      </c>
      <c r="G5" s="1" t="s">
        <v>250</v>
      </c>
      <c r="H5" s="1" t="s">
        <v>251</v>
      </c>
      <c r="I5" s="1" t="s">
        <v>252</v>
      </c>
      <c r="J5" s="1" t="s">
        <v>253</v>
      </c>
      <c r="K5" s="1" t="s">
        <v>254</v>
      </c>
      <c r="L5" s="2"/>
      <c r="M5" s="2"/>
      <c r="N5" s="2"/>
      <c r="O5" s="2"/>
      <c r="P5" s="2"/>
      <c r="Q5" s="2"/>
      <c r="R5" s="2"/>
      <c r="S5" s="2"/>
      <c r="T5" s="2"/>
      <c r="U5" s="2"/>
      <c r="V5" s="2"/>
      <c r="W5" s="2"/>
      <c r="X5" s="2"/>
      <c r="Y5" s="2"/>
      <c r="Z5" s="2"/>
    </row>
    <row r="6">
      <c r="A6" s="1" t="s">
        <v>255</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232</v>
      </c>
      <c r="G9" s="1" t="s">
        <v>283</v>
      </c>
      <c r="H9" s="1" t="s">
        <v>284</v>
      </c>
      <c r="I9" s="1" t="s">
        <v>285</v>
      </c>
      <c r="J9" s="1" t="s">
        <v>286</v>
      </c>
      <c r="K9" s="1" t="s">
        <v>287</v>
      </c>
      <c r="L9" s="2"/>
      <c r="M9" s="2"/>
      <c r="N9" s="2"/>
      <c r="O9" s="2"/>
      <c r="P9" s="2"/>
      <c r="Q9" s="2"/>
      <c r="R9" s="2"/>
      <c r="S9" s="2"/>
      <c r="T9" s="2"/>
      <c r="U9" s="2"/>
      <c r="V9" s="2"/>
      <c r="W9" s="2"/>
      <c r="X9" s="2"/>
      <c r="Y9" s="2"/>
      <c r="Z9" s="2"/>
    </row>
    <row r="10">
      <c r="A10" s="1" t="s">
        <v>288</v>
      </c>
      <c r="B10" s="1" t="s">
        <v>289</v>
      </c>
      <c r="C10" s="1" t="s">
        <v>290</v>
      </c>
      <c r="D10" s="1" t="s">
        <v>291</v>
      </c>
      <c r="E10" s="1" t="s">
        <v>292</v>
      </c>
      <c r="F10" s="1" t="s">
        <v>293</v>
      </c>
      <c r="G10" s="1" t="s">
        <v>294</v>
      </c>
      <c r="H10" s="1" t="s">
        <v>295</v>
      </c>
      <c r="I10" s="1" t="s">
        <v>296</v>
      </c>
      <c r="J10" s="1" t="s">
        <v>297</v>
      </c>
      <c r="K10" s="1" t="s">
        <v>298</v>
      </c>
      <c r="L10" s="2"/>
      <c r="M10" s="2"/>
      <c r="N10" s="2"/>
      <c r="O10" s="2"/>
      <c r="P10" s="2"/>
      <c r="Q10" s="2"/>
      <c r="R10" s="2"/>
      <c r="S10" s="2"/>
      <c r="T10" s="2"/>
      <c r="U10" s="2"/>
      <c r="V10" s="2"/>
      <c r="W10" s="2"/>
      <c r="X10" s="2"/>
      <c r="Y10" s="2"/>
      <c r="Z10" s="2"/>
    </row>
    <row r="11">
      <c r="A11" s="1" t="s">
        <v>299</v>
      </c>
      <c r="B11" s="1" t="s">
        <v>300</v>
      </c>
      <c r="C11" s="1" t="s">
        <v>301</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300</v>
      </c>
      <c r="C12" s="1" t="s">
        <v>301</v>
      </c>
      <c r="D12" s="1" t="s">
        <v>302</v>
      </c>
      <c r="E12" s="1" t="s">
        <v>303</v>
      </c>
      <c r="F12" s="1" t="s">
        <v>304</v>
      </c>
      <c r="G12" s="1" t="s">
        <v>305</v>
      </c>
      <c r="H12" s="1" t="s">
        <v>306</v>
      </c>
      <c r="I12" s="1" t="s">
        <v>307</v>
      </c>
      <c r="J12" s="1" t="s">
        <v>308</v>
      </c>
      <c r="K12" s="1" t="s">
        <v>309</v>
      </c>
      <c r="L12" s="2"/>
      <c r="M12" s="2"/>
      <c r="N12" s="2"/>
      <c r="O12" s="2"/>
      <c r="P12" s="2"/>
      <c r="Q12" s="2"/>
      <c r="R12" s="2"/>
      <c r="S12" s="2"/>
      <c r="T12" s="2"/>
      <c r="U12" s="2"/>
      <c r="V12" s="2"/>
      <c r="W12" s="2"/>
      <c r="X12" s="2"/>
      <c r="Y12" s="2"/>
      <c r="Z12" s="2"/>
    </row>
    <row r="13">
      <c r="A13" s="1" t="s">
        <v>311</v>
      </c>
      <c r="B13" s="1" t="s">
        <v>291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328</v>
      </c>
      <c r="I14" s="1" t="s">
        <v>329</v>
      </c>
      <c r="J14" s="1" t="s">
        <v>319</v>
      </c>
      <c r="K14" s="1" t="s">
        <v>330</v>
      </c>
      <c r="L14" s="2"/>
      <c r="M14" s="2"/>
      <c r="N14" s="2"/>
      <c r="O14" s="2"/>
      <c r="P14" s="2"/>
      <c r="Q14" s="2"/>
      <c r="R14" s="2"/>
      <c r="S14" s="2"/>
      <c r="T14" s="2"/>
      <c r="U14" s="2"/>
      <c r="V14" s="2"/>
      <c r="W14" s="2"/>
      <c r="X14" s="2"/>
      <c r="Y14" s="2"/>
      <c r="Z14" s="2"/>
    </row>
    <row r="15">
      <c r="A15" s="1" t="s">
        <v>331</v>
      </c>
      <c r="B15" s="1" t="s">
        <v>322</v>
      </c>
      <c r="C15" s="1" t="s">
        <v>323</v>
      </c>
      <c r="D15" s="1" t="s">
        <v>324</v>
      </c>
      <c r="E15" s="1" t="s">
        <v>325</v>
      </c>
      <c r="F15" s="1" t="s">
        <v>326</v>
      </c>
      <c r="G15" s="1" t="s">
        <v>327</v>
      </c>
      <c r="H15" s="1" t="s">
        <v>328</v>
      </c>
      <c r="I15" s="1" t="s">
        <v>329</v>
      </c>
      <c r="J15" s="1" t="s">
        <v>319</v>
      </c>
      <c r="K15" s="1" t="s">
        <v>330</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355</v>
      </c>
      <c r="C18" s="1" t="s">
        <v>356</v>
      </c>
      <c r="D18" s="1" t="s">
        <v>357</v>
      </c>
      <c r="E18" s="1">
        <v>0.005771999999999999</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370</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307</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390</v>
      </c>
      <c r="G22" s="1" t="s">
        <v>391</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t="s">
        <v>402</v>
      </c>
      <c r="H23" s="1" t="s">
        <v>403</v>
      </c>
      <c r="I23" s="1" t="s">
        <v>404</v>
      </c>
      <c r="J23" s="1" t="s">
        <v>405</v>
      </c>
      <c r="K23" s="1" t="s">
        <v>406</v>
      </c>
      <c r="L23" s="2"/>
      <c r="M23" s="2"/>
      <c r="N23" s="2"/>
      <c r="O23" s="2"/>
      <c r="P23" s="2"/>
      <c r="Q23" s="2"/>
      <c r="R23" s="2"/>
      <c r="S23" s="2"/>
      <c r="T23" s="2"/>
      <c r="U23" s="2"/>
      <c r="V23" s="2"/>
      <c r="W23" s="2"/>
      <c r="X23" s="2"/>
      <c r="Y23" s="2"/>
      <c r="Z23" s="2"/>
    </row>
    <row r="24" ht="15.75" customHeight="1">
      <c r="A24" s="1" t="s">
        <v>407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408</v>
      </c>
      <c r="B25" s="1" t="s">
        <v>409</v>
      </c>
      <c r="C25" s="1" t="s">
        <v>374</v>
      </c>
      <c r="D25" s="1" t="s">
        <v>367</v>
      </c>
      <c r="E25" s="1" t="s">
        <v>410</v>
      </c>
      <c r="F25" s="1" t="s">
        <v>411</v>
      </c>
      <c r="G25" s="1" t="s">
        <v>412</v>
      </c>
      <c r="H25" s="1" t="s">
        <v>370</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108</v>
      </c>
      <c r="E26" s="1" t="s">
        <v>109</v>
      </c>
      <c r="F26" s="1" t="s">
        <v>419</v>
      </c>
      <c r="G26" s="1" t="s">
        <v>265</v>
      </c>
      <c r="H26" s="1" t="s">
        <v>419</v>
      </c>
      <c r="I26" s="1" t="s">
        <v>417</v>
      </c>
      <c r="J26" s="1" t="s">
        <v>420</v>
      </c>
      <c r="K26" s="1" t="s">
        <v>230</v>
      </c>
      <c r="L26" s="2"/>
      <c r="M26" s="2"/>
      <c r="N26" s="2"/>
      <c r="O26" s="2"/>
      <c r="P26" s="2"/>
      <c r="Q26" s="2"/>
      <c r="R26" s="2"/>
      <c r="S26" s="2"/>
      <c r="T26" s="2"/>
      <c r="U26" s="2"/>
      <c r="V26" s="2"/>
      <c r="W26" s="2"/>
      <c r="X26" s="2"/>
      <c r="Y26" s="2"/>
      <c r="Z26" s="2"/>
    </row>
    <row r="27" ht="15.75" customHeight="1">
      <c r="A27" s="1" t="s">
        <v>421</v>
      </c>
      <c r="B27" s="1" t="s">
        <v>106</v>
      </c>
      <c r="C27" s="1" t="s">
        <v>172</v>
      </c>
      <c r="D27" s="1" t="s">
        <v>194</v>
      </c>
      <c r="E27" s="1" t="s">
        <v>422</v>
      </c>
      <c r="F27" s="1" t="s">
        <v>423</v>
      </c>
      <c r="G27" s="1" t="s">
        <v>104</v>
      </c>
      <c r="H27" s="1" t="s">
        <v>184</v>
      </c>
      <c r="I27" s="1" t="s">
        <v>106</v>
      </c>
      <c r="J27" s="1" t="s">
        <v>424</v>
      </c>
      <c r="K27" s="1" t="s">
        <v>425</v>
      </c>
      <c r="L27" s="2"/>
      <c r="M27" s="2"/>
      <c r="N27" s="2"/>
      <c r="O27" s="2"/>
      <c r="P27" s="2"/>
      <c r="Q27" s="2"/>
      <c r="R27" s="2"/>
      <c r="S27" s="2"/>
      <c r="T27" s="2"/>
      <c r="U27" s="2"/>
      <c r="V27" s="2"/>
      <c r="W27" s="2"/>
      <c r="X27" s="2"/>
      <c r="Y27" s="2"/>
      <c r="Z27" s="2"/>
    </row>
    <row r="28" ht="15.75" customHeight="1">
      <c r="A28" s="1" t="s">
        <v>426</v>
      </c>
      <c r="B28" s="1" t="s">
        <v>427</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449</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508</v>
      </c>
      <c r="G36" s="1" t="s">
        <v>509</v>
      </c>
      <c r="H36" s="1" t="s">
        <v>510</v>
      </c>
      <c r="I36" s="1" t="s">
        <v>511</v>
      </c>
      <c r="J36" s="1" t="s">
        <v>512</v>
      </c>
      <c r="K36" s="1" t="s">
        <v>513</v>
      </c>
      <c r="L36" s="2"/>
      <c r="M36" s="2"/>
      <c r="N36" s="2"/>
      <c r="O36" s="2"/>
      <c r="P36" s="2"/>
      <c r="Q36" s="2"/>
      <c r="R36" s="2"/>
      <c r="S36" s="2"/>
      <c r="T36" s="2"/>
      <c r="U36" s="2"/>
      <c r="V36" s="2"/>
      <c r="W36" s="2"/>
      <c r="X36" s="2"/>
      <c r="Y36" s="2"/>
      <c r="Z36" s="2"/>
    </row>
    <row r="37" ht="15.75" customHeight="1">
      <c r="A37" s="1" t="s">
        <v>514</v>
      </c>
      <c r="B37" s="1" t="s">
        <v>515</v>
      </c>
      <c r="C37" s="1" t="s">
        <v>516</v>
      </c>
      <c r="D37" s="1" t="s">
        <v>517</v>
      </c>
      <c r="E37" s="1" t="s">
        <v>518</v>
      </c>
      <c r="F37" s="1" t="s">
        <v>519</v>
      </c>
      <c r="G37" s="1" t="s">
        <v>520</v>
      </c>
      <c r="H37" s="1" t="s">
        <v>521</v>
      </c>
      <c r="I37" s="1" t="s">
        <v>522</v>
      </c>
      <c r="J37" s="1" t="s">
        <v>523</v>
      </c>
      <c r="K37" s="1" t="s">
        <v>524</v>
      </c>
      <c r="L37" s="2"/>
      <c r="M37" s="2"/>
      <c r="N37" s="2"/>
      <c r="O37" s="2"/>
      <c r="P37" s="2"/>
      <c r="Q37" s="2"/>
      <c r="R37" s="2"/>
      <c r="S37" s="2"/>
      <c r="T37" s="2"/>
      <c r="U37" s="2"/>
      <c r="V37" s="2"/>
      <c r="W37" s="2"/>
      <c r="X37" s="2"/>
      <c r="Y37" s="2"/>
      <c r="Z37" s="2"/>
    </row>
    <row r="38" ht="15.75" customHeight="1">
      <c r="A38" s="1" t="s">
        <v>525</v>
      </c>
      <c r="B38" s="1" t="s">
        <v>526</v>
      </c>
      <c r="C38" s="1" t="s">
        <v>527</v>
      </c>
      <c r="D38" s="1" t="s">
        <v>528</v>
      </c>
      <c r="E38" s="1" t="s">
        <v>369</v>
      </c>
      <c r="F38" s="1" t="s">
        <v>529</v>
      </c>
      <c r="G38" s="1" t="s">
        <v>414</v>
      </c>
      <c r="H38" s="1" t="s">
        <v>530</v>
      </c>
      <c r="I38" s="1" t="s">
        <v>106</v>
      </c>
      <c r="J38" s="1" t="s">
        <v>531</v>
      </c>
      <c r="K38" s="1" t="s">
        <v>383</v>
      </c>
      <c r="L38" s="2"/>
      <c r="M38" s="2"/>
      <c r="N38" s="2"/>
      <c r="O38" s="2"/>
      <c r="P38" s="2"/>
      <c r="Q38" s="2"/>
      <c r="R38" s="2"/>
      <c r="S38" s="2"/>
      <c r="T38" s="2"/>
      <c r="U38" s="2"/>
      <c r="V38" s="2"/>
      <c r="W38" s="2"/>
      <c r="X38" s="2"/>
      <c r="Y38" s="2"/>
      <c r="Z38" s="2"/>
    </row>
    <row r="39" ht="15.75" customHeight="1">
      <c r="A39" s="1" t="s">
        <v>532</v>
      </c>
      <c r="B39" s="1" t="s">
        <v>533</v>
      </c>
      <c r="C39" s="1" t="s">
        <v>534</v>
      </c>
      <c r="D39" s="1" t="s">
        <v>535</v>
      </c>
      <c r="E39" s="1" t="s">
        <v>536</v>
      </c>
      <c r="F39" s="1" t="s">
        <v>537</v>
      </c>
      <c r="G39" s="1" t="s">
        <v>538</v>
      </c>
      <c r="H39" s="1" t="s">
        <v>539</v>
      </c>
      <c r="I39" s="1" t="s">
        <v>540</v>
      </c>
      <c r="J39" s="1" t="s">
        <v>541</v>
      </c>
      <c r="K39" s="1" t="s">
        <v>542</v>
      </c>
      <c r="L39" s="2"/>
      <c r="M39" s="2"/>
      <c r="N39" s="2"/>
      <c r="O39" s="2"/>
      <c r="P39" s="2"/>
      <c r="Q39" s="2"/>
      <c r="R39" s="2"/>
      <c r="S39" s="2"/>
      <c r="T39" s="2"/>
      <c r="U39" s="2"/>
      <c r="V39" s="2"/>
      <c r="W39" s="2"/>
      <c r="X39" s="2"/>
      <c r="Y39" s="2"/>
      <c r="Z39" s="2"/>
    </row>
    <row r="40" ht="15.75" customHeight="1">
      <c r="A40" s="1" t="s">
        <v>543</v>
      </c>
      <c r="B40" s="1" t="s">
        <v>544</v>
      </c>
      <c r="C40" s="1" t="s">
        <v>186</v>
      </c>
      <c r="D40" s="1" t="s">
        <v>192</v>
      </c>
      <c r="E40" s="1" t="s">
        <v>545</v>
      </c>
      <c r="F40" s="1" t="s">
        <v>546</v>
      </c>
      <c r="G40" s="1" t="s">
        <v>378</v>
      </c>
      <c r="H40" s="1" t="s">
        <v>378</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555</v>
      </c>
      <c r="G41" s="1" t="s">
        <v>556</v>
      </c>
      <c r="H41" s="1" t="s">
        <v>557</v>
      </c>
      <c r="I41" s="1" t="s">
        <v>558</v>
      </c>
      <c r="J41" s="1" t="s">
        <v>534</v>
      </c>
      <c r="K41" s="1" t="s">
        <v>559</v>
      </c>
      <c r="L41" s="2"/>
      <c r="M41" s="2"/>
      <c r="N41" s="2"/>
      <c r="O41" s="2"/>
      <c r="P41" s="2"/>
      <c r="Q41" s="2"/>
      <c r="R41" s="2"/>
      <c r="S41" s="2"/>
      <c r="T41" s="2"/>
      <c r="U41" s="2"/>
      <c r="V41" s="2"/>
      <c r="W41" s="2"/>
      <c r="X41" s="2"/>
      <c r="Y41" s="2"/>
      <c r="Z41" s="2"/>
    </row>
    <row r="42" ht="15.75" customHeight="1">
      <c r="A42" s="1" t="s">
        <v>560</v>
      </c>
      <c r="B42" s="1" t="s">
        <v>561</v>
      </c>
      <c r="C42" s="1" t="s">
        <v>562</v>
      </c>
      <c r="D42" s="1" t="s">
        <v>563</v>
      </c>
      <c r="E42" s="1" t="s">
        <v>564</v>
      </c>
      <c r="F42" s="1" t="s">
        <v>565</v>
      </c>
      <c r="G42" s="1" t="s">
        <v>566</v>
      </c>
      <c r="H42" s="1" t="s">
        <v>567</v>
      </c>
      <c r="I42" s="1" t="s">
        <v>557</v>
      </c>
      <c r="J42" s="1" t="s">
        <v>568</v>
      </c>
      <c r="K42" s="1" t="s">
        <v>569</v>
      </c>
      <c r="L42" s="2"/>
      <c r="M42" s="2"/>
      <c r="N42" s="2"/>
      <c r="O42" s="2"/>
      <c r="P42" s="2"/>
      <c r="Q42" s="2"/>
      <c r="R42" s="2"/>
      <c r="S42" s="2"/>
      <c r="T42" s="2"/>
      <c r="U42" s="2"/>
      <c r="V42" s="2"/>
      <c r="W42" s="2"/>
      <c r="X42" s="2"/>
      <c r="Y42" s="2"/>
      <c r="Z42" s="2"/>
    </row>
    <row r="43" ht="15.75" customHeight="1">
      <c r="A43" s="1" t="s">
        <v>570</v>
      </c>
      <c r="B43" s="1" t="s">
        <v>571</v>
      </c>
      <c r="C43" s="1" t="s">
        <v>572</v>
      </c>
      <c r="D43" s="1" t="s">
        <v>573</v>
      </c>
      <c r="E43" s="1" t="s">
        <v>574</v>
      </c>
      <c r="F43" s="1" t="s">
        <v>575</v>
      </c>
      <c r="G43" s="1" t="s">
        <v>224</v>
      </c>
      <c r="H43" s="1" t="s">
        <v>576</v>
      </c>
      <c r="I43" s="1" t="s">
        <v>577</v>
      </c>
      <c r="J43" s="1" t="s">
        <v>578</v>
      </c>
      <c r="K43" s="1" t="s">
        <v>579</v>
      </c>
      <c r="L43" s="2"/>
      <c r="M43" s="2"/>
      <c r="N43" s="2"/>
      <c r="O43" s="2"/>
      <c r="P43" s="2"/>
      <c r="Q43" s="2"/>
      <c r="R43" s="2"/>
      <c r="S43" s="2"/>
      <c r="T43" s="2"/>
      <c r="U43" s="2"/>
      <c r="V43" s="2"/>
      <c r="W43" s="2"/>
      <c r="X43" s="2"/>
      <c r="Y43" s="2"/>
      <c r="Z43" s="2"/>
    </row>
    <row r="44" ht="15.75" customHeight="1">
      <c r="A44" s="1" t="s">
        <v>580</v>
      </c>
      <c r="B44" s="1" t="s">
        <v>581</v>
      </c>
      <c r="C44" s="1" t="s">
        <v>582</v>
      </c>
      <c r="D44" s="1" t="s">
        <v>583</v>
      </c>
      <c r="E44" s="1" t="s">
        <v>584</v>
      </c>
      <c r="F44" s="1" t="s">
        <v>585</v>
      </c>
      <c r="G44" s="1" t="s">
        <v>586</v>
      </c>
      <c r="H44" s="1" t="s">
        <v>587</v>
      </c>
      <c r="I44" s="1" t="s">
        <v>588</v>
      </c>
      <c r="J44" s="1" t="s">
        <v>526</v>
      </c>
      <c r="K44" s="1" t="s">
        <v>378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595</v>
      </c>
      <c r="G46" s="1" t="s">
        <v>596</v>
      </c>
      <c r="H46" s="1" t="s">
        <v>597</v>
      </c>
      <c r="I46" s="1" t="s">
        <v>598</v>
      </c>
      <c r="J46" s="1" t="s">
        <v>599</v>
      </c>
      <c r="K46" s="1" t="s">
        <v>600</v>
      </c>
      <c r="L46" s="2"/>
      <c r="M46" s="2"/>
      <c r="N46" s="2"/>
      <c r="O46" s="2"/>
      <c r="P46" s="2"/>
      <c r="Q46" s="2"/>
      <c r="R46" s="2"/>
      <c r="S46" s="2"/>
      <c r="T46" s="2"/>
      <c r="U46" s="2"/>
      <c r="V46" s="2"/>
      <c r="W46" s="2"/>
      <c r="X46" s="2"/>
      <c r="Y46" s="2"/>
      <c r="Z46" s="2"/>
    </row>
    <row r="47" ht="15.75" customHeight="1">
      <c r="A47" s="1" t="s">
        <v>601</v>
      </c>
      <c r="B47" s="1" t="s">
        <v>602</v>
      </c>
      <c r="C47" s="1" t="s">
        <v>603</v>
      </c>
      <c r="D47" s="1" t="s">
        <v>604</v>
      </c>
      <c r="E47" s="1" t="s">
        <v>605</v>
      </c>
      <c r="F47" s="1" t="s">
        <v>606</v>
      </c>
      <c r="G47" s="1" t="s">
        <v>607</v>
      </c>
      <c r="H47" s="1" t="s">
        <v>608</v>
      </c>
      <c r="I47" s="1" t="s">
        <v>609</v>
      </c>
      <c r="J47" s="1" t="s">
        <v>610</v>
      </c>
      <c r="K47" s="1" t="s">
        <v>611</v>
      </c>
      <c r="L47" s="2"/>
      <c r="M47" s="2"/>
      <c r="N47" s="2"/>
      <c r="O47" s="2"/>
      <c r="P47" s="2"/>
      <c r="Q47" s="2"/>
      <c r="R47" s="2"/>
      <c r="S47" s="2"/>
      <c r="T47" s="2"/>
      <c r="U47" s="2"/>
      <c r="V47" s="2"/>
      <c r="W47" s="2"/>
      <c r="X47" s="2"/>
      <c r="Y47" s="2"/>
      <c r="Z47" s="2"/>
    </row>
    <row r="48" ht="15.75" customHeight="1">
      <c r="A48" s="1" t="s">
        <v>612</v>
      </c>
      <c r="B48" s="1" t="s">
        <v>613</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v>0.0</v>
      </c>
      <c r="K49" s="1" t="s">
        <v>632</v>
      </c>
      <c r="L49" s="2"/>
      <c r="M49" s="2"/>
      <c r="N49" s="2"/>
      <c r="O49" s="2"/>
      <c r="P49" s="2"/>
      <c r="Q49" s="2"/>
      <c r="R49" s="2"/>
      <c r="S49" s="2"/>
      <c r="T49" s="2"/>
      <c r="U49" s="2"/>
      <c r="V49" s="2"/>
      <c r="W49" s="2"/>
      <c r="X49" s="2"/>
      <c r="Y49" s="2"/>
      <c r="Z49" s="2"/>
    </row>
    <row r="50" ht="15.75" customHeight="1">
      <c r="A50" s="1" t="s">
        <v>633</v>
      </c>
      <c r="B50" s="1" t="s">
        <v>624</v>
      </c>
      <c r="C50" s="1" t="s">
        <v>625</v>
      </c>
      <c r="D50" s="1" t="s">
        <v>626</v>
      </c>
      <c r="E50" s="1" t="s">
        <v>627</v>
      </c>
      <c r="F50" s="1" t="s">
        <v>628</v>
      </c>
      <c r="G50" s="1" t="s">
        <v>629</v>
      </c>
      <c r="H50" s="1" t="s">
        <v>630</v>
      </c>
      <c r="I50" s="1" t="s">
        <v>631</v>
      </c>
      <c r="J50" s="1">
        <v>0.0</v>
      </c>
      <c r="K50" s="1" t="s">
        <v>632</v>
      </c>
      <c r="L50" s="2"/>
      <c r="M50" s="2"/>
      <c r="N50" s="2"/>
      <c r="O50" s="2"/>
      <c r="P50" s="2"/>
      <c r="Q50" s="2"/>
      <c r="R50" s="2"/>
      <c r="S50" s="2"/>
      <c r="T50" s="2"/>
      <c r="U50" s="2"/>
      <c r="V50" s="2"/>
      <c r="W50" s="2"/>
      <c r="X50" s="2"/>
      <c r="Y50" s="2"/>
      <c r="Z50" s="2"/>
    </row>
    <row r="51" ht="15.75" customHeight="1">
      <c r="A51" s="1" t="s">
        <v>634</v>
      </c>
      <c r="B51" s="1" t="s">
        <v>635</v>
      </c>
      <c r="C51" s="1" t="s">
        <v>636</v>
      </c>
      <c r="D51" s="1">
        <v>0.0</v>
      </c>
      <c r="E51" s="1" t="s">
        <v>637</v>
      </c>
      <c r="F51" s="1" t="s">
        <v>638</v>
      </c>
      <c r="G51" s="1" t="s">
        <v>639</v>
      </c>
      <c r="H51" s="1" t="s">
        <v>640</v>
      </c>
      <c r="I51" s="1" t="s">
        <v>641</v>
      </c>
      <c r="J51" s="1" t="s">
        <v>642</v>
      </c>
      <c r="K51" s="1" t="s">
        <v>643</v>
      </c>
      <c r="L51" s="2"/>
      <c r="M51" s="2"/>
      <c r="N51" s="2"/>
      <c r="O51" s="2"/>
      <c r="P51" s="2"/>
      <c r="Q51" s="2"/>
      <c r="R51" s="2"/>
      <c r="S51" s="2"/>
      <c r="T51" s="2"/>
      <c r="U51" s="2"/>
      <c r="V51" s="2"/>
      <c r="W51" s="2"/>
      <c r="X51" s="2"/>
      <c r="Y51" s="2"/>
      <c r="Z51" s="2"/>
    </row>
    <row r="52" ht="15.75" customHeight="1">
      <c r="A52" s="1" t="s">
        <v>644</v>
      </c>
      <c r="B52" s="1" t="s">
        <v>645</v>
      </c>
      <c r="C52" s="1" t="s">
        <v>646</v>
      </c>
      <c r="D52" s="1">
        <v>0.0</v>
      </c>
      <c r="E52" s="1" t="s">
        <v>109</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v>0.0</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v>0.0</v>
      </c>
      <c r="E54" s="1" t="s">
        <v>109</v>
      </c>
      <c r="F54" s="1" t="s">
        <v>666</v>
      </c>
      <c r="G54" s="1" t="s">
        <v>648</v>
      </c>
      <c r="H54" s="1" t="s">
        <v>649</v>
      </c>
      <c r="I54" s="1" t="s">
        <v>650</v>
      </c>
      <c r="J54" s="1" t="s">
        <v>667</v>
      </c>
      <c r="K54" s="1" t="s">
        <v>652</v>
      </c>
      <c r="L54" s="2"/>
      <c r="M54" s="2"/>
      <c r="N54" s="2"/>
      <c r="O54" s="2"/>
      <c r="P54" s="2"/>
      <c r="Q54" s="2"/>
      <c r="R54" s="2"/>
      <c r="S54" s="2"/>
      <c r="T54" s="2"/>
      <c r="U54" s="2"/>
      <c r="V54" s="2"/>
      <c r="W54" s="2"/>
      <c r="X54" s="2"/>
      <c r="Y54" s="2"/>
      <c r="Z54" s="2"/>
    </row>
    <row r="55" ht="15.75" customHeight="1">
      <c r="A55" s="1" t="s">
        <v>668</v>
      </c>
      <c r="B55" s="1" t="s">
        <v>669</v>
      </c>
      <c r="C55" s="1" t="s">
        <v>670</v>
      </c>
      <c r="D55" s="1">
        <v>-9.62E-4</v>
      </c>
      <c r="E55" s="1" t="s">
        <v>671</v>
      </c>
      <c r="F55" s="1" t="s">
        <v>672</v>
      </c>
      <c r="G55" s="1" t="s">
        <v>673</v>
      </c>
      <c r="H55" s="1" t="s">
        <v>674</v>
      </c>
      <c r="I55" s="1" t="s">
        <v>675</v>
      </c>
      <c r="J55" s="1" t="s">
        <v>676</v>
      </c>
      <c r="K55" s="1" t="s">
        <v>677</v>
      </c>
      <c r="L55" s="2"/>
      <c r="M55" s="2"/>
      <c r="N55" s="2"/>
      <c r="O55" s="2"/>
      <c r="P55" s="2"/>
      <c r="Q55" s="2"/>
      <c r="R55" s="2"/>
      <c r="S55" s="2"/>
      <c r="T55" s="2"/>
      <c r="U55" s="2"/>
      <c r="V55" s="2"/>
      <c r="W55" s="2"/>
      <c r="X55" s="2"/>
      <c r="Y55" s="2"/>
      <c r="Z55" s="2"/>
    </row>
    <row r="56" ht="15.75" customHeight="1">
      <c r="A56" s="1" t="s">
        <v>678</v>
      </c>
      <c r="B56" s="1" t="s">
        <v>679</v>
      </c>
      <c r="C56" s="1" t="s">
        <v>680</v>
      </c>
      <c r="D56" s="1" t="s">
        <v>681</v>
      </c>
      <c r="E56" s="1" t="s">
        <v>682</v>
      </c>
      <c r="F56" s="1" t="s">
        <v>683</v>
      </c>
      <c r="G56" s="1" t="s">
        <v>684</v>
      </c>
      <c r="H56" s="1" t="s">
        <v>685</v>
      </c>
      <c r="I56" s="1" t="s">
        <v>686</v>
      </c>
      <c r="J56" s="1" t="s">
        <v>687</v>
      </c>
      <c r="K56" s="1" t="s">
        <v>688</v>
      </c>
      <c r="L56" s="2"/>
      <c r="M56" s="2"/>
      <c r="N56" s="2"/>
      <c r="O56" s="2"/>
      <c r="P56" s="2"/>
      <c r="Q56" s="2"/>
      <c r="R56" s="2"/>
      <c r="S56" s="2"/>
      <c r="T56" s="2"/>
      <c r="U56" s="2"/>
      <c r="V56" s="2"/>
      <c r="W56" s="2"/>
      <c r="X56" s="2"/>
      <c r="Y56" s="2"/>
      <c r="Z56" s="2"/>
    </row>
    <row r="57" ht="15.75" customHeight="1">
      <c r="A57" s="1" t="s">
        <v>689</v>
      </c>
      <c r="B57" s="1" t="s">
        <v>690</v>
      </c>
      <c r="C57" s="1" t="s">
        <v>691</v>
      </c>
      <c r="D57" s="1" t="s">
        <v>692</v>
      </c>
      <c r="E57" s="1" t="s">
        <v>693</v>
      </c>
      <c r="F57" s="1" t="s">
        <v>694</v>
      </c>
      <c r="G57" s="1" t="s">
        <v>695</v>
      </c>
      <c r="H57" s="1" t="s">
        <v>696</v>
      </c>
      <c r="I57" s="1" t="s">
        <v>697</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709</v>
      </c>
      <c r="K58" s="1" t="s">
        <v>710</v>
      </c>
      <c r="L58" s="2"/>
      <c r="M58" s="2"/>
      <c r="N58" s="2"/>
      <c r="O58" s="2"/>
      <c r="P58" s="2"/>
      <c r="Q58" s="2"/>
      <c r="R58" s="2"/>
      <c r="S58" s="2"/>
      <c r="T58" s="2"/>
      <c r="U58" s="2"/>
      <c r="V58" s="2"/>
      <c r="W58" s="2"/>
      <c r="X58" s="2"/>
      <c r="Y58" s="2"/>
      <c r="Z58" s="2"/>
    </row>
    <row r="59" ht="15.75" customHeight="1">
      <c r="A59" s="1" t="s">
        <v>711</v>
      </c>
      <c r="B59" s="1" t="s">
        <v>712</v>
      </c>
      <c r="C59" s="1" t="s">
        <v>713</v>
      </c>
      <c r="D59" s="1" t="s">
        <v>714</v>
      </c>
      <c r="E59" s="1" t="s">
        <v>715</v>
      </c>
      <c r="F59" s="1" t="s">
        <v>716</v>
      </c>
      <c r="G59" s="1" t="s">
        <v>717</v>
      </c>
      <c r="H59" s="1" t="s">
        <v>718</v>
      </c>
      <c r="I59" s="1" t="s">
        <v>719</v>
      </c>
      <c r="J59" s="1" t="s">
        <v>720</v>
      </c>
      <c r="K59" s="1" t="s">
        <v>721</v>
      </c>
      <c r="L59" s="2"/>
      <c r="M59" s="2"/>
      <c r="N59" s="2"/>
      <c r="O59" s="2"/>
      <c r="P59" s="2"/>
      <c r="Q59" s="2"/>
      <c r="R59" s="2"/>
      <c r="S59" s="2"/>
      <c r="T59" s="2"/>
      <c r="U59" s="2"/>
      <c r="V59" s="2"/>
      <c r="W59" s="2"/>
      <c r="X59" s="2"/>
      <c r="Y59" s="2"/>
      <c r="Z59" s="2"/>
    </row>
    <row r="60" ht="15.75" customHeight="1">
      <c r="A60" s="1" t="s">
        <v>722</v>
      </c>
      <c r="B60" s="1" t="s">
        <v>723</v>
      </c>
      <c r="C60" s="1" t="s">
        <v>724</v>
      </c>
      <c r="D60" s="1" t="s">
        <v>725</v>
      </c>
      <c r="E60" s="1" t="s">
        <v>726</v>
      </c>
      <c r="F60" s="1" t="s">
        <v>727</v>
      </c>
      <c r="G60" s="1" t="s">
        <v>728</v>
      </c>
      <c r="H60" s="1" t="s">
        <v>729</v>
      </c>
      <c r="I60" s="1" t="s">
        <v>730</v>
      </c>
      <c r="J60" s="1" t="s">
        <v>731</v>
      </c>
      <c r="K60" s="1" t="s">
        <v>732</v>
      </c>
      <c r="L60" s="2"/>
      <c r="M60" s="2"/>
      <c r="N60" s="2"/>
      <c r="O60" s="2"/>
      <c r="P60" s="2"/>
      <c r="Q60" s="2"/>
      <c r="R60" s="2"/>
      <c r="S60" s="2"/>
      <c r="T60" s="2"/>
      <c r="U60" s="2"/>
      <c r="V60" s="2"/>
      <c r="W60" s="2"/>
      <c r="X60" s="2"/>
      <c r="Y60" s="2"/>
      <c r="Z60" s="2"/>
    </row>
    <row r="61" ht="15.75" customHeight="1">
      <c r="A61" s="1" t="s">
        <v>733</v>
      </c>
      <c r="B61" s="1" t="s">
        <v>734</v>
      </c>
      <c r="C61" s="1" t="s">
        <v>735</v>
      </c>
      <c r="D61" s="1" t="s">
        <v>736</v>
      </c>
      <c r="E61" s="1" t="s">
        <v>737</v>
      </c>
      <c r="F61" s="1" t="s">
        <v>738</v>
      </c>
      <c r="G61" s="1" t="s">
        <v>739</v>
      </c>
      <c r="H61" s="1" t="s">
        <v>740</v>
      </c>
      <c r="I61" s="1" t="s">
        <v>741</v>
      </c>
      <c r="J61" s="1" t="s">
        <v>742</v>
      </c>
      <c r="K61" s="1" t="s">
        <v>743</v>
      </c>
      <c r="L61" s="2"/>
      <c r="M61" s="2"/>
      <c r="N61" s="2"/>
      <c r="O61" s="2"/>
      <c r="P61" s="2"/>
      <c r="Q61" s="2"/>
      <c r="R61" s="2"/>
      <c r="S61" s="2"/>
      <c r="T61" s="2"/>
      <c r="U61" s="2"/>
      <c r="V61" s="2"/>
      <c r="W61" s="2"/>
      <c r="X61" s="2"/>
      <c r="Y61" s="2"/>
      <c r="Z61" s="2"/>
    </row>
    <row r="62" ht="15.75" customHeight="1">
      <c r="A62" s="1" t="s">
        <v>744</v>
      </c>
      <c r="B62" s="1" t="s">
        <v>745</v>
      </c>
      <c r="C62" s="1" t="s">
        <v>399</v>
      </c>
      <c r="D62" s="1" t="s">
        <v>746</v>
      </c>
      <c r="E62" s="1" t="s">
        <v>747</v>
      </c>
      <c r="F62" s="1" t="s">
        <v>748</v>
      </c>
      <c r="G62" s="1" t="s">
        <v>749</v>
      </c>
      <c r="H62" s="1" t="s">
        <v>750</v>
      </c>
      <c r="I62" s="1" t="s">
        <v>751</v>
      </c>
      <c r="J62" s="1" t="s">
        <v>752</v>
      </c>
      <c r="K62" s="1" t="s">
        <v>753</v>
      </c>
      <c r="L62" s="2"/>
      <c r="M62" s="2"/>
      <c r="N62" s="2"/>
      <c r="O62" s="2"/>
      <c r="P62" s="2"/>
      <c r="Q62" s="2"/>
      <c r="R62" s="2"/>
      <c r="S62" s="2"/>
      <c r="T62" s="2"/>
      <c r="U62" s="2"/>
      <c r="V62" s="2"/>
      <c r="W62" s="2"/>
      <c r="X62" s="2"/>
      <c r="Y62" s="2"/>
      <c r="Z62" s="2"/>
    </row>
    <row r="63" ht="15.75" customHeight="1">
      <c r="A63" s="1" t="s">
        <v>754</v>
      </c>
      <c r="B63" s="1">
        <v>0.0</v>
      </c>
      <c r="C63" s="1">
        <v>0.0</v>
      </c>
      <c r="D63" s="1" t="s">
        <v>755</v>
      </c>
      <c r="E63" s="1" t="s">
        <v>756</v>
      </c>
      <c r="F63" s="1" t="s">
        <v>757</v>
      </c>
      <c r="G63" s="1" t="s">
        <v>758</v>
      </c>
      <c r="H63" s="1" t="s">
        <v>759</v>
      </c>
      <c r="I63" s="1">
        <v>0.0</v>
      </c>
      <c r="J63" s="1" t="s">
        <v>760</v>
      </c>
      <c r="K63" s="1" t="s">
        <v>761</v>
      </c>
      <c r="L63" s="2"/>
      <c r="M63" s="2"/>
      <c r="N63" s="2"/>
      <c r="O63" s="2"/>
      <c r="P63" s="2"/>
      <c r="Q63" s="2"/>
      <c r="R63" s="2"/>
      <c r="S63" s="2"/>
      <c r="T63" s="2"/>
      <c r="U63" s="2"/>
      <c r="V63" s="2"/>
      <c r="W63" s="2"/>
      <c r="X63" s="2"/>
      <c r="Y63" s="2"/>
      <c r="Z63" s="2"/>
    </row>
    <row r="64" ht="15.75" customHeight="1">
      <c r="A64" s="1" t="s">
        <v>762</v>
      </c>
      <c r="B64" s="1" t="s">
        <v>763</v>
      </c>
      <c r="C64" s="1" t="s">
        <v>764</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602</v>
      </c>
      <c r="D66" s="1" t="s">
        <v>776</v>
      </c>
      <c r="E66" s="1" t="s">
        <v>777</v>
      </c>
      <c r="F66" s="1" t="s">
        <v>778</v>
      </c>
      <c r="G66" s="1" t="s">
        <v>779</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586</v>
      </c>
      <c r="F67" s="1" t="s">
        <v>788</v>
      </c>
      <c r="G67" s="1" t="s">
        <v>789</v>
      </c>
      <c r="H67" s="1" t="s">
        <v>790</v>
      </c>
      <c r="I67" s="1" t="s">
        <v>791</v>
      </c>
      <c r="J67" s="1" t="s">
        <v>792</v>
      </c>
      <c r="K67" s="1" t="s">
        <v>793</v>
      </c>
      <c r="L67" s="2"/>
      <c r="M67" s="2"/>
      <c r="N67" s="2"/>
      <c r="O67" s="2"/>
      <c r="P67" s="2"/>
      <c r="Q67" s="2"/>
      <c r="R67" s="2"/>
      <c r="S67" s="2"/>
      <c r="T67" s="2"/>
      <c r="U67" s="2"/>
      <c r="V67" s="2"/>
      <c r="W67" s="2"/>
      <c r="X67" s="2"/>
      <c r="Y67" s="2"/>
      <c r="Z67" s="2"/>
    </row>
    <row r="68" ht="15.75" customHeight="1">
      <c r="A68" s="1" t="s">
        <v>794</v>
      </c>
      <c r="B68" s="1" t="s">
        <v>795</v>
      </c>
      <c r="C68" s="1" t="s">
        <v>796</v>
      </c>
      <c r="D68" s="1" t="s">
        <v>797</v>
      </c>
      <c r="E68" s="1" t="s">
        <v>798</v>
      </c>
      <c r="F68" s="1" t="s">
        <v>799</v>
      </c>
      <c r="G68" s="1" t="s">
        <v>800</v>
      </c>
      <c r="H68" s="1" t="s">
        <v>801</v>
      </c>
      <c r="I68" s="1" t="s">
        <v>802</v>
      </c>
      <c r="J68" s="1" t="s">
        <v>803</v>
      </c>
      <c r="K68" s="1" t="s">
        <v>804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809</v>
      </c>
      <c r="F69" s="1" t="s">
        <v>810</v>
      </c>
      <c r="G69" s="1" t="s">
        <v>811</v>
      </c>
      <c r="H69" s="1" t="s">
        <v>812</v>
      </c>
      <c r="I69" s="1" t="s">
        <v>813</v>
      </c>
      <c r="J69" s="1" t="s">
        <v>814</v>
      </c>
      <c r="K69" s="1" t="s">
        <v>815</v>
      </c>
      <c r="L69" s="2"/>
      <c r="M69" s="2"/>
      <c r="N69" s="2"/>
      <c r="O69" s="2"/>
      <c r="P69" s="2"/>
      <c r="Q69" s="2"/>
      <c r="R69" s="2"/>
      <c r="S69" s="2"/>
      <c r="T69" s="2"/>
      <c r="U69" s="2"/>
      <c r="V69" s="2"/>
      <c r="W69" s="2"/>
      <c r="X69" s="2"/>
      <c r="Y69" s="2"/>
      <c r="Z69" s="2"/>
    </row>
    <row r="70" ht="15.75" customHeight="1">
      <c r="A70" s="1" t="s">
        <v>816</v>
      </c>
      <c r="B70" s="1" t="s">
        <v>806</v>
      </c>
      <c r="C70" s="1" t="s">
        <v>807</v>
      </c>
      <c r="D70" s="1" t="s">
        <v>808</v>
      </c>
      <c r="E70" s="1" t="s">
        <v>809</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v>-0.050986</v>
      </c>
      <c r="J71" s="1" t="s">
        <v>825</v>
      </c>
      <c r="K71" s="1" t="s">
        <v>826</v>
      </c>
      <c r="L71" s="2"/>
      <c r="M71" s="2"/>
      <c r="N71" s="2"/>
      <c r="O71" s="2"/>
      <c r="P71" s="2"/>
      <c r="Q71" s="2"/>
      <c r="R71" s="2"/>
      <c r="S71" s="2"/>
      <c r="T71" s="2"/>
      <c r="U71" s="2"/>
      <c r="V71" s="2"/>
      <c r="W71" s="2"/>
      <c r="X71" s="2"/>
      <c r="Y71" s="2"/>
      <c r="Z71" s="2"/>
    </row>
    <row r="72" ht="15.75" customHeight="1">
      <c r="A72" s="1" t="s">
        <v>827</v>
      </c>
      <c r="B72" s="1" t="s">
        <v>318</v>
      </c>
      <c r="C72" s="1" t="s">
        <v>828</v>
      </c>
      <c r="D72" s="1" t="s">
        <v>829</v>
      </c>
      <c r="E72" s="1" t="s">
        <v>830</v>
      </c>
      <c r="F72" s="1" t="s">
        <v>831</v>
      </c>
      <c r="G72" s="1" t="s">
        <v>832</v>
      </c>
      <c r="H72" s="1" t="s">
        <v>833</v>
      </c>
      <c r="I72" s="1" t="s">
        <v>834</v>
      </c>
      <c r="J72" s="1" t="s">
        <v>835</v>
      </c>
      <c r="K72" s="1" t="s">
        <v>836</v>
      </c>
      <c r="L72" s="2"/>
      <c r="M72" s="2"/>
      <c r="N72" s="2"/>
      <c r="O72" s="2"/>
      <c r="P72" s="2"/>
      <c r="Q72" s="2"/>
      <c r="R72" s="2"/>
      <c r="S72" s="2"/>
      <c r="T72" s="2"/>
      <c r="U72" s="2"/>
      <c r="V72" s="2"/>
      <c r="W72" s="2"/>
      <c r="X72" s="2"/>
      <c r="Y72" s="2"/>
      <c r="Z72" s="2"/>
    </row>
    <row r="73" ht="15.75" customHeight="1">
      <c r="A73" s="1" t="s">
        <v>837</v>
      </c>
      <c r="B73" s="1" t="s">
        <v>838</v>
      </c>
      <c r="C73" s="1" t="s">
        <v>839</v>
      </c>
      <c r="D73" s="1" t="s">
        <v>840</v>
      </c>
      <c r="E73" s="1" t="s">
        <v>841</v>
      </c>
      <c r="F73" s="1" t="s">
        <v>842</v>
      </c>
      <c r="G73" s="1" t="s">
        <v>843</v>
      </c>
      <c r="H73" s="1" t="s">
        <v>844</v>
      </c>
      <c r="I73" s="1" t="s">
        <v>845</v>
      </c>
      <c r="J73" s="1" t="s">
        <v>846</v>
      </c>
      <c r="K73" s="1" t="s">
        <v>847</v>
      </c>
      <c r="L73" s="2"/>
      <c r="M73" s="2"/>
      <c r="N73" s="2"/>
      <c r="O73" s="2"/>
      <c r="P73" s="2"/>
      <c r="Q73" s="2"/>
      <c r="R73" s="2"/>
      <c r="S73" s="2"/>
      <c r="T73" s="2"/>
      <c r="U73" s="2"/>
      <c r="V73" s="2"/>
      <c r="W73" s="2"/>
      <c r="X73" s="2"/>
      <c r="Y73" s="2"/>
      <c r="Z73" s="2"/>
    </row>
    <row r="74" ht="15.75" customHeight="1">
      <c r="A74" s="1" t="s">
        <v>848</v>
      </c>
      <c r="B74" s="1" t="s">
        <v>849</v>
      </c>
      <c r="C74" s="1" t="s">
        <v>828</v>
      </c>
      <c r="D74" s="1" t="s">
        <v>850</v>
      </c>
      <c r="E74" s="1" t="s">
        <v>830</v>
      </c>
      <c r="F74" s="1" t="s">
        <v>831</v>
      </c>
      <c r="G74" s="1" t="s">
        <v>832</v>
      </c>
      <c r="H74" s="1" t="s">
        <v>833</v>
      </c>
      <c r="I74" s="1" t="s">
        <v>834</v>
      </c>
      <c r="J74" s="1" t="s">
        <v>835</v>
      </c>
      <c r="K74" s="1" t="s">
        <v>851</v>
      </c>
      <c r="L74" s="2"/>
      <c r="M74" s="2"/>
      <c r="N74" s="2"/>
      <c r="O74" s="2"/>
      <c r="P74" s="2"/>
      <c r="Q74" s="2"/>
      <c r="R74" s="2"/>
      <c r="S74" s="2"/>
      <c r="T74" s="2"/>
      <c r="U74" s="2"/>
      <c r="V74" s="2"/>
      <c r="W74" s="2"/>
      <c r="X74" s="2"/>
      <c r="Y74" s="2"/>
      <c r="Z74" s="2"/>
    </row>
    <row r="75" ht="15.75" customHeight="1">
      <c r="A75" s="1" t="s">
        <v>852</v>
      </c>
      <c r="B75" s="1" t="s">
        <v>853</v>
      </c>
      <c r="C75" s="1" t="s">
        <v>854</v>
      </c>
      <c r="D75" s="1" t="s">
        <v>855</v>
      </c>
      <c r="E75" s="1" t="s">
        <v>856</v>
      </c>
      <c r="F75" s="1" t="s">
        <v>857</v>
      </c>
      <c r="G75" s="1" t="s">
        <v>858</v>
      </c>
      <c r="H75" s="1" t="s">
        <v>361</v>
      </c>
      <c r="I75" s="1" t="s">
        <v>859</v>
      </c>
      <c r="J75" s="1" t="s">
        <v>860</v>
      </c>
      <c r="K75" s="1" t="s">
        <v>861</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872</v>
      </c>
      <c r="L76" s="2"/>
      <c r="M76" s="2"/>
      <c r="N76" s="2"/>
      <c r="O76" s="2"/>
      <c r="P76" s="2"/>
      <c r="Q76" s="2"/>
      <c r="R76" s="2"/>
      <c r="S76" s="2"/>
      <c r="T76" s="2"/>
      <c r="U76" s="2"/>
      <c r="V76" s="2"/>
      <c r="W76" s="2"/>
      <c r="X76" s="2"/>
      <c r="Y76" s="2"/>
      <c r="Z76" s="2"/>
    </row>
    <row r="77" ht="15.75" customHeight="1">
      <c r="A77" s="1" t="s">
        <v>873</v>
      </c>
      <c r="B77" s="1" t="s">
        <v>508</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512</v>
      </c>
      <c r="F79" s="1" t="s">
        <v>898</v>
      </c>
      <c r="G79" s="1" t="s">
        <v>899</v>
      </c>
      <c r="H79" s="1" t="s">
        <v>900</v>
      </c>
      <c r="I79" s="1" t="s">
        <v>901</v>
      </c>
      <c r="J79" s="1" t="s">
        <v>902</v>
      </c>
      <c r="K79" s="1" t="s">
        <v>903</v>
      </c>
      <c r="L79" s="2"/>
      <c r="M79" s="2"/>
      <c r="N79" s="2"/>
      <c r="O79" s="2"/>
      <c r="P79" s="2"/>
      <c r="Q79" s="2"/>
      <c r="R79" s="2"/>
      <c r="S79" s="2"/>
      <c r="T79" s="2"/>
      <c r="U79" s="2"/>
      <c r="V79" s="2"/>
      <c r="W79" s="2"/>
      <c r="X79" s="2"/>
      <c r="Y79" s="2"/>
      <c r="Z79" s="2"/>
    </row>
    <row r="80" ht="15.75" customHeight="1">
      <c r="A80" s="1" t="s">
        <v>904</v>
      </c>
      <c r="B80" s="1" t="s">
        <v>905</v>
      </c>
      <c r="C80" s="1" t="s">
        <v>906</v>
      </c>
      <c r="D80" s="1" t="s">
        <v>907</v>
      </c>
      <c r="E80" s="1" t="s">
        <v>203</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1" t="s">
        <v>253</v>
      </c>
      <c r="C82" s="1" t="s">
        <v>926</v>
      </c>
      <c r="D82" s="1" t="s">
        <v>927</v>
      </c>
      <c r="E82" s="1" t="s">
        <v>928</v>
      </c>
      <c r="F82" s="1" t="s">
        <v>929</v>
      </c>
      <c r="G82" s="1" t="s">
        <v>930</v>
      </c>
      <c r="H82" s="1" t="s">
        <v>931</v>
      </c>
      <c r="I82" s="1" t="s">
        <v>932</v>
      </c>
      <c r="J82" s="1" t="s">
        <v>933</v>
      </c>
      <c r="K82" s="1" t="s">
        <v>934</v>
      </c>
      <c r="L82" s="2"/>
      <c r="M82" s="2"/>
      <c r="N82" s="2"/>
      <c r="O82" s="2"/>
      <c r="P82" s="2"/>
      <c r="Q82" s="2"/>
      <c r="R82" s="2"/>
      <c r="S82" s="2"/>
      <c r="T82" s="2"/>
      <c r="U82" s="2"/>
      <c r="V82" s="2"/>
      <c r="W82" s="2"/>
      <c r="X82" s="2"/>
      <c r="Y82" s="2"/>
      <c r="Z82" s="2"/>
    </row>
    <row r="83" ht="15.75" customHeight="1">
      <c r="A83" s="1" t="s">
        <v>935</v>
      </c>
      <c r="B83" s="1" t="s">
        <v>936</v>
      </c>
      <c r="C83" s="1">
        <v>0.0</v>
      </c>
      <c r="D83" s="1" t="s">
        <v>937</v>
      </c>
      <c r="E83" s="1" t="s">
        <v>938</v>
      </c>
      <c r="F83" s="1" t="s">
        <v>939</v>
      </c>
      <c r="G83" s="1" t="s">
        <v>940</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957</v>
      </c>
      <c r="B86" s="1" t="s">
        <v>958</v>
      </c>
      <c r="C86" s="1" t="s">
        <v>959</v>
      </c>
      <c r="D86" s="1" t="s">
        <v>960</v>
      </c>
      <c r="E86" s="1" t="s">
        <v>961</v>
      </c>
      <c r="F86" s="1" t="s">
        <v>962</v>
      </c>
      <c r="G86" s="1" t="s">
        <v>963</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971</v>
      </c>
      <c r="E87" s="1" t="s">
        <v>972</v>
      </c>
      <c r="F87" s="1" t="s">
        <v>973</v>
      </c>
      <c r="G87" s="1" t="s">
        <v>974</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984</v>
      </c>
      <c r="G88" s="1" t="s">
        <v>985</v>
      </c>
      <c r="H88" s="1" t="s">
        <v>986</v>
      </c>
      <c r="I88" s="1" t="s">
        <v>987</v>
      </c>
      <c r="J88" s="1" t="s">
        <v>988</v>
      </c>
      <c r="K88" s="1" t="s">
        <v>989</v>
      </c>
      <c r="L88" s="2"/>
      <c r="M88" s="2"/>
      <c r="N88" s="2"/>
      <c r="O88" s="2"/>
      <c r="P88" s="2"/>
      <c r="Q88" s="2"/>
      <c r="R88" s="2"/>
      <c r="S88" s="2"/>
      <c r="T88" s="2"/>
      <c r="U88" s="2"/>
      <c r="V88" s="2"/>
      <c r="W88" s="2"/>
      <c r="X88" s="2"/>
      <c r="Y88" s="2"/>
      <c r="Z88" s="2"/>
    </row>
    <row r="89" ht="15.75" customHeight="1">
      <c r="A89" s="1" t="s">
        <v>990</v>
      </c>
      <c r="B89" s="1" t="s">
        <v>991</v>
      </c>
      <c r="C89" s="1" t="s">
        <v>992</v>
      </c>
      <c r="D89" s="1" t="s">
        <v>993</v>
      </c>
      <c r="E89" s="1" t="s">
        <v>994</v>
      </c>
      <c r="F89" s="1" t="s">
        <v>995</v>
      </c>
      <c r="G89" s="1" t="s">
        <v>996</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991</v>
      </c>
      <c r="C90" s="1" t="s">
        <v>992</v>
      </c>
      <c r="D90" s="1" t="s">
        <v>993</v>
      </c>
      <c r="E90" s="1" t="s">
        <v>994</v>
      </c>
      <c r="F90" s="1" t="s">
        <v>995</v>
      </c>
      <c r="G90" s="1" t="s">
        <v>996</v>
      </c>
      <c r="H90" s="1" t="s">
        <v>997</v>
      </c>
      <c r="I90" s="1" t="s">
        <v>998</v>
      </c>
      <c r="J90" s="1" t="s">
        <v>999</v>
      </c>
      <c r="K90" s="1" t="s">
        <v>1000</v>
      </c>
      <c r="L90" s="2"/>
      <c r="M90" s="2"/>
      <c r="N90" s="2"/>
      <c r="O90" s="2"/>
      <c r="P90" s="2"/>
      <c r="Q90" s="2"/>
      <c r="R90" s="2"/>
      <c r="S90" s="2"/>
      <c r="T90" s="2"/>
      <c r="U90" s="2"/>
      <c r="V90" s="2"/>
      <c r="W90" s="2"/>
      <c r="X90" s="2"/>
      <c r="Y90" s="2"/>
      <c r="Z90" s="2"/>
    </row>
    <row r="91" ht="15.75" customHeight="1">
      <c r="A91" s="1" t="s">
        <v>1002</v>
      </c>
      <c r="B91" s="1" t="s">
        <v>1003</v>
      </c>
      <c r="C91" s="1" t="s">
        <v>1004</v>
      </c>
      <c r="D91" s="1" t="s">
        <v>1005</v>
      </c>
      <c r="E91" s="1" t="s">
        <v>1006</v>
      </c>
      <c r="F91" s="1" t="s">
        <v>1007</v>
      </c>
      <c r="G91" s="1" t="s">
        <v>1008</v>
      </c>
      <c r="H91" s="1" t="s">
        <v>1009</v>
      </c>
      <c r="I91" s="1" t="s">
        <v>1010</v>
      </c>
      <c r="J91" s="1" t="s">
        <v>1011</v>
      </c>
      <c r="K91" s="1" t="s">
        <v>1012</v>
      </c>
      <c r="L91" s="2"/>
      <c r="M91" s="2"/>
      <c r="N91" s="2"/>
      <c r="O91" s="2"/>
      <c r="P91" s="2"/>
      <c r="Q91" s="2"/>
      <c r="R91" s="2"/>
      <c r="S91" s="2"/>
      <c r="T91" s="2"/>
      <c r="U91" s="2"/>
      <c r="V91" s="2"/>
      <c r="W91" s="2"/>
      <c r="X91" s="2"/>
      <c r="Y91" s="2"/>
      <c r="Z91" s="2"/>
    </row>
    <row r="92" ht="15.75" customHeight="1">
      <c r="A92" s="1" t="s">
        <v>1013</v>
      </c>
      <c r="B92" s="1" t="s">
        <v>1014</v>
      </c>
      <c r="C92" s="1" t="s">
        <v>1015</v>
      </c>
      <c r="D92" s="1" t="s">
        <v>1016</v>
      </c>
      <c r="E92" s="1" t="s">
        <v>1017</v>
      </c>
      <c r="F92" s="1" t="s">
        <v>1018</v>
      </c>
      <c r="G92" s="1" t="s">
        <v>1019</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1024</v>
      </c>
      <c r="B93" s="1" t="s">
        <v>1025</v>
      </c>
      <c r="C93" s="1" t="s">
        <v>1026</v>
      </c>
      <c r="D93" s="1" t="s">
        <v>1027</v>
      </c>
      <c r="E93" s="1" t="s">
        <v>1028</v>
      </c>
      <c r="F93" s="1" t="s">
        <v>1029</v>
      </c>
      <c r="G93" s="1">
        <v>0.02405</v>
      </c>
      <c r="H93" s="1" t="s">
        <v>1030</v>
      </c>
      <c r="I93" s="1" t="s">
        <v>1031</v>
      </c>
      <c r="J93" s="1" t="s">
        <v>1032</v>
      </c>
      <c r="K93" s="1" t="s">
        <v>1033</v>
      </c>
      <c r="L93" s="2"/>
      <c r="M93" s="2"/>
      <c r="N93" s="2"/>
      <c r="O93" s="2"/>
      <c r="P93" s="2"/>
      <c r="Q93" s="2"/>
      <c r="R93" s="2"/>
      <c r="S93" s="2"/>
      <c r="T93" s="2"/>
      <c r="U93" s="2"/>
      <c r="V93" s="2"/>
      <c r="W93" s="2"/>
      <c r="X93" s="2"/>
      <c r="Y93" s="2"/>
      <c r="Z93" s="2"/>
    </row>
    <row r="94" ht="15.75" customHeight="1">
      <c r="A94" s="1" t="s">
        <v>1034</v>
      </c>
      <c r="B94" s="1">
        <v>0.0</v>
      </c>
      <c r="C94" s="1" t="s">
        <v>1015</v>
      </c>
      <c r="D94" s="1" t="s">
        <v>1016</v>
      </c>
      <c r="E94" s="1" t="s">
        <v>1035</v>
      </c>
      <c r="F94" s="1" t="s">
        <v>1018</v>
      </c>
      <c r="G94" s="1" t="s">
        <v>1019</v>
      </c>
      <c r="H94" s="1" t="s">
        <v>1020</v>
      </c>
      <c r="I94" s="1" t="s">
        <v>1021</v>
      </c>
      <c r="J94" s="1" t="s">
        <v>1022</v>
      </c>
      <c r="K94" s="1" t="s">
        <v>1023</v>
      </c>
      <c r="L94" s="2"/>
      <c r="M94" s="2"/>
      <c r="N94" s="2"/>
      <c r="O94" s="2"/>
      <c r="P94" s="2"/>
      <c r="Q94" s="2"/>
      <c r="R94" s="2"/>
      <c r="S94" s="2"/>
      <c r="T94" s="2"/>
      <c r="U94" s="2"/>
      <c r="V94" s="2"/>
      <c r="W94" s="2"/>
      <c r="X94" s="2"/>
      <c r="Y94" s="2"/>
      <c r="Z94" s="2"/>
    </row>
    <row r="95" ht="15.75" customHeight="1">
      <c r="A95" s="1" t="s">
        <v>1036</v>
      </c>
      <c r="B95" s="1" t="s">
        <v>1037</v>
      </c>
      <c r="C95" s="1" t="s">
        <v>1038</v>
      </c>
      <c r="D95" s="1" t="s">
        <v>1039</v>
      </c>
      <c r="E95" s="1" t="s">
        <v>1040</v>
      </c>
      <c r="F95" s="1" t="s">
        <v>1041</v>
      </c>
      <c r="G95" s="1" t="s">
        <v>1042</v>
      </c>
      <c r="H95" s="1" t="s">
        <v>1043</v>
      </c>
      <c r="I95" s="1" t="s">
        <v>1044</v>
      </c>
      <c r="J95" s="1">
        <v>0.045214</v>
      </c>
      <c r="K95" s="1" t="s">
        <v>1045</v>
      </c>
      <c r="L95" s="2"/>
      <c r="M95" s="2"/>
      <c r="N95" s="2"/>
      <c r="O95" s="2"/>
      <c r="P95" s="2"/>
      <c r="Q95" s="2"/>
      <c r="R95" s="2"/>
      <c r="S95" s="2"/>
      <c r="T95" s="2"/>
      <c r="U95" s="2"/>
      <c r="V95" s="2"/>
      <c r="W95" s="2"/>
      <c r="X95" s="2"/>
      <c r="Y95" s="2"/>
      <c r="Z95" s="2"/>
    </row>
    <row r="96" ht="15.75" customHeight="1">
      <c r="A96" s="1" t="s">
        <v>1046</v>
      </c>
      <c r="B96" s="1" t="s">
        <v>1047</v>
      </c>
      <c r="C96" s="1" t="s">
        <v>1048</v>
      </c>
      <c r="D96" s="1" t="s">
        <v>1049</v>
      </c>
      <c r="E96" s="1" t="s">
        <v>1050</v>
      </c>
      <c r="F96" s="1" t="s">
        <v>1051</v>
      </c>
      <c r="G96" s="1" t="s">
        <v>1052</v>
      </c>
      <c r="H96" s="1" t="s">
        <v>1053</v>
      </c>
      <c r="I96" s="1" t="s">
        <v>1054</v>
      </c>
      <c r="J96" s="1" t="s">
        <v>1055</v>
      </c>
      <c r="K96" s="1" t="s">
        <v>1056</v>
      </c>
      <c r="L96" s="2"/>
      <c r="M96" s="2"/>
      <c r="N96" s="2"/>
      <c r="O96" s="2"/>
      <c r="P96" s="2"/>
      <c r="Q96" s="2"/>
      <c r="R96" s="2"/>
      <c r="S96" s="2"/>
      <c r="T96" s="2"/>
      <c r="U96" s="2"/>
      <c r="V96" s="2"/>
      <c r="W96" s="2"/>
      <c r="X96" s="2"/>
      <c r="Y96" s="2"/>
      <c r="Z96" s="2"/>
    </row>
    <row r="97" ht="15.75" customHeight="1">
      <c r="A97" s="1" t="s">
        <v>1057</v>
      </c>
      <c r="B97" s="1" t="s">
        <v>1058</v>
      </c>
      <c r="C97" s="1" t="s">
        <v>1059</v>
      </c>
      <c r="D97" s="1" t="s">
        <v>1060</v>
      </c>
      <c r="E97" s="1" t="s">
        <v>1061</v>
      </c>
      <c r="F97" s="1" t="s">
        <v>1062</v>
      </c>
      <c r="G97" s="1" t="s">
        <v>1063</v>
      </c>
      <c r="H97" s="1" t="s">
        <v>1064</v>
      </c>
      <c r="I97" s="1" t="s">
        <v>1065</v>
      </c>
      <c r="J97" s="1" t="s">
        <v>1066</v>
      </c>
      <c r="K97" s="1" t="s">
        <v>1067</v>
      </c>
      <c r="L97" s="2"/>
      <c r="M97" s="2"/>
      <c r="N97" s="2"/>
      <c r="O97" s="2"/>
      <c r="P97" s="2"/>
      <c r="Q97" s="2"/>
      <c r="R97" s="2"/>
      <c r="S97" s="2"/>
      <c r="T97" s="2"/>
      <c r="U97" s="2"/>
      <c r="V97" s="2"/>
      <c r="W97" s="2"/>
      <c r="X97" s="2"/>
      <c r="Y97" s="2"/>
      <c r="Z97" s="2"/>
    </row>
    <row r="98" ht="15.75" customHeight="1">
      <c r="A98" s="1" t="s">
        <v>1068</v>
      </c>
      <c r="B98" s="1" t="s">
        <v>1069</v>
      </c>
      <c r="C98" s="1" t="s">
        <v>1070</v>
      </c>
      <c r="D98" s="1" t="s">
        <v>1071</v>
      </c>
      <c r="E98" s="1" t="s">
        <v>1072</v>
      </c>
      <c r="F98" s="1" t="s">
        <v>1073</v>
      </c>
      <c r="G98" s="1" t="s">
        <v>1074</v>
      </c>
      <c r="H98" s="1" t="s">
        <v>1075</v>
      </c>
      <c r="I98" s="1" t="s">
        <v>703</v>
      </c>
      <c r="J98" s="1" t="s">
        <v>1076</v>
      </c>
      <c r="K98" s="1" t="s">
        <v>1077</v>
      </c>
      <c r="L98" s="2"/>
      <c r="M98" s="2"/>
      <c r="N98" s="2"/>
      <c r="O98" s="2"/>
      <c r="P98" s="2"/>
      <c r="Q98" s="2"/>
      <c r="R98" s="2"/>
      <c r="S98" s="2"/>
      <c r="T98" s="2"/>
      <c r="U98" s="2"/>
      <c r="V98" s="2"/>
      <c r="W98" s="2"/>
      <c r="X98" s="2"/>
      <c r="Y98" s="2"/>
      <c r="Z98" s="2"/>
    </row>
    <row r="99" ht="15.75" customHeight="1">
      <c r="A99" s="1" t="s">
        <v>1078</v>
      </c>
      <c r="B99" s="1" t="s">
        <v>1079</v>
      </c>
      <c r="C99" s="1" t="s">
        <v>1080</v>
      </c>
      <c r="D99" s="1" t="s">
        <v>1081</v>
      </c>
      <c r="E99" s="1" t="s">
        <v>1082</v>
      </c>
      <c r="F99" s="1" t="s">
        <v>1083</v>
      </c>
      <c r="G99" s="1" t="s">
        <v>1084</v>
      </c>
      <c r="H99" s="1" t="s">
        <v>1085</v>
      </c>
      <c r="I99" s="1" t="s">
        <v>1086</v>
      </c>
      <c r="J99" s="1" t="s">
        <v>1087</v>
      </c>
      <c r="K99" s="1" t="s">
        <v>1088</v>
      </c>
      <c r="L99" s="2"/>
      <c r="M99" s="2"/>
      <c r="N99" s="2"/>
      <c r="O99" s="2"/>
      <c r="P99" s="2"/>
      <c r="Q99" s="2"/>
      <c r="R99" s="2"/>
      <c r="S99" s="2"/>
      <c r="T99" s="2"/>
      <c r="U99" s="2"/>
      <c r="V99" s="2"/>
      <c r="W99" s="2"/>
      <c r="X99" s="2"/>
      <c r="Y99" s="2"/>
      <c r="Z99" s="2"/>
    </row>
    <row r="100" ht="15.75" customHeight="1">
      <c r="A100" s="1" t="s">
        <v>1089</v>
      </c>
      <c r="B100" s="1" t="s">
        <v>1090</v>
      </c>
      <c r="C100" s="1" t="s">
        <v>1091</v>
      </c>
      <c r="D100" s="1" t="s">
        <v>858</v>
      </c>
      <c r="E100" s="1" t="s">
        <v>1092</v>
      </c>
      <c r="F100" s="1" t="s">
        <v>1093</v>
      </c>
      <c r="G100" s="1" t="s">
        <v>1061</v>
      </c>
      <c r="H100" s="1" t="s">
        <v>1094</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1098</v>
      </c>
      <c r="B101" s="1" t="s">
        <v>1099</v>
      </c>
      <c r="C101" s="1" t="s">
        <v>1100</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1113</v>
      </c>
      <c r="F102" s="1" t="s">
        <v>1114</v>
      </c>
      <c r="G102" s="1">
        <v>0.007696</v>
      </c>
      <c r="H102" s="1" t="s">
        <v>1115</v>
      </c>
      <c r="I102" s="1" t="s">
        <v>1116</v>
      </c>
      <c r="J102" s="1" t="s">
        <v>1117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v>0.034632</v>
      </c>
      <c r="H104" s="1" t="s">
        <v>1136</v>
      </c>
      <c r="I104" s="1" t="s">
        <v>1137</v>
      </c>
      <c r="J104" s="1" t="s">
        <v>1138</v>
      </c>
      <c r="K104" s="1" t="s">
        <v>1139</v>
      </c>
      <c r="L104" s="2"/>
      <c r="M104" s="2"/>
      <c r="N104" s="2"/>
      <c r="O104" s="2"/>
      <c r="P104" s="2"/>
      <c r="Q104" s="2"/>
      <c r="R104" s="2"/>
      <c r="S104" s="2"/>
      <c r="T104" s="2"/>
      <c r="U104" s="2"/>
      <c r="V104" s="2"/>
      <c r="W104" s="2"/>
      <c r="X104" s="2"/>
      <c r="Y104" s="2"/>
      <c r="Z104" s="2"/>
    </row>
    <row r="105" ht="15.75" customHeight="1">
      <c r="A105" s="1" t="s">
        <v>1140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1141</v>
      </c>
      <c r="B106" s="1" t="s">
        <v>1142</v>
      </c>
      <c r="C106" s="1" t="s">
        <v>1143</v>
      </c>
      <c r="D106" s="1" t="s">
        <v>1144</v>
      </c>
      <c r="E106" s="1" t="s">
        <v>1145</v>
      </c>
      <c r="F106" s="1" t="s">
        <v>1146</v>
      </c>
      <c r="G106" s="1" t="s">
        <v>1147</v>
      </c>
      <c r="H106" s="1" t="s">
        <v>1148</v>
      </c>
      <c r="I106" s="1" t="s">
        <v>1149</v>
      </c>
      <c r="J106" s="1" t="s">
        <v>1150</v>
      </c>
      <c r="K106" s="1" t="s">
        <v>1151</v>
      </c>
      <c r="L106" s="2"/>
      <c r="M106" s="2"/>
      <c r="N106" s="2"/>
      <c r="O106" s="2"/>
      <c r="P106" s="2"/>
      <c r="Q106" s="2"/>
      <c r="R106" s="2"/>
      <c r="S106" s="2"/>
      <c r="T106" s="2"/>
      <c r="U106" s="2"/>
      <c r="V106" s="2"/>
      <c r="W106" s="2"/>
      <c r="X106" s="2"/>
      <c r="Y106" s="2"/>
      <c r="Z106" s="2"/>
    </row>
    <row r="107" ht="15.75" customHeight="1">
      <c r="A107" s="1" t="s">
        <v>1152</v>
      </c>
      <c r="B107" s="1" t="s">
        <v>1153</v>
      </c>
      <c r="C107" s="1" t="s">
        <v>1154</v>
      </c>
      <c r="D107" s="1" t="s">
        <v>226</v>
      </c>
      <c r="E107" s="1" t="s">
        <v>1155</v>
      </c>
      <c r="F107" s="1" t="s">
        <v>1156</v>
      </c>
      <c r="G107" s="1" t="s">
        <v>1157</v>
      </c>
      <c r="H107" s="1" t="s">
        <v>1158</v>
      </c>
      <c r="I107" s="1" t="s">
        <v>1159</v>
      </c>
      <c r="J107" s="1" t="s">
        <v>1160</v>
      </c>
      <c r="K107" s="1" t="s">
        <v>1161</v>
      </c>
      <c r="L107" s="2"/>
      <c r="M107" s="2"/>
      <c r="N107" s="2"/>
      <c r="O107" s="2"/>
      <c r="P107" s="2"/>
      <c r="Q107" s="2"/>
      <c r="R107" s="2"/>
      <c r="S107" s="2"/>
      <c r="T107" s="2"/>
      <c r="U107" s="2"/>
      <c r="V107" s="2"/>
      <c r="W107" s="2"/>
      <c r="X107" s="2"/>
      <c r="Y107" s="2"/>
      <c r="Z107" s="2"/>
    </row>
    <row r="108" ht="15.75" customHeight="1">
      <c r="A108" s="1" t="s">
        <v>1162</v>
      </c>
      <c r="B108" s="1" t="s">
        <v>1163</v>
      </c>
      <c r="C108" s="1" t="s">
        <v>1164</v>
      </c>
      <c r="D108" s="1" t="s">
        <v>1165</v>
      </c>
      <c r="E108" s="1" t="s">
        <v>1166</v>
      </c>
      <c r="F108" s="1" t="s">
        <v>1167</v>
      </c>
      <c r="G108" s="1" t="s">
        <v>1168</v>
      </c>
      <c r="H108" s="1" t="s">
        <v>1169</v>
      </c>
      <c r="I108" s="1" t="s">
        <v>1170</v>
      </c>
      <c r="J108" s="1" t="s">
        <v>1171</v>
      </c>
      <c r="K108" s="1" t="s">
        <v>1172</v>
      </c>
      <c r="L108" s="2"/>
      <c r="M108" s="2"/>
      <c r="N108" s="2"/>
      <c r="O108" s="2"/>
      <c r="P108" s="2"/>
      <c r="Q108" s="2"/>
      <c r="R108" s="2"/>
      <c r="S108" s="2"/>
      <c r="T108" s="2"/>
      <c r="U108" s="2"/>
      <c r="V108" s="2"/>
      <c r="W108" s="2"/>
      <c r="X108" s="2"/>
      <c r="Y108" s="2"/>
      <c r="Z108" s="2"/>
    </row>
    <row r="109" ht="15.75" customHeight="1">
      <c r="A109" s="1" t="s">
        <v>1173</v>
      </c>
      <c r="B109" s="1" t="s">
        <v>1174</v>
      </c>
      <c r="C109" s="1" t="s">
        <v>1175</v>
      </c>
      <c r="D109" s="1" t="s">
        <v>117</v>
      </c>
      <c r="E109" s="1" t="s">
        <v>1176</v>
      </c>
      <c r="F109" s="1" t="s">
        <v>1177</v>
      </c>
      <c r="G109" s="1" t="s">
        <v>1178</v>
      </c>
      <c r="H109" s="1" t="s">
        <v>1179</v>
      </c>
      <c r="I109" s="1" t="s">
        <v>1180</v>
      </c>
      <c r="J109" s="1" t="s">
        <v>1181</v>
      </c>
      <c r="K109" s="1" t="s">
        <v>1182</v>
      </c>
      <c r="L109" s="2"/>
      <c r="M109" s="2"/>
      <c r="N109" s="2"/>
      <c r="O109" s="2"/>
      <c r="P109" s="2"/>
      <c r="Q109" s="2"/>
      <c r="R109" s="2"/>
      <c r="S109" s="2"/>
      <c r="T109" s="2"/>
      <c r="U109" s="2"/>
      <c r="V109" s="2"/>
      <c r="W109" s="2"/>
      <c r="X109" s="2"/>
      <c r="Y109" s="2"/>
      <c r="Z109" s="2"/>
    </row>
    <row r="110" ht="15.75" customHeight="1">
      <c r="A110" s="1" t="s">
        <v>1183</v>
      </c>
      <c r="B110" s="1" t="s">
        <v>1184</v>
      </c>
      <c r="C110" s="1" t="s">
        <v>1185</v>
      </c>
      <c r="D110" s="1" t="s">
        <v>117</v>
      </c>
      <c r="E110" s="1" t="s">
        <v>1176</v>
      </c>
      <c r="F110" s="1" t="s">
        <v>1177</v>
      </c>
      <c r="G110" s="1" t="s">
        <v>1178</v>
      </c>
      <c r="H110" s="1" t="s">
        <v>1179</v>
      </c>
      <c r="I110" s="1" t="s">
        <v>1180</v>
      </c>
      <c r="J110" s="1" t="s">
        <v>1181</v>
      </c>
      <c r="K110" s="1" t="s">
        <v>1182</v>
      </c>
      <c r="L110" s="2"/>
      <c r="M110" s="2"/>
      <c r="N110" s="2"/>
      <c r="O110" s="2"/>
      <c r="P110" s="2"/>
      <c r="Q110" s="2"/>
      <c r="R110" s="2"/>
      <c r="S110" s="2"/>
      <c r="T110" s="2"/>
      <c r="U110" s="2"/>
      <c r="V110" s="2"/>
      <c r="W110" s="2"/>
      <c r="X110" s="2"/>
      <c r="Y110" s="2"/>
      <c r="Z110" s="2"/>
    </row>
    <row r="111" ht="15.75" customHeight="1">
      <c r="A111" s="1" t="s">
        <v>1186</v>
      </c>
      <c r="B111" s="1" t="s">
        <v>1187</v>
      </c>
      <c r="C111" s="1" t="s">
        <v>1188</v>
      </c>
      <c r="D111" s="1" t="s">
        <v>1189</v>
      </c>
      <c r="E111" s="1" t="s">
        <v>1190</v>
      </c>
      <c r="F111" s="1" t="s">
        <v>1191</v>
      </c>
      <c r="G111" s="1" t="s">
        <v>1192</v>
      </c>
      <c r="H111" s="1" t="s">
        <v>1193</v>
      </c>
      <c r="I111" s="1" t="s">
        <v>1194</v>
      </c>
      <c r="J111" s="1" t="s">
        <v>1195</v>
      </c>
      <c r="K111" s="1" t="s">
        <v>1196</v>
      </c>
      <c r="L111" s="2"/>
      <c r="M111" s="2"/>
      <c r="N111" s="2"/>
      <c r="O111" s="2"/>
      <c r="P111" s="2"/>
      <c r="Q111" s="2"/>
      <c r="R111" s="2"/>
      <c r="S111" s="2"/>
      <c r="T111" s="2"/>
      <c r="U111" s="2"/>
      <c r="V111" s="2"/>
      <c r="W111" s="2"/>
      <c r="X111" s="2"/>
      <c r="Y111" s="2"/>
      <c r="Z111" s="2"/>
    </row>
    <row r="112" ht="15.75" customHeight="1">
      <c r="A112" s="1" t="s">
        <v>1197</v>
      </c>
      <c r="B112" s="1" t="s">
        <v>1198</v>
      </c>
      <c r="C112" s="1" t="s">
        <v>1199</v>
      </c>
      <c r="D112" s="1" t="s">
        <v>1200</v>
      </c>
      <c r="E112" s="1" t="s">
        <v>1201</v>
      </c>
      <c r="F112" s="1" t="s">
        <v>1202</v>
      </c>
      <c r="G112" s="1" t="s">
        <v>1203</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t="s">
        <v>1069</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v>0.0</v>
      </c>
      <c r="C114" s="1">
        <v>0.0</v>
      </c>
      <c r="D114" s="1">
        <v>0.0</v>
      </c>
      <c r="E114" s="1" t="s">
        <v>1201</v>
      </c>
      <c r="F114" s="1" t="s">
        <v>1202</v>
      </c>
      <c r="G114" s="1" t="s">
        <v>1219</v>
      </c>
      <c r="H114" s="1" t="s">
        <v>1204</v>
      </c>
      <c r="I114" s="1" t="s">
        <v>1205</v>
      </c>
      <c r="J114" s="1" t="s">
        <v>1206</v>
      </c>
      <c r="K114" s="1" t="s">
        <v>1207</v>
      </c>
      <c r="L114" s="2"/>
      <c r="M114" s="2"/>
      <c r="N114" s="2"/>
      <c r="O114" s="2"/>
      <c r="P114" s="2"/>
      <c r="Q114" s="2"/>
      <c r="R114" s="2"/>
      <c r="S114" s="2"/>
      <c r="T114" s="2"/>
      <c r="U114" s="2"/>
      <c r="V114" s="2"/>
      <c r="W114" s="2"/>
      <c r="X114" s="2"/>
      <c r="Y114" s="2"/>
      <c r="Z114" s="2"/>
    </row>
    <row r="115" ht="15.75" customHeight="1">
      <c r="A115" s="1" t="s">
        <v>1220</v>
      </c>
      <c r="B115" s="1" t="s">
        <v>1221</v>
      </c>
      <c r="C115" s="1" t="s">
        <v>1222</v>
      </c>
      <c r="D115" s="1" t="s">
        <v>1223</v>
      </c>
      <c r="E115" s="1" t="s">
        <v>1224</v>
      </c>
      <c r="F115" s="1" t="s">
        <v>1225</v>
      </c>
      <c r="G115" s="1" t="s">
        <v>1226</v>
      </c>
      <c r="H115" s="1" t="s">
        <v>1227</v>
      </c>
      <c r="I115" s="1" t="s">
        <v>1228</v>
      </c>
      <c r="J115" s="1" t="s">
        <v>1229</v>
      </c>
      <c r="K115" s="1" t="s">
        <v>1230</v>
      </c>
      <c r="L115" s="2"/>
      <c r="M115" s="2"/>
      <c r="N115" s="2"/>
      <c r="O115" s="2"/>
      <c r="P115" s="2"/>
      <c r="Q115" s="2"/>
      <c r="R115" s="2"/>
      <c r="S115" s="2"/>
      <c r="T115" s="2"/>
      <c r="U115" s="2"/>
      <c r="V115" s="2"/>
      <c r="W115" s="2"/>
      <c r="X115" s="2"/>
      <c r="Y115" s="2"/>
      <c r="Z115" s="2"/>
    </row>
    <row r="116" ht="15.75" customHeight="1">
      <c r="A116" s="1" t="s">
        <v>1231</v>
      </c>
      <c r="B116" s="1" t="s">
        <v>1232</v>
      </c>
      <c r="C116" s="1" t="s">
        <v>1233</v>
      </c>
      <c r="D116" s="1" t="s">
        <v>1234</v>
      </c>
      <c r="E116" s="1" t="s">
        <v>1235</v>
      </c>
      <c r="F116" s="1" t="s">
        <v>1236</v>
      </c>
      <c r="G116" s="1" t="s">
        <v>1237</v>
      </c>
      <c r="H116" s="1" t="s">
        <v>1238</v>
      </c>
      <c r="I116" s="1" t="s">
        <v>1239</v>
      </c>
      <c r="J116" s="1" t="s">
        <v>1240</v>
      </c>
      <c r="K116" s="1" t="s">
        <v>1241</v>
      </c>
      <c r="L116" s="2"/>
      <c r="M116" s="2"/>
      <c r="N116" s="2"/>
      <c r="O116" s="2"/>
      <c r="P116" s="2"/>
      <c r="Q116" s="2"/>
      <c r="R116" s="2"/>
      <c r="S116" s="2"/>
      <c r="T116" s="2"/>
      <c r="U116" s="2"/>
      <c r="V116" s="2"/>
      <c r="W116" s="2"/>
      <c r="X116" s="2"/>
      <c r="Y116" s="2"/>
      <c r="Z116" s="2"/>
    </row>
    <row r="117" ht="15.75" customHeight="1">
      <c r="A117" s="1" t="s">
        <v>1242</v>
      </c>
      <c r="B117" s="1" t="s">
        <v>611</v>
      </c>
      <c r="C117" s="1" t="s">
        <v>1243</v>
      </c>
      <c r="D117" s="1" t="s">
        <v>1244</v>
      </c>
      <c r="E117" s="1" t="s">
        <v>1055</v>
      </c>
      <c r="F117" s="1" t="s">
        <v>1073</v>
      </c>
      <c r="G117" s="1" t="s">
        <v>1245</v>
      </c>
      <c r="H117" s="1" t="s">
        <v>1246</v>
      </c>
      <c r="I117" s="1" t="s">
        <v>1247</v>
      </c>
      <c r="J117" s="1" t="s">
        <v>1248</v>
      </c>
      <c r="K117" s="1" t="s">
        <v>1249</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1253</v>
      </c>
      <c r="E118" s="1" t="s">
        <v>1254</v>
      </c>
      <c r="F118" s="1" t="s">
        <v>1255</v>
      </c>
      <c r="G118" s="1" t="s">
        <v>1256</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1264</v>
      </c>
      <c r="E119" s="1" t="s">
        <v>1265</v>
      </c>
      <c r="F119" s="1" t="s">
        <v>1266</v>
      </c>
      <c r="G119" s="1" t="s">
        <v>1267</v>
      </c>
      <c r="H119" s="1" t="s">
        <v>1268</v>
      </c>
      <c r="I119" s="1" t="s">
        <v>553</v>
      </c>
      <c r="J119" s="1" t="s">
        <v>1269</v>
      </c>
      <c r="K119" s="1">
        <v>0.07214999999999999</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1273</v>
      </c>
      <c r="E120" s="1" t="s">
        <v>1274</v>
      </c>
      <c r="F120" s="1" t="s">
        <v>1275</v>
      </c>
      <c r="G120" s="1" t="s">
        <v>1276</v>
      </c>
      <c r="H120" s="1" t="s">
        <v>1277</v>
      </c>
      <c r="I120" s="1" t="s">
        <v>1278</v>
      </c>
      <c r="J120" s="1" t="s">
        <v>1279</v>
      </c>
      <c r="K120" s="1" t="s">
        <v>1280</v>
      </c>
      <c r="L120" s="2"/>
      <c r="M120" s="2"/>
      <c r="N120" s="2"/>
      <c r="O120" s="2"/>
      <c r="P120" s="2"/>
      <c r="Q120" s="2"/>
      <c r="R120" s="2"/>
      <c r="S120" s="2"/>
      <c r="T120" s="2"/>
      <c r="U120" s="2"/>
      <c r="V120" s="2"/>
      <c r="W120" s="2"/>
      <c r="X120" s="2"/>
      <c r="Y120" s="2"/>
      <c r="Z120" s="2"/>
    </row>
    <row r="121" ht="15.75" customHeight="1">
      <c r="A121" s="1" t="s">
        <v>1281</v>
      </c>
      <c r="B121" s="1" t="s">
        <v>179</v>
      </c>
      <c r="C121" s="1" t="s">
        <v>1282</v>
      </c>
      <c r="D121" s="1" t="s">
        <v>205</v>
      </c>
      <c r="E121" s="1" t="s">
        <v>1283</v>
      </c>
      <c r="F121" s="1" t="s">
        <v>1284</v>
      </c>
      <c r="G121" s="1" t="s">
        <v>1285</v>
      </c>
      <c r="H121" s="1" t="s">
        <v>1286</v>
      </c>
      <c r="I121" s="1" t="s">
        <v>1287</v>
      </c>
      <c r="J121" s="1" t="s">
        <v>1288</v>
      </c>
      <c r="K121" s="1" t="s">
        <v>1289</v>
      </c>
      <c r="L121" s="2"/>
      <c r="M121" s="2"/>
      <c r="N121" s="2"/>
      <c r="O121" s="2"/>
      <c r="P121" s="2"/>
      <c r="Q121" s="2"/>
      <c r="R121" s="2"/>
      <c r="S121" s="2"/>
      <c r="T121" s="2"/>
      <c r="U121" s="2"/>
      <c r="V121" s="2"/>
      <c r="W121" s="2"/>
      <c r="X121" s="2"/>
      <c r="Y121" s="2"/>
      <c r="Z121" s="2"/>
    </row>
    <row r="122" ht="15.75" customHeight="1">
      <c r="A122" s="1" t="s">
        <v>1290</v>
      </c>
      <c r="B122" s="1" t="s">
        <v>1291</v>
      </c>
      <c r="C122" s="1" t="s">
        <v>468</v>
      </c>
      <c r="D122" s="1" t="s">
        <v>1292</v>
      </c>
      <c r="E122" s="1" t="s">
        <v>1293</v>
      </c>
      <c r="F122" s="1" t="s">
        <v>1294</v>
      </c>
      <c r="G122" s="1" t="s">
        <v>330</v>
      </c>
      <c r="H122" s="1" t="s">
        <v>1295</v>
      </c>
      <c r="I122" s="1" t="s">
        <v>1296</v>
      </c>
      <c r="J122" s="1" t="s">
        <v>1297</v>
      </c>
      <c r="K122" s="1" t="s">
        <v>1298</v>
      </c>
      <c r="L122" s="2"/>
      <c r="M122" s="2"/>
      <c r="N122" s="2"/>
      <c r="O122" s="2"/>
      <c r="P122" s="2"/>
      <c r="Q122" s="2"/>
      <c r="R122" s="2"/>
      <c r="S122" s="2"/>
      <c r="T122" s="2"/>
      <c r="U122" s="2"/>
      <c r="V122" s="2"/>
      <c r="W122" s="2"/>
      <c r="X122" s="2"/>
      <c r="Y122" s="2"/>
      <c r="Z122" s="2"/>
    </row>
    <row r="123" ht="15.75" customHeight="1">
      <c r="A123" s="1" t="s">
        <v>1299</v>
      </c>
      <c r="B123" s="1" t="s">
        <v>1300</v>
      </c>
      <c r="C123" s="1" t="s">
        <v>1301</v>
      </c>
      <c r="D123" s="1" t="s">
        <v>1302</v>
      </c>
      <c r="E123" s="1" t="s">
        <v>1303</v>
      </c>
      <c r="F123" s="1" t="s">
        <v>1304</v>
      </c>
      <c r="G123" s="1" t="s">
        <v>1305</v>
      </c>
      <c r="H123" s="1" t="s">
        <v>1306</v>
      </c>
      <c r="I123" s="1" t="s">
        <v>1307</v>
      </c>
      <c r="J123" s="1" t="s">
        <v>1308</v>
      </c>
      <c r="K123" s="1" t="s">
        <v>1309</v>
      </c>
      <c r="L123" s="2"/>
      <c r="M123" s="2"/>
      <c r="N123" s="2"/>
      <c r="O123" s="2"/>
      <c r="P123" s="2"/>
      <c r="Q123" s="2"/>
      <c r="R123" s="2"/>
      <c r="S123" s="2"/>
      <c r="T123" s="2"/>
      <c r="U123" s="2"/>
      <c r="V123" s="2"/>
      <c r="W123" s="2"/>
      <c r="X123" s="2"/>
      <c r="Y123" s="2"/>
      <c r="Z123" s="2"/>
    </row>
    <row r="124" ht="15.75" customHeight="1">
      <c r="A124" s="1" t="s">
        <v>1310</v>
      </c>
      <c r="B124" s="1" t="s">
        <v>706</v>
      </c>
      <c r="C124" s="1" t="s">
        <v>1311</v>
      </c>
      <c r="D124" s="1" t="s">
        <v>1312</v>
      </c>
      <c r="E124" s="1" t="s">
        <v>1313</v>
      </c>
      <c r="F124" s="1" t="s">
        <v>1314</v>
      </c>
      <c r="G124" s="1" t="s">
        <v>1315</v>
      </c>
      <c r="H124" s="1" t="s">
        <v>1316</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1320</v>
      </c>
      <c r="C1" s="1" t="s">
        <v>1321</v>
      </c>
      <c r="D1" s="1" t="s">
        <v>1322</v>
      </c>
      <c r="E1" s="1" t="s">
        <v>1323</v>
      </c>
      <c r="F1" s="1" t="s">
        <v>1324</v>
      </c>
      <c r="G1" s="1" t="s">
        <v>1325</v>
      </c>
      <c r="H1" s="2"/>
      <c r="I1" s="2"/>
      <c r="J1" s="2"/>
      <c r="K1" s="2"/>
      <c r="L1" s="2"/>
      <c r="M1" s="2"/>
      <c r="N1" s="2"/>
      <c r="O1" s="2"/>
      <c r="P1" s="2"/>
      <c r="Q1" s="2"/>
      <c r="R1" s="2"/>
      <c r="S1" s="2"/>
      <c r="T1" s="2"/>
      <c r="U1" s="2"/>
      <c r="V1" s="2"/>
      <c r="W1" s="2"/>
      <c r="X1" s="2"/>
      <c r="Y1" s="2"/>
      <c r="Z1" s="2"/>
    </row>
    <row r="2">
      <c r="A2" s="1" t="s">
        <v>1326</v>
      </c>
      <c r="B2" s="1" t="s">
        <v>1327</v>
      </c>
      <c r="C2" s="1" t="s">
        <v>1328</v>
      </c>
      <c r="D2" s="1" t="s">
        <v>1329</v>
      </c>
      <c r="E2" s="1" t="s">
        <v>1330</v>
      </c>
      <c r="F2" s="1" t="s">
        <v>1331</v>
      </c>
      <c r="G2" s="1" t="s">
        <v>1332</v>
      </c>
      <c r="H2" s="2"/>
      <c r="I2" s="2"/>
      <c r="J2" s="2"/>
      <c r="K2" s="2"/>
      <c r="L2" s="2"/>
      <c r="M2" s="2"/>
      <c r="N2" s="2"/>
      <c r="O2" s="2"/>
      <c r="P2" s="2"/>
      <c r="Q2" s="2"/>
      <c r="R2" s="2"/>
      <c r="S2" s="2"/>
      <c r="T2" s="2"/>
      <c r="U2" s="2"/>
      <c r="V2" s="2"/>
      <c r="W2" s="2"/>
      <c r="X2" s="2"/>
      <c r="Y2" s="2"/>
      <c r="Z2" s="2"/>
    </row>
    <row r="3">
      <c r="A3" s="1" t="s">
        <v>1333</v>
      </c>
      <c r="B3" s="1" t="s">
        <v>1334</v>
      </c>
      <c r="C3" s="1" t="s">
        <v>1335</v>
      </c>
      <c r="D3" s="1" t="s">
        <v>1336</v>
      </c>
      <c r="E3" s="1" t="s">
        <v>1337</v>
      </c>
      <c r="F3" s="1" t="s">
        <v>1338</v>
      </c>
      <c r="G3" s="1" t="s">
        <v>1339</v>
      </c>
      <c r="H3" s="2"/>
      <c r="I3" s="2"/>
      <c r="J3" s="2"/>
      <c r="K3" s="2"/>
      <c r="L3" s="2"/>
      <c r="M3" s="2"/>
      <c r="N3" s="2"/>
      <c r="O3" s="2"/>
      <c r="P3" s="2"/>
      <c r="Q3" s="2"/>
      <c r="R3" s="2"/>
      <c r="S3" s="2"/>
      <c r="T3" s="2"/>
      <c r="U3" s="2"/>
      <c r="V3" s="2"/>
      <c r="W3" s="2"/>
      <c r="X3" s="2"/>
      <c r="Y3" s="2"/>
      <c r="Z3" s="2"/>
    </row>
    <row r="4">
      <c r="A4" s="1" t="s">
        <v>1340</v>
      </c>
      <c r="B4" s="1" t="s">
        <v>1341</v>
      </c>
      <c r="C4" s="1" t="s">
        <v>1342</v>
      </c>
      <c r="D4" s="1" t="s">
        <v>1343</v>
      </c>
      <c r="E4" s="1" t="s">
        <v>1344</v>
      </c>
      <c r="F4" s="1" t="s">
        <v>1345</v>
      </c>
      <c r="G4" s="1" t="s">
        <v>1346</v>
      </c>
      <c r="H4" s="2"/>
      <c r="I4" s="2"/>
      <c r="J4" s="2"/>
      <c r="K4" s="2"/>
      <c r="L4" s="2"/>
      <c r="M4" s="2"/>
      <c r="N4" s="2"/>
      <c r="O4" s="2"/>
      <c r="P4" s="2"/>
      <c r="Q4" s="2"/>
      <c r="R4" s="2"/>
      <c r="S4" s="2"/>
      <c r="T4" s="2"/>
      <c r="U4" s="2"/>
      <c r="V4" s="2"/>
      <c r="W4" s="2"/>
      <c r="X4" s="2"/>
      <c r="Y4" s="2"/>
      <c r="Z4" s="2"/>
    </row>
    <row r="5">
      <c r="A5" s="1" t="s">
        <v>1333</v>
      </c>
      <c r="B5" s="1" t="s">
        <v>1334</v>
      </c>
      <c r="C5" s="1" t="s">
        <v>1347</v>
      </c>
      <c r="D5" s="1" t="s">
        <v>1348</v>
      </c>
      <c r="E5" s="1" t="s">
        <v>1349</v>
      </c>
      <c r="F5" s="1" t="s">
        <v>1350</v>
      </c>
      <c r="G5" s="1" t="s">
        <v>1351</v>
      </c>
      <c r="H5" s="2"/>
      <c r="I5" s="2"/>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2"/>
      <c r="I6" s="2"/>
      <c r="J6" s="2"/>
      <c r="K6" s="2"/>
      <c r="L6" s="2"/>
      <c r="M6" s="2"/>
      <c r="N6" s="2"/>
      <c r="O6" s="2"/>
      <c r="P6" s="2"/>
      <c r="Q6" s="2"/>
      <c r="R6" s="2"/>
      <c r="S6" s="2"/>
      <c r="T6" s="2"/>
      <c r="U6" s="2"/>
      <c r="V6" s="2"/>
      <c r="W6" s="2"/>
      <c r="X6" s="2"/>
      <c r="Y6" s="2"/>
      <c r="Z6" s="2"/>
    </row>
    <row r="7">
      <c r="A7" s="1" t="s">
        <v>1359</v>
      </c>
      <c r="B7" s="1" t="s">
        <v>1360</v>
      </c>
      <c r="C7" s="1" t="s">
        <v>1361</v>
      </c>
      <c r="D7" s="1" t="s">
        <v>1362</v>
      </c>
      <c r="E7" s="1" t="s">
        <v>1363</v>
      </c>
      <c r="F7" s="1" t="s">
        <v>1364</v>
      </c>
      <c r="G7" s="1" t="s">
        <v>1365</v>
      </c>
      <c r="H7" s="2"/>
      <c r="I7" s="2"/>
      <c r="J7" s="2"/>
      <c r="K7" s="2"/>
      <c r="L7" s="2"/>
      <c r="M7" s="2"/>
      <c r="N7" s="2"/>
      <c r="O7" s="2"/>
      <c r="P7" s="2"/>
      <c r="Q7" s="2"/>
      <c r="R7" s="2"/>
      <c r="S7" s="2"/>
      <c r="T7" s="2"/>
      <c r="U7" s="2"/>
      <c r="V7" s="2"/>
      <c r="W7" s="2"/>
      <c r="X7" s="2"/>
      <c r="Y7" s="2"/>
      <c r="Z7" s="2"/>
    </row>
    <row r="8">
      <c r="A8" s="1" t="s">
        <v>1366</v>
      </c>
      <c r="B8" s="1" t="s">
        <v>1334</v>
      </c>
      <c r="C8" s="1" t="s">
        <v>1367</v>
      </c>
      <c r="D8" s="1" t="s">
        <v>1368</v>
      </c>
      <c r="E8" s="1" t="s">
        <v>1369</v>
      </c>
      <c r="F8" s="1" t="s">
        <v>1367</v>
      </c>
      <c r="G8" s="1" t="s">
        <v>1370</v>
      </c>
      <c r="H8" s="2"/>
      <c r="I8" s="2"/>
      <c r="J8" s="2"/>
      <c r="K8" s="2"/>
      <c r="L8" s="2"/>
      <c r="M8" s="2"/>
      <c r="N8" s="2"/>
      <c r="O8" s="2"/>
      <c r="P8" s="2"/>
      <c r="Q8" s="2"/>
      <c r="R8" s="2"/>
      <c r="S8" s="2"/>
      <c r="T8" s="2"/>
      <c r="U8" s="2"/>
      <c r="V8" s="2"/>
      <c r="W8" s="2"/>
      <c r="X8" s="2"/>
      <c r="Y8" s="2"/>
      <c r="Z8" s="2"/>
    </row>
    <row r="9">
      <c r="A9" s="1" t="s">
        <v>1371</v>
      </c>
      <c r="B9" s="1" t="s">
        <v>1372</v>
      </c>
      <c r="C9" s="1" t="s">
        <v>1373</v>
      </c>
      <c r="D9" s="1" t="s">
        <v>1369</v>
      </c>
      <c r="E9" s="1" t="s">
        <v>1374</v>
      </c>
      <c r="F9" s="1" t="s">
        <v>1375</v>
      </c>
      <c r="G9" s="1" t="s">
        <v>1375</v>
      </c>
      <c r="H9" s="2"/>
      <c r="I9" s="2"/>
      <c r="J9" s="2"/>
      <c r="K9" s="2"/>
      <c r="L9" s="2"/>
      <c r="M9" s="2"/>
      <c r="N9" s="2"/>
      <c r="O9" s="2"/>
      <c r="P9" s="2"/>
      <c r="Q9" s="2"/>
      <c r="R9" s="2"/>
      <c r="S9" s="2"/>
      <c r="T9" s="2"/>
      <c r="U9" s="2"/>
      <c r="V9" s="2"/>
      <c r="W9" s="2"/>
      <c r="X9" s="2"/>
      <c r="Y9" s="2"/>
      <c r="Z9" s="2"/>
    </row>
    <row r="10">
      <c r="A10" s="1" t="s">
        <v>1376</v>
      </c>
      <c r="B10" s="1" t="s">
        <v>1377</v>
      </c>
      <c r="C10" s="1" t="s">
        <v>1378</v>
      </c>
      <c r="D10" s="1" t="s">
        <v>1379</v>
      </c>
      <c r="E10" s="1" t="s">
        <v>1380</v>
      </c>
      <c r="F10" s="1" t="s">
        <v>1360</v>
      </c>
      <c r="G10" s="1" t="s">
        <v>1381</v>
      </c>
      <c r="H10" s="2"/>
      <c r="I10" s="2"/>
      <c r="J10" s="2"/>
      <c r="K10" s="2"/>
      <c r="L10" s="2"/>
      <c r="M10" s="2"/>
      <c r="N10" s="2"/>
      <c r="O10" s="2"/>
      <c r="P10" s="2"/>
      <c r="Q10" s="2"/>
      <c r="R10" s="2"/>
      <c r="S10" s="2"/>
      <c r="T10" s="2"/>
      <c r="U10" s="2"/>
      <c r="V10" s="2"/>
      <c r="W10" s="2"/>
      <c r="X10" s="2"/>
      <c r="Y10" s="2"/>
      <c r="Z10" s="2"/>
    </row>
    <row r="11">
      <c r="A11" s="1" t="s">
        <v>1382</v>
      </c>
      <c r="B11" s="1" t="s">
        <v>1383</v>
      </c>
      <c r="C11" s="1" t="s">
        <v>1384</v>
      </c>
      <c r="D11" s="1" t="s">
        <v>1385</v>
      </c>
      <c r="E11" s="1" t="s">
        <v>1386</v>
      </c>
      <c r="F11" s="1" t="s">
        <v>1387</v>
      </c>
      <c r="G11" s="1" t="s">
        <v>1388</v>
      </c>
      <c r="H11" s="2"/>
      <c r="I11" s="2"/>
      <c r="J11" s="2"/>
      <c r="K11" s="2"/>
      <c r="L11" s="2"/>
      <c r="M11" s="2"/>
      <c r="N11" s="2"/>
      <c r="O11" s="2"/>
      <c r="P11" s="2"/>
      <c r="Q11" s="2"/>
      <c r="R11" s="2"/>
      <c r="S11" s="2"/>
      <c r="T11" s="2"/>
      <c r="U11" s="2"/>
      <c r="V11" s="2"/>
      <c r="W11" s="2"/>
      <c r="X11" s="2"/>
      <c r="Y11" s="2"/>
      <c r="Z11" s="2"/>
    </row>
    <row r="12">
      <c r="A12" s="1" t="s">
        <v>1389</v>
      </c>
      <c r="B12" s="1" t="s">
        <v>1390</v>
      </c>
      <c r="C12" s="1" t="s">
        <v>1391</v>
      </c>
      <c r="D12" s="1" t="s">
        <v>1392</v>
      </c>
      <c r="E12" s="1" t="s">
        <v>1393</v>
      </c>
      <c r="F12" s="1" t="s">
        <v>1394</v>
      </c>
      <c r="G12" s="1" t="s">
        <v>1395</v>
      </c>
      <c r="H12" s="2"/>
      <c r="I12" s="2"/>
      <c r="J12" s="2"/>
      <c r="K12" s="2"/>
      <c r="L12" s="2"/>
      <c r="M12" s="2"/>
      <c r="N12" s="2"/>
      <c r="O12" s="2"/>
      <c r="P12" s="2"/>
      <c r="Q12" s="2"/>
      <c r="R12" s="2"/>
      <c r="S12" s="2"/>
      <c r="T12" s="2"/>
      <c r="U12" s="2"/>
      <c r="V12" s="2"/>
      <c r="W12" s="2"/>
      <c r="X12" s="2"/>
      <c r="Y12" s="2"/>
      <c r="Z12" s="2"/>
    </row>
    <row r="13">
      <c r="A13" s="1" t="s">
        <v>1396</v>
      </c>
      <c r="B13" s="1" t="s">
        <v>1397</v>
      </c>
      <c r="C13" s="1" t="s">
        <v>1398</v>
      </c>
      <c r="D13" s="1" t="s">
        <v>1399</v>
      </c>
      <c r="E13" s="1" t="s">
        <v>1400</v>
      </c>
      <c r="F13" s="1" t="s">
        <v>1401</v>
      </c>
      <c r="G13" s="1" t="s">
        <v>1402</v>
      </c>
      <c r="H13" s="2"/>
      <c r="I13" s="2"/>
      <c r="J13" s="2"/>
      <c r="K13" s="2"/>
      <c r="L13" s="2"/>
      <c r="M13" s="2"/>
      <c r="N13" s="2"/>
      <c r="O13" s="2"/>
      <c r="P13" s="2"/>
      <c r="Q13" s="2"/>
      <c r="R13" s="2"/>
      <c r="S13" s="2"/>
      <c r="T13" s="2"/>
      <c r="U13" s="2"/>
      <c r="V13" s="2"/>
      <c r="W13" s="2"/>
      <c r="X13" s="2"/>
      <c r="Y13" s="2"/>
      <c r="Z13" s="2"/>
    </row>
    <row r="14">
      <c r="A14" s="1" t="s">
        <v>1403</v>
      </c>
      <c r="B14" s="1" t="s">
        <v>1404</v>
      </c>
      <c r="C14" s="1" t="s">
        <v>1405</v>
      </c>
      <c r="D14" s="1" t="s">
        <v>1406</v>
      </c>
      <c r="E14" s="1" t="s">
        <v>1407</v>
      </c>
      <c r="F14" s="1" t="s">
        <v>1408</v>
      </c>
      <c r="G14" s="1" t="s">
        <v>1409</v>
      </c>
      <c r="H14" s="2"/>
      <c r="I14" s="2"/>
      <c r="J14" s="2"/>
      <c r="K14" s="2"/>
      <c r="L14" s="2"/>
      <c r="M14" s="2"/>
      <c r="N14" s="2"/>
      <c r="O14" s="2"/>
      <c r="P14" s="2"/>
      <c r="Q14" s="2"/>
      <c r="R14" s="2"/>
      <c r="S14" s="2"/>
      <c r="T14" s="2"/>
      <c r="U14" s="2"/>
      <c r="V14" s="2"/>
      <c r="W14" s="2"/>
      <c r="X14" s="2"/>
      <c r="Y14" s="2"/>
      <c r="Z14" s="2"/>
    </row>
    <row r="15">
      <c r="A15" s="1" t="s">
        <v>1410</v>
      </c>
      <c r="B15" s="1" t="s">
        <v>1334</v>
      </c>
      <c r="C15" s="1" t="s">
        <v>1334</v>
      </c>
      <c r="D15" s="1" t="s">
        <v>1334</v>
      </c>
      <c r="E15" s="1" t="s">
        <v>1334</v>
      </c>
      <c r="F15" s="1" t="s">
        <v>1334</v>
      </c>
      <c r="G15" s="1" t="s">
        <v>1334</v>
      </c>
      <c r="H15" s="2"/>
      <c r="I15" s="2"/>
      <c r="J15" s="2"/>
      <c r="K15" s="2"/>
      <c r="L15" s="2"/>
      <c r="M15" s="2"/>
      <c r="N15" s="2"/>
      <c r="O15" s="2"/>
      <c r="P15" s="2"/>
      <c r="Q15" s="2"/>
      <c r="R15" s="2"/>
      <c r="S15" s="2"/>
      <c r="T15" s="2"/>
      <c r="U15" s="2"/>
      <c r="V15" s="2"/>
      <c r="W15" s="2"/>
      <c r="X15" s="2"/>
      <c r="Y15" s="2"/>
      <c r="Z15" s="2"/>
    </row>
    <row r="16">
      <c r="A16" s="1" t="s">
        <v>1411</v>
      </c>
      <c r="B16" s="1" t="s">
        <v>1334</v>
      </c>
      <c r="C16" s="1" t="s">
        <v>1334</v>
      </c>
      <c r="D16" s="1" t="s">
        <v>1334</v>
      </c>
      <c r="E16" s="1" t="s">
        <v>1334</v>
      </c>
      <c r="F16" s="1" t="s">
        <v>1334</v>
      </c>
      <c r="G16" s="1" t="s">
        <v>1334</v>
      </c>
      <c r="H16" s="2"/>
      <c r="I16" s="2"/>
      <c r="J16" s="2"/>
      <c r="K16" s="2"/>
      <c r="L16" s="2"/>
      <c r="M16" s="2"/>
      <c r="N16" s="2"/>
      <c r="O16" s="2"/>
      <c r="P16" s="2"/>
      <c r="Q16" s="2"/>
      <c r="R16" s="2"/>
      <c r="S16" s="2"/>
      <c r="T16" s="2"/>
      <c r="U16" s="2"/>
      <c r="V16" s="2"/>
      <c r="W16" s="2"/>
      <c r="X16" s="2"/>
      <c r="Y16" s="2"/>
      <c r="Z16" s="2"/>
    </row>
    <row r="17">
      <c r="A17" s="1" t="s">
        <v>1412</v>
      </c>
      <c r="B17" s="1" t="s">
        <v>1413</v>
      </c>
      <c r="C17" s="1" t="s">
        <v>1414</v>
      </c>
      <c r="D17" s="1" t="s">
        <v>1415</v>
      </c>
      <c r="E17" s="1" t="s">
        <v>1416</v>
      </c>
      <c r="F17" s="1" t="s">
        <v>1417</v>
      </c>
      <c r="G17" s="1" t="s">
        <v>1418</v>
      </c>
      <c r="H17" s="2"/>
      <c r="I17" s="2"/>
      <c r="J17" s="2"/>
      <c r="K17" s="2"/>
      <c r="L17" s="2"/>
      <c r="M17" s="2"/>
      <c r="N17" s="2"/>
      <c r="O17" s="2"/>
      <c r="P17" s="2"/>
      <c r="Q17" s="2"/>
      <c r="R17" s="2"/>
      <c r="S17" s="2"/>
      <c r="T17" s="2"/>
      <c r="U17" s="2"/>
      <c r="V17" s="2"/>
      <c r="W17" s="2"/>
      <c r="X17" s="2"/>
      <c r="Y17" s="2"/>
      <c r="Z17" s="2"/>
    </row>
    <row r="18">
      <c r="A18" s="1" t="s">
        <v>1419</v>
      </c>
      <c r="B18" s="1" t="s">
        <v>1334</v>
      </c>
      <c r="C18" s="1" t="s">
        <v>1334</v>
      </c>
      <c r="D18" s="1" t="s">
        <v>1334</v>
      </c>
      <c r="E18" s="1" t="s">
        <v>1334</v>
      </c>
      <c r="F18" s="1" t="s">
        <v>1334</v>
      </c>
      <c r="G18" s="1" t="s">
        <v>1334</v>
      </c>
      <c r="H18" s="2"/>
      <c r="I18" s="2"/>
      <c r="J18" s="2"/>
      <c r="K18" s="2"/>
      <c r="L18" s="2"/>
      <c r="M18" s="2"/>
      <c r="N18" s="2"/>
      <c r="O18" s="2"/>
      <c r="P18" s="2"/>
      <c r="Q18" s="2"/>
      <c r="R18" s="2"/>
      <c r="S18" s="2"/>
      <c r="T18" s="2"/>
      <c r="U18" s="2"/>
      <c r="V18" s="2"/>
      <c r="W18" s="2"/>
      <c r="X18" s="2"/>
      <c r="Y18" s="2"/>
      <c r="Z18" s="2"/>
    </row>
    <row r="19">
      <c r="A19" s="1" t="s">
        <v>1420</v>
      </c>
      <c r="B19" s="1" t="s">
        <v>1421</v>
      </c>
      <c r="C19" s="1" t="s">
        <v>1422</v>
      </c>
      <c r="D19" s="1" t="s">
        <v>1423</v>
      </c>
      <c r="E19" s="1" t="s">
        <v>1424</v>
      </c>
      <c r="F19" s="1" t="s">
        <v>1425</v>
      </c>
      <c r="G19" s="1" t="s">
        <v>1426</v>
      </c>
      <c r="H19" s="2"/>
      <c r="I19" s="2"/>
      <c r="J19" s="2"/>
      <c r="K19" s="2"/>
      <c r="L19" s="2"/>
      <c r="M19" s="2"/>
      <c r="N19" s="2"/>
      <c r="O19" s="2"/>
      <c r="P19" s="2"/>
      <c r="Q19" s="2"/>
      <c r="R19" s="2"/>
      <c r="S19" s="2"/>
      <c r="T19" s="2"/>
      <c r="U19" s="2"/>
      <c r="V19" s="2"/>
      <c r="W19" s="2"/>
      <c r="X19" s="2"/>
      <c r="Y19" s="2"/>
      <c r="Z19" s="2"/>
    </row>
    <row r="20">
      <c r="A20" s="1" t="s">
        <v>1427</v>
      </c>
      <c r="B20" s="1" t="s">
        <v>1428</v>
      </c>
      <c r="C20" s="1" t="s">
        <v>1429</v>
      </c>
      <c r="D20" s="1" t="s">
        <v>1430</v>
      </c>
      <c r="E20" s="1" t="s">
        <v>1431</v>
      </c>
      <c r="F20" s="1" t="s">
        <v>1432</v>
      </c>
      <c r="G20" s="1" t="s">
        <v>1433</v>
      </c>
      <c r="H20" s="2"/>
      <c r="I20" s="2"/>
      <c r="J20" s="2"/>
      <c r="K20" s="2"/>
      <c r="L20" s="2"/>
      <c r="M20" s="2"/>
      <c r="N20" s="2"/>
      <c r="O20" s="2"/>
      <c r="P20" s="2"/>
      <c r="Q20" s="2"/>
      <c r="R20" s="2"/>
      <c r="S20" s="2"/>
      <c r="T20" s="2"/>
      <c r="U20" s="2"/>
      <c r="V20" s="2"/>
      <c r="W20" s="2"/>
      <c r="X20" s="2"/>
      <c r="Y20" s="2"/>
      <c r="Z20" s="2"/>
    </row>
    <row r="21" ht="15.75" customHeight="1">
      <c r="A21" s="1" t="s">
        <v>1434</v>
      </c>
      <c r="B21" s="1" t="s">
        <v>1435</v>
      </c>
      <c r="C21" s="1" t="s">
        <v>1436</v>
      </c>
      <c r="D21" s="1" t="s">
        <v>1437</v>
      </c>
      <c r="E21" s="1" t="s">
        <v>1438</v>
      </c>
      <c r="F21" s="1" t="s">
        <v>1439</v>
      </c>
      <c r="G21" s="1" t="s">
        <v>1440</v>
      </c>
      <c r="H21" s="2"/>
      <c r="I21" s="2"/>
      <c r="J21" s="2"/>
      <c r="K21" s="2"/>
      <c r="L21" s="2"/>
      <c r="M21" s="2"/>
      <c r="N21" s="2"/>
      <c r="O21" s="2"/>
      <c r="P21" s="2"/>
      <c r="Q21" s="2"/>
      <c r="R21" s="2"/>
      <c r="S21" s="2"/>
      <c r="T21" s="2"/>
      <c r="U21" s="2"/>
      <c r="V21" s="2"/>
      <c r="W21" s="2"/>
      <c r="X21" s="2"/>
      <c r="Y21" s="2"/>
      <c r="Z21" s="2"/>
    </row>
    <row r="22" ht="15.75" customHeight="1">
      <c r="A22" s="1" t="s">
        <v>1441</v>
      </c>
      <c r="B22" s="1" t="s">
        <v>1442</v>
      </c>
      <c r="C22" s="1" t="s">
        <v>1443</v>
      </c>
      <c r="D22" s="1" t="s">
        <v>1444</v>
      </c>
      <c r="E22" s="1" t="s">
        <v>1445</v>
      </c>
      <c r="F22" s="1" t="s">
        <v>1446</v>
      </c>
      <c r="G22" s="1" t="s">
        <v>1447</v>
      </c>
      <c r="H22" s="2"/>
      <c r="I22" s="2"/>
      <c r="J22" s="2"/>
      <c r="K22" s="2"/>
      <c r="L22" s="2"/>
      <c r="M22" s="2"/>
      <c r="N22" s="2"/>
      <c r="O22" s="2"/>
      <c r="P22" s="2"/>
      <c r="Q22" s="2"/>
      <c r="R22" s="2"/>
      <c r="S22" s="2"/>
      <c r="T22" s="2"/>
      <c r="U22" s="2"/>
      <c r="V22" s="2"/>
      <c r="W22" s="2"/>
      <c r="X22" s="2"/>
      <c r="Y22" s="2"/>
      <c r="Z22" s="2"/>
    </row>
    <row r="23" ht="15.75" customHeight="1">
      <c r="A23" s="1" t="s">
        <v>1448</v>
      </c>
      <c r="B23" s="1" t="s">
        <v>1449</v>
      </c>
      <c r="C23" s="1" t="s">
        <v>1450</v>
      </c>
      <c r="D23" s="1" t="s">
        <v>1451</v>
      </c>
      <c r="E23" s="1" t="s">
        <v>1452</v>
      </c>
      <c r="F23" s="1" t="s">
        <v>1453</v>
      </c>
      <c r="G23" s="1" t="s">
        <v>1454</v>
      </c>
      <c r="H23" s="2"/>
      <c r="I23" s="2"/>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2"/>
      <c r="I24" s="2"/>
      <c r="J24" s="2"/>
      <c r="K24" s="2"/>
      <c r="L24" s="2"/>
      <c r="M24" s="2"/>
      <c r="N24" s="2"/>
      <c r="O24" s="2"/>
      <c r="P24" s="2"/>
      <c r="Q24" s="2"/>
      <c r="R24" s="2"/>
      <c r="S24" s="2"/>
      <c r="T24" s="2"/>
      <c r="U24" s="2"/>
      <c r="V24" s="2"/>
      <c r="W24" s="2"/>
      <c r="X24" s="2"/>
      <c r="Y24" s="2"/>
      <c r="Z24" s="2"/>
    </row>
    <row r="25" ht="15.75" customHeight="1">
      <c r="A25" s="1" t="s">
        <v>1462</v>
      </c>
      <c r="B25" s="1" t="s">
        <v>1463</v>
      </c>
      <c r="C25" s="1" t="s">
        <v>1463</v>
      </c>
      <c r="D25" s="1" t="s">
        <v>1463</v>
      </c>
      <c r="E25" s="1" t="s">
        <v>1463</v>
      </c>
      <c r="F25" s="1" t="s">
        <v>1463</v>
      </c>
      <c r="G25" s="1" t="s">
        <v>1463</v>
      </c>
      <c r="H25" s="2"/>
      <c r="I25" s="2"/>
      <c r="J25" s="2"/>
      <c r="K25" s="2"/>
      <c r="L25" s="2"/>
      <c r="M25" s="2"/>
      <c r="N25" s="2"/>
      <c r="O25" s="2"/>
      <c r="P25" s="2"/>
      <c r="Q25" s="2"/>
      <c r="R25" s="2"/>
      <c r="S25" s="2"/>
      <c r="T25" s="2"/>
      <c r="U25" s="2"/>
      <c r="V25" s="2"/>
      <c r="W25" s="2"/>
      <c r="X25" s="2"/>
      <c r="Y25" s="2"/>
      <c r="Z25" s="2"/>
    </row>
    <row r="26" ht="15.75" customHeight="1">
      <c r="A26" s="1" t="s">
        <v>1464</v>
      </c>
      <c r="B26" s="1" t="s">
        <v>1465</v>
      </c>
      <c r="C26" s="1" t="s">
        <v>1466</v>
      </c>
      <c r="D26" s="1" t="s">
        <v>1467</v>
      </c>
      <c r="E26" s="1" t="s">
        <v>1468</v>
      </c>
      <c r="F26" s="1" t="s">
        <v>1469</v>
      </c>
      <c r="G26" s="1" t="s">
        <v>1470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1471</v>
      </c>
      <c r="B2" s="1" t="s">
        <v>1472</v>
      </c>
      <c r="C2" s="2"/>
      <c r="D2" s="2"/>
      <c r="E2" s="2"/>
      <c r="F2" s="2"/>
      <c r="G2" s="2"/>
      <c r="H2" s="2"/>
      <c r="I2" s="2"/>
      <c r="J2" s="2"/>
      <c r="K2" s="2"/>
      <c r="L2" s="2"/>
      <c r="M2" s="2"/>
      <c r="N2" s="2"/>
      <c r="O2" s="2"/>
      <c r="P2" s="2"/>
      <c r="Q2" s="2"/>
      <c r="R2" s="2"/>
      <c r="S2" s="2"/>
      <c r="T2" s="2"/>
      <c r="U2" s="2"/>
      <c r="V2" s="2"/>
      <c r="W2" s="2"/>
      <c r="X2" s="2"/>
      <c r="Y2" s="2"/>
      <c r="Z2" s="2"/>
    </row>
    <row r="3">
      <c r="A3" s="3" t="s">
        <v>1473</v>
      </c>
      <c r="B3" s="1" t="s">
        <v>1474</v>
      </c>
      <c r="C3" s="2"/>
      <c r="D3" s="2"/>
      <c r="E3" s="2"/>
      <c r="F3" s="2"/>
      <c r="G3" s="2"/>
      <c r="H3" s="2"/>
      <c r="I3" s="2"/>
      <c r="J3" s="2"/>
      <c r="K3" s="2"/>
      <c r="L3" s="2"/>
      <c r="M3" s="2"/>
      <c r="N3" s="2"/>
      <c r="O3" s="2"/>
      <c r="P3" s="2"/>
      <c r="Q3" s="2"/>
      <c r="R3" s="2"/>
      <c r="S3" s="2"/>
      <c r="T3" s="2"/>
      <c r="U3" s="2"/>
      <c r="V3" s="2"/>
      <c r="W3" s="2"/>
      <c r="X3" s="2"/>
      <c r="Y3" s="2"/>
      <c r="Z3" s="2"/>
    </row>
    <row r="4">
      <c r="A4" s="3" t="s">
        <v>1475</v>
      </c>
      <c r="B4" s="1" t="s">
        <v>1476</v>
      </c>
      <c r="C4" s="2"/>
      <c r="D4" s="2"/>
      <c r="E4" s="2"/>
      <c r="F4" s="2"/>
      <c r="G4" s="2"/>
      <c r="H4" s="2"/>
      <c r="I4" s="2"/>
      <c r="J4" s="2"/>
      <c r="K4" s="2"/>
      <c r="L4" s="2"/>
      <c r="M4" s="2"/>
      <c r="N4" s="2"/>
      <c r="O4" s="2"/>
      <c r="P4" s="2"/>
      <c r="Q4" s="2"/>
      <c r="R4" s="2"/>
      <c r="S4" s="2"/>
      <c r="T4" s="2"/>
      <c r="U4" s="2"/>
      <c r="V4" s="2"/>
      <c r="W4" s="2"/>
      <c r="X4" s="2"/>
      <c r="Y4" s="2"/>
      <c r="Z4" s="2"/>
    </row>
    <row r="5">
      <c r="A5" s="3" t="s">
        <v>1477</v>
      </c>
      <c r="B5" s="1" t="s">
        <v>1478</v>
      </c>
      <c r="C5" s="2"/>
      <c r="D5" s="2"/>
      <c r="E5" s="2"/>
      <c r="F5" s="2"/>
      <c r="G5" s="2"/>
      <c r="H5" s="2"/>
      <c r="I5" s="2"/>
      <c r="J5" s="2"/>
      <c r="K5" s="2"/>
      <c r="L5" s="2"/>
      <c r="M5" s="2"/>
      <c r="N5" s="2"/>
      <c r="O5" s="2"/>
      <c r="P5" s="2"/>
      <c r="Q5" s="2"/>
      <c r="R5" s="2"/>
      <c r="S5" s="2"/>
      <c r="T5" s="2"/>
      <c r="U5" s="2"/>
      <c r="V5" s="2"/>
      <c r="W5" s="2"/>
      <c r="X5" s="2"/>
      <c r="Y5" s="2"/>
      <c r="Z5" s="2"/>
    </row>
    <row r="6">
      <c r="A6" s="3" t="s">
        <v>1479</v>
      </c>
      <c r="B6" s="1" t="s">
        <v>11</v>
      </c>
      <c r="C6" s="2"/>
      <c r="D6" s="2"/>
      <c r="E6" s="2"/>
      <c r="F6" s="2"/>
      <c r="G6" s="2"/>
      <c r="H6" s="2"/>
      <c r="I6" s="2"/>
      <c r="J6" s="2"/>
      <c r="K6" s="2"/>
      <c r="L6" s="2"/>
      <c r="M6" s="2"/>
      <c r="N6" s="2"/>
      <c r="O6" s="2"/>
      <c r="P6" s="2"/>
      <c r="Q6" s="2"/>
      <c r="R6" s="2"/>
      <c r="S6" s="2"/>
      <c r="T6" s="2"/>
      <c r="U6" s="2"/>
      <c r="V6" s="2"/>
      <c r="W6" s="2"/>
      <c r="X6" s="2"/>
      <c r="Y6" s="2"/>
      <c r="Z6" s="2"/>
    </row>
    <row r="7">
      <c r="A7" s="3" t="s">
        <v>1480</v>
      </c>
      <c r="B7" s="1" t="s">
        <v>1481</v>
      </c>
      <c r="C7" s="2"/>
      <c r="D7" s="2"/>
      <c r="E7" s="2"/>
      <c r="F7" s="2"/>
      <c r="G7" s="2"/>
      <c r="H7" s="2"/>
      <c r="I7" s="2"/>
      <c r="J7" s="2"/>
      <c r="K7" s="2"/>
      <c r="L7" s="2"/>
      <c r="M7" s="2"/>
      <c r="N7" s="2"/>
      <c r="O7" s="2"/>
      <c r="P7" s="2"/>
      <c r="Q7" s="2"/>
      <c r="R7" s="2"/>
      <c r="S7" s="2"/>
      <c r="T7" s="2"/>
      <c r="U7" s="2"/>
      <c r="V7" s="2"/>
      <c r="W7" s="2"/>
      <c r="X7" s="2"/>
      <c r="Y7" s="2"/>
      <c r="Z7" s="2"/>
    </row>
    <row r="8">
      <c r="A8" s="3" t="s">
        <v>1482</v>
      </c>
      <c r="B8" s="4" t="s">
        <v>1483</v>
      </c>
      <c r="C8" s="2"/>
      <c r="D8" s="2"/>
      <c r="E8" s="2"/>
      <c r="F8" s="2"/>
      <c r="G8" s="2"/>
      <c r="H8" s="2"/>
      <c r="I8" s="2"/>
      <c r="J8" s="2"/>
      <c r="K8" s="2"/>
      <c r="L8" s="2"/>
      <c r="M8" s="2"/>
      <c r="N8" s="2"/>
      <c r="O8" s="2"/>
      <c r="P8" s="2"/>
      <c r="Q8" s="2"/>
      <c r="R8" s="2"/>
      <c r="S8" s="2"/>
      <c r="T8" s="2"/>
      <c r="U8" s="2"/>
      <c r="V8" s="2"/>
      <c r="W8" s="2"/>
      <c r="X8" s="2"/>
      <c r="Y8" s="2"/>
      <c r="Z8" s="2"/>
    </row>
    <row r="9">
      <c r="A9" s="3" t="s">
        <v>1484</v>
      </c>
      <c r="B9" s="1" t="s">
        <v>1485</v>
      </c>
      <c r="C9" s="2"/>
      <c r="D9" s="2"/>
      <c r="E9" s="2"/>
      <c r="F9" s="2"/>
      <c r="G9" s="2"/>
      <c r="H9" s="2"/>
      <c r="I9" s="2"/>
      <c r="J9" s="2"/>
      <c r="K9" s="2"/>
      <c r="L9" s="2"/>
      <c r="M9" s="2"/>
      <c r="N9" s="2"/>
      <c r="O9" s="2"/>
      <c r="P9" s="2"/>
      <c r="Q9" s="2"/>
      <c r="R9" s="2"/>
      <c r="S9" s="2"/>
      <c r="T9" s="2"/>
      <c r="U9" s="2"/>
      <c r="V9" s="2"/>
      <c r="W9" s="2"/>
      <c r="X9" s="2"/>
      <c r="Y9" s="2"/>
      <c r="Z9" s="2"/>
    </row>
    <row r="10">
      <c r="A10" s="3" t="s">
        <v>1486</v>
      </c>
      <c r="B10" s="1" t="s">
        <v>1487</v>
      </c>
      <c r="C10" s="2"/>
      <c r="D10" s="2"/>
      <c r="E10" s="2"/>
      <c r="F10" s="2"/>
      <c r="G10" s="2"/>
      <c r="H10" s="2"/>
      <c r="I10" s="2"/>
      <c r="J10" s="2"/>
      <c r="K10" s="2"/>
      <c r="L10" s="2"/>
      <c r="M10" s="2"/>
      <c r="N10" s="2"/>
      <c r="O10" s="2"/>
      <c r="P10" s="2"/>
      <c r="Q10" s="2"/>
      <c r="R10" s="2"/>
      <c r="S10" s="2"/>
      <c r="T10" s="2"/>
      <c r="U10" s="2"/>
      <c r="V10" s="2"/>
      <c r="W10" s="2"/>
      <c r="X10" s="2"/>
      <c r="Y10" s="2"/>
      <c r="Z10" s="2"/>
    </row>
    <row r="11">
      <c r="A11" s="3" t="s">
        <v>1488</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1489</v>
      </c>
      <c r="B12" s="1" t="s">
        <v>1490</v>
      </c>
      <c r="C12" s="2"/>
      <c r="D12" s="2"/>
      <c r="E12" s="2"/>
      <c r="F12" s="2"/>
      <c r="G12" s="2"/>
      <c r="H12" s="2"/>
      <c r="I12" s="2"/>
      <c r="J12" s="2"/>
      <c r="K12" s="2"/>
      <c r="L12" s="2"/>
      <c r="M12" s="2"/>
      <c r="N12" s="2"/>
      <c r="O12" s="2"/>
      <c r="P12" s="2"/>
      <c r="Q12" s="2"/>
      <c r="R12" s="2"/>
      <c r="S12" s="2"/>
      <c r="T12" s="2"/>
      <c r="U12" s="2"/>
      <c r="V12" s="2"/>
      <c r="W12" s="2"/>
      <c r="X12" s="2"/>
      <c r="Y12" s="2"/>
      <c r="Z12" s="2"/>
    </row>
    <row r="13">
      <c r="A13" s="3" t="s">
        <v>1491</v>
      </c>
      <c r="B13" s="1" t="s">
        <v>1492</v>
      </c>
      <c r="C13" s="2"/>
      <c r="D13" s="2"/>
      <c r="E13" s="2"/>
      <c r="F13" s="2"/>
      <c r="G13" s="2"/>
      <c r="H13" s="2"/>
      <c r="I13" s="2"/>
      <c r="J13" s="2"/>
      <c r="K13" s="2"/>
      <c r="L13" s="2"/>
      <c r="M13" s="2"/>
      <c r="N13" s="2"/>
      <c r="O13" s="2"/>
      <c r="P13" s="2"/>
      <c r="Q13" s="2"/>
      <c r="R13" s="2"/>
      <c r="S13" s="2"/>
      <c r="T13" s="2"/>
      <c r="U13" s="2"/>
      <c r="V13" s="2"/>
      <c r="W13" s="2"/>
      <c r="X13" s="2"/>
      <c r="Y13" s="2"/>
      <c r="Z13" s="2"/>
    </row>
    <row r="14">
      <c r="A14" s="3" t="s">
        <v>1493</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1494</v>
      </c>
      <c r="B15" s="1" t="s">
        <v>1495</v>
      </c>
      <c r="C15" s="2"/>
      <c r="D15" s="2"/>
      <c r="E15" s="2"/>
      <c r="F15" s="2"/>
      <c r="G15" s="2"/>
      <c r="H15" s="2"/>
      <c r="I15" s="2"/>
      <c r="J15" s="2"/>
      <c r="K15" s="2"/>
      <c r="L15" s="2"/>
      <c r="M15" s="2"/>
      <c r="N15" s="2"/>
      <c r="O15" s="2"/>
      <c r="P15" s="2"/>
      <c r="Q15" s="2"/>
      <c r="R15" s="2"/>
      <c r="S15" s="2"/>
      <c r="T15" s="2"/>
      <c r="U15" s="2"/>
      <c r="V15" s="2"/>
      <c r="W15" s="2"/>
      <c r="X15" s="2"/>
      <c r="Y15" s="2"/>
      <c r="Z15" s="2"/>
    </row>
    <row r="16">
      <c r="A16" s="3" t="s">
        <v>1496</v>
      </c>
      <c r="B16" s="1">
        <v>120.0</v>
      </c>
      <c r="C16" s="2"/>
      <c r="D16" s="2"/>
      <c r="E16" s="2"/>
      <c r="F16" s="2"/>
      <c r="G16" s="2"/>
      <c r="H16" s="2"/>
      <c r="I16" s="2"/>
      <c r="J16" s="2"/>
      <c r="K16" s="2"/>
      <c r="L16" s="2"/>
      <c r="M16" s="2"/>
      <c r="N16" s="2"/>
      <c r="O16" s="2"/>
      <c r="P16" s="2"/>
      <c r="Q16" s="2"/>
      <c r="R16" s="2"/>
      <c r="S16" s="2"/>
      <c r="T16" s="2"/>
      <c r="U16" s="2"/>
      <c r="V16" s="2"/>
      <c r="W16" s="2"/>
      <c r="X16" s="2"/>
      <c r="Y16" s="2"/>
      <c r="Z16" s="2"/>
    </row>
    <row r="17">
      <c r="A17" s="3" t="s">
        <v>1497</v>
      </c>
      <c r="B17" s="1" t="s">
        <v>1498</v>
      </c>
      <c r="C17" s="2"/>
      <c r="D17" s="2"/>
      <c r="E17" s="2"/>
      <c r="F17" s="2"/>
      <c r="G17" s="2"/>
      <c r="H17" s="2"/>
      <c r="I17" s="2"/>
      <c r="J17" s="2"/>
      <c r="K17" s="2"/>
      <c r="L17" s="2"/>
      <c r="M17" s="2"/>
      <c r="N17" s="2"/>
      <c r="O17" s="2"/>
      <c r="P17" s="2"/>
      <c r="Q17" s="2"/>
      <c r="R17" s="2"/>
      <c r="S17" s="2"/>
      <c r="T17" s="2"/>
      <c r="U17" s="2"/>
      <c r="V17" s="2"/>
      <c r="W17" s="2"/>
      <c r="X17" s="2"/>
      <c r="Y17" s="2"/>
      <c r="Z17" s="2"/>
    </row>
    <row r="18">
      <c r="A18" s="3" t="s">
        <v>1499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1500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1501</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1502</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1507</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1508</v>
      </c>
      <c r="B27" s="1">
        <v>2.17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1509</v>
      </c>
      <c r="B28" s="1">
        <v>2.1681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1510</v>
      </c>
      <c r="B29" s="1">
        <v>2.1032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1511</v>
      </c>
      <c r="B30" s="1">
        <v>2.17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1512</v>
      </c>
      <c r="B31" s="1">
        <v>2.17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1513</v>
      </c>
      <c r="B32" s="1">
        <v>2.1681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1514</v>
      </c>
      <c r="B33" s="1">
        <v>2.1032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1515</v>
      </c>
      <c r="B34" s="1">
        <v>2.17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1516</v>
      </c>
      <c r="B35" s="1">
        <v>0.509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1517</v>
      </c>
      <c r="B36" s="1">
        <v>-3.7894738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1518</v>
      </c>
      <c r="B37" s="1">
        <v>25832.0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1519</v>
      </c>
      <c r="B38" s="1">
        <v>25832.0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1520</v>
      </c>
      <c r="B39" s="1">
        <v>1144286.0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1521</v>
      </c>
      <c r="B40" s="1">
        <v>101620.0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1522</v>
      </c>
      <c r="B41" s="1">
        <v>101620.0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1523</v>
      </c>
      <c r="B42" s="1">
        <v>2.06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1524</v>
      </c>
      <c r="B43" s="1">
        <v>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1525</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1526</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1527</v>
      </c>
      <c r="B46" s="1">
        <v>4.8565872E7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1528</v>
      </c>
      <c r="B47" s="1">
        <v>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1529</v>
      </c>
      <c r="B48" s="1">
        <v>7.97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1530</v>
      </c>
      <c r="B49" s="1">
        <v>1.1376405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1531</v>
      </c>
      <c r="B50" s="1">
        <v>2.3387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1532</v>
      </c>
      <c r="B51" s="1">
        <v>2.942255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1533</v>
      </c>
      <c r="B52" s="1" t="s">
        <v>1534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1535</v>
      </c>
      <c r="B53" s="1">
        <v>1.17892304E8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1536</v>
      </c>
      <c r="B54" s="1">
        <v>-2.64301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1537</v>
      </c>
      <c r="B55" s="1">
        <v>1.095933E7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1538</v>
      </c>
      <c r="B56" s="1">
        <v>2.24842E7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1539</v>
      </c>
      <c r="B57" s="1">
        <v>934457.0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1540</v>
      </c>
      <c r="B58" s="1">
        <v>680541.0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1541</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1542</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1543</v>
      </c>
      <c r="B61" s="1">
        <v>0.0425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1544</v>
      </c>
      <c r="B62" s="1">
        <v>0.50393003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1545</v>
      </c>
      <c r="B63" s="1">
        <v>0.1486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1546</v>
      </c>
      <c r="B64" s="1">
        <v>0.36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1547</v>
      </c>
      <c r="B65" s="1">
        <v>0.25129998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1548</v>
      </c>
      <c r="B66" s="1">
        <v>2.25883E7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1549</v>
      </c>
      <c r="B67" s="1">
        <v>2.114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1550</v>
      </c>
      <c r="B68" s="1">
        <v>1.0217597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1551</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1552</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1553</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1554</v>
      </c>
      <c r="B72" s="1">
        <v>-1.1283E8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1555</v>
      </c>
      <c r="B73" s="1">
        <v>-100.39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1556</v>
      </c>
      <c r="B74" s="1">
        <v>-0.57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1557</v>
      </c>
      <c r="B75" s="1" t="s">
        <v>1558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1559</v>
      </c>
      <c r="B76" s="1">
        <v>1.7091648E9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1560</v>
      </c>
      <c r="B77" s="1">
        <v>2.762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1561</v>
      </c>
      <c r="B78" s="1">
        <v>-3.283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1562</v>
      </c>
      <c r="B79" s="1">
        <v>0.08000004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1563</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1564</v>
      </c>
      <c r="B81" s="1" t="s">
        <v>1565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t="s">
        <v>1567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1570</v>
      </c>
      <c r="B85" s="1" t="s">
        <v>1571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t="s">
        <v>1571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1573</v>
      </c>
      <c r="B87" s="1">
        <v>1.565271E9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1574</v>
      </c>
      <c r="B88" s="1" t="s">
        <v>1575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t="s">
        <v>1577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1578</v>
      </c>
      <c r="B90" s="1" t="s">
        <v>1579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1580</v>
      </c>
      <c r="B91" s="1" t="s">
        <v>1581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1582</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v>2.16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1584</v>
      </c>
      <c r="B94" s="1" t="s">
        <v>1585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467000.0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v>0.021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v>-3.5905E7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v>6.7355E7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v>0.205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v>0.261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1592</v>
      </c>
      <c r="B101" s="1">
        <v>4.269E7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1593</v>
      </c>
      <c r="B102" s="1">
        <v>242.188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1594</v>
      </c>
      <c r="B103" s="1">
        <v>2.099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1595</v>
      </c>
      <c r="B104" s="1">
        <v>-0.14629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1596</v>
      </c>
      <c r="B105" s="1">
        <v>-1.5423199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1597</v>
      </c>
      <c r="B106" s="1">
        <v>2.5716E7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1598</v>
      </c>
      <c r="B107" s="1">
        <v>-3.317175E7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1599</v>
      </c>
      <c r="B108" s="1">
        <v>-2.0514E7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1600</v>
      </c>
      <c r="B109" s="1">
        <v>3.122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1601</v>
      </c>
      <c r="B110" s="1">
        <v>0.60239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1602</v>
      </c>
      <c r="B111" s="1">
        <v>-0.84106004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1603</v>
      </c>
      <c r="B112" s="1">
        <v>-0.84015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1604</v>
      </c>
      <c r="B113" s="1" t="s">
        <v>1534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0.140452</v>
      </c>
      <c r="C3" s="1">
        <v>-0.576238</v>
      </c>
      <c r="D3" s="1">
        <v>0.790764</v>
      </c>
      <c r="E3" s="1">
        <v>0.297258</v>
      </c>
      <c r="F3" s="1">
        <v>2.36652</v>
      </c>
      <c r="G3" s="1">
        <v>2.14526</v>
      </c>
      <c r="H3" s="1">
        <v>1.75084</v>
      </c>
      <c r="I3" s="1">
        <v>6.657039999999999</v>
      </c>
      <c r="J3" s="1">
        <v>3.44396</v>
      </c>
      <c r="K3" s="1">
        <v>36.03652</v>
      </c>
      <c r="L3" s="1">
        <f>IF(K3*FORECAST(L2,B3:K3,B2:K2)&gt;0,FORECAST(L2,B3:K3,B2:K2),K3)*$X$1</f>
        <v>18.12779973</v>
      </c>
      <c r="M3" s="1">
        <f>IF(L3*FORECAST(M2,B3:L3,B2:L2)&gt;0,FORECAST(M2,B3:L3,B2:L2),L3)*$X$1</f>
        <v>20.45917467</v>
      </c>
      <c r="N3" s="1">
        <f>IF(M3*FORECAST(N2,B3:M3,B2:M2)&gt;0,FORECAST(N2,B3:M3,B2:M2),M3)*$X$1</f>
        <v>22.7905496</v>
      </c>
      <c r="O3" s="1">
        <f>IF(N3*FORECAST(O2,B3:N3,B2:N2)&gt;0,FORECAST(O2,B3:N3,B2:N2),N3)*$X$1</f>
        <v>25.12192453</v>
      </c>
      <c r="P3" s="1">
        <f>IF(O3*FORECAST(P2,B3:O3,B2:O2)&gt;0,FORECAST(P2,B3:O3,B2:O2),O3)*$X$1</f>
        <v>27.45329947</v>
      </c>
      <c r="Q3" s="1">
        <f>IF(P3*FORECAST(Q2,B3:P3,B2:P2)&gt;0,FORECAST(Q2,B3:P3,B2:P2),P3)*$X$1</f>
        <v>29.7846744</v>
      </c>
      <c r="R3" s="1">
        <f>IF(Q3*FORECAST(R2,B3:Q3,B2:Q2)&gt;0,FORECAST(R2,B3:Q3,B2:Q2),Q3)*$X$1</f>
        <v>32.11604933</v>
      </c>
      <c r="S3" s="5">
        <f>IF(R3*FORECAST(S2,B3:R3,B2:R2)&gt;0,FORECAST(S2,B3:R3,B2:R2),R3)*$X$1</f>
        <v>34.44742427</v>
      </c>
      <c r="T3" s="5">
        <f>IF(S3*FORECAST(T2,B3:S3,B2:S2)&gt;0,FORECAST(T2,B3:S3,B2:S2),S3)*$X$1</f>
        <v>36.7787992</v>
      </c>
      <c r="U3" s="5">
        <f>IF(T3*FORECAST(U2,B3:T3,B2:T2)&gt;0,FORECAST(U2,B3:T3,B2:T2),T3)*$X$1</f>
        <v>39.11017413</v>
      </c>
      <c r="V3" s="5">
        <f>IF(U3*FORECAST(V2,B3:U3,B2:U2)&gt;0,FORECAST(V2,B3:U3,B2:U2),U3)*$X$1</f>
        <v>41.44154907</v>
      </c>
      <c r="W3" s="5">
        <f>IF(V3*FORECAST(W2,B3:V3,B2:V2)&gt;0,FORECAST(W2,B3:V3,B2:V2),V3)*$X$1</f>
        <v>43.772924</v>
      </c>
      <c r="X3" s="2"/>
      <c r="Y3" s="2"/>
      <c r="Z3" s="2"/>
    </row>
    <row r="4">
      <c r="A4" s="3" t="s">
        <v>119</v>
      </c>
      <c r="B4" s="1">
        <v>1.28908</v>
      </c>
      <c r="C4" s="1">
        <v>2.20298</v>
      </c>
      <c r="D4" s="1">
        <v>2.4531</v>
      </c>
      <c r="E4" s="1">
        <v>3.87686</v>
      </c>
      <c r="F4" s="1">
        <v>6.55122</v>
      </c>
      <c r="G4" s="1">
        <v>10.66858</v>
      </c>
      <c r="H4" s="1">
        <v>13.73736</v>
      </c>
      <c r="I4" s="1">
        <v>13.60268</v>
      </c>
      <c r="J4" s="1">
        <v>23.98266</v>
      </c>
      <c r="K4" s="1">
        <v>94.93016</v>
      </c>
      <c r="L4" s="2"/>
      <c r="M4" s="2"/>
      <c r="N4" s="2"/>
      <c r="O4" s="2"/>
      <c r="P4" s="2"/>
      <c r="Q4" s="2"/>
      <c r="R4" s="2"/>
      <c r="S4" s="2"/>
      <c r="T4" s="2"/>
      <c r="U4" s="2"/>
      <c r="V4" s="2"/>
      <c r="W4" s="2"/>
      <c r="X4" s="2"/>
      <c r="Y4" s="2"/>
      <c r="Z4" s="2"/>
    </row>
    <row r="5">
      <c r="A5" s="3" t="s">
        <v>1606</v>
      </c>
      <c r="B5" s="1">
        <v>10090.0</v>
      </c>
      <c r="C5" s="1">
        <v>10090.0</v>
      </c>
      <c r="D5" s="1">
        <v>10090.0</v>
      </c>
      <c r="E5" s="1">
        <v>10090.0</v>
      </c>
      <c r="F5" s="1">
        <v>10090.0</v>
      </c>
      <c r="G5" s="1">
        <v>10090.0</v>
      </c>
      <c r="H5" s="1">
        <v>10090.0</v>
      </c>
      <c r="I5" s="1">
        <v>10090.0</v>
      </c>
      <c r="J5" s="1">
        <v>10090.0</v>
      </c>
      <c r="K5" s="1">
        <v>10090.0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(1+0.02)/(0.0874-0.02)</f>
        <v>662.4389092</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NPV(0.0874,M3:W3)</f>
        <v>207.9968443</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NPV(0.0874,M16:W16)</f>
        <v>263.5501198</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471.5469642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94.93016</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376.6168042</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10090.0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0.03732574868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662.4389092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0.08080799999999999</v>
      </c>
      <c r="C3" s="1">
        <v>-0.084656</v>
      </c>
      <c r="D3" s="1">
        <v>-1.2025</v>
      </c>
      <c r="E3" s="1">
        <v>-1.17364</v>
      </c>
      <c r="F3" s="1">
        <v>-1.06782</v>
      </c>
      <c r="G3" s="1">
        <v>-2.14526</v>
      </c>
      <c r="H3" s="1">
        <v>-1.3949</v>
      </c>
      <c r="I3" s="1">
        <v>-0.706108</v>
      </c>
      <c r="J3" s="1">
        <v>8.6099</v>
      </c>
      <c r="K3" s="1">
        <v>0.29822</v>
      </c>
      <c r="L3" s="1">
        <f>IF(K3*FORECAST(L2,B3:K3,B2:K2)&gt;0,FORECAST(L2,B3:K3,B2:K2),K3)*$X$1</f>
        <v>2.240049067</v>
      </c>
      <c r="M3" s="1">
        <f>IF(L3*FORECAST(M2,B3:L3,B2:L2)&gt;0,FORECAST(M2,B3:L3,B2:L2),L3)*$X$1</f>
        <v>2.625257188</v>
      </c>
      <c r="N3" s="1">
        <f>IF(M3*FORECAST(N2,B3:M3,B2:M2)&gt;0,FORECAST(N2,B3:M3,B2:M2),M3)*$X$1</f>
        <v>3.010465309</v>
      </c>
      <c r="O3" s="1">
        <f>IF(N3*FORECAST(O2,B3:N3,B2:N2)&gt;0,FORECAST(O2,B3:N3,B2:N2),N3)*$X$1</f>
        <v>3.39567343</v>
      </c>
      <c r="P3" s="1">
        <f>IF(O3*FORECAST(P2,B3:O3,B2:O2)&gt;0,FORECAST(P2,B3:O3,B2:O2),O3)*$X$1</f>
        <v>3.780881552</v>
      </c>
      <c r="Q3" s="1">
        <f>IF(P3*FORECAST(Q2,B3:P3,B2:P2)&gt;0,FORECAST(Q2,B3:P3,B2:P2),P3)*$X$1</f>
        <v>4.166089673</v>
      </c>
      <c r="R3" s="1">
        <f>IF(Q3*FORECAST(R2,B3:Q3,B2:Q2)&gt;0,FORECAST(R2,B3:Q3,B2:Q2),Q3)*$X$1</f>
        <v>4.551297794</v>
      </c>
      <c r="S3" s="5">
        <f>IF(R3*FORECAST(S2,B3:R3,B2:R2)&gt;0,FORECAST(S2,B3:R3,B2:R2),R3)*$X$1</f>
        <v>4.936505915</v>
      </c>
      <c r="T3" s="5">
        <f>IF(S3*FORECAST(T2,B3:S3,B2:S2)&gt;0,FORECAST(T2,B3:S3,B2:S2),S3)*$X$1</f>
        <v>5.321714036</v>
      </c>
      <c r="U3" s="5">
        <f>IF(T3*FORECAST(U2,B3:T3,B2:T2)&gt;0,FORECAST(U2,B3:T3,B2:T2),T3)*$X$1</f>
        <v>5.706922158</v>
      </c>
      <c r="V3" s="5">
        <f>IF(U3*FORECAST(V2,B3:U3,B2:U2)&gt;0,FORECAST(V2,B3:U3,B2:U2),U3)*$X$1</f>
        <v>6.092130279</v>
      </c>
      <c r="W3" s="5">
        <f>IF(V3*FORECAST(W2,B3:V3,B2:V2)&gt;0,FORECAST(W2,B3:V3,B2:V2),V3)*$X$1</f>
        <v>6.4773384</v>
      </c>
      <c r="X3" s="2"/>
      <c r="Y3" s="2"/>
      <c r="Z3" s="2"/>
    </row>
    <row r="4">
      <c r="A4" s="3" t="s">
        <v>119</v>
      </c>
      <c r="B4" s="1">
        <v>1.28908</v>
      </c>
      <c r="C4" s="1">
        <v>2.20298</v>
      </c>
      <c r="D4" s="1">
        <v>2.4531</v>
      </c>
      <c r="E4" s="1">
        <v>3.87686</v>
      </c>
      <c r="F4" s="1">
        <v>6.55122</v>
      </c>
      <c r="G4" s="1">
        <v>10.66858</v>
      </c>
      <c r="H4" s="1">
        <v>13.73736</v>
      </c>
      <c r="I4" s="1">
        <v>13.60268</v>
      </c>
      <c r="J4" s="1">
        <v>23.98266</v>
      </c>
      <c r="K4" s="1">
        <v>94.93016</v>
      </c>
      <c r="L4" s="2"/>
      <c r="M4" s="2"/>
      <c r="N4" s="2"/>
      <c r="O4" s="2"/>
      <c r="P4" s="2"/>
      <c r="Q4" s="2"/>
      <c r="R4" s="2"/>
      <c r="S4" s="2"/>
      <c r="T4" s="2"/>
      <c r="U4" s="2"/>
      <c r="V4" s="2"/>
      <c r="W4" s="2"/>
      <c r="X4" s="2"/>
      <c r="Y4" s="2"/>
      <c r="Z4" s="2"/>
    </row>
    <row r="5">
      <c r="A5" s="3" t="s">
        <v>1606</v>
      </c>
      <c r="B5" s="1">
        <v>10090.0</v>
      </c>
      <c r="C5" s="1">
        <v>10090.0</v>
      </c>
      <c r="D5" s="1">
        <v>10090.0</v>
      </c>
      <c r="E5" s="1">
        <v>10090.0</v>
      </c>
      <c r="F5" s="1">
        <v>10090.0</v>
      </c>
      <c r="G5" s="1">
        <v>10090.0</v>
      </c>
      <c r="H5" s="1">
        <v>10090.0</v>
      </c>
      <c r="I5" s="1">
        <v>10090.0</v>
      </c>
      <c r="J5" s="1">
        <v>10090.0</v>
      </c>
      <c r="K5" s="1">
        <v>10090.0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1607</v>
      </c>
      <c r="L7" s="1">
        <f>IF(W3*FORECAST(W2,B3:W3,B2:W2)&gt;0,FORECAST(W2,B3:W3,B2:W2),V3)*$X$1 * (1+0.02)/(0.0874-0.02)</f>
        <v>98.02500249</v>
      </c>
      <c r="M7" s="2"/>
      <c r="N7" s="2"/>
      <c r="O7" s="2"/>
      <c r="P7" s="2"/>
      <c r="Q7" s="2"/>
      <c r="R7" s="2"/>
      <c r="S7" s="2"/>
      <c r="T7" s="2"/>
      <c r="U7" s="2"/>
      <c r="V7" s="2"/>
      <c r="W7" s="2"/>
      <c r="X7" s="2"/>
      <c r="Y7" s="2"/>
      <c r="Z7" s="2"/>
    </row>
    <row r="8">
      <c r="A8" s="2"/>
      <c r="B8" s="2"/>
      <c r="C8" s="2"/>
      <c r="D8" s="2"/>
      <c r="E8" s="2"/>
      <c r="F8" s="2"/>
      <c r="G8" s="2"/>
      <c r="H8" s="2"/>
      <c r="I8" s="2"/>
      <c r="J8" s="2"/>
      <c r="K8" s="1" t="s">
        <v>1608</v>
      </c>
      <c r="L8" s="6">
        <f t="array" ref="L8">NPV(0.0874,M3:W3)</f>
        <v>29.16405905</v>
      </c>
      <c r="M8" s="2"/>
      <c r="N8" s="2"/>
      <c r="O8" s="2"/>
      <c r="P8" s="2"/>
      <c r="Q8" s="2"/>
      <c r="R8" s="2"/>
      <c r="S8" s="2"/>
      <c r="T8" s="2"/>
      <c r="U8" s="2"/>
      <c r="V8" s="2"/>
      <c r="W8" s="2"/>
      <c r="X8" s="2"/>
      <c r="Y8" s="2"/>
      <c r="Z8" s="2"/>
    </row>
    <row r="9">
      <c r="A9" s="2"/>
      <c r="B9" s="2"/>
      <c r="C9" s="2"/>
      <c r="D9" s="2"/>
      <c r="E9" s="2"/>
      <c r="F9" s="2"/>
      <c r="G9" s="2"/>
      <c r="H9" s="2"/>
      <c r="I9" s="2"/>
      <c r="J9" s="2"/>
      <c r="K9" s="1" t="s">
        <v>1609</v>
      </c>
      <c r="L9" s="6">
        <f t="array" ref="L9">NPV(0.0874,M16:W16)</f>
        <v>38.99906964</v>
      </c>
      <c r="M9" s="2"/>
      <c r="N9" s="2"/>
      <c r="O9" s="2"/>
      <c r="P9" s="2"/>
      <c r="Q9" s="2"/>
      <c r="R9" s="2"/>
      <c r="S9" s="2"/>
      <c r="T9" s="2"/>
      <c r="U9" s="2"/>
      <c r="V9" s="2"/>
      <c r="W9" s="2"/>
      <c r="X9" s="2"/>
      <c r="Y9" s="2"/>
      <c r="Z9" s="2"/>
    </row>
    <row r="10">
      <c r="A10" s="2"/>
      <c r="B10" s="2"/>
      <c r="C10" s="2"/>
      <c r="D10" s="2"/>
      <c r="E10" s="2"/>
      <c r="F10" s="2"/>
      <c r="G10" s="2"/>
      <c r="H10" s="2"/>
      <c r="I10" s="2"/>
      <c r="J10" s="2"/>
      <c r="K10" s="1" t="s">
        <v>1610</v>
      </c>
      <c r="L10" s="6">
        <f>L8 + L9</f>
        <v>68.16312869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94.93016</v>
      </c>
      <c r="M11" s="2"/>
      <c r="N11" s="2"/>
      <c r="O11" s="2"/>
      <c r="P11" s="2"/>
      <c r="Q11" s="2"/>
      <c r="R11" s="2"/>
      <c r="S11" s="2"/>
      <c r="T11" s="2"/>
      <c r="U11" s="2"/>
      <c r="V11" s="2"/>
      <c r="W11" s="2"/>
      <c r="X11" s="2"/>
      <c r="Y11" s="2"/>
      <c r="Z11" s="2"/>
    </row>
    <row r="12">
      <c r="A12" s="2"/>
      <c r="B12" s="2"/>
      <c r="C12" s="2"/>
      <c r="D12" s="2"/>
      <c r="E12" s="2"/>
      <c r="F12" s="2"/>
      <c r="G12" s="2"/>
      <c r="H12" s="2"/>
      <c r="I12" s="2"/>
      <c r="J12" s="2"/>
      <c r="K12" s="1" t="s">
        <v>1611</v>
      </c>
      <c r="L12" s="6">
        <f>L10 - L11</f>
        <v>-26.76703131</v>
      </c>
      <c r="M12" s="2"/>
      <c r="N12" s="2"/>
      <c r="O12" s="2"/>
      <c r="P12" s="2"/>
      <c r="Q12" s="2"/>
      <c r="R12" s="2"/>
      <c r="S12" s="2"/>
      <c r="T12" s="2"/>
      <c r="U12" s="2"/>
      <c r="V12" s="2"/>
      <c r="W12" s="2"/>
      <c r="X12" s="2"/>
      <c r="Y12" s="2"/>
      <c r="Z12" s="2"/>
    </row>
    <row r="13">
      <c r="A13" s="2"/>
      <c r="B13" s="2"/>
      <c r="C13" s="2"/>
      <c r="D13" s="2"/>
      <c r="E13" s="2"/>
      <c r="F13" s="2"/>
      <c r="G13" s="2"/>
      <c r="H13" s="2"/>
      <c r="I13" s="2"/>
      <c r="J13" s="2"/>
      <c r="K13" s="1" t="s">
        <v>1612</v>
      </c>
      <c r="L13" s="1">
        <v>10090.0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-0.002652827681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98.02500249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