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<sst xmlns="http://schemas.openxmlformats.org/spreadsheetml/2006/main" count="1763" uniqueCount="1583">
  <si>
    <t>ticker</t>
  </si>
  <si>
    <t>CEG</t>
  </si>
  <si>
    <t>nombre</t>
  </si>
  <si>
    <t>CONSTELLATION ENERGY CORP</t>
  </si>
  <si>
    <t>empresa</t>
  </si>
  <si>
    <t>Electric Utilities</t>
  </si>
  <si>
    <t>Open</t>
  </si>
  <si>
    <t>Target Price</t>
  </si>
  <si>
    <t>Upside</t>
  </si>
  <si>
    <t>-127.21%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</si>
  <si>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</si>
  <si>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</si>
  <si>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</si>
  <si>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</si>
  <si>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</si>
  <si>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</si>
  <si>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</si>
  <si>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-23.34%</t>
  </si>
  <si>
    <t>Total Assets Growth</t>
  </si>
  <si>
    <t>-2.54%</t>
  </si>
  <si>
    <t>Net Property, Plant and Equipment Growth</t>
  </si>
  <si>
    <t>-11.87%</t>
  </si>
  <si>
    <t>EBITDA Growth</t>
  </si>
  <si>
    <t>97.56%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</si>
  <si>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</si>
  <si>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</si>
  <si>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</si>
  <si>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</si>
  <si>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</si>
  <si>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</si>
  <si>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</si>
  <si>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</si>
  <si>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</si>
  <si>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Restructuring Activities</t>
  </si>
  <si>
    <t>(Income) Loss On Equity Investments - (CF)</t>
  </si>
  <si>
    <t>Provision and Write-off of Bad Debts</t>
  </si>
  <si>
    <t>Change in Accounts Receivable</t>
  </si>
  <si>
    <t>Change In Inventories</t>
  </si>
  <si>
    <t>Change in Accounts Payable</t>
  </si>
  <si>
    <t>Change In Income Taxes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</si>
  <si>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</si>
  <si>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</si>
  <si>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</si>
  <si>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</si>
  <si>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</si>
  <si>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</si>
  <si>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Contributions to Nuclear Decommissioning Trust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</si>
  <si>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</si>
  <si>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</si>
  <si>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</si>
  <si>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</si>
  <si>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</si>
  <si>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</si>
  <si>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</si>
  <si>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</si>
  <si>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</si>
  <si>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</si>
  <si>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</si>
  <si>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</si>
  <si>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</si>
  <si>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</si>
  <si>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</si>
  <si>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</si>
  <si>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</si>
  <si>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</si>
  <si>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</si>
  <si>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</si>
  <si>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</si>
  <si>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</si>
  <si>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</si>
  <si>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</si>
  <si>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 - (Utility / Insurance Templates)</t>
  </si>
  <si>
    <t>Accounts Receivable, Total</t>
  </si>
  <si>
    <t>Other Receivables</t>
  </si>
  <si>
    <t>Accounts Receivable (Summary Subtotal)</t>
  </si>
  <si>
    <t>Inventory - (Utility Template)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</si>
  <si>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</si>
  <si>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</si>
  <si>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</si>
  <si>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</si>
  <si>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</si>
  <si>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</si>
  <si>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</si>
  <si>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Net Nuclear Fuel</t>
  </si>
  <si>
    <t>Goodwill</t>
  </si>
  <si>
    <t>Other Intangibles, Total</t>
  </si>
  <si>
    <t>Long-Term Investments - (Utility Template)</t>
  </si>
  <si>
    <t>Deferred Tax Assets Long-Term (Collected)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</si>
  <si>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</si>
  <si>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</si>
  <si>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</si>
  <si>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</si>
  <si>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</si>
  <si>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</si>
  <si>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</si>
  <si>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</si>
  <si>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</si>
  <si>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 - (Bank / Utility Template)</t>
  </si>
  <si>
    <t>Total Current Liabilities</t>
  </si>
  <si>
    <t>Long-Term Debt</t>
  </si>
  <si>
    <t>Long-Term Leases</t>
  </si>
  <si>
    <t>Pension &amp; Other Post Retirement Benefits</t>
  </si>
  <si>
    <t>Deferred Tax Liability Non-Current</t>
  </si>
  <si>
    <t>Other Non Current Liabilities, Total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</si>
  <si>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</si>
  <si>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</si>
  <si>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</si>
  <si>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</si>
  <si>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</si>
  <si>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</si>
  <si>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</si>
  <si>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</si>
  <si>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</si>
  <si>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</si>
  <si>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</si>
  <si>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33.69</t>
  </si>
  <si>
    <t>34.46</t>
  </si>
  <si>
    <t>Tangible Book Value</t>
  </si>
  <si>
    <t>Tangible Book Value Per Share</t>
  </si>
  <si>
    <t>33.15</t>
  </si>
  <si>
    <t>32.63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</si>
  <si>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</si>
  <si>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</si>
  <si>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</si>
  <si>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</si>
  <si>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</si>
  <si>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</si>
  <si>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</si>
  <si>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</si>
  <si>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</si>
  <si>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</si>
  <si>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</si>
  <si>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</si>
  <si>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</si>
  <si>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</si>
  <si>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 - (Utility Template)</t>
  </si>
  <si>
    <t>Total Revenues</t>
  </si>
  <si>
    <t>Fuel &amp; Purchased Power</t>
  </si>
  <si>
    <t>Operations And Maintenance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</si>
  <si>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</si>
  <si>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</si>
  <si>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</si>
  <si>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</si>
  <si>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</si>
  <si>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</si>
  <si>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</si>
  <si>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</si>
  <si>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</si>
  <si>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</si>
  <si>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</si>
  <si>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Total 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</si>
  <si>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</si>
  <si>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</si>
  <si>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</si>
  <si>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</si>
  <si>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</si>
  <si>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</si>
  <si>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</si>
  <si>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</si>
  <si>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</si>
  <si>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</si>
  <si>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</si>
  <si>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</si>
  <si>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</si>
  <si>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</si>
  <si>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-0.49</t>
  </si>
  <si>
    <t>5.02</t>
  </si>
  <si>
    <t>Basic EPS - Continuing Operations</t>
  </si>
  <si>
    <t>Basic Weighted Average Shares Outstanding</t>
  </si>
  <si>
    <t>Net EPS - Diluted</t>
  </si>
  <si>
    <t>5.01</t>
  </si>
  <si>
    <t>Diluted EPS - Continuing Operations</t>
  </si>
  <si>
    <t>Diluted Weighted Average Shares Outstanding</t>
  </si>
  <si>
    <t>Normalized Basic EPS</t>
  </si>
  <si>
    <t>1.05</t>
  </si>
  <si>
    <t>4.41</t>
  </si>
  <si>
    <t>Normalized Diluted EPS</t>
  </si>
  <si>
    <t>4.39</t>
  </si>
  <si>
    <t>Dividend Per Share</t>
  </si>
  <si>
    <t>0.56</t>
  </si>
  <si>
    <t>1.13</t>
  </si>
  <si>
    <t>Payout Ratio</t>
  </si>
  <si>
    <t>77.25</t>
  </si>
  <si>
    <t>180.32</t>
  </si>
  <si>
    <t>185.89</t>
  </si>
  <si>
    <t>24.46</t>
  </si>
  <si>
    <t>270.54</t>
  </si>
  <si>
    <t>79.91</t>
  </si>
  <si>
    <t>294.4</t>
  </si>
  <si>
    <t>-893.66</t>
  </si>
  <si>
    <t>-115.62</t>
  </si>
  <si>
    <t>22.55</t>
  </si>
  <si>
    <t>Utility Revenues</t>
  </si>
  <si>
    <t>EBITDA</t>
  </si>
  <si>
    <t>EBITA</t>
  </si>
  <si>
    <t>EBIT</t>
  </si>
  <si>
    <t>EBITDAR</t>
  </si>
  <si>
    <t>Total Revenues (As Reported)</t>
  </si>
  <si>
    <t>Effective Tax Rate - (Ratio)</t>
  </si>
  <si>
    <t>21.19</t>
  </si>
  <si>
    <t>26.37</t>
  </si>
  <si>
    <t>39.87</t>
  </si>
  <si>
    <t>-72.65</t>
  </si>
  <si>
    <t>-16.58</t>
  </si>
  <si>
    <t>19.78</t>
  </si>
  <si>
    <t>10.65</t>
  </si>
  <si>
    <t>1.19</t>
  </si>
  <si>
    <t>52.82</t>
  </si>
  <si>
    <t>35.26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</si>
  <si>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</si>
  <si>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</si>
  <si>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</si>
  <si>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</si>
  <si>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</si>
  <si>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</si>
  <si>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</si>
  <si>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</si>
  <si>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</si>
  <si>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</si>
  <si>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</si>
  <si>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</si>
  <si>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</si>
  <si>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Total Stock-Based Compensation</t>
  </si>
  <si>
    <t>Profitability</t>
  </si>
  <si>
    <t>Return on Assets</t>
  </si>
  <si>
    <t>1.66</t>
  </si>
  <si>
    <t>3.15</t>
  </si>
  <si>
    <t>2.57</t>
  </si>
  <si>
    <t>1.84</t>
  </si>
  <si>
    <t>2.08</t>
  </si>
  <si>
    <t>1.91</t>
  </si>
  <si>
    <t>2.18</t>
  </si>
  <si>
    <t>1.59</t>
  </si>
  <si>
    <t>0.91</t>
  </si>
  <si>
    <t>2.22</t>
  </si>
  <si>
    <t>Return on Total Capital</t>
  </si>
  <si>
    <t>3.35</t>
  </si>
  <si>
    <t>6.34</t>
  </si>
  <si>
    <t>5.18</t>
  </si>
  <si>
    <t>3.64</t>
  </si>
  <si>
    <t>4.04</t>
  </si>
  <si>
    <t>3.71</t>
  </si>
  <si>
    <t>3.52</t>
  </si>
  <si>
    <t>2.26</t>
  </si>
  <si>
    <t>5.56</t>
  </si>
  <si>
    <t>Return On Equity %</t>
  </si>
  <si>
    <t>7.61</t>
  </si>
  <si>
    <t>9.92</t>
  </si>
  <si>
    <t>4.26</t>
  </si>
  <si>
    <t>19.01</t>
  </si>
  <si>
    <t>2.82</t>
  </si>
  <si>
    <t>7.77</t>
  </si>
  <si>
    <t>3.8</t>
  </si>
  <si>
    <t>-0.63</t>
  </si>
  <si>
    <t>-1.45</t>
  </si>
  <si>
    <t>13.92</t>
  </si>
  <si>
    <t>Return on Common Equity</t>
  </si>
  <si>
    <t>6.56</t>
  </si>
  <si>
    <t>11.27</t>
  </si>
  <si>
    <t>4.29</t>
  </si>
  <si>
    <t>21.46</t>
  </si>
  <si>
    <t>2.75</t>
  </si>
  <si>
    <t>8.43</t>
  </si>
  <si>
    <t>4.55</t>
  </si>
  <si>
    <t>-1.74</t>
  </si>
  <si>
    <t>-1.44</t>
  </si>
  <si>
    <t>14.79</t>
  </si>
  <si>
    <t>Margin Analysis</t>
  </si>
  <si>
    <t>Gross Profit Margin %</t>
  </si>
  <si>
    <t>14.83</t>
  </si>
  <si>
    <t>20.12</t>
  </si>
  <si>
    <t>19.93</t>
  </si>
  <si>
    <t>17.07</t>
  </si>
  <si>
    <t>16.41</t>
  </si>
  <si>
    <t>17.42</t>
  </si>
  <si>
    <t>13.97</t>
  </si>
  <si>
    <t>9.11</t>
  </si>
  <si>
    <t>13.38</t>
  </si>
  <si>
    <t>SG&amp;A Margin</t>
  </si>
  <si>
    <t>-0.45</t>
  </si>
  <si>
    <t>-0.22</t>
  </si>
  <si>
    <t>EBITDA Margin %</t>
  </si>
  <si>
    <t>21.08</t>
  </si>
  <si>
    <t>25.59</t>
  </si>
  <si>
    <t>30.67</t>
  </si>
  <si>
    <t>24.15</t>
  </si>
  <si>
    <t>21.6</t>
  </si>
  <si>
    <t>22.77</t>
  </si>
  <si>
    <t>24.85</t>
  </si>
  <si>
    <t>19.38</t>
  </si>
  <si>
    <t>12.77</t>
  </si>
  <si>
    <t>17.06</t>
  </si>
  <si>
    <t>EBITA Margin %</t>
  </si>
  <si>
    <t>9.61</t>
  </si>
  <si>
    <t>14.49</t>
  </si>
  <si>
    <t>13.8</t>
  </si>
  <si>
    <t>10.58</t>
  </si>
  <si>
    <t>10.51</t>
  </si>
  <si>
    <t>10.76</t>
  </si>
  <si>
    <t>12.94</t>
  </si>
  <si>
    <t>9.23</t>
  </si>
  <si>
    <t>5.31</t>
  </si>
  <si>
    <t>9.6</t>
  </si>
  <si>
    <t>EBIT Margin %</t>
  </si>
  <si>
    <t>6.6</t>
  </si>
  <si>
    <t>12.06</t>
  </si>
  <si>
    <t>10.84</t>
  </si>
  <si>
    <t>7.6</t>
  </si>
  <si>
    <t>7.81</t>
  </si>
  <si>
    <t>7.78</t>
  </si>
  <si>
    <t>9.62</t>
  </si>
  <si>
    <t>6.21</t>
  </si>
  <si>
    <t>2.84</t>
  </si>
  <si>
    <t>6.97</t>
  </si>
  <si>
    <t>Income From Continuing Operations Margin %</t>
  </si>
  <si>
    <t>5.86</t>
  </si>
  <si>
    <t>3.14</t>
  </si>
  <si>
    <t>15.01</t>
  </si>
  <si>
    <t>2.17</t>
  </si>
  <si>
    <t>6.43</t>
  </si>
  <si>
    <t>3.29</t>
  </si>
  <si>
    <t>-0.42</t>
  </si>
  <si>
    <t>-0.68</t>
  </si>
  <si>
    <t>6.33</t>
  </si>
  <si>
    <t>Net Income Margin %</t>
  </si>
  <si>
    <t>4.8</t>
  </si>
  <si>
    <t>7.17</t>
  </si>
  <si>
    <t>2.79</t>
  </si>
  <si>
    <t>14.59</t>
  </si>
  <si>
    <t>1.81</t>
  </si>
  <si>
    <t>5.94</t>
  </si>
  <si>
    <t>-1.04</t>
  </si>
  <si>
    <t>-0.65</t>
  </si>
  <si>
    <t>6.51</t>
  </si>
  <si>
    <t>Net Avail. For Common Margin %</t>
  </si>
  <si>
    <t>Normalized Net Income Margin</t>
  </si>
  <si>
    <t>2.66</t>
  </si>
  <si>
    <t>6.63</t>
  </si>
  <si>
    <t>5.92</t>
  </si>
  <si>
    <t>4.54</t>
  </si>
  <si>
    <t>3.53</t>
  </si>
  <si>
    <t>5.17</t>
  </si>
  <si>
    <t>2.74</t>
  </si>
  <si>
    <t>1.41</t>
  </si>
  <si>
    <t>5.71</t>
  </si>
  <si>
    <t>Levered Free Cash Flow Margin</t>
  </si>
  <si>
    <t>-6.24</t>
  </si>
  <si>
    <t>2.16</t>
  </si>
  <si>
    <t>8.08</t>
  </si>
  <si>
    <t>7.21</t>
  </si>
  <si>
    <t>5.64</t>
  </si>
  <si>
    <t>8.61</t>
  </si>
  <si>
    <t>12.15</t>
  </si>
  <si>
    <t>6.52</t>
  </si>
  <si>
    <t>-6.2</t>
  </si>
  <si>
    <t>Unlevered Free Cash Flow Margin</t>
  </si>
  <si>
    <t>-5.03</t>
  </si>
  <si>
    <t>3.28</t>
  </si>
  <si>
    <t>9.27</t>
  </si>
  <si>
    <t>8.51</t>
  </si>
  <si>
    <t>6.89</t>
  </si>
  <si>
    <t>10.03</t>
  </si>
  <si>
    <t>13.42</t>
  </si>
  <si>
    <t>10.87</t>
  </si>
  <si>
    <t>7.16</t>
  </si>
  <si>
    <t>-5.12</t>
  </si>
  <si>
    <t>Asset Turnover</t>
  </si>
  <si>
    <t>0.4</t>
  </si>
  <si>
    <t>0.42</t>
  </si>
  <si>
    <t>0.38</t>
  </si>
  <si>
    <t>0.39</t>
  </si>
  <si>
    <t>0.43</t>
  </si>
  <si>
    <t>0.36</t>
  </si>
  <si>
    <t>0.41</t>
  </si>
  <si>
    <t>0.51</t>
  </si>
  <si>
    <t>Fixed Assets Turnover</t>
  </si>
  <si>
    <t>0.94</t>
  </si>
  <si>
    <t>0.8</t>
  </si>
  <si>
    <t>0.84</t>
  </si>
  <si>
    <t>0.96</t>
  </si>
  <si>
    <t>0.87</t>
  </si>
  <si>
    <t>0.83</t>
  </si>
  <si>
    <t>1.03</t>
  </si>
  <si>
    <t>1.37</t>
  </si>
  <si>
    <t>1.33</t>
  </si>
  <si>
    <t>Receivables Turnover (Average Receivables)</t>
  </si>
  <si>
    <t>8.27</t>
  </si>
  <si>
    <t>8.34</t>
  </si>
  <si>
    <t>7.45</t>
  </si>
  <si>
    <t>6.86</t>
  </si>
  <si>
    <t>6.87</t>
  </si>
  <si>
    <t>6.11</t>
  </si>
  <si>
    <t>7.76</t>
  </si>
  <si>
    <t>10.42</t>
  </si>
  <si>
    <t>10.53</t>
  </si>
  <si>
    <t>Inventory Turnover (Average Inventory)</t>
  </si>
  <si>
    <t>11.87</t>
  </si>
  <si>
    <t>11.41</t>
  </si>
  <si>
    <t>12.61</t>
  </si>
  <si>
    <t>14.15</t>
  </si>
  <si>
    <t>12.62</t>
  </si>
  <si>
    <t>11.53</t>
  </si>
  <si>
    <t>13.53</t>
  </si>
  <si>
    <t>15.91</t>
  </si>
  <si>
    <t>14.37</t>
  </si>
  <si>
    <t>Short Term Liquidity</t>
  </si>
  <si>
    <t>Current Ratio</t>
  </si>
  <si>
    <t>1.71</t>
  </si>
  <si>
    <t>1.29</t>
  </si>
  <si>
    <t>1.15</t>
  </si>
  <si>
    <t>1.63</t>
  </si>
  <si>
    <t>1.46</t>
  </si>
  <si>
    <t>0.97</t>
  </si>
  <si>
    <t>1.31</t>
  </si>
  <si>
    <t>Quick Ratio</t>
  </si>
  <si>
    <t>0.79</t>
  </si>
  <si>
    <t>0.6</t>
  </si>
  <si>
    <t>0.77</t>
  </si>
  <si>
    <t>0.55</t>
  </si>
  <si>
    <t>0.45</t>
  </si>
  <si>
    <t>0.58</t>
  </si>
  <si>
    <t>0.63</t>
  </si>
  <si>
    <t>Operating Cash Flow to Current Liabilities</t>
  </si>
  <si>
    <t>0.85</t>
  </si>
  <si>
    <t>0.78</t>
  </si>
  <si>
    <t>0.67</t>
  </si>
  <si>
    <t>0.11</t>
  </si>
  <si>
    <t>-0.17</t>
  </si>
  <si>
    <t>-0.3</t>
  </si>
  <si>
    <t>-0.84</t>
  </si>
  <si>
    <t>Days Sales Outstanding (Average Receivables)</t>
  </si>
  <si>
    <t>44.12</t>
  </si>
  <si>
    <t>43.74</t>
  </si>
  <si>
    <t>49.14</t>
  </si>
  <si>
    <t>53.19</t>
  </si>
  <si>
    <t>53.14</t>
  </si>
  <si>
    <t>59.76</t>
  </si>
  <si>
    <t>47.13</t>
  </si>
  <si>
    <t>33.19</t>
  </si>
  <si>
    <t>35.04</t>
  </si>
  <si>
    <t>34.65</t>
  </si>
  <si>
    <t>Days Outstanding Inventory (Average Inventory)</t>
  </si>
  <si>
    <t>26.45</t>
  </si>
  <si>
    <t>30.76</t>
  </si>
  <si>
    <t>32.07</t>
  </si>
  <si>
    <t>28.94</t>
  </si>
  <si>
    <t>25.8</t>
  </si>
  <si>
    <t>28.92</t>
  </si>
  <si>
    <t>31.74</t>
  </si>
  <si>
    <t>26.98</t>
  </si>
  <si>
    <t>22.95</t>
  </si>
  <si>
    <t>25.41</t>
  </si>
  <si>
    <t>Average Days Payable Outstanding</t>
  </si>
  <si>
    <t>38.18</t>
  </si>
  <si>
    <t>40.17</t>
  </si>
  <si>
    <t>41.22</t>
  </si>
  <si>
    <t>40.53</t>
  </si>
  <si>
    <t>39.1</t>
  </si>
  <si>
    <t>41.2</t>
  </si>
  <si>
    <t>37.93</t>
  </si>
  <si>
    <t>32.35</t>
  </si>
  <si>
    <t>37.31</t>
  </si>
  <si>
    <t>37.35</t>
  </si>
  <si>
    <t>Cash Conversion Cycle (Average Days)</t>
  </si>
  <si>
    <t>32.39</t>
  </si>
  <si>
    <t>34.32</t>
  </si>
  <si>
    <t>41.6</t>
  </si>
  <si>
    <t>39.84</t>
  </si>
  <si>
    <t>47.47</t>
  </si>
  <si>
    <t>40.94</t>
  </si>
  <si>
    <t>27.82</t>
  </si>
  <si>
    <t>20.69</t>
  </si>
  <si>
    <t>22.7</t>
  </si>
  <si>
    <t>Long Term Solvency</t>
  </si>
  <si>
    <t>Total Debt/Equity</t>
  </si>
  <si>
    <t>59.08</t>
  </si>
  <si>
    <t>78.95</t>
  </si>
  <si>
    <t>75.4</t>
  </si>
  <si>
    <t>56.88</t>
  </si>
  <si>
    <t>57.34</t>
  </si>
  <si>
    <t>59.23</t>
  </si>
  <si>
    <t>55.32</t>
  </si>
  <si>
    <t>77.26</t>
  </si>
  <si>
    <t>56.96</t>
  </si>
  <si>
    <t>87.82</t>
  </si>
  <si>
    <t>Total Debt / Total Capital</t>
  </si>
  <si>
    <t>37.14</t>
  </si>
  <si>
    <t>42.99</t>
  </si>
  <si>
    <t>36.26</t>
  </si>
  <si>
    <t>36.45</t>
  </si>
  <si>
    <t>37.2</t>
  </si>
  <si>
    <t>35.62</t>
  </si>
  <si>
    <t>43.59</t>
  </si>
  <si>
    <t>36.29</t>
  </si>
  <si>
    <t>46.76</t>
  </si>
  <si>
    <t>LT Debt/Equity</t>
  </si>
  <si>
    <t>54.46</t>
  </si>
  <si>
    <t>68.38</t>
  </si>
  <si>
    <t>61.29</t>
  </si>
  <si>
    <t>54.35</t>
  </si>
  <si>
    <t>50.86</t>
  </si>
  <si>
    <t>36.11</t>
  </si>
  <si>
    <t>45.41</t>
  </si>
  <si>
    <t>48.21</t>
  </si>
  <si>
    <t>44.93</t>
  </si>
  <si>
    <t>71.58</t>
  </si>
  <si>
    <t>Long-Term Debt / Total Capital</t>
  </si>
  <si>
    <t>34.23</t>
  </si>
  <si>
    <t>38.21</t>
  </si>
  <si>
    <t>34.94</t>
  </si>
  <si>
    <t>32.32</t>
  </si>
  <si>
    <t>22.68</t>
  </si>
  <si>
    <t>29.24</t>
  </si>
  <si>
    <t>27.2</t>
  </si>
  <si>
    <t>28.62</t>
  </si>
  <si>
    <t>38.11</t>
  </si>
  <si>
    <t>Total Liabilities / Total Assets</t>
  </si>
  <si>
    <t>69.02</t>
  </si>
  <si>
    <t>72.12</t>
  </si>
  <si>
    <t>71.78</t>
  </si>
  <si>
    <t>67.13</t>
  </si>
  <si>
    <t>67.39</t>
  </si>
  <si>
    <t>67.69</t>
  </si>
  <si>
    <t>69.48</t>
  </si>
  <si>
    <t>75.85</t>
  </si>
  <si>
    <t>75.76</t>
  </si>
  <si>
    <t>77.76</t>
  </si>
  <si>
    <t>EBIT / Interest Expense</t>
  </si>
  <si>
    <t>3.22</t>
  </si>
  <si>
    <t>6.32</t>
  </si>
  <si>
    <t>5.29</t>
  </si>
  <si>
    <t>3.18</t>
  </si>
  <si>
    <t>3.69</t>
  </si>
  <si>
    <t>3.43</t>
  </si>
  <si>
    <t>4.75</t>
  </si>
  <si>
    <t>4.11</t>
  </si>
  <si>
    <t>2.76</t>
  </si>
  <si>
    <t>4.03</t>
  </si>
  <si>
    <t>EBITDA / Interest Expense</t>
  </si>
  <si>
    <t>10.3</t>
  </si>
  <si>
    <t>13.41</t>
  </si>
  <si>
    <t>14.96</t>
  </si>
  <si>
    <t>10.11</t>
  </si>
  <si>
    <t>10.22</t>
  </si>
  <si>
    <t>11.16</t>
  </si>
  <si>
    <t>13.34</t>
  </si>
  <si>
    <t>13.78</t>
  </si>
  <si>
    <t>13.35</t>
  </si>
  <si>
    <t>10.31</t>
  </si>
  <si>
    <t>(EBITDA - Capex) / Interest Expense</t>
  </si>
  <si>
    <t>2.89</t>
  </si>
  <si>
    <t>6.5</t>
  </si>
  <si>
    <t>4.99</t>
  </si>
  <si>
    <t>5.03</t>
  </si>
  <si>
    <t>8.44</t>
  </si>
  <si>
    <t>9.3</t>
  </si>
  <si>
    <t>6.62</t>
  </si>
  <si>
    <t>Total Debt / EBITDA</t>
  </si>
  <si>
    <t>2.09</t>
  </si>
  <si>
    <t>2.03</t>
  </si>
  <si>
    <t>2.01</t>
  </si>
  <si>
    <t>1.96</t>
  </si>
  <si>
    <t>2.19</t>
  </si>
  <si>
    <t>1.93</t>
  </si>
  <si>
    <t>2.23</t>
  </si>
  <si>
    <t>Net Debt / EBITDA</t>
  </si>
  <si>
    <t>2.05</t>
  </si>
  <si>
    <t>1.78</t>
  </si>
  <si>
    <t>1.94</t>
  </si>
  <si>
    <t>1.89</t>
  </si>
  <si>
    <t>2.06</t>
  </si>
  <si>
    <t>1.79</t>
  </si>
  <si>
    <t>2.14</t>
  </si>
  <si>
    <t>Total Debt / (EBITDA - Capex)</t>
  </si>
  <si>
    <t>12.67</t>
  </si>
  <si>
    <t>9.71</t>
  </si>
  <si>
    <t>4.22</t>
  </si>
  <si>
    <t>4.09</t>
  </si>
  <si>
    <t>3.19</t>
  </si>
  <si>
    <t>2.69</t>
  </si>
  <si>
    <t>3.25</t>
  </si>
  <si>
    <t>3.9</t>
  </si>
  <si>
    <t>29.85</t>
  </si>
  <si>
    <t>Net Debt / (EBITDA - Capex)</t>
  </si>
  <si>
    <t>11.48</t>
  </si>
  <si>
    <t>4.1</t>
  </si>
  <si>
    <t>3.92</t>
  </si>
  <si>
    <t>3.75</t>
  </si>
  <si>
    <t>3.08</t>
  </si>
  <si>
    <t>2.62</t>
  </si>
  <si>
    <t>3.05</t>
  </si>
  <si>
    <t>3.62</t>
  </si>
  <si>
    <t>28.7</t>
  </si>
  <si>
    <t>Growth Over Prior Year</t>
  </si>
  <si>
    <t>Total Revenues, 1 Yr. Growth %</t>
  </si>
  <si>
    <t>11.28</t>
  </si>
  <si>
    <t>10.02</t>
  </si>
  <si>
    <t>-7.23</t>
  </si>
  <si>
    <t>10.47</t>
  </si>
  <si>
    <t>-7.4</t>
  </si>
  <si>
    <t>-6.98</t>
  </si>
  <si>
    <t>11.62</t>
  </si>
  <si>
    <t>24.38</t>
  </si>
  <si>
    <t>Gross Profit, 1 Yr. Growth %</t>
  </si>
  <si>
    <t>-16.07</t>
  </si>
  <si>
    <t>44.19</t>
  </si>
  <si>
    <t>-8.46</t>
  </si>
  <si>
    <t>-9.27</t>
  </si>
  <si>
    <t>7.12</t>
  </si>
  <si>
    <t>1.43</t>
  </si>
  <si>
    <t>-16.18</t>
  </si>
  <si>
    <t>-21.28</t>
  </si>
  <si>
    <t>49.66</t>
  </si>
  <si>
    <t>EBITDA, 1 Yr. Growth %</t>
  </si>
  <si>
    <t>-16.43</t>
  </si>
  <si>
    <t>30.32</t>
  </si>
  <si>
    <t>10.85</t>
  </si>
  <si>
    <t>-17.13</t>
  </si>
  <si>
    <t>5.77</t>
  </si>
  <si>
    <t>-1.49</t>
  </si>
  <si>
    <t>1.53</t>
  </si>
  <si>
    <t>-11.59</t>
  </si>
  <si>
    <t>-19.79</t>
  </si>
  <si>
    <t>36.24</t>
  </si>
  <si>
    <t>EBITA, 1 Yr. Growth %</t>
  </si>
  <si>
    <t>57.38</t>
  </si>
  <si>
    <t>-12.12</t>
  </si>
  <si>
    <t>-18.14</t>
  </si>
  <si>
    <t>11.24</t>
  </si>
  <si>
    <t>-3.32</t>
  </si>
  <si>
    <t>11.78</t>
  </si>
  <si>
    <t>-17.84</t>
  </si>
  <si>
    <t>-31.61</t>
  </si>
  <si>
    <t>84.28</t>
  </si>
  <si>
    <t>EBIT, 1 Yr. Growth %</t>
  </si>
  <si>
    <t>-37.23</t>
  </si>
  <si>
    <t>86.35</t>
  </si>
  <si>
    <t>-17.1</t>
  </si>
  <si>
    <t>-24.65</t>
  </si>
  <si>
    <t>15.65</t>
  </si>
  <si>
    <t>-5.34</t>
  </si>
  <si>
    <t>15.08</t>
  </si>
  <si>
    <t>-24.92</t>
  </si>
  <si>
    <t>-46.78</t>
  </si>
  <si>
    <t>150.43</t>
  </si>
  <si>
    <t>Earnings From Cont. Operations, 1 Yr. Growth %</t>
  </si>
  <si>
    <t>-3.87</t>
  </si>
  <si>
    <t>31.5</t>
  </si>
  <si>
    <t>-58.36</t>
  </si>
  <si>
    <t>396.59</t>
  </si>
  <si>
    <t>-84.17</t>
  </si>
  <si>
    <t>174.72</t>
  </si>
  <si>
    <t>-52.42</t>
  </si>
  <si>
    <t>-114.34</t>
  </si>
  <si>
    <t>101.2</t>
  </si>
  <si>
    <t>Net Income, 1 Yr. Growth %</t>
  </si>
  <si>
    <t>-21.96</t>
  </si>
  <si>
    <t>64.31</t>
  </si>
  <si>
    <t>-63.85</t>
  </si>
  <si>
    <t>443.15</t>
  </si>
  <si>
    <t>-86.35</t>
  </si>
  <si>
    <t>204.05</t>
  </si>
  <si>
    <t>-47.64</t>
  </si>
  <si>
    <t>-134.8</t>
  </si>
  <si>
    <t>-21.95</t>
  </si>
  <si>
    <t>Diluted EPS Before Extra, 1 Yr. Growth %</t>
  </si>
  <si>
    <t>Normalized Net Income, 1 Yr. Growth %</t>
  </si>
  <si>
    <t>-59.05</t>
  </si>
  <si>
    <t>144.84</t>
  </si>
  <si>
    <t>-17.76</t>
  </si>
  <si>
    <t>-17.16</t>
  </si>
  <si>
    <t>-11.22</t>
  </si>
  <si>
    <t>-24.96</t>
  </si>
  <si>
    <t>70.22</t>
  </si>
  <si>
    <t>-37.82</t>
  </si>
  <si>
    <t>-41.51</t>
  </si>
  <si>
    <t>-615.3</t>
  </si>
  <si>
    <t>Net Property, Plant and Equip., 1 Yr. Growth %</t>
  </si>
  <si>
    <t>12.99</t>
  </si>
  <si>
    <t>-0.43</t>
  </si>
  <si>
    <t>-2.61</t>
  </si>
  <si>
    <t>-3.01</t>
  </si>
  <si>
    <t>6.22</t>
  </si>
  <si>
    <t>-8.9</t>
  </si>
  <si>
    <t>-12.31</t>
  </si>
  <si>
    <t>9.34</t>
  </si>
  <si>
    <t>Inventory, 1 Yr. Growth %</t>
  </si>
  <si>
    <t>57.13</t>
  </si>
  <si>
    <t>-3.66</t>
  </si>
  <si>
    <t>-2.93</t>
  </si>
  <si>
    <t>-2.12</t>
  </si>
  <si>
    <t>1.08</t>
  </si>
  <si>
    <t>3.95</t>
  </si>
  <si>
    <t>-4.04</t>
  </si>
  <si>
    <t>6.36</t>
  </si>
  <si>
    <t>16.85</t>
  </si>
  <si>
    <t>-0.33</t>
  </si>
  <si>
    <t>Accounts Receivable, 1 Yr. Growth %</t>
  </si>
  <si>
    <t>-9.55</t>
  </si>
  <si>
    <t>18.87</t>
  </si>
  <si>
    <t>7.88</t>
  </si>
  <si>
    <t>9.76</t>
  </si>
  <si>
    <t>-52.94</t>
  </si>
  <si>
    <t>24.01</t>
  </si>
  <si>
    <t>37.26</t>
  </si>
  <si>
    <t>-25.75</t>
  </si>
  <si>
    <t>Total Assets, 1 Yr. Growth %</t>
  </si>
  <si>
    <t>9.98</t>
  </si>
  <si>
    <t>3.51</t>
  </si>
  <si>
    <t>3.01</t>
  </si>
  <si>
    <t>-1.86</t>
  </si>
  <si>
    <t>3.03</t>
  </si>
  <si>
    <t>-1.84</t>
  </si>
  <si>
    <t>-0.02</t>
  </si>
  <si>
    <t>-2.45</t>
  </si>
  <si>
    <t>8.21</t>
  </si>
  <si>
    <t>Tangible Book Value, 1 Yr. Growth %</t>
  </si>
  <si>
    <t>-11.08</t>
  </si>
  <si>
    <t>-3.77</t>
  </si>
  <si>
    <t>20.02</t>
  </si>
  <si>
    <t>-3.33</t>
  </si>
  <si>
    <t>2.46</t>
  </si>
  <si>
    <t>-7.95</t>
  </si>
  <si>
    <t>-9.33</t>
  </si>
  <si>
    <t>-1.61</t>
  </si>
  <si>
    <t>-4.15</t>
  </si>
  <si>
    <t>Cash From Operations, 1 Yr. Growth %</t>
  </si>
  <si>
    <t>-53.02</t>
  </si>
  <si>
    <t>129.96</t>
  </si>
  <si>
    <t>5.83</t>
  </si>
  <si>
    <t>-25.77</t>
  </si>
  <si>
    <t>17.04</t>
  </si>
  <si>
    <t>-25.59</t>
  </si>
  <si>
    <t>-79.67</t>
  </si>
  <si>
    <t>-329.11</t>
  </si>
  <si>
    <t>75.86</t>
  </si>
  <si>
    <t>125.29</t>
  </si>
  <si>
    <t>Capital Expenditures, 1 Yr. Growth %</t>
  </si>
  <si>
    <t>9.45</t>
  </si>
  <si>
    <t>27.52</t>
  </si>
  <si>
    <t>-19.86</t>
  </si>
  <si>
    <t>-26.61</t>
  </si>
  <si>
    <t>-0.75</t>
  </si>
  <si>
    <t>-17.71</t>
  </si>
  <si>
    <t>-5.31</t>
  </si>
  <si>
    <t>-23.93</t>
  </si>
  <si>
    <t>27.09</t>
  </si>
  <si>
    <t>139.35</t>
  </si>
  <si>
    <t>Levered Free Cash Flow, 1 Yr. Growth %</t>
  </si>
  <si>
    <t>-402.51</t>
  </si>
  <si>
    <t>-158.88</t>
  </si>
  <si>
    <t>239.05</t>
  </si>
  <si>
    <t>-4.52</t>
  </si>
  <si>
    <t>15.73</t>
  </si>
  <si>
    <t>46.46</t>
  </si>
  <si>
    <t>31.21</t>
  </si>
  <si>
    <t>-14.87</t>
  </si>
  <si>
    <t>-20.45</t>
  </si>
  <si>
    <t>-198.74</t>
  </si>
  <si>
    <t>Unlevered Free Cash Flow, 1 Yr. Growth %</t>
  </si>
  <si>
    <t>-253.03</t>
  </si>
  <si>
    <t>-227.35</t>
  </si>
  <si>
    <t>158.57</t>
  </si>
  <si>
    <t>-2.17</t>
  </si>
  <si>
    <t>14.09</t>
  </si>
  <si>
    <t>37.25</t>
  </si>
  <si>
    <t>24.43</t>
  </si>
  <si>
    <t>-15.04</t>
  </si>
  <si>
    <t>-20.03</t>
  </si>
  <si>
    <t>-174.08</t>
  </si>
  <si>
    <t>Dividend Per Share, 1 Yr. Growth %</t>
  </si>
  <si>
    <t>Common Equity, 1 Yr. Growth %</t>
  </si>
  <si>
    <t>-0.06</t>
  </si>
  <si>
    <t>-8.52</t>
  </si>
  <si>
    <t>-1.32</t>
  </si>
  <si>
    <t>18.71</t>
  </si>
  <si>
    <t>-3.4</t>
  </si>
  <si>
    <t>2.12</t>
  </si>
  <si>
    <t>-8.05</t>
  </si>
  <si>
    <t>-9.52</t>
  </si>
  <si>
    <t>-1.79</t>
  </si>
  <si>
    <t>Compound Annual Growth Rate Over Two Years</t>
  </si>
  <si>
    <t>Total Revenues, 2 Yr. CAGR %</t>
  </si>
  <si>
    <t>1.02</t>
  </si>
  <si>
    <t>-1.76</t>
  </si>
  <si>
    <t>7.28</t>
  </si>
  <si>
    <t>1.14</t>
  </si>
  <si>
    <t>-7.19</t>
  </si>
  <si>
    <t>1.9</t>
  </si>
  <si>
    <t>17.83</t>
  </si>
  <si>
    <t>Gross Profit, 2 Yr. CAGR %</t>
  </si>
  <si>
    <t>-2.86</t>
  </si>
  <si>
    <t>15.24</t>
  </si>
  <si>
    <t>17.45</t>
  </si>
  <si>
    <t>-9.13</t>
  </si>
  <si>
    <t>-0.47</t>
  </si>
  <si>
    <t>0.48</t>
  </si>
  <si>
    <t>-8.75</t>
  </si>
  <si>
    <t>-17.54</t>
  </si>
  <si>
    <t>10.19</t>
  </si>
  <si>
    <t>EBITDA, 2 Yr. CAGR %</t>
  </si>
  <si>
    <t>-10.35</t>
  </si>
  <si>
    <t>7.8</t>
  </si>
  <si>
    <t>22.09</t>
  </si>
  <si>
    <t>-4.25</t>
  </si>
  <si>
    <t>-1.16</t>
  </si>
  <si>
    <t>0.01</t>
  </si>
  <si>
    <t>-6.01</t>
  </si>
  <si>
    <t>-14.86</t>
  </si>
  <si>
    <t>5.68</t>
  </si>
  <si>
    <t>EBITA, 2 Yr. CAGR %</t>
  </si>
  <si>
    <t>-25.12</t>
  </si>
  <si>
    <t>5.76</t>
  </si>
  <si>
    <t>-15.57</t>
  </si>
  <si>
    <t>-3.3</t>
  </si>
  <si>
    <t>3.38</t>
  </si>
  <si>
    <t>3.96</t>
  </si>
  <si>
    <t>-5.63</t>
  </si>
  <si>
    <t>-23.33</t>
  </si>
  <si>
    <t>EBIT, 2 Yr. CAGR %</t>
  </si>
  <si>
    <t>-15.22</t>
  </si>
  <si>
    <t>18.1</t>
  </si>
  <si>
    <t>30.35</t>
  </si>
  <si>
    <t>-21.47</t>
  </si>
  <si>
    <t>-5.1</t>
  </si>
  <si>
    <t>4.23</t>
  </si>
  <si>
    <t>4.37</t>
  </si>
  <si>
    <t>-8.96</t>
  </si>
  <si>
    <t>-34.65</t>
  </si>
  <si>
    <t>19.36</t>
  </si>
  <si>
    <t>Earnings From Cont. Operations, 2 Yr. CAGR %</t>
  </si>
  <si>
    <t>35.14</t>
  </si>
  <si>
    <t>12.43</t>
  </si>
  <si>
    <t>43.8</t>
  </si>
  <si>
    <t>-10.25</t>
  </si>
  <si>
    <t>-34.05</t>
  </si>
  <si>
    <t>14.32</t>
  </si>
  <si>
    <t>-73.88</t>
  </si>
  <si>
    <t>-46.29</t>
  </si>
  <si>
    <t>335.89</t>
  </si>
  <si>
    <t>Net Income, 2 Yr. CAGR %</t>
  </si>
  <si>
    <t>21.89</t>
  </si>
  <si>
    <t>13.24</t>
  </si>
  <si>
    <t>-22.93</t>
  </si>
  <si>
    <t>40.13</t>
  </si>
  <si>
    <t>-12.48</t>
  </si>
  <si>
    <t>-35.57</t>
  </si>
  <si>
    <t>26.17</t>
  </si>
  <si>
    <t>-57.31</t>
  </si>
  <si>
    <t>-47.88</t>
  </si>
  <si>
    <t>181.37</t>
  </si>
  <si>
    <t>Normalized Net Income, 2 Yr. CAGR %</t>
  </si>
  <si>
    <t>-29.77</t>
  </si>
  <si>
    <t>11.6</t>
  </si>
  <si>
    <t>52.39</t>
  </si>
  <si>
    <t>-18.08</t>
  </si>
  <si>
    <t>-12.87</t>
  </si>
  <si>
    <t>-10.75</t>
  </si>
  <si>
    <t>14.95</t>
  </si>
  <si>
    <t>-29.52</t>
  </si>
  <si>
    <t>22.67</t>
  </si>
  <si>
    <t>Net Property, Plant and Equip., 2 Yr. CAGR %</t>
  </si>
  <si>
    <t>8.23</t>
  </si>
  <si>
    <t>13.63</t>
  </si>
  <si>
    <t>6.07</t>
  </si>
  <si>
    <t>-1.52</t>
  </si>
  <si>
    <t>-2.81</t>
  </si>
  <si>
    <t>1.5</t>
  </si>
  <si>
    <t>-1.63</t>
  </si>
  <si>
    <t>-10.62</t>
  </si>
  <si>
    <t>-6.08</t>
  </si>
  <si>
    <t>4.87</t>
  </si>
  <si>
    <t>Inventory, 2 Yr. CAGR %</t>
  </si>
  <si>
    <t>23.04</t>
  </si>
  <si>
    <t>-3.29</t>
  </si>
  <si>
    <t>-2.52</t>
  </si>
  <si>
    <t>-0.53</t>
  </si>
  <si>
    <t>2.51</t>
  </si>
  <si>
    <t>-0.12</t>
  </si>
  <si>
    <t>7.92</t>
  </si>
  <si>
    <t>Accounts Receivable, 2 Yr. CAGR %</t>
  </si>
  <si>
    <t>21.81</t>
  </si>
  <si>
    <t>10.09</t>
  </si>
  <si>
    <t>9.67</t>
  </si>
  <si>
    <t>4.25</t>
  </si>
  <si>
    <t>-31.74</t>
  </si>
  <si>
    <t>-19.9</t>
  </si>
  <si>
    <t>30.47</t>
  </si>
  <si>
    <t>Total Assets, 2 Yr. CAGR %</t>
  </si>
  <si>
    <t>5.58</t>
  </si>
  <si>
    <t>6.23</t>
  </si>
  <si>
    <t>1.98</t>
  </si>
  <si>
    <t>0.62</t>
  </si>
  <si>
    <t>-0.93</t>
  </si>
  <si>
    <t>-1.24</t>
  </si>
  <si>
    <t>Common Equity, 2 Yr. CAGR %</t>
  </si>
  <si>
    <t>0.64</t>
  </si>
  <si>
    <t>-4.38</t>
  </si>
  <si>
    <t>-4.98</t>
  </si>
  <si>
    <t>7.24</t>
  </si>
  <si>
    <t>-3.1</t>
  </si>
  <si>
    <t>-8.78</t>
  </si>
  <si>
    <t>-5.73</t>
  </si>
  <si>
    <t>Tangible Book Value, 2 Yr. CAGR %</t>
  </si>
  <si>
    <t>1.26</t>
  </si>
  <si>
    <t>-5.28</t>
  </si>
  <si>
    <t>-6.11</t>
  </si>
  <si>
    <t>8.98</t>
  </si>
  <si>
    <t>7.87</t>
  </si>
  <si>
    <t>-0.48</t>
  </si>
  <si>
    <t>-2.88</t>
  </si>
  <si>
    <t>-8.3</t>
  </si>
  <si>
    <t>-5.54</t>
  </si>
  <si>
    <t>Cash From Operations, 2 Yr. CAGR %</t>
  </si>
  <si>
    <t>-28.59</t>
  </si>
  <si>
    <t>3.94</t>
  </si>
  <si>
    <t>-11.36</t>
  </si>
  <si>
    <t>-6.77</t>
  </si>
  <si>
    <t>-6.68</t>
  </si>
  <si>
    <t>-61.11</t>
  </si>
  <si>
    <t>-31.76</t>
  </si>
  <si>
    <t>100.73</t>
  </si>
  <si>
    <t>99.04</t>
  </si>
  <si>
    <t>Capital Expenditures, 2 Yr. CAGR %</t>
  </si>
  <si>
    <t>-8.21</t>
  </si>
  <si>
    <t>18.14</t>
  </si>
  <si>
    <t>1.09</t>
  </si>
  <si>
    <t>-23.31</t>
  </si>
  <si>
    <t>-14.65</t>
  </si>
  <si>
    <t>-9.63</t>
  </si>
  <si>
    <t>-11.73</t>
  </si>
  <si>
    <t>-15.13</t>
  </si>
  <si>
    <t>-1.67</t>
  </si>
  <si>
    <t>73.95</t>
  </si>
  <si>
    <t>Levered Free Cash Flow, 2 Yr. CAGR %</t>
  </si>
  <si>
    <t>30.78</t>
  </si>
  <si>
    <t>28.74</t>
  </si>
  <si>
    <t>36.64</t>
  </si>
  <si>
    <t>83.94</t>
  </si>
  <si>
    <t>42.57</t>
  </si>
  <si>
    <t>31.41</t>
  </si>
  <si>
    <t>38.63</t>
  </si>
  <si>
    <t>9.38</t>
  </si>
  <si>
    <t>-16.61</t>
  </si>
  <si>
    <t>-10.32</t>
  </si>
  <si>
    <t>Unlevered Free Cash Flow, 2 Yr. CAGR %</t>
  </si>
  <si>
    <t>38.28</t>
  </si>
  <si>
    <t>16.39</t>
  </si>
  <si>
    <t>71.72</t>
  </si>
  <si>
    <t>60.89</t>
  </si>
  <si>
    <t>34.59</t>
  </si>
  <si>
    <t>24.79</t>
  </si>
  <si>
    <t>30.68</t>
  </si>
  <si>
    <t>-16.57</t>
  </si>
  <si>
    <t>-22.19</t>
  </si>
  <si>
    <t>Compound Annual Growth Rate Over Three Years</t>
  </si>
  <si>
    <t>Total Revenues, 3 Yr. CAGR %</t>
  </si>
  <si>
    <t>18.52</t>
  </si>
  <si>
    <t>9.85</t>
  </si>
  <si>
    <t>4.33</t>
  </si>
  <si>
    <t>2.02</t>
  </si>
  <si>
    <t>-1.64</t>
  </si>
  <si>
    <t>-1.3</t>
  </si>
  <si>
    <t>8.9</t>
  </si>
  <si>
    <t>12.28</t>
  </si>
  <si>
    <t>Gross Profit, 3 Yr. CAGR %</t>
  </si>
  <si>
    <t>-11.46</t>
  </si>
  <si>
    <t>12.09</t>
  </si>
  <si>
    <t>-4.24</t>
  </si>
  <si>
    <t>-0.87</t>
  </si>
  <si>
    <t>2.5</t>
  </si>
  <si>
    <t>-6.07</t>
  </si>
  <si>
    <t>-12.26</t>
  </si>
  <si>
    <t>0.59</t>
  </si>
  <si>
    <t>EBITDA, 3 Yr. CAGR %</t>
  </si>
  <si>
    <t>-6.05</t>
  </si>
  <si>
    <t>2.38</t>
  </si>
  <si>
    <t>8.92</t>
  </si>
  <si>
    <t>6.88</t>
  </si>
  <si>
    <t>-3.18</t>
  </si>
  <si>
    <t>-1.57</t>
  </si>
  <si>
    <t>-10.19</t>
  </si>
  <si>
    <t>EBITA, 3 Yr. CAGR %</t>
  </si>
  <si>
    <t>-18.57</t>
  </si>
  <si>
    <t>-2.39</t>
  </si>
  <si>
    <t>-0.39</t>
  </si>
  <si>
    <t>5.65</t>
  </si>
  <si>
    <t>-7.8</t>
  </si>
  <si>
    <t>-3.93</t>
  </si>
  <si>
    <t>-4.87</t>
  </si>
  <si>
    <t>-13.95</t>
  </si>
  <si>
    <t>2.7</t>
  </si>
  <si>
    <t>EBIT, 3 Yr. CAGR %</t>
  </si>
  <si>
    <t>-26.43</t>
  </si>
  <si>
    <t>13.04</t>
  </si>
  <si>
    <t>5.19</t>
  </si>
  <si>
    <t>7.38</t>
  </si>
  <si>
    <t>-11.14</t>
  </si>
  <si>
    <t>7.73</t>
  </si>
  <si>
    <t>-7.77</t>
  </si>
  <si>
    <t>-22.17</t>
  </si>
  <si>
    <t>2.27</t>
  </si>
  <si>
    <t>Earnings From Cont. Operations, 3 Yr. CAGR %</t>
  </si>
  <si>
    <t>-16.83</t>
  </si>
  <si>
    <t>33.91</t>
  </si>
  <si>
    <t>-19.26</t>
  </si>
  <si>
    <t>39.58</t>
  </si>
  <si>
    <t>-30.85</t>
  </si>
  <si>
    <t>30.31</t>
  </si>
  <si>
    <t>-40.85</t>
  </si>
  <si>
    <t>-42.78</t>
  </si>
  <si>
    <t>-48.42</t>
  </si>
  <si>
    <t>39.65</t>
  </si>
  <si>
    <t>Net Income, 3 Yr. CAGR %</t>
  </si>
  <si>
    <t>-22.61</t>
  </si>
  <si>
    <t>47.76</t>
  </si>
  <si>
    <t>-35.39</t>
  </si>
  <si>
    <t>32.56</t>
  </si>
  <si>
    <t>-39.88</t>
  </si>
  <si>
    <t>-17.87</t>
  </si>
  <si>
    <t>-47.8</t>
  </si>
  <si>
    <t>40.2</t>
  </si>
  <si>
    <t>Normalized Net Income, 3 Yr. CAGR %</t>
  </si>
  <si>
    <t>-35.68</t>
  </si>
  <si>
    <t>22.8</t>
  </si>
  <si>
    <t>-16.71</t>
  </si>
  <si>
    <t>-17.49</t>
  </si>
  <si>
    <t>10.68</t>
  </si>
  <si>
    <t>-7.85</t>
  </si>
  <si>
    <t>-31.68</t>
  </si>
  <si>
    <t>0.95</t>
  </si>
  <si>
    <t>Net Property, Plant and Equip., 3 Yr. CAGR %</t>
  </si>
  <si>
    <t>21.25</t>
  </si>
  <si>
    <t>9.95</t>
  </si>
  <si>
    <t>8.74</t>
  </si>
  <si>
    <t>3.09</t>
  </si>
  <si>
    <t>-2.02</t>
  </si>
  <si>
    <t>-2.09</t>
  </si>
  <si>
    <t>-5.32</t>
  </si>
  <si>
    <t>-7.03</t>
  </si>
  <si>
    <t>-1.2</t>
  </si>
  <si>
    <t>Inventory, 3 Yr. CAGR %</t>
  </si>
  <si>
    <t>24.74</t>
  </si>
  <si>
    <t>18.69</t>
  </si>
  <si>
    <t>13.69</t>
  </si>
  <si>
    <t>-2.9</t>
  </si>
  <si>
    <t>-1.34</t>
  </si>
  <si>
    <t>0.28</t>
  </si>
  <si>
    <t>1.99</t>
  </si>
  <si>
    <t>6.05</t>
  </si>
  <si>
    <t>7.39</t>
  </si>
  <si>
    <t>Accounts Receivable, 3 Yr. CAGR %</t>
  </si>
  <si>
    <t>51.9</t>
  </si>
  <si>
    <t>5.07</t>
  </si>
  <si>
    <t>12.66</t>
  </si>
  <si>
    <t>5.99</t>
  </si>
  <si>
    <t>-14.04</t>
  </si>
  <si>
    <t>8.12</t>
  </si>
  <si>
    <t>Total Assets, 3 Yr. CAGR %</t>
  </si>
  <si>
    <t>18.24</t>
  </si>
  <si>
    <t>4.58</t>
  </si>
  <si>
    <t>4.44</t>
  </si>
  <si>
    <t>2.49</t>
  </si>
  <si>
    <t>0.73</t>
  </si>
  <si>
    <t>-0.25</t>
  </si>
  <si>
    <t>0.37</t>
  </si>
  <si>
    <t>Common Equity, 3 Yr. CAGR %</t>
  </si>
  <si>
    <t>13.48</t>
  </si>
  <si>
    <t>-2.51</t>
  </si>
  <si>
    <t>-3.37</t>
  </si>
  <si>
    <t>2.34</t>
  </si>
  <si>
    <t>4.31</t>
  </si>
  <si>
    <t>5.5</t>
  </si>
  <si>
    <t>-3.2</t>
  </si>
  <si>
    <t>-5.29</t>
  </si>
  <si>
    <t>-6.51</t>
  </si>
  <si>
    <t>-4.13</t>
  </si>
  <si>
    <t>Tangible Book Value, 3 Yr. CAGR %</t>
  </si>
  <si>
    <t>12.46</t>
  </si>
  <si>
    <t>-3.84</t>
  </si>
  <si>
    <t>2.85</t>
  </si>
  <si>
    <t>4.81</t>
  </si>
  <si>
    <t>6.04</t>
  </si>
  <si>
    <t>-3.03</t>
  </si>
  <si>
    <t>-4.84</t>
  </si>
  <si>
    <t>-6.12</t>
  </si>
  <si>
    <t>-5.22</t>
  </si>
  <si>
    <t>Cash From Operations, 3 Yr. CAGR %</t>
  </si>
  <si>
    <t>-18.01</t>
  </si>
  <si>
    <t>5.45</t>
  </si>
  <si>
    <t>4.56</t>
  </si>
  <si>
    <t>21.79</t>
  </si>
  <si>
    <t>-2.76</t>
  </si>
  <si>
    <t>-13.52</t>
  </si>
  <si>
    <t>-43.85</t>
  </si>
  <si>
    <t>-29.76</t>
  </si>
  <si>
    <t>-6.44</t>
  </si>
  <si>
    <t>108.6</t>
  </si>
  <si>
    <t>Capital Expenditures, 3 Yr. CAGR %</t>
  </si>
  <si>
    <t>6.54</t>
  </si>
  <si>
    <t>2.42</t>
  </si>
  <si>
    <t>-9.14</t>
  </si>
  <si>
    <t>-15.68</t>
  </si>
  <si>
    <t>33.02</t>
  </si>
  <si>
    <t>Levered Free Cash Flow, 3 Yr. CAGR %</t>
  </si>
  <si>
    <t>3.36</t>
  </si>
  <si>
    <t>-13.31</t>
  </si>
  <si>
    <t>79.12</t>
  </si>
  <si>
    <t>20.14</t>
  </si>
  <si>
    <t>43.05</t>
  </si>
  <si>
    <t>42.19</t>
  </si>
  <si>
    <t>31.34</t>
  </si>
  <si>
    <t>20.56</t>
  </si>
  <si>
    <t>-0.76</t>
  </si>
  <si>
    <t>-12.32</t>
  </si>
  <si>
    <t>Unlevered Free Cash Flow, 3 Yr. CAGR %</t>
  </si>
  <si>
    <t>-7.04</t>
  </si>
  <si>
    <t>11.04</t>
  </si>
  <si>
    <t>52.62</t>
  </si>
  <si>
    <t>41.21</t>
  </si>
  <si>
    <t>32.4</t>
  </si>
  <si>
    <t>24.67</t>
  </si>
  <si>
    <t>15.59</t>
  </si>
  <si>
    <t>-2.67</t>
  </si>
  <si>
    <t>-20.25</t>
  </si>
  <si>
    <t>Compound Annual Growth Rate Over Five Years</t>
  </si>
  <si>
    <t>Total Revenues, 5 Yr. CAGR %</t>
  </si>
  <si>
    <t>12.38</t>
  </si>
  <si>
    <t>11.18</t>
  </si>
  <si>
    <t>5.05</t>
  </si>
  <si>
    <t>5.51</t>
  </si>
  <si>
    <t>1.7</t>
  </si>
  <si>
    <t>-1.66</t>
  </si>
  <si>
    <t>5.73</t>
  </si>
  <si>
    <t>Gross Profit, 5 Yr. CAGR %</t>
  </si>
  <si>
    <t>-8.83</t>
  </si>
  <si>
    <t>0.53</t>
  </si>
  <si>
    <t>-0.98</t>
  </si>
  <si>
    <t>2.95</t>
  </si>
  <si>
    <t>5.15</t>
  </si>
  <si>
    <t>-2.62</t>
  </si>
  <si>
    <t>-4.1</t>
  </si>
  <si>
    <t>-6.43</t>
  </si>
  <si>
    <t>0.13</t>
  </si>
  <si>
    <t>EBITDA, 5 Yr. CAGR %</t>
  </si>
  <si>
    <t>-4.67</t>
  </si>
  <si>
    <t>-0.46</t>
  </si>
  <si>
    <t>-2.1</t>
  </si>
  <si>
    <t>-0.56</t>
  </si>
  <si>
    <t>EBITA, 5 Yr. CAGR %</t>
  </si>
  <si>
    <t>-14.99</t>
  </si>
  <si>
    <t>-3.07</t>
  </si>
  <si>
    <t>-4.58</t>
  </si>
  <si>
    <t>-8.11</t>
  </si>
  <si>
    <t>-2.83</t>
  </si>
  <si>
    <t>-3.64</t>
  </si>
  <si>
    <t>-4.61</t>
  </si>
  <si>
    <t>EBIT, 5 Yr. CAGR %</t>
  </si>
  <si>
    <t>-5.41</t>
  </si>
  <si>
    <t>-7.76</t>
  </si>
  <si>
    <t>-2.56</t>
  </si>
  <si>
    <t>-0.71</t>
  </si>
  <si>
    <t>5.37</t>
  </si>
  <si>
    <t>-12.52</t>
  </si>
  <si>
    <t>2.25</t>
  </si>
  <si>
    <t>Earnings From Cont. Operations, 5 Yr. CAGR %</t>
  </si>
  <si>
    <t>-13.65</t>
  </si>
  <si>
    <t>-7.44</t>
  </si>
  <si>
    <t>-20.63</t>
  </si>
  <si>
    <t>37.78</t>
  </si>
  <si>
    <t>-16.01</t>
  </si>
  <si>
    <t>-15.45</t>
  </si>
  <si>
    <t>-31.49</t>
  </si>
  <si>
    <t>-43.09</t>
  </si>
  <si>
    <t>28.91</t>
  </si>
  <si>
    <t>Net Income, 5 Yr. CAGR %</t>
  </si>
  <si>
    <t>-17.02</t>
  </si>
  <si>
    <t>-22.47</t>
  </si>
  <si>
    <t>36.81</t>
  </si>
  <si>
    <t>-19.13</t>
  </si>
  <si>
    <t>6.14</t>
  </si>
  <si>
    <t>-15.56</t>
  </si>
  <si>
    <t>-15.75</t>
  </si>
  <si>
    <t>-43.22</t>
  </si>
  <si>
    <t>34.41</t>
  </si>
  <si>
    <t>Normalized Net Income, 5 Yr. CAGR %</t>
  </si>
  <si>
    <t>-28.25</t>
  </si>
  <si>
    <t>-7.78</t>
  </si>
  <si>
    <t>-2.2</t>
  </si>
  <si>
    <t>-6.67</t>
  </si>
  <si>
    <t>-6.16</t>
  </si>
  <si>
    <t>-12.41</t>
  </si>
  <si>
    <t>15.63</t>
  </si>
  <si>
    <t>Net Property, Plant and Equip., 5 Yr. CAGR %</t>
  </si>
  <si>
    <t>20.16</t>
  </si>
  <si>
    <t>18.56</t>
  </si>
  <si>
    <t>15.03</t>
  </si>
  <si>
    <t>5.21</t>
  </si>
  <si>
    <t>2.45</t>
  </si>
  <si>
    <t>-4.33</t>
  </si>
  <si>
    <t>-3.71</t>
  </si>
  <si>
    <t>-1.37</t>
  </si>
  <si>
    <t>Inventory, 5 Yr. CAGR %</t>
  </si>
  <si>
    <t>18.06</t>
  </si>
  <si>
    <t>14.98</t>
  </si>
  <si>
    <t>9.7</t>
  </si>
  <si>
    <t>-0.77</t>
  </si>
  <si>
    <t>-0.85</t>
  </si>
  <si>
    <t>0.98</t>
  </si>
  <si>
    <t>4.62</t>
  </si>
  <si>
    <t>4.32</t>
  </si>
  <si>
    <t>Accounts Receivable, 5 Yr. CAGR %</t>
  </si>
  <si>
    <t>24.91</t>
  </si>
  <si>
    <t>22.96</t>
  </si>
  <si>
    <t>30.39</t>
  </si>
  <si>
    <t>11.47</t>
  </si>
  <si>
    <t>-5.24</t>
  </si>
  <si>
    <t>-0.88</t>
  </si>
  <si>
    <t>-8.33</t>
  </si>
  <si>
    <t>Total Assets, 5 Yr. CAGR %</t>
  </si>
  <si>
    <t>15.14</t>
  </si>
  <si>
    <t>13.66</t>
  </si>
  <si>
    <t>11.36</t>
  </si>
  <si>
    <t>2.9</t>
  </si>
  <si>
    <t>1.74</t>
  </si>
  <si>
    <t>0.66</t>
  </si>
  <si>
    <t>0.47</t>
  </si>
  <si>
    <t>Common Equity, 5 Yr. CAGR %</t>
  </si>
  <si>
    <t>13.37</t>
  </si>
  <si>
    <t>10.16</t>
  </si>
  <si>
    <t>5.7</t>
  </si>
  <si>
    <t>1.65</t>
  </si>
  <si>
    <t>0.74</t>
  </si>
  <si>
    <t>1.18</t>
  </si>
  <si>
    <t>1.28</t>
  </si>
  <si>
    <t>-4.22</t>
  </si>
  <si>
    <t>-3.72</t>
  </si>
  <si>
    <t>Tangible Book Value, 5 Yr. CAGR %</t>
  </si>
  <si>
    <t>11.64</t>
  </si>
  <si>
    <t>8.49</t>
  </si>
  <si>
    <t>5.23</t>
  </si>
  <si>
    <t>2.81</t>
  </si>
  <si>
    <t>1.25</t>
  </si>
  <si>
    <t>1.57</t>
  </si>
  <si>
    <t>0.05</t>
  </si>
  <si>
    <t>-3.9</t>
  </si>
  <si>
    <t>Cash From Operations, 5 Yr. CAGR %</t>
  </si>
  <si>
    <t>-14.21</t>
  </si>
  <si>
    <t>6.73</t>
  </si>
  <si>
    <t>-0.13</t>
  </si>
  <si>
    <t>9.49</t>
  </si>
  <si>
    <t>-32.6</t>
  </si>
  <si>
    <t>-21.34</t>
  </si>
  <si>
    <t>-6.54</t>
  </si>
  <si>
    <t>Capital Expenditures, 5 Yr. CAGR %</t>
  </si>
  <si>
    <t>8.79</t>
  </si>
  <si>
    <t>15.32</t>
  </si>
  <si>
    <t>-8.77</t>
  </si>
  <si>
    <t>-4.02</t>
  </si>
  <si>
    <t>-9.34</t>
  </si>
  <si>
    <t>-14.58</t>
  </si>
  <si>
    <t>-15.46</t>
  </si>
  <si>
    <t>-5.65</t>
  </si>
  <si>
    <t>12.9</t>
  </si>
  <si>
    <t>Levered Free Cash Flow, 5 Yr. CAGR %</t>
  </si>
  <si>
    <t>-6.04</t>
  </si>
  <si>
    <t>-4.51</t>
  </si>
  <si>
    <t>7.84</t>
  </si>
  <si>
    <t>15.97</t>
  </si>
  <si>
    <t>35.79</t>
  </si>
  <si>
    <t>16.23</t>
  </si>
  <si>
    <t>40.28</t>
  </si>
  <si>
    <t>28.02</t>
  </si>
  <si>
    <t>11.03</t>
  </si>
  <si>
    <t>6.77</t>
  </si>
  <si>
    <t>Unlevered Free Cash Flow, 5 Yr. CAGR %</t>
  </si>
  <si>
    <t>-10.83</t>
  </si>
  <si>
    <t>0.33</t>
  </si>
  <si>
    <t>8.58</t>
  </si>
  <si>
    <t>27.96</t>
  </si>
  <si>
    <t>24.93</t>
  </si>
  <si>
    <t>27.75</t>
  </si>
  <si>
    <t>31.23</t>
  </si>
  <si>
    <t>22.39</t>
  </si>
  <si>
    <t>7.5</t>
  </si>
  <si>
    <t>-1.62</t>
  </si>
  <si>
    <t>2022</t>
  </si>
  <si>
    <t>2023</t>
  </si>
  <si>
    <t>2024</t>
  </si>
  <si>
    <t>2025</t>
  </si>
  <si>
    <t>2026</t>
  </si>
  <si>
    <t>Capitalization
                                    1</t>
  </si>
  <si>
    <t>28,192</t>
  </si>
  <si>
    <t>37,333</t>
  </si>
  <si>
    <t>95,453</t>
  </si>
  <si>
    <t>-</t>
  </si>
  <si>
    <t>Change</t>
  </si>
  <si>
    <t>32.42%</t>
  </si>
  <si>
    <t>155.68%</t>
  </si>
  <si>
    <t>0%</t>
  </si>
  <si>
    <t>Enterprise Value (EV)
                                    1</t>
  </si>
  <si>
    <t>33,538</t>
  </si>
  <si>
    <t>46,226</t>
  </si>
  <si>
    <t>103,454</t>
  </si>
  <si>
    <t>103,269</t>
  </si>
  <si>
    <t>102,633</t>
  </si>
  <si>
    <t>37.83%</t>
  </si>
  <si>
    <t>123.8%</t>
  </si>
  <si>
    <t>-0.18%</t>
  </si>
  <si>
    <t>-0.62%</t>
  </si>
  <si>
    <t>P/E ratio</t>
  </si>
  <si>
    <t>-176x</t>
  </si>
  <si>
    <t>23.3x</t>
  </si>
  <si>
    <t>31.1x</t>
  </si>
  <si>
    <t>32.8x</t>
  </si>
  <si>
    <t>28.1x</t>
  </si>
  <si>
    <t>PBR</t>
  </si>
  <si>
    <t>2.56x</t>
  </si>
  <si>
    <t>3.47x</t>
  </si>
  <si>
    <t>7.73x</t>
  </si>
  <si>
    <t>7x</t>
  </si>
  <si>
    <t>6.39x</t>
  </si>
  <si>
    <t>PEG</t>
  </si>
  <si>
    <t>7.9x</t>
  </si>
  <si>
    <t>-0x</t>
  </si>
  <si>
    <t>0.3x</t>
  </si>
  <si>
    <t>-6.43x</t>
  </si>
  <si>
    <t>1.7x</t>
  </si>
  <si>
    <t>Capitalization / Revenue</t>
  </si>
  <si>
    <t>1.15x</t>
  </si>
  <si>
    <t>1.5x</t>
  </si>
  <si>
    <t>4.22x</t>
  </si>
  <si>
    <t>4.64x</t>
  </si>
  <si>
    <t>4.63x</t>
  </si>
  <si>
    <t>EV / Revenue</t>
  </si>
  <si>
    <t>1.37x</t>
  </si>
  <si>
    <t>1.86x</t>
  </si>
  <si>
    <t>4.58x</t>
  </si>
  <si>
    <t>5.02x</t>
  </si>
  <si>
    <t>4.97x</t>
  </si>
  <si>
    <t>EV / EBITDA</t>
  </si>
  <si>
    <t>12.6x</t>
  </si>
  <si>
    <t>11.5x</t>
  </si>
  <si>
    <t>22.6x</t>
  </si>
  <si>
    <t>20.7x</t>
  </si>
  <si>
    <t>19.5x</t>
  </si>
  <si>
    <t>EV / EBIT</t>
  </si>
  <si>
    <t>24.5x</t>
  </si>
  <si>
    <t>15.8x</t>
  </si>
  <si>
    <t>30x</t>
  </si>
  <si>
    <t>26.9x</t>
  </si>
  <si>
    <t>24.8x</t>
  </si>
  <si>
    <t>EV / FCF</t>
  </si>
  <si>
    <t>-8.3x</t>
  </si>
  <si>
    <t>-5.99x</t>
  </si>
  <si>
    <t>37.4x</t>
  </si>
  <si>
    <t>31.8x</t>
  </si>
  <si>
    <t>33.1x</t>
  </si>
  <si>
    <t>FCF Yield</t>
  </si>
  <si>
    <t>-12.1%</t>
  </si>
  <si>
    <t>-16.7%</t>
  </si>
  <si>
    <t>2.67%</t>
  </si>
  <si>
    <t>3.15%</t>
  </si>
  <si>
    <t>3.02%</t>
  </si>
  <si>
    <t>Dividend per Share
                                    2</t>
  </si>
  <si>
    <t>0.564</t>
  </si>
  <si>
    <t>1.128</t>
  </si>
  <si>
    <t>1.397</t>
  </si>
  <si>
    <t>1.555</t>
  </si>
  <si>
    <t>1.729</t>
  </si>
  <si>
    <t>Rate of return</t>
  </si>
  <si>
    <t>0.65%</t>
  </si>
  <si>
    <t>0.97%</t>
  </si>
  <si>
    <t>0.46%</t>
  </si>
  <si>
    <t>0.51%</t>
  </si>
  <si>
    <t>0.57%</t>
  </si>
  <si>
    <t>EPS
                                    2</t>
  </si>
  <si>
    <t>9.809</t>
  </si>
  <si>
    <t>9.309</t>
  </si>
  <si>
    <t>10.88</t>
  </si>
  <si>
    <t>Distribution rate</t>
  </si>
  <si>
    <t>-115%</t>
  </si>
  <si>
    <t>22.5%</t>
  </si>
  <si>
    <t>14.2%</t>
  </si>
  <si>
    <t>16.7%</t>
  </si>
  <si>
    <t>15.9%</t>
  </si>
  <si>
    <t>Net sales
                                    1</t>
  </si>
  <si>
    <t>24,440</t>
  </si>
  <si>
    <t>24,918</t>
  </si>
  <si>
    <t>22,612</t>
  </si>
  <si>
    <t>20,580</t>
  </si>
  <si>
    <t>20,631</t>
  </si>
  <si>
    <t>EBITDA
                                    1</t>
  </si>
  <si>
    <t>2,667</t>
  </si>
  <si>
    <t>4,025</t>
  </si>
  <si>
    <t>4,570</t>
  </si>
  <si>
    <t>4,978</t>
  </si>
  <si>
    <t>5,269</t>
  </si>
  <si>
    <t>EBIT
                                    1</t>
  </si>
  <si>
    <t>1,370</t>
  </si>
  <si>
    <t>2,929</t>
  </si>
  <si>
    <t>3,445</t>
  </si>
  <si>
    <t>3,842</t>
  </si>
  <si>
    <t>4,135</t>
  </si>
  <si>
    <t>Net income
                                    1</t>
  </si>
  <si>
    <t>-160</t>
  </si>
  <si>
    <t>1,623</t>
  </si>
  <si>
    <t>3,095</t>
  </si>
  <si>
    <t>2,859</t>
  </si>
  <si>
    <t>3,058</t>
  </si>
  <si>
    <t>Net Debt
                                    1</t>
  </si>
  <si>
    <t>5,346</t>
  </si>
  <si>
    <t>8,893</t>
  </si>
  <si>
    <t>8,001</t>
  </si>
  <si>
    <t>7,815</t>
  </si>
  <si>
    <t>7,180</t>
  </si>
  <si>
    <t>Reference price
                                    2</t>
  </si>
  <si>
    <t>86.21</t>
  </si>
  <si>
    <t>116.89</t>
  </si>
  <si>
    <t>305.19</t>
  </si>
  <si>
    <t>Nbr of stocks (in thousands)</t>
  </si>
  <si>
    <t>327,018</t>
  </si>
  <si>
    <t>319,382</t>
  </si>
  <si>
    <t>312,767</t>
  </si>
  <si>
    <t>Announcement Date</t>
  </si>
  <si>
    <t>2/16/23</t>
  </si>
  <si>
    <t>2/27/24</t>
  </si>
  <si>
    <t>address1</t>
  </si>
  <si>
    <t>1310 Point Street</t>
  </si>
  <si>
    <t>city</t>
  </si>
  <si>
    <t>Baltimore</t>
  </si>
  <si>
    <t>state</t>
  </si>
  <si>
    <t>MD</t>
  </si>
  <si>
    <t>zip</t>
  </si>
  <si>
    <t>21231-3380</t>
  </si>
  <si>
    <t>country</t>
  </si>
  <si>
    <t>phone</t>
  </si>
  <si>
    <t>833 883 0162</t>
  </si>
  <si>
    <t>website</t>
  </si>
  <si>
    <t>https://www.constellationenergy.com</t>
  </si>
  <si>
    <t>industry</t>
  </si>
  <si>
    <t>Utilities - Renewable</t>
  </si>
  <si>
    <t>industryKey</t>
  </si>
  <si>
    <t>utilities-renewable</t>
  </si>
  <si>
    <t>industryDisp</t>
  </si>
  <si>
    <t>sector</t>
  </si>
  <si>
    <t>Utilities</t>
  </si>
  <si>
    <t>sectorKey</t>
  </si>
  <si>
    <t>utilities</t>
  </si>
  <si>
    <t>sectorDisp</t>
  </si>
  <si>
    <t>longBusinessSummary</t>
  </si>
  <si>
    <t>Constellation Energy Corporation generates and sells electricity in the United States. It operates through five segments: Mid-Atlantic, Midwest, New York, ERCOT, and Other Power Regions. The company sells natural gas, energy-related products, and sustainable solutions. It has approximately 33,094 megawatts of generating capacity consisting of nuclear, wind, solar, natural gas, and hydroelectric assets. It serves distribution utilities; municipalities; cooperatives; and commercial, industrial, governmental, and residential customers. The company was incorporated in 2021 and is headquartered in Baltimore, Maryland.</t>
  </si>
  <si>
    <t>fullTimeEmployees</t>
  </si>
  <si>
    <t>companyOfficers</t>
  </si>
  <si>
    <t>[{'maxAge': 1, 'name': 'Mr. Joseph  Dominguez', 'age': 60, 'title': 'President, CEO &amp; Director', 'yearBorn': 1964, 'fiscalYear': 2023, 'totalPay': 4714270, 'exercisedValue': 0, 'unexercisedValue': 0}, {'maxAge': 1, 'name': 'Mr. Daniel L. Eggers C.F.A.', 'age': 48, 'title': 'Executive VP &amp; CFO', 'yearBorn': 1976, 'fiscalYear': 2023, 'totalPay': 2051623, 'exercisedValue': 0, 'unexercisedValue': 0}, {'maxAge': 1, 'name': 'Mr. Bryan Craig Hanson', 'age': 58, 'title': 'Executive VP &amp; Chief Generation Officer', 'yearBorn': 1966, 'fiscalYear': 2023, 'totalPay': 2474190, 'exercisedValue': 0, 'unexercisedValue': 0}, {'maxAge': 1, 'name': 'Ms. Kathleen L. Barron', 'age': 53, 'title': 'Executive VP and Chief Strategy &amp; Growth Officer', 'yearBorn': 1971, 'fiscalYear': 2023, 'totalPay': 1946176, 'exercisedValue': 0, 'unexercisedValue': 0}, {'maxAge': 1, 'name': 'Mr. James  McHugh', 'age': 51, 'title': 'Executive VP &amp; Chief Commercial Officer', 'yearBorn': 1973, 'fiscalYear': 2023, 'totalPay': 1888950, 'exercisedValue': 0, 'unexercisedValue': 0}, {'maxAge': 1, 'name': 'Mr. Matthew N. Bauer', 'age': 47, 'title': 'Senior VP &amp; Controller', 'yearBorn': 1977, 'fiscalYear': 2023, 'exercisedValue': 0, 'unexercisedValue': 0}, {'maxAge': 1, 'name': 'Mr. Michael R. Koehler', 'age': 57, 'title': 'Executive VP &amp; Chief Administration Officer', 'yearBorn': 1967, 'fiscalYear': 2023, 'totalPay': 2129471, 'exercisedValue': 0, 'unexercisedValue': 0}, {'maxAge': 1, 'name': 'Mr. David O. Dardis', 'age': 51, 'title': 'Executive VP and Chief Legal &amp; Policy Officer', 'yearBorn': 1973, 'fiscalYear': 2023, 'exercisedValue': 0, 'unexercisedValue': 0}, {'maxAge': 1, 'name': 'Ms. Judy  Rader', 'title': 'Senior VP of Corporate Affairs &amp; Chief Communications Officer', 'fiscalYear': 2023, 'exercisedValue': 0, 'unexercisedValue': 0}, {'maxAge': 1, 'name': 'Ms. Susie  Kutansky', 'title': 'Executive VP &amp; Chief Human Resources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</si>
  <si>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</si>
  <si>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</si>
  <si>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</si>
  <si>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</si>
  <si>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</si>
  <si>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</si>
  <si>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</si>
  <si>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</si>
  <si>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</si>
  <si>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</si>
  <si>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</si>
  <si>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</si>
  <si>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</si>
  <si>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</si>
  <si>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</si>
  <si>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</si>
  <si>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</si>
  <si>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</si>
  <si>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</si>
  <si>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</si>
  <si>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</si>
  <si>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</si>
  <si>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</si>
  <si>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</si>
  <si>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</si>
  <si>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</si>
  <si>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</si>
  <si>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</si>
  <si>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</si>
  <si>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</si>
  <si>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</si>
  <si>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</si>
  <si>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</si>
  <si>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</si>
  <si>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</si>
  <si>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</si>
  <si>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</si>
  <si>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</si>
  <si>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</si>
  <si>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</si>
  <si>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</si>
  <si>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</si>
  <si>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</si>
  <si>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</si>
  <si>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</si>
  <si>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</si>
  <si>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</si>
  <si>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</si>
  <si>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</si>
  <si>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</si>
  <si>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</si>
  <si>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</si>
  <si>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</si>
  <si>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</si>
  <si>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</si>
  <si>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</si>
  <si>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</si>
  <si>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</si>
  <si>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</si>
  <si>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</si>
  <si>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</si>
  <si>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</si>
  <si>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</si>
  <si>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</si>
  <si>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</si>
  <si>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</si>
  <si>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</si>
  <si>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</si>
  <si>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</si>
  <si>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</si>
  <si>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</si>
  <si>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</si>
  <si>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</si>
  <si>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</si>
  <si>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</si>
  <si>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</si>
  <si>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</si>
  <si>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</si>
  <si>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</si>
  <si>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Constellation Energy Corporatio</t>
  </si>
  <si>
    <t>longName</t>
  </si>
  <si>
    <t>Constellation Energy Corporation</t>
  </si>
  <si>
    <t>firstTradeDateEpochUtc</t>
  </si>
  <si>
    <t>timeZoneFullName</t>
  </si>
  <si>
    <t>America/New_York</t>
  </si>
  <si>
    <t>timeZoneShortName</t>
  </si>
  <si>
    <t>EST</t>
  </si>
  <si>
    <t>uuid</t>
  </si>
  <si>
    <t>94024140-042e-3512-9082-146cb5dfa616</t>
  </si>
  <si>
    <t>messageBoardId</t>
  </si>
  <si>
    <t>finmb_3136719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</si>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</sst>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nstellationenerg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281.99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-76.73463889530456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9.5453364224E10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40.16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33.816967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1.41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835.0</v>
      </c>
      <c r="C2" s="1">
        <v>1370.0</v>
      </c>
      <c r="D2" s="1">
        <v>496.0</v>
      </c>
      <c r="E2" s="1">
        <v>2690.0</v>
      </c>
      <c r="F2" s="1">
        <v>370.0</v>
      </c>
      <c r="G2" s="1">
        <v>1120.0</v>
      </c>
      <c r="H2" s="1">
        <v>589.0</v>
      </c>
      <c r="I2" s="1">
        <v>-205.0</v>
      </c>
      <c r="J2" s="1">
        <v>-160.0</v>
      </c>
      <c r="K2" s="1">
        <v>1620.0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2000.0</v>
      </c>
      <c r="C3" s="1">
        <v>2120.0</v>
      </c>
      <c r="D3" s="1">
        <v>2990.0</v>
      </c>
      <c r="E3" s="1">
        <v>2500.0</v>
      </c>
      <c r="F3" s="1">
        <v>2270.0</v>
      </c>
      <c r="G3" s="1">
        <v>2440.0</v>
      </c>
      <c r="H3" s="1">
        <v>2250.0</v>
      </c>
      <c r="I3" s="1">
        <v>2110.0</v>
      </c>
      <c r="J3" s="1">
        <v>1900.0</v>
      </c>
      <c r="K3" s="1">
        <v>1920.0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524.0</v>
      </c>
      <c r="C4" s="1">
        <v>466.0</v>
      </c>
      <c r="D4" s="1">
        <v>525.0</v>
      </c>
      <c r="E4" s="1">
        <v>551.0</v>
      </c>
      <c r="F4" s="1">
        <v>552.0</v>
      </c>
      <c r="G4" s="1">
        <v>565.0</v>
      </c>
      <c r="H4" s="1">
        <v>583.0</v>
      </c>
      <c r="I4" s="1">
        <v>594.0</v>
      </c>
      <c r="J4" s="1">
        <v>604.0</v>
      </c>
      <c r="K4" s="1">
        <v>654.0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2520.0</v>
      </c>
      <c r="C5" s="1">
        <v>2590.0</v>
      </c>
      <c r="D5" s="1">
        <v>3520.0</v>
      </c>
      <c r="E5" s="1">
        <v>3060.0</v>
      </c>
      <c r="F5" s="1">
        <v>2820.0</v>
      </c>
      <c r="G5" s="1">
        <v>3010.0</v>
      </c>
      <c r="H5" s="1">
        <v>2840.0</v>
      </c>
      <c r="I5" s="1">
        <v>2710.0</v>
      </c>
      <c r="J5" s="1">
        <v>2500.0</v>
      </c>
      <c r="K5" s="1">
        <v>2580.0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12.0</v>
      </c>
      <c r="C6" s="1">
        <v>15.0</v>
      </c>
      <c r="D6" s="1">
        <v>17.0</v>
      </c>
      <c r="E6" s="1">
        <v>37.0</v>
      </c>
      <c r="F6" s="1">
        <v>14.0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-437.0</v>
      </c>
      <c r="C7" s="1">
        <v>-12.0</v>
      </c>
      <c r="D7" s="1">
        <v>59.0</v>
      </c>
      <c r="E7" s="1">
        <v>-215.0</v>
      </c>
      <c r="F7" s="1">
        <v>-48.0</v>
      </c>
      <c r="G7" s="1">
        <v>-27.0</v>
      </c>
      <c r="H7" s="1">
        <v>-11.0</v>
      </c>
      <c r="I7" s="1">
        <v>-201.0</v>
      </c>
      <c r="J7" s="1">
        <v>-1.0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-210.0</v>
      </c>
      <c r="C8" s="1">
        <v>131.0</v>
      </c>
      <c r="D8" s="1">
        <v>-229.0</v>
      </c>
      <c r="E8" s="1">
        <v>-616.0</v>
      </c>
      <c r="F8" s="1">
        <v>303.0</v>
      </c>
      <c r="G8" s="1">
        <v>-663.0</v>
      </c>
      <c r="H8" s="1">
        <v>-647.0</v>
      </c>
      <c r="I8" s="1">
        <v>-426.0</v>
      </c>
      <c r="J8" s="1">
        <v>807.0</v>
      </c>
      <c r="K8" s="1">
        <v>-783.0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663.0</v>
      </c>
      <c r="C9" s="1">
        <v>12.0</v>
      </c>
      <c r="D9" s="1">
        <v>243.0</v>
      </c>
      <c r="E9" s="1">
        <v>510.0</v>
      </c>
      <c r="F9" s="1">
        <v>50.0</v>
      </c>
      <c r="G9" s="1">
        <v>201.0</v>
      </c>
      <c r="H9" s="1">
        <v>563.0</v>
      </c>
      <c r="I9" s="1">
        <v>545.0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596.0</v>
      </c>
      <c r="G10" s="1">
        <v>229.0</v>
      </c>
      <c r="H10" s="1">
        <v>955.0</v>
      </c>
      <c r="I10" s="1">
        <v>1950.0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20.0</v>
      </c>
      <c r="C11" s="1">
        <v>8.0</v>
      </c>
      <c r="D11" s="1">
        <v>25.0</v>
      </c>
      <c r="E11" s="1">
        <v>33.0</v>
      </c>
      <c r="F11" s="1">
        <v>30.0</v>
      </c>
      <c r="G11" s="1">
        <v>184.0</v>
      </c>
      <c r="H11" s="1">
        <v>8.0</v>
      </c>
      <c r="I11" s="1">
        <v>10.0</v>
      </c>
      <c r="J11" s="1">
        <v>13.0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14.0</v>
      </c>
      <c r="C12" s="1">
        <v>22.0</v>
      </c>
      <c r="D12" s="1">
        <v>19.0</v>
      </c>
      <c r="E12" s="1">
        <v>38.0</v>
      </c>
      <c r="F12" s="1">
        <v>48.0</v>
      </c>
      <c r="G12" s="1">
        <v>31.0</v>
      </c>
      <c r="H12" s="1">
        <v>17.0</v>
      </c>
      <c r="I12" s="1">
        <v>32.0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-215.0</v>
      </c>
      <c r="C13" s="1">
        <v>194.0</v>
      </c>
      <c r="D13" s="1">
        <v>-152.0</v>
      </c>
      <c r="E13" s="1">
        <v>-276.0</v>
      </c>
      <c r="F13" s="1">
        <v>-359.0</v>
      </c>
      <c r="G13" s="1">
        <v>-186.0</v>
      </c>
      <c r="H13" s="1">
        <v>1120.0</v>
      </c>
      <c r="I13" s="1">
        <v>-616.0</v>
      </c>
      <c r="J13" s="1">
        <v>-868.0</v>
      </c>
      <c r="K13" s="1">
        <v>396.0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-359.0</v>
      </c>
      <c r="C14" s="1">
        <v>16.0</v>
      </c>
      <c r="D14" s="1">
        <v>-4.0</v>
      </c>
      <c r="E14" s="1">
        <v>-29.0</v>
      </c>
      <c r="F14" s="1">
        <v>-12.0</v>
      </c>
      <c r="G14" s="1">
        <v>-47.0</v>
      </c>
      <c r="H14" s="1">
        <v>-77.0</v>
      </c>
      <c r="I14" s="1">
        <v>-68.0</v>
      </c>
      <c r="J14" s="1">
        <v>-228.0</v>
      </c>
      <c r="K14" s="1">
        <v>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94.0</v>
      </c>
      <c r="C15" s="1">
        <v>-149.0</v>
      </c>
      <c r="D15" s="1">
        <v>29.0</v>
      </c>
      <c r="E15" s="1">
        <v>2.0</v>
      </c>
      <c r="F15" s="1">
        <v>376.0</v>
      </c>
      <c r="G15" s="1">
        <v>-248.0</v>
      </c>
      <c r="H15" s="1">
        <v>-343.0</v>
      </c>
      <c r="I15" s="1">
        <v>346.0</v>
      </c>
      <c r="J15" s="1">
        <v>1140.0</v>
      </c>
      <c r="K15" s="1">
        <v>-1330.0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265.0</v>
      </c>
      <c r="C16" s="1">
        <v>-18.0</v>
      </c>
      <c r="D16" s="1">
        <v>182.0</v>
      </c>
      <c r="E16" s="1">
        <v>496.0</v>
      </c>
      <c r="F16" s="1">
        <v>-193.0</v>
      </c>
      <c r="G16" s="1">
        <v>302.0</v>
      </c>
      <c r="H16" s="1">
        <v>186.0</v>
      </c>
      <c r="I16" s="1">
        <v>256.0</v>
      </c>
      <c r="J16" s="1">
        <v>162.0</v>
      </c>
      <c r="K16" s="1">
        <v>325.0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-2000.0</v>
      </c>
      <c r="C17" s="1">
        <v>28.0</v>
      </c>
      <c r="D17" s="1">
        <v>453.0</v>
      </c>
      <c r="E17" s="1">
        <v>-424.0</v>
      </c>
      <c r="F17" s="1">
        <v>-268.0</v>
      </c>
      <c r="G17" s="1">
        <v>-1200.0</v>
      </c>
      <c r="H17" s="1">
        <v>-4250.0</v>
      </c>
      <c r="I17" s="1">
        <v>-4250.0</v>
      </c>
      <c r="J17" s="1">
        <v>-6220.0</v>
      </c>
      <c r="K17" s="1">
        <v>-9320.0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625.0</v>
      </c>
      <c r="C18" s="1">
        <v>-9.0</v>
      </c>
      <c r="D18" s="1">
        <v>-213.0</v>
      </c>
      <c r="E18" s="1">
        <v>-2009.0</v>
      </c>
      <c r="F18" s="1">
        <v>135.0</v>
      </c>
      <c r="G18" s="1">
        <v>167.0</v>
      </c>
      <c r="H18" s="1">
        <v>-364.0</v>
      </c>
      <c r="I18" s="1">
        <v>-1420.0</v>
      </c>
      <c r="J18" s="1">
        <v>497.0</v>
      </c>
      <c r="K18" s="1">
        <v>1140.0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1830.0</v>
      </c>
      <c r="C19" s="1">
        <v>4200.0</v>
      </c>
      <c r="D19" s="1">
        <v>4440.0</v>
      </c>
      <c r="E19" s="1">
        <v>3300.0</v>
      </c>
      <c r="F19" s="1">
        <v>3860.0</v>
      </c>
      <c r="G19" s="1">
        <v>2870.0</v>
      </c>
      <c r="H19" s="1">
        <v>584.0</v>
      </c>
      <c r="I19" s="1">
        <v>-1340.0</v>
      </c>
      <c r="J19" s="1">
        <v>-2350.0</v>
      </c>
      <c r="K19" s="1">
        <v>-5300.0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-3010.0</v>
      </c>
      <c r="C20" s="1">
        <v>-3840.0</v>
      </c>
      <c r="D20" s="1">
        <v>-3080.0</v>
      </c>
      <c r="E20" s="1">
        <v>-2260.0</v>
      </c>
      <c r="F20" s="1">
        <v>-2240.0</v>
      </c>
      <c r="G20" s="1">
        <v>-1840.0</v>
      </c>
      <c r="H20" s="1">
        <v>-1750.0</v>
      </c>
      <c r="I20" s="1">
        <v>-1330.0</v>
      </c>
      <c r="J20" s="1">
        <v>-1690.0</v>
      </c>
      <c r="K20" s="1">
        <v>-4110.0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1720.0</v>
      </c>
      <c r="C21" s="1">
        <v>147.0</v>
      </c>
      <c r="D21" s="1">
        <v>37.0</v>
      </c>
      <c r="E21" s="1">
        <v>218.0</v>
      </c>
      <c r="F21" s="1">
        <v>90.0</v>
      </c>
      <c r="G21" s="1">
        <v>52.0</v>
      </c>
      <c r="H21" s="1">
        <v>46.0</v>
      </c>
      <c r="I21" s="1">
        <v>878.0</v>
      </c>
      <c r="J21" s="1">
        <v>52.0</v>
      </c>
      <c r="K21" s="1">
        <v>24.0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-246.0</v>
      </c>
      <c r="C22" s="1">
        <v>-40.0</v>
      </c>
      <c r="D22" s="1">
        <v>-293.0</v>
      </c>
      <c r="E22" s="1">
        <v>-208.0</v>
      </c>
      <c r="F22" s="1">
        <v>-154.0</v>
      </c>
      <c r="G22" s="1">
        <v>-41.0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-7550.0</v>
      </c>
      <c r="C23" s="1">
        <v>-7150.0</v>
      </c>
      <c r="D23" s="1">
        <v>-9740.0</v>
      </c>
      <c r="E23" s="1">
        <v>-8109.0</v>
      </c>
      <c r="F23" s="1">
        <v>-9000.0</v>
      </c>
      <c r="G23" s="1">
        <v>-10090.0</v>
      </c>
      <c r="H23" s="1">
        <v>-3460.0</v>
      </c>
      <c r="I23" s="1">
        <v>-6670.0</v>
      </c>
      <c r="J23" s="1">
        <v>-4270.0</v>
      </c>
      <c r="K23" s="1">
        <v>-6050.0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7320.0</v>
      </c>
      <c r="C24" s="1">
        <v>6810.0</v>
      </c>
      <c r="D24" s="1">
        <v>9220.0</v>
      </c>
      <c r="E24" s="1">
        <v>7770.0</v>
      </c>
      <c r="F24" s="1">
        <v>8770.0</v>
      </c>
      <c r="G24" s="1">
        <v>10050.0</v>
      </c>
      <c r="H24" s="1">
        <v>7120.0</v>
      </c>
      <c r="I24" s="1">
        <v>10410.0</v>
      </c>
      <c r="J24" s="1">
        <v>9010.0</v>
      </c>
      <c r="K24" s="1">
        <v>13170.0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-1770.0</v>
      </c>
      <c r="C25" s="1">
        <v>-4070.0</v>
      </c>
      <c r="D25" s="1">
        <v>-3850.0</v>
      </c>
      <c r="E25" s="1">
        <v>-2590.0</v>
      </c>
      <c r="F25" s="1">
        <v>-2530.0</v>
      </c>
      <c r="G25" s="1">
        <v>-1870.0</v>
      </c>
      <c r="H25" s="1">
        <v>1960.0</v>
      </c>
      <c r="I25" s="1">
        <v>3280.0</v>
      </c>
      <c r="J25" s="1">
        <v>3100.0</v>
      </c>
      <c r="K25" s="1">
        <v>3030.0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17.0</v>
      </c>
      <c r="C26" s="1">
        <v>1250.0</v>
      </c>
      <c r="D26" s="1">
        <v>860.0</v>
      </c>
      <c r="E26" s="1">
        <v>121.0</v>
      </c>
      <c r="F26" s="1">
        <v>47.0</v>
      </c>
      <c r="G26" s="1">
        <v>320.0</v>
      </c>
      <c r="H26" s="1">
        <v>805.0</v>
      </c>
      <c r="I26" s="1">
        <v>1240.0</v>
      </c>
      <c r="J26" s="1">
        <v>257.0</v>
      </c>
      <c r="K26" s="1">
        <v>685.0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1110.0</v>
      </c>
      <c r="C27" s="1">
        <v>1310.0</v>
      </c>
      <c r="D27" s="1">
        <v>388.0</v>
      </c>
      <c r="E27" s="1">
        <v>1640.0</v>
      </c>
      <c r="F27" s="1">
        <v>15.0</v>
      </c>
      <c r="G27" s="1">
        <v>42.0</v>
      </c>
      <c r="H27" s="1">
        <v>3160.0</v>
      </c>
      <c r="I27" s="1">
        <v>152.0</v>
      </c>
      <c r="J27" s="1">
        <v>14.0</v>
      </c>
      <c r="K27" s="1">
        <v>3200.0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1130.0</v>
      </c>
      <c r="C28" s="1">
        <v>2560.0</v>
      </c>
      <c r="D28" s="1">
        <v>1250.0</v>
      </c>
      <c r="E28" s="1">
        <v>1770.0</v>
      </c>
      <c r="F28" s="1">
        <v>62.0</v>
      </c>
      <c r="G28" s="1">
        <v>362.0</v>
      </c>
      <c r="H28" s="1">
        <v>3960.0</v>
      </c>
      <c r="I28" s="1">
        <v>1390.0</v>
      </c>
      <c r="J28" s="1">
        <v>271.0</v>
      </c>
      <c r="K28" s="1">
        <v>3880.0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-1350.0</v>
      </c>
      <c r="E29" s="1">
        <v>-821.0</v>
      </c>
      <c r="F29" s="1">
        <v>-1.0</v>
      </c>
      <c r="G29" s="1">
        <v>-100.0</v>
      </c>
      <c r="H29" s="1">
        <v>0.0</v>
      </c>
      <c r="I29" s="1">
        <v>-285.0</v>
      </c>
      <c r="J29" s="1">
        <v>-1180.0</v>
      </c>
      <c r="K29" s="1">
        <v>-200.0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-586.0</v>
      </c>
      <c r="C30" s="1">
        <v>-639.0</v>
      </c>
      <c r="D30" s="1">
        <v>-202.0</v>
      </c>
      <c r="E30" s="1">
        <v>-1310.0</v>
      </c>
      <c r="F30" s="1">
        <v>-141.0</v>
      </c>
      <c r="G30" s="1">
        <v>-813.0</v>
      </c>
      <c r="H30" s="1">
        <v>-4880.0</v>
      </c>
      <c r="I30" s="1">
        <v>-105.0</v>
      </c>
      <c r="J30" s="1">
        <v>-1420.0</v>
      </c>
      <c r="K30" s="1">
        <v>-168.0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-586.0</v>
      </c>
      <c r="C31" s="1">
        <v>-639.0</v>
      </c>
      <c r="D31" s="1">
        <v>-1560.0</v>
      </c>
      <c r="E31" s="1">
        <v>-2130.0</v>
      </c>
      <c r="F31" s="1">
        <v>-142.0</v>
      </c>
      <c r="G31" s="1">
        <v>-913.0</v>
      </c>
      <c r="H31" s="1">
        <v>-4880.0</v>
      </c>
      <c r="I31" s="1">
        <v>-390.0</v>
      </c>
      <c r="J31" s="1">
        <v>-2600.0</v>
      </c>
      <c r="K31" s="1">
        <v>-368.0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142.0</v>
      </c>
      <c r="E32" s="1">
        <v>102.0</v>
      </c>
      <c r="F32" s="1">
        <v>155.0</v>
      </c>
      <c r="G32" s="1">
        <v>41.0</v>
      </c>
      <c r="H32" s="1">
        <v>64.0</v>
      </c>
      <c r="I32" s="1">
        <v>64.0</v>
      </c>
      <c r="J32" s="1">
        <v>1750.0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-992.0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-645.0</v>
      </c>
      <c r="C34" s="1">
        <v>-2470.0</v>
      </c>
      <c r="D34" s="1">
        <v>-922.0</v>
      </c>
      <c r="E34" s="1">
        <v>-659.0</v>
      </c>
      <c r="F34" s="1">
        <v>-1000.0</v>
      </c>
      <c r="G34" s="1">
        <v>-899.0</v>
      </c>
      <c r="H34" s="1">
        <v>-1730.0</v>
      </c>
      <c r="I34" s="1">
        <v>-1830.0</v>
      </c>
      <c r="J34" s="1">
        <v>-185.0</v>
      </c>
      <c r="K34" s="1">
        <v>-366.0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-645.0</v>
      </c>
      <c r="C35" s="1">
        <v>-2470.0</v>
      </c>
      <c r="D35" s="1">
        <v>-922.0</v>
      </c>
      <c r="E35" s="1">
        <v>-659.0</v>
      </c>
      <c r="F35" s="1">
        <v>-1000.0</v>
      </c>
      <c r="G35" s="1">
        <v>-899.0</v>
      </c>
      <c r="H35" s="1">
        <v>-1730.0</v>
      </c>
      <c r="I35" s="1">
        <v>-1830.0</v>
      </c>
      <c r="J35" s="1">
        <v>-185.0</v>
      </c>
      <c r="K35" s="1">
        <v>-366.0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-435.0</v>
      </c>
      <c r="C36" s="1">
        <v>73.0</v>
      </c>
      <c r="D36" s="1">
        <v>353.0</v>
      </c>
      <c r="E36" s="1">
        <v>342.0</v>
      </c>
      <c r="F36" s="1">
        <v>-55.0</v>
      </c>
      <c r="G36" s="1">
        <v>-51.0</v>
      </c>
      <c r="H36" s="1">
        <v>-70.0</v>
      </c>
      <c r="I36" s="1">
        <v>-931.0</v>
      </c>
      <c r="J36" s="1">
        <v>-35.0</v>
      </c>
      <c r="K36" s="1">
        <v>42.0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-537.0</v>
      </c>
      <c r="C37" s="1">
        <v>-479.0</v>
      </c>
      <c r="D37" s="1">
        <v>-734.0</v>
      </c>
      <c r="E37" s="1">
        <v>-581.0</v>
      </c>
      <c r="F37" s="1">
        <v>-981.0</v>
      </c>
      <c r="G37" s="1">
        <v>-1460.0</v>
      </c>
      <c r="H37" s="1">
        <v>-2660.0</v>
      </c>
      <c r="I37" s="1">
        <v>-1700.0</v>
      </c>
      <c r="J37" s="1">
        <v>-799.0</v>
      </c>
      <c r="K37" s="1">
        <v>2200.0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-478.0</v>
      </c>
      <c r="C38" s="1">
        <v>-349.0</v>
      </c>
      <c r="D38" s="1">
        <v>-141.0</v>
      </c>
      <c r="E38" s="1">
        <v>126.0</v>
      </c>
      <c r="F38" s="1">
        <v>349.0</v>
      </c>
      <c r="G38" s="1">
        <v>-454.0</v>
      </c>
      <c r="H38" s="1">
        <v>-122.0</v>
      </c>
      <c r="I38" s="1">
        <v>249.0</v>
      </c>
      <c r="J38" s="1">
        <v>-48.0</v>
      </c>
      <c r="K38" s="1">
        <v>-74.0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322.0</v>
      </c>
      <c r="C40" s="1">
        <v>348.0</v>
      </c>
      <c r="D40" s="1">
        <v>339.0</v>
      </c>
      <c r="E40" s="1">
        <v>391.0</v>
      </c>
      <c r="F40" s="1">
        <v>369.0</v>
      </c>
      <c r="G40" s="1">
        <v>373.0</v>
      </c>
      <c r="H40" s="1">
        <v>331.0</v>
      </c>
      <c r="I40" s="1">
        <v>275.0</v>
      </c>
      <c r="J40" s="1">
        <v>230.0</v>
      </c>
      <c r="K40" s="1">
        <v>264.0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227.0</v>
      </c>
      <c r="C41" s="1">
        <v>476.0</v>
      </c>
      <c r="D41" s="1">
        <v>435.0</v>
      </c>
      <c r="E41" s="1">
        <v>337.0</v>
      </c>
      <c r="F41" s="1">
        <v>746.0</v>
      </c>
      <c r="G41" s="1">
        <v>-44.0</v>
      </c>
      <c r="H41" s="1">
        <v>70.0</v>
      </c>
      <c r="I41" s="1">
        <v>426.0</v>
      </c>
      <c r="J41" s="1">
        <v>287.0</v>
      </c>
      <c r="K41" s="1">
        <v>466.0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543.0</v>
      </c>
      <c r="C42" s="1">
        <v>1920.0</v>
      </c>
      <c r="D42" s="1">
        <v>-307.0</v>
      </c>
      <c r="E42" s="1">
        <v>-366.0</v>
      </c>
      <c r="F42" s="1">
        <v>-80.0</v>
      </c>
      <c r="G42" s="1">
        <v>-551.0</v>
      </c>
      <c r="H42" s="1">
        <v>-924.0</v>
      </c>
      <c r="I42" s="1">
        <v>1000.0</v>
      </c>
      <c r="J42" s="1">
        <v>-2330.0</v>
      </c>
      <c r="K42" s="1">
        <v>3510.0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-1090.0</v>
      </c>
      <c r="C43" s="1">
        <v>414.0</v>
      </c>
      <c r="D43" s="1">
        <v>1430.0</v>
      </c>
      <c r="E43" s="1">
        <v>1330.0</v>
      </c>
      <c r="F43" s="1">
        <v>1150.0</v>
      </c>
      <c r="G43" s="1">
        <v>1630.0</v>
      </c>
      <c r="H43" s="1">
        <v>2140.0</v>
      </c>
      <c r="I43" s="1">
        <v>1950.0</v>
      </c>
      <c r="J43" s="1">
        <v>1590.0</v>
      </c>
      <c r="K43" s="1">
        <v>-1540.0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-876.0</v>
      </c>
      <c r="C44" s="1">
        <v>627.0</v>
      </c>
      <c r="D44" s="1">
        <v>1650.0</v>
      </c>
      <c r="E44" s="1">
        <v>1570.0</v>
      </c>
      <c r="F44" s="1">
        <v>1410.0</v>
      </c>
      <c r="G44" s="1">
        <v>1900.0</v>
      </c>
      <c r="H44" s="1">
        <v>2360.0</v>
      </c>
      <c r="I44" s="1">
        <v>2140.0</v>
      </c>
      <c r="J44" s="1">
        <v>1750.0</v>
      </c>
      <c r="K44" s="1">
        <v>-1270.0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1150.0</v>
      </c>
      <c r="C45" s="1">
        <v>-373.0</v>
      </c>
      <c r="D45" s="1">
        <v>77.0</v>
      </c>
      <c r="E45" s="1">
        <v>191.0</v>
      </c>
      <c r="F45" s="1">
        <v>243.0</v>
      </c>
      <c r="G45" s="1">
        <v>223.0</v>
      </c>
      <c r="H45" s="1">
        <v>-187.0</v>
      </c>
      <c r="I45" s="1">
        <v>51.0</v>
      </c>
      <c r="J45" s="1">
        <v>-387.0</v>
      </c>
      <c r="K45" s="1">
        <v>1000.0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780.0</v>
      </c>
      <c r="C3" s="1">
        <v>431.0</v>
      </c>
      <c r="D3" s="1">
        <v>290.0</v>
      </c>
      <c r="E3" s="1">
        <v>416.0</v>
      </c>
      <c r="F3" s="1">
        <v>750.0</v>
      </c>
      <c r="G3" s="1">
        <v>303.0</v>
      </c>
      <c r="H3" s="1">
        <v>226.0</v>
      </c>
      <c r="I3" s="1">
        <v>504.0</v>
      </c>
      <c r="J3" s="1">
        <v>422.0</v>
      </c>
      <c r="K3" s="1">
        <v>368.0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43.0</v>
      </c>
      <c r="J4" s="1">
        <v>43.0</v>
      </c>
      <c r="K4" s="1">
        <v>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2410.0</v>
      </c>
      <c r="C5" s="1">
        <v>2180.0</v>
      </c>
      <c r="D5" s="1">
        <v>2590.0</v>
      </c>
      <c r="E5" s="1">
        <v>2790.0</v>
      </c>
      <c r="F5" s="1">
        <v>3110.0</v>
      </c>
      <c r="G5" s="1">
        <v>3080.0</v>
      </c>
      <c r="H5" s="1">
        <v>1450.0</v>
      </c>
      <c r="I5" s="1">
        <v>1980.0</v>
      </c>
      <c r="J5" s="1">
        <v>2720.0</v>
      </c>
      <c r="K5" s="1">
        <v>2020.0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318.0</v>
      </c>
      <c r="C6" s="1">
        <v>360.0</v>
      </c>
      <c r="D6" s="1">
        <v>558.0</v>
      </c>
      <c r="E6" s="1">
        <v>321.0</v>
      </c>
      <c r="F6" s="1">
        <v>562.0</v>
      </c>
      <c r="G6" s="1">
        <v>619.0</v>
      </c>
      <c r="H6" s="1">
        <v>973.0</v>
      </c>
      <c r="I6" s="1">
        <v>1110.0</v>
      </c>
      <c r="J6" s="1">
        <v>1350.0</v>
      </c>
      <c r="K6" s="1">
        <v>1580.0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2730.0</v>
      </c>
      <c r="C7" s="1">
        <v>2540.0</v>
      </c>
      <c r="D7" s="1">
        <v>3150.0</v>
      </c>
      <c r="E7" s="1">
        <v>3110.0</v>
      </c>
      <c r="F7" s="1">
        <v>3680.0</v>
      </c>
      <c r="G7" s="1">
        <v>3700.0</v>
      </c>
      <c r="H7" s="1">
        <v>2420.0</v>
      </c>
      <c r="I7" s="1">
        <v>3090.0</v>
      </c>
      <c r="J7" s="1">
        <v>4059.0</v>
      </c>
      <c r="K7" s="1">
        <v>3590.0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1310.0</v>
      </c>
      <c r="C8" s="1">
        <v>1260.0</v>
      </c>
      <c r="D8" s="1">
        <v>1230.0</v>
      </c>
      <c r="E8" s="1">
        <v>1200.0</v>
      </c>
      <c r="F8" s="1">
        <v>1210.0</v>
      </c>
      <c r="G8" s="1">
        <v>1260.0</v>
      </c>
      <c r="H8" s="1">
        <v>1210.0</v>
      </c>
      <c r="I8" s="1">
        <v>1290.0</v>
      </c>
      <c r="J8" s="1">
        <v>1500.0</v>
      </c>
      <c r="K8" s="1">
        <v>1500.0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327.0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158.0</v>
      </c>
      <c r="C10" s="1">
        <v>123.0</v>
      </c>
      <c r="D10" s="1">
        <v>158.0</v>
      </c>
      <c r="E10" s="1">
        <v>138.0</v>
      </c>
      <c r="F10" s="1">
        <v>153.0</v>
      </c>
      <c r="G10" s="1">
        <v>146.0</v>
      </c>
      <c r="H10" s="1">
        <v>89.0</v>
      </c>
      <c r="I10" s="1">
        <v>72.0</v>
      </c>
      <c r="J10" s="1">
        <v>106.0</v>
      </c>
      <c r="K10" s="1">
        <v>86.0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2340.0</v>
      </c>
      <c r="C11" s="1">
        <v>1990.0</v>
      </c>
      <c r="D11" s="1">
        <v>1710.0</v>
      </c>
      <c r="E11" s="1">
        <v>1950.0</v>
      </c>
      <c r="F11" s="1">
        <v>2640.0</v>
      </c>
      <c r="G11" s="1">
        <v>1660.0</v>
      </c>
      <c r="H11" s="1">
        <v>3000.0</v>
      </c>
      <c r="I11" s="1">
        <v>2980.0</v>
      </c>
      <c r="J11" s="1">
        <v>3220.0</v>
      </c>
      <c r="K11" s="1">
        <v>2740.0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7640.0</v>
      </c>
      <c r="C12" s="1">
        <v>6340.0</v>
      </c>
      <c r="D12" s="1">
        <v>6530.0</v>
      </c>
      <c r="E12" s="1">
        <v>6820.0</v>
      </c>
      <c r="F12" s="1">
        <v>8430.0</v>
      </c>
      <c r="G12" s="1">
        <v>7080.0</v>
      </c>
      <c r="H12" s="1">
        <v>6950.0</v>
      </c>
      <c r="I12" s="1">
        <v>7980.0</v>
      </c>
      <c r="J12" s="1">
        <v>9360.0</v>
      </c>
      <c r="K12" s="1">
        <v>8300.0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24610.0</v>
      </c>
      <c r="C13" s="1">
        <v>28100.0</v>
      </c>
      <c r="D13" s="1">
        <v>29600.0</v>
      </c>
      <c r="E13" s="1">
        <v>29910.0</v>
      </c>
      <c r="F13" s="1">
        <v>30230.0</v>
      </c>
      <c r="G13" s="1">
        <v>31620.0</v>
      </c>
      <c r="H13" s="1">
        <v>31070.0</v>
      </c>
      <c r="I13" s="1">
        <v>30920.0</v>
      </c>
      <c r="J13" s="1">
        <v>31990.0</v>
      </c>
      <c r="K13" s="1">
        <v>34530.0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-4940.0</v>
      </c>
      <c r="C14" s="1">
        <v>-5780.0</v>
      </c>
      <c r="D14" s="1">
        <v>-7380.0</v>
      </c>
      <c r="E14" s="1">
        <v>-8270.0</v>
      </c>
      <c r="F14" s="1">
        <v>-9240.0</v>
      </c>
      <c r="G14" s="1">
        <v>-9320.0</v>
      </c>
      <c r="H14" s="1">
        <v>-10750.0</v>
      </c>
      <c r="I14" s="1">
        <v>-13110.0</v>
      </c>
      <c r="J14" s="1">
        <v>-14070.0</v>
      </c>
      <c r="K14" s="1">
        <v>-14940.0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19670.0</v>
      </c>
      <c r="C15" s="1">
        <v>22320.0</v>
      </c>
      <c r="D15" s="1">
        <v>22220.0</v>
      </c>
      <c r="E15" s="1">
        <v>21640.0</v>
      </c>
      <c r="F15" s="1">
        <v>20990.0</v>
      </c>
      <c r="G15" s="1">
        <v>22300.0</v>
      </c>
      <c r="H15" s="1">
        <v>20320.0</v>
      </c>
      <c r="I15" s="1">
        <v>17820.0</v>
      </c>
      <c r="J15" s="1">
        <v>17920.0</v>
      </c>
      <c r="K15" s="1">
        <v>19590.0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3270.0</v>
      </c>
      <c r="C16" s="1">
        <v>3520.0</v>
      </c>
      <c r="D16" s="1">
        <v>3360.0</v>
      </c>
      <c r="E16" s="1">
        <v>3260.0</v>
      </c>
      <c r="F16" s="1">
        <v>2990.0</v>
      </c>
      <c r="G16" s="1">
        <v>2790.0</v>
      </c>
      <c r="H16" s="1">
        <v>2620.0</v>
      </c>
      <c r="I16" s="1">
        <v>2400.0</v>
      </c>
      <c r="J16" s="1">
        <v>2450.0</v>
      </c>
      <c r="K16" s="1">
        <v>3020.0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47.0</v>
      </c>
      <c r="C17" s="1">
        <v>47.0</v>
      </c>
      <c r="D17" s="1">
        <v>47.0</v>
      </c>
      <c r="E17" s="1">
        <v>47.0</v>
      </c>
      <c r="F17" s="1">
        <v>47.0</v>
      </c>
      <c r="G17" s="1">
        <v>47.0</v>
      </c>
      <c r="H17" s="1">
        <v>47.0</v>
      </c>
      <c r="I17" s="1">
        <v>0.0</v>
      </c>
      <c r="J17" s="1">
        <v>0.0</v>
      </c>
      <c r="K17" s="1">
        <v>425.0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896.0</v>
      </c>
      <c r="C18" s="1">
        <v>809.0</v>
      </c>
      <c r="D18" s="1">
        <v>750.0</v>
      </c>
      <c r="E18" s="1">
        <v>395.0</v>
      </c>
      <c r="F18" s="1">
        <v>371.0</v>
      </c>
      <c r="G18" s="1">
        <v>336.0</v>
      </c>
      <c r="H18" s="1">
        <v>293.0</v>
      </c>
      <c r="I18" s="1">
        <v>202.0</v>
      </c>
      <c r="J18" s="1">
        <v>178.0</v>
      </c>
      <c r="K18" s="1">
        <v>155.0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104.0</v>
      </c>
      <c r="C19" s="1">
        <v>210.0</v>
      </c>
      <c r="D19" s="1">
        <v>418.0</v>
      </c>
      <c r="E19" s="1">
        <v>433.0</v>
      </c>
      <c r="F19" s="1">
        <v>414.0</v>
      </c>
      <c r="G19" s="1">
        <v>235.0</v>
      </c>
      <c r="H19" s="1">
        <v>184.0</v>
      </c>
      <c r="I19" s="1">
        <v>174.0</v>
      </c>
      <c r="J19" s="1">
        <v>202.0</v>
      </c>
      <c r="K19" s="1">
        <v>563.0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3.0</v>
      </c>
      <c r="C20" s="1">
        <v>6.0</v>
      </c>
      <c r="D20" s="1">
        <v>16.0</v>
      </c>
      <c r="E20" s="1">
        <v>16.0</v>
      </c>
      <c r="F20" s="1">
        <v>21.0</v>
      </c>
      <c r="G20" s="1">
        <v>12.0</v>
      </c>
      <c r="H20" s="1">
        <v>6.0</v>
      </c>
      <c r="I20" s="1">
        <v>32.0</v>
      </c>
      <c r="J20" s="1">
        <v>44.0</v>
      </c>
      <c r="K20" s="1">
        <v>52.0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13720.0</v>
      </c>
      <c r="C21" s="1">
        <v>13270.0</v>
      </c>
      <c r="D21" s="1">
        <v>13630.0</v>
      </c>
      <c r="E21" s="1">
        <v>15770.0</v>
      </c>
      <c r="F21" s="1">
        <v>14290.0</v>
      </c>
      <c r="G21" s="1">
        <v>16200.0</v>
      </c>
      <c r="H21" s="1">
        <v>17680.0</v>
      </c>
      <c r="I21" s="1">
        <v>19480.0</v>
      </c>
      <c r="J21" s="1">
        <v>16760.0</v>
      </c>
      <c r="K21" s="1">
        <v>18650.0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45350.0</v>
      </c>
      <c r="C22" s="1">
        <v>46530.0</v>
      </c>
      <c r="D22" s="1">
        <v>46970.0</v>
      </c>
      <c r="E22" s="1">
        <v>48390.0</v>
      </c>
      <c r="F22" s="1">
        <v>47560.0</v>
      </c>
      <c r="G22" s="1">
        <v>49000.0</v>
      </c>
      <c r="H22" s="1">
        <v>48090.0</v>
      </c>
      <c r="I22" s="1">
        <v>48090.0</v>
      </c>
      <c r="J22" s="1">
        <v>46910.0</v>
      </c>
      <c r="K22" s="1">
        <v>50760.0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1770.0</v>
      </c>
      <c r="C24" s="1">
        <v>1580.0</v>
      </c>
      <c r="D24" s="1">
        <v>1610.0</v>
      </c>
      <c r="E24" s="1">
        <v>1780.0</v>
      </c>
      <c r="F24" s="1">
        <v>1870.0</v>
      </c>
      <c r="G24" s="1">
        <v>1690.0</v>
      </c>
      <c r="H24" s="1">
        <v>1250.0</v>
      </c>
      <c r="I24" s="1">
        <v>1760.0</v>
      </c>
      <c r="J24" s="1">
        <v>2830.0</v>
      </c>
      <c r="K24" s="1">
        <v>1480.0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650.0</v>
      </c>
      <c r="C25" s="1">
        <v>774.0</v>
      </c>
      <c r="D25" s="1">
        <v>781.0</v>
      </c>
      <c r="E25" s="1">
        <v>601.0</v>
      </c>
      <c r="F25" s="1">
        <v>689.0</v>
      </c>
      <c r="G25" s="1">
        <v>564.0</v>
      </c>
      <c r="H25" s="1">
        <v>559.0</v>
      </c>
      <c r="I25" s="1">
        <v>737.0</v>
      </c>
      <c r="J25" s="1">
        <v>649.0</v>
      </c>
      <c r="K25" s="1">
        <v>1080.0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36.0</v>
      </c>
      <c r="C26" s="1">
        <v>1280.0</v>
      </c>
      <c r="D26" s="1">
        <v>754.0</v>
      </c>
      <c r="E26" s="1">
        <v>56.0</v>
      </c>
      <c r="F26" s="1">
        <v>100.0</v>
      </c>
      <c r="G26" s="1">
        <v>320.0</v>
      </c>
      <c r="H26" s="1">
        <v>1120.0</v>
      </c>
      <c r="I26" s="1">
        <v>2080.0</v>
      </c>
      <c r="J26" s="1">
        <v>1160.0</v>
      </c>
      <c r="K26" s="1">
        <v>1640.0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611.0</v>
      </c>
      <c r="C27" s="1">
        <v>86.0</v>
      </c>
      <c r="D27" s="1">
        <v>1110.0</v>
      </c>
      <c r="E27" s="1">
        <v>341.0</v>
      </c>
      <c r="F27" s="1">
        <v>899.0</v>
      </c>
      <c r="G27" s="1">
        <v>3180.0</v>
      </c>
      <c r="H27" s="1">
        <v>197.0</v>
      </c>
      <c r="I27" s="1">
        <v>1220.0</v>
      </c>
      <c r="J27" s="1">
        <v>143.0</v>
      </c>
      <c r="K27" s="1">
        <v>121.0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3.0</v>
      </c>
      <c r="C28" s="1">
        <v>4.0</v>
      </c>
      <c r="D28" s="1">
        <v>5.0</v>
      </c>
      <c r="E28" s="1">
        <v>5.0</v>
      </c>
      <c r="F28" s="1">
        <v>7.0</v>
      </c>
      <c r="G28" s="1">
        <v>157.0</v>
      </c>
      <c r="H28" s="1">
        <v>132.0</v>
      </c>
      <c r="I28" s="1">
        <v>72.0</v>
      </c>
      <c r="J28" s="1">
        <v>67.0</v>
      </c>
      <c r="K28" s="1">
        <v>67.0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248.0</v>
      </c>
      <c r="C29" s="1">
        <v>186.0</v>
      </c>
      <c r="D29" s="1">
        <v>239.0</v>
      </c>
      <c r="E29" s="1">
        <v>444.0</v>
      </c>
      <c r="F29" s="1">
        <v>226.0</v>
      </c>
      <c r="G29" s="1">
        <v>222.0</v>
      </c>
      <c r="H29" s="1">
        <v>229.0</v>
      </c>
      <c r="I29" s="1">
        <v>0.0</v>
      </c>
      <c r="J29" s="1">
        <v>257.0</v>
      </c>
      <c r="K29" s="1">
        <v>53.0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1140.0</v>
      </c>
      <c r="C30" s="1">
        <v>1020.0</v>
      </c>
      <c r="D30" s="1">
        <v>1180.0</v>
      </c>
      <c r="E30" s="1">
        <v>957.0</v>
      </c>
      <c r="F30" s="1">
        <v>1980.0</v>
      </c>
      <c r="G30" s="1">
        <v>1150.0</v>
      </c>
      <c r="H30" s="1">
        <v>1720.0</v>
      </c>
      <c r="I30" s="1">
        <v>2130.0</v>
      </c>
      <c r="J30" s="1">
        <v>2740.0</v>
      </c>
      <c r="K30" s="1">
        <v>1880.0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4460.0</v>
      </c>
      <c r="C31" s="1">
        <v>4930.0</v>
      </c>
      <c r="D31" s="1">
        <v>5680.0</v>
      </c>
      <c r="E31" s="1">
        <v>4190.0</v>
      </c>
      <c r="F31" s="1">
        <v>5770.0</v>
      </c>
      <c r="G31" s="1">
        <v>7290.0</v>
      </c>
      <c r="H31" s="1">
        <v>5220.0</v>
      </c>
      <c r="I31" s="1">
        <v>8000.0</v>
      </c>
      <c r="J31" s="1">
        <v>7840.0</v>
      </c>
      <c r="K31" s="1">
        <v>6320.0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7630.0</v>
      </c>
      <c r="C32" s="1">
        <v>8850.0</v>
      </c>
      <c r="D32" s="1">
        <v>8109.0</v>
      </c>
      <c r="E32" s="1">
        <v>8630.0</v>
      </c>
      <c r="F32" s="1">
        <v>7880.0</v>
      </c>
      <c r="G32" s="1">
        <v>4790.0</v>
      </c>
      <c r="H32" s="1">
        <v>5890.0</v>
      </c>
      <c r="I32" s="1">
        <v>4890.0</v>
      </c>
      <c r="J32" s="1">
        <v>4470.0</v>
      </c>
      <c r="K32" s="1">
        <v>7500.0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21.0</v>
      </c>
      <c r="C33" s="1">
        <v>17.0</v>
      </c>
      <c r="D33" s="1">
        <v>17.0</v>
      </c>
      <c r="E33" s="1">
        <v>13.0</v>
      </c>
      <c r="F33" s="1">
        <v>7.0</v>
      </c>
      <c r="G33" s="1">
        <v>925.0</v>
      </c>
      <c r="H33" s="1">
        <v>775.0</v>
      </c>
      <c r="I33" s="1">
        <v>705.0</v>
      </c>
      <c r="J33" s="1">
        <v>643.0</v>
      </c>
      <c r="K33" s="1">
        <v>583.0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915.0</v>
      </c>
      <c r="C34" s="1">
        <v>924.0</v>
      </c>
      <c r="D34" s="1">
        <v>930.0</v>
      </c>
      <c r="E34" s="1">
        <v>916.0</v>
      </c>
      <c r="F34" s="1">
        <v>900.0</v>
      </c>
      <c r="G34" s="1">
        <v>878.0</v>
      </c>
      <c r="H34" s="1">
        <v>858.0</v>
      </c>
      <c r="I34" s="1">
        <v>847.0</v>
      </c>
      <c r="J34" s="1">
        <v>1210.0</v>
      </c>
      <c r="K34" s="1">
        <v>1800.0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6030.0</v>
      </c>
      <c r="C35" s="1">
        <v>5840.0</v>
      </c>
      <c r="D35" s="1">
        <v>5580.0</v>
      </c>
      <c r="E35" s="1">
        <v>3800.0</v>
      </c>
      <c r="F35" s="1">
        <v>3380.0</v>
      </c>
      <c r="G35" s="1">
        <v>3750.0</v>
      </c>
      <c r="H35" s="1">
        <v>3660.0</v>
      </c>
      <c r="I35" s="1">
        <v>3700.0</v>
      </c>
      <c r="J35" s="1">
        <v>3030.0</v>
      </c>
      <c r="K35" s="1">
        <v>3210.0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12240.0</v>
      </c>
      <c r="C36" s="1">
        <v>12990.0</v>
      </c>
      <c r="D36" s="1">
        <v>13400.0</v>
      </c>
      <c r="E36" s="1">
        <v>14940.0</v>
      </c>
      <c r="F36" s="1">
        <v>14110.0</v>
      </c>
      <c r="G36" s="1">
        <v>15530.0</v>
      </c>
      <c r="H36" s="1">
        <v>17020.0</v>
      </c>
      <c r="I36" s="1">
        <v>18330.0</v>
      </c>
      <c r="J36" s="1">
        <v>18340.0</v>
      </c>
      <c r="K36" s="1">
        <v>20060.0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31300.0</v>
      </c>
      <c r="C37" s="1">
        <v>33560.0</v>
      </c>
      <c r="D37" s="1">
        <v>33720.0</v>
      </c>
      <c r="E37" s="1">
        <v>32479.0</v>
      </c>
      <c r="F37" s="1">
        <v>32049.0</v>
      </c>
      <c r="G37" s="1">
        <v>33160.0</v>
      </c>
      <c r="H37" s="1">
        <v>33420.0</v>
      </c>
      <c r="I37" s="1">
        <v>36470.0</v>
      </c>
      <c r="J37" s="1">
        <v>35540.0</v>
      </c>
      <c r="K37" s="1">
        <v>39470.0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8950.0</v>
      </c>
      <c r="C38" s="1">
        <v>9000.0</v>
      </c>
      <c r="D38" s="1">
        <v>9260.0</v>
      </c>
      <c r="E38" s="1">
        <v>9360.0</v>
      </c>
      <c r="F38" s="1">
        <v>9520.0</v>
      </c>
      <c r="G38" s="1">
        <v>9570.0</v>
      </c>
      <c r="H38" s="1">
        <v>9620.0</v>
      </c>
      <c r="I38" s="1">
        <v>10480.0</v>
      </c>
      <c r="J38" s="1">
        <v>13270.0</v>
      </c>
      <c r="K38" s="1">
        <v>12360.0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3800.0</v>
      </c>
      <c r="C39" s="1">
        <v>2700.0</v>
      </c>
      <c r="D39" s="1">
        <v>2280.0</v>
      </c>
      <c r="E39" s="1">
        <v>4310.0</v>
      </c>
      <c r="F39" s="1">
        <v>3720.0</v>
      </c>
      <c r="G39" s="1">
        <v>3950.0</v>
      </c>
      <c r="H39" s="1">
        <v>2800.0</v>
      </c>
      <c r="I39" s="1">
        <v>768.0</v>
      </c>
      <c r="J39" s="1">
        <v>-496.0</v>
      </c>
      <c r="K39" s="1">
        <v>761.0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-36.0</v>
      </c>
      <c r="C40" s="1">
        <v>-63.0</v>
      </c>
      <c r="D40" s="1">
        <v>-54.0</v>
      </c>
      <c r="E40" s="1">
        <v>-37.0</v>
      </c>
      <c r="F40" s="1">
        <v>-38.0</v>
      </c>
      <c r="G40" s="1">
        <v>-32.0</v>
      </c>
      <c r="H40" s="1">
        <v>-30.0</v>
      </c>
      <c r="I40" s="1">
        <v>-31.0</v>
      </c>
      <c r="J40" s="1">
        <v>-1760.0</v>
      </c>
      <c r="K40" s="1">
        <v>-2190.0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12720.0</v>
      </c>
      <c r="C41" s="1">
        <v>11640.0</v>
      </c>
      <c r="D41" s="1">
        <v>11480.0</v>
      </c>
      <c r="E41" s="1">
        <v>13630.0</v>
      </c>
      <c r="F41" s="1">
        <v>13200.0</v>
      </c>
      <c r="G41" s="1">
        <v>13480.0</v>
      </c>
      <c r="H41" s="1">
        <v>12400.0</v>
      </c>
      <c r="I41" s="1">
        <v>11220.0</v>
      </c>
      <c r="J41" s="1">
        <v>11020.0</v>
      </c>
      <c r="K41" s="1">
        <v>10920.0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1330.0</v>
      </c>
      <c r="C42" s="1">
        <v>1340.0</v>
      </c>
      <c r="D42" s="1">
        <v>1770.0</v>
      </c>
      <c r="E42" s="1">
        <v>2270.0</v>
      </c>
      <c r="F42" s="1">
        <v>2300.0</v>
      </c>
      <c r="G42" s="1">
        <v>2350.0</v>
      </c>
      <c r="H42" s="1">
        <v>2280.0</v>
      </c>
      <c r="I42" s="1">
        <v>395.0</v>
      </c>
      <c r="J42" s="1">
        <v>354.0</v>
      </c>
      <c r="K42" s="1">
        <v>361.0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14050.0</v>
      </c>
      <c r="C43" s="1">
        <v>12970.0</v>
      </c>
      <c r="D43" s="1">
        <v>13260.0</v>
      </c>
      <c r="E43" s="1">
        <v>15900.0</v>
      </c>
      <c r="F43" s="1">
        <v>15510.0</v>
      </c>
      <c r="G43" s="1">
        <v>15830.0</v>
      </c>
      <c r="H43" s="1">
        <v>14680.0</v>
      </c>
      <c r="I43" s="1">
        <v>11610.0</v>
      </c>
      <c r="J43" s="1">
        <v>11370.0</v>
      </c>
      <c r="K43" s="1">
        <v>11290.0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45350.0</v>
      </c>
      <c r="C44" s="1">
        <v>46530.0</v>
      </c>
      <c r="D44" s="1">
        <v>46970.0</v>
      </c>
      <c r="E44" s="1">
        <v>48390.0</v>
      </c>
      <c r="F44" s="1">
        <v>47560.0</v>
      </c>
      <c r="G44" s="1">
        <v>49000.0</v>
      </c>
      <c r="H44" s="1">
        <v>48090.0</v>
      </c>
      <c r="I44" s="1">
        <v>48090.0</v>
      </c>
      <c r="J44" s="1">
        <v>46910.0</v>
      </c>
      <c r="K44" s="1">
        <v>50760.0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327.0</v>
      </c>
      <c r="K46" s="1">
        <v>317.0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327.0</v>
      </c>
      <c r="K47" s="1">
        <v>317.0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 t="s">
        <v>115</v>
      </c>
      <c r="K48" s="1" t="s">
        <v>116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11780.0</v>
      </c>
      <c r="C49" s="1">
        <v>10780.0</v>
      </c>
      <c r="D49" s="1">
        <v>10680.0</v>
      </c>
      <c r="E49" s="1">
        <v>13190.0</v>
      </c>
      <c r="F49" s="1">
        <v>12790.0</v>
      </c>
      <c r="G49" s="1">
        <v>13100.0</v>
      </c>
      <c r="H49" s="1">
        <v>12060.0</v>
      </c>
      <c r="I49" s="1">
        <v>11020.0</v>
      </c>
      <c r="J49" s="1">
        <v>10840.0</v>
      </c>
      <c r="K49" s="1">
        <v>10340.0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 t="s">
        <v>119</v>
      </c>
      <c r="K50" s="1" t="s">
        <v>120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8300.0</v>
      </c>
      <c r="C51" s="1">
        <v>10240.0</v>
      </c>
      <c r="D51" s="1">
        <v>10000.0</v>
      </c>
      <c r="E51" s="1">
        <v>9050.0</v>
      </c>
      <c r="F51" s="1">
        <v>8890.0</v>
      </c>
      <c r="G51" s="1">
        <v>9380.0</v>
      </c>
      <c r="H51" s="1">
        <v>8119.0</v>
      </c>
      <c r="I51" s="1">
        <v>8970.0</v>
      </c>
      <c r="J51" s="1">
        <v>6480.0</v>
      </c>
      <c r="K51" s="1">
        <v>9910.0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7520.0</v>
      </c>
      <c r="C52" s="1">
        <v>9810.0</v>
      </c>
      <c r="D52" s="1">
        <v>9700.0</v>
      </c>
      <c r="E52" s="1">
        <v>8630.0</v>
      </c>
      <c r="F52" s="1">
        <v>8140.0</v>
      </c>
      <c r="G52" s="1">
        <v>9070.0</v>
      </c>
      <c r="H52" s="1">
        <v>7890.0</v>
      </c>
      <c r="I52" s="1">
        <v>8430.0</v>
      </c>
      <c r="J52" s="1">
        <v>6010.0</v>
      </c>
      <c r="K52" s="1">
        <v>9530.0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615.0</v>
      </c>
      <c r="K53" s="1">
        <v>1080.0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6450.0</v>
      </c>
      <c r="C54" s="1">
        <v>6810.0</v>
      </c>
      <c r="D54" s="1">
        <v>5340.0</v>
      </c>
      <c r="E54" s="1">
        <v>4620.0</v>
      </c>
      <c r="F54" s="1">
        <v>4460.0</v>
      </c>
      <c r="G54" s="1">
        <v>3830.0</v>
      </c>
      <c r="H54" s="1">
        <v>3090.0</v>
      </c>
      <c r="I54" s="1">
        <v>2280.0</v>
      </c>
      <c r="J54" s="1">
        <v>1830.0</v>
      </c>
      <c r="K54" s="1">
        <v>1540.0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1330.0</v>
      </c>
      <c r="C55" s="1">
        <v>1340.0</v>
      </c>
      <c r="D55" s="1">
        <v>1770.0</v>
      </c>
      <c r="E55" s="1">
        <v>2270.0</v>
      </c>
      <c r="F55" s="1">
        <v>2300.0</v>
      </c>
      <c r="G55" s="1">
        <v>2350.0</v>
      </c>
      <c r="H55" s="1">
        <v>2280.0</v>
      </c>
      <c r="I55" s="1">
        <v>395.0</v>
      </c>
      <c r="J55" s="1">
        <v>354.0</v>
      </c>
      <c r="K55" s="1">
        <v>361.0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62.0</v>
      </c>
      <c r="J56" s="1">
        <v>82.0</v>
      </c>
      <c r="K56" s="1">
        <v>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127</v>
      </c>
      <c r="B57" s="1">
        <v>6.0</v>
      </c>
      <c r="C57" s="1">
        <v>6.0</v>
      </c>
      <c r="D57" s="1">
        <v>6.0</v>
      </c>
      <c r="E57" s="1">
        <v>6.0</v>
      </c>
      <c r="F57" s="1">
        <v>6.0</v>
      </c>
      <c r="G57" s="1">
        <v>6.0</v>
      </c>
      <c r="H57" s="1">
        <v>6.0</v>
      </c>
      <c r="I57" s="1">
        <v>6.0</v>
      </c>
      <c r="J57" s="1">
        <v>3.0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128</v>
      </c>
      <c r="B58" s="1">
        <v>940.0</v>
      </c>
      <c r="C58" s="1">
        <v>982.0</v>
      </c>
      <c r="D58" s="1">
        <v>1040.0</v>
      </c>
      <c r="E58" s="1">
        <v>1100.0</v>
      </c>
      <c r="F58" s="1">
        <v>1110.0</v>
      </c>
      <c r="G58" s="1">
        <v>1170.0</v>
      </c>
      <c r="H58" s="1">
        <v>1240.0</v>
      </c>
      <c r="I58" s="1">
        <v>1000.0</v>
      </c>
      <c r="J58" s="1">
        <v>1080.0</v>
      </c>
      <c r="K58" s="1">
        <v>1220.0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129</v>
      </c>
      <c r="B59" s="1">
        <v>465.0</v>
      </c>
      <c r="C59" s="1">
        <v>384.0</v>
      </c>
      <c r="D59" s="1">
        <v>292.0</v>
      </c>
      <c r="E59" s="1">
        <v>264.0</v>
      </c>
      <c r="F59" s="1">
        <v>251.0</v>
      </c>
      <c r="G59" s="1">
        <v>236.0</v>
      </c>
      <c r="H59" s="1">
        <v>233.0</v>
      </c>
      <c r="I59" s="1">
        <v>284.0</v>
      </c>
      <c r="J59" s="1">
        <v>429.0</v>
      </c>
      <c r="K59" s="1">
        <v>284.0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130</v>
      </c>
      <c r="B60" s="1">
        <v>22910.0</v>
      </c>
      <c r="C60" s="1">
        <v>25620.0</v>
      </c>
      <c r="D60" s="1">
        <v>27190.0</v>
      </c>
      <c r="E60" s="1">
        <v>29020.0</v>
      </c>
      <c r="F60" s="1">
        <v>29170.0</v>
      </c>
      <c r="G60" s="1">
        <v>29840.0</v>
      </c>
      <c r="H60" s="1">
        <v>29720.0</v>
      </c>
      <c r="I60" s="1">
        <v>29910.0</v>
      </c>
      <c r="J60" s="1">
        <v>30800.0</v>
      </c>
      <c r="K60" s="1">
        <v>32890.0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131</v>
      </c>
      <c r="B61" s="1">
        <v>1.0</v>
      </c>
      <c r="C61" s="1">
        <v>1.0</v>
      </c>
      <c r="D61" s="1">
        <v>1.0</v>
      </c>
      <c r="E61" s="1">
        <v>1.0</v>
      </c>
      <c r="F61" s="1">
        <v>1.0</v>
      </c>
      <c r="G61" s="1">
        <v>1.0</v>
      </c>
      <c r="H61" s="1">
        <v>1.0</v>
      </c>
      <c r="I61" s="1">
        <v>1.0</v>
      </c>
      <c r="J61" s="1">
        <v>1.0</v>
      </c>
      <c r="K61" s="1">
        <v>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132</v>
      </c>
      <c r="B62" s="1">
        <v>52.0</v>
      </c>
      <c r="C62" s="1">
        <v>52.0</v>
      </c>
      <c r="D62" s="1">
        <v>52.0</v>
      </c>
      <c r="E62" s="1">
        <v>47.0</v>
      </c>
      <c r="F62" s="1">
        <v>47.0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133</v>
      </c>
      <c r="B63" s="1">
        <v>-37.0</v>
      </c>
      <c r="C63" s="1">
        <v>-39.0</v>
      </c>
      <c r="D63" s="1">
        <v>-42.0</v>
      </c>
      <c r="E63" s="1">
        <v>-40.0</v>
      </c>
      <c r="F63" s="1">
        <v>-42.0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134</v>
      </c>
      <c r="B64" s="1">
        <v>60.0</v>
      </c>
      <c r="C64" s="1">
        <v>77.0</v>
      </c>
      <c r="D64" s="1">
        <v>91.0</v>
      </c>
      <c r="E64" s="1">
        <v>114.0</v>
      </c>
      <c r="F64" s="1">
        <v>104.0</v>
      </c>
      <c r="G64" s="1">
        <v>80.0</v>
      </c>
      <c r="H64" s="1">
        <v>32.0</v>
      </c>
      <c r="I64" s="1">
        <v>55.0</v>
      </c>
      <c r="J64" s="1">
        <v>46.0</v>
      </c>
      <c r="K64" s="1">
        <v>56.0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17390.0</v>
      </c>
      <c r="C2" s="1">
        <v>19140.0</v>
      </c>
      <c r="D2" s="1">
        <v>17750.0</v>
      </c>
      <c r="E2" s="1">
        <v>18470.0</v>
      </c>
      <c r="F2" s="1">
        <v>20440.0</v>
      </c>
      <c r="G2" s="1">
        <v>18920.0</v>
      </c>
      <c r="H2" s="1">
        <v>17600.0</v>
      </c>
      <c r="I2" s="1">
        <v>19650.0</v>
      </c>
      <c r="J2" s="1">
        <v>24440.0</v>
      </c>
      <c r="K2" s="1">
        <v>24920.0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17390.0</v>
      </c>
      <c r="C3" s="1">
        <v>19140.0</v>
      </c>
      <c r="D3" s="1">
        <v>17750.0</v>
      </c>
      <c r="E3" s="1">
        <v>18470.0</v>
      </c>
      <c r="F3" s="1">
        <v>20440.0</v>
      </c>
      <c r="G3" s="1">
        <v>18920.0</v>
      </c>
      <c r="H3" s="1">
        <v>17600.0</v>
      </c>
      <c r="I3" s="1">
        <v>19650.0</v>
      </c>
      <c r="J3" s="1">
        <v>24440.0</v>
      </c>
      <c r="K3" s="1">
        <v>24920.0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9920.0</v>
      </c>
      <c r="C4" s="1">
        <v>10020.0</v>
      </c>
      <c r="D4" s="1">
        <v>8830.0</v>
      </c>
      <c r="E4" s="1">
        <v>9690.0</v>
      </c>
      <c r="F4" s="1">
        <v>11690.0</v>
      </c>
      <c r="G4" s="1">
        <v>10860.0</v>
      </c>
      <c r="H4" s="1">
        <v>9580.0</v>
      </c>
      <c r="I4" s="1">
        <v>12160.0</v>
      </c>
      <c r="J4" s="1">
        <v>17460.0</v>
      </c>
      <c r="K4" s="1">
        <v>16000.0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4840.0</v>
      </c>
      <c r="C5" s="1">
        <v>5200.0</v>
      </c>
      <c r="D5" s="1">
        <v>5300.0</v>
      </c>
      <c r="E5" s="1">
        <v>5540.0</v>
      </c>
      <c r="F5" s="1">
        <v>5310.0</v>
      </c>
      <c r="G5" s="1">
        <v>4730.0</v>
      </c>
      <c r="H5" s="1">
        <v>4650.0</v>
      </c>
      <c r="I5" s="1">
        <v>4690.0</v>
      </c>
      <c r="J5" s="1">
        <v>4640.0</v>
      </c>
      <c r="K5" s="1">
        <v>5410.0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967.0</v>
      </c>
      <c r="C6" s="1">
        <v>1050.0</v>
      </c>
      <c r="D6" s="1">
        <v>1110.0</v>
      </c>
      <c r="E6" s="1">
        <v>1200.0</v>
      </c>
      <c r="F6" s="1">
        <v>1200.0</v>
      </c>
      <c r="G6" s="1">
        <v>1310.0</v>
      </c>
      <c r="H6" s="1">
        <v>1170.0</v>
      </c>
      <c r="I6" s="1">
        <v>1050.0</v>
      </c>
      <c r="J6" s="1">
        <v>1090.0</v>
      </c>
      <c r="K6" s="1">
        <v>1100.0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517.0</v>
      </c>
      <c r="C7" s="1">
        <v>553.0</v>
      </c>
      <c r="D7" s="1">
        <v>584.0</v>
      </c>
      <c r="E7" s="1">
        <v>643.0</v>
      </c>
      <c r="F7" s="1">
        <v>633.0</v>
      </c>
      <c r="G7" s="1">
        <v>556.0</v>
      </c>
      <c r="H7" s="1">
        <v>509.0</v>
      </c>
      <c r="I7" s="1">
        <v>522.0</v>
      </c>
      <c r="J7" s="1">
        <v>558.0</v>
      </c>
      <c r="K7" s="1">
        <v>677.0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16239.0</v>
      </c>
      <c r="C8" s="1">
        <v>16830.0</v>
      </c>
      <c r="D8" s="1">
        <v>15830.0</v>
      </c>
      <c r="E8" s="1">
        <v>17060.0</v>
      </c>
      <c r="F8" s="1">
        <v>18840.0</v>
      </c>
      <c r="G8" s="1">
        <v>17450.0</v>
      </c>
      <c r="H8" s="1">
        <v>15910.0</v>
      </c>
      <c r="I8" s="1">
        <v>18430.0</v>
      </c>
      <c r="J8" s="1">
        <v>23750.0</v>
      </c>
      <c r="K8" s="1">
        <v>23180.0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1150.0</v>
      </c>
      <c r="C9" s="1">
        <v>2310.0</v>
      </c>
      <c r="D9" s="1">
        <v>1920.0</v>
      </c>
      <c r="E9" s="1">
        <v>1400.0</v>
      </c>
      <c r="F9" s="1">
        <v>1600.0</v>
      </c>
      <c r="G9" s="1">
        <v>1470.0</v>
      </c>
      <c r="H9" s="1">
        <v>1690.0</v>
      </c>
      <c r="I9" s="1">
        <v>1220.0</v>
      </c>
      <c r="J9" s="1">
        <v>694.0</v>
      </c>
      <c r="K9" s="1">
        <v>1740.0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-356.0</v>
      </c>
      <c r="C10" s="1">
        <v>-365.0</v>
      </c>
      <c r="D10" s="1">
        <v>-364.0</v>
      </c>
      <c r="E10" s="1">
        <v>-441.0</v>
      </c>
      <c r="F10" s="1">
        <v>-432.0</v>
      </c>
      <c r="G10" s="1">
        <v>-429.0</v>
      </c>
      <c r="H10" s="1">
        <v>-357.0</v>
      </c>
      <c r="I10" s="1">
        <v>-297.0</v>
      </c>
      <c r="J10" s="1">
        <v>-251.0</v>
      </c>
      <c r="K10" s="1">
        <v>-431.0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54.0</v>
      </c>
      <c r="C11" s="1">
        <v>1.0</v>
      </c>
      <c r="D11" s="1">
        <v>0.0</v>
      </c>
      <c r="E11" s="1">
        <v>0.0</v>
      </c>
      <c r="F11" s="1">
        <v>1.0</v>
      </c>
      <c r="G11" s="1">
        <v>110.0</v>
      </c>
      <c r="H11" s="1">
        <v>90.0</v>
      </c>
      <c r="I11" s="1">
        <v>98.0</v>
      </c>
      <c r="J11" s="1">
        <v>93.0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-302.0</v>
      </c>
      <c r="C12" s="1">
        <v>-364.0</v>
      </c>
      <c r="D12" s="1">
        <v>-364.0</v>
      </c>
      <c r="E12" s="1">
        <v>-441.0</v>
      </c>
      <c r="F12" s="1">
        <v>-431.0</v>
      </c>
      <c r="G12" s="1">
        <v>-319.0</v>
      </c>
      <c r="H12" s="1">
        <v>-267.0</v>
      </c>
      <c r="I12" s="1">
        <v>-199.0</v>
      </c>
      <c r="J12" s="1">
        <v>-158.0</v>
      </c>
      <c r="K12" s="1">
        <v>-431.0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-20.0</v>
      </c>
      <c r="C13" s="1">
        <v>-8.0</v>
      </c>
      <c r="D13" s="1">
        <v>-25.0</v>
      </c>
      <c r="E13" s="1">
        <v>-33.0</v>
      </c>
      <c r="F13" s="1">
        <v>-30.0</v>
      </c>
      <c r="G13" s="1">
        <v>-184.0</v>
      </c>
      <c r="H13" s="1">
        <v>-8.0</v>
      </c>
      <c r="I13" s="1">
        <v>-10.0</v>
      </c>
      <c r="J13" s="1">
        <v>-13.0</v>
      </c>
      <c r="K13" s="1">
        <v>-11.0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208.0</v>
      </c>
      <c r="C14" s="1">
        <v>45.0</v>
      </c>
      <c r="D14" s="1">
        <v>246.0</v>
      </c>
      <c r="E14" s="1">
        <v>536.0</v>
      </c>
      <c r="F14" s="1">
        <v>137.0</v>
      </c>
      <c r="G14" s="1">
        <v>33.0</v>
      </c>
      <c r="H14" s="1">
        <v>20.0</v>
      </c>
      <c r="I14" s="1">
        <v>46.0</v>
      </c>
      <c r="J14" s="1">
        <v>19.0</v>
      </c>
      <c r="K14" s="1">
        <v>907.0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1030.0</v>
      </c>
      <c r="C15" s="1">
        <v>1980.0</v>
      </c>
      <c r="D15" s="1">
        <v>1780.0</v>
      </c>
      <c r="E15" s="1">
        <v>1460.0</v>
      </c>
      <c r="F15" s="1">
        <v>1270.0</v>
      </c>
      <c r="G15" s="1">
        <v>1000.0</v>
      </c>
      <c r="H15" s="1">
        <v>1440.0</v>
      </c>
      <c r="I15" s="1">
        <v>1060.0</v>
      </c>
      <c r="J15" s="1">
        <v>542.0</v>
      </c>
      <c r="K15" s="1">
        <v>2200.0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-8.0</v>
      </c>
      <c r="C16" s="1">
        <v>0.0</v>
      </c>
      <c r="D16" s="1">
        <v>-715.0</v>
      </c>
      <c r="E16" s="1">
        <v>-365.0</v>
      </c>
      <c r="F16" s="1">
        <v>-628.0</v>
      </c>
      <c r="G16" s="1">
        <v>-176.0</v>
      </c>
      <c r="H16" s="1">
        <v>-1380.0</v>
      </c>
      <c r="I16" s="1">
        <v>-1770.0</v>
      </c>
      <c r="J16" s="1">
        <v>-140.0</v>
      </c>
      <c r="K16" s="1">
        <v>-101.0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-7.0</v>
      </c>
      <c r="C17" s="1">
        <v>-32.0</v>
      </c>
      <c r="D17" s="1">
        <v>-59.0</v>
      </c>
      <c r="E17" s="1">
        <v>-80.0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289.0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211.0</v>
      </c>
      <c r="C19" s="1">
        <v>-128.0</v>
      </c>
      <c r="D19" s="1">
        <v>237.0</v>
      </c>
      <c r="E19" s="1">
        <v>622.0</v>
      </c>
      <c r="F19" s="1">
        <v>-271.0</v>
      </c>
      <c r="G19" s="1">
        <v>664.0</v>
      </c>
      <c r="H19" s="1">
        <v>647.0</v>
      </c>
      <c r="I19" s="1">
        <v>425.0</v>
      </c>
      <c r="J19" s="1">
        <v>-807.0</v>
      </c>
      <c r="K19" s="1">
        <v>307.0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437.0</v>
      </c>
      <c r="C20" s="1">
        <v>12.0</v>
      </c>
      <c r="D20" s="1">
        <v>-59.0</v>
      </c>
      <c r="E20" s="1">
        <v>215.0</v>
      </c>
      <c r="F20" s="1">
        <v>48.0</v>
      </c>
      <c r="G20" s="1">
        <v>27.0</v>
      </c>
      <c r="H20" s="1">
        <v>11.0</v>
      </c>
      <c r="I20" s="1">
        <v>201.0</v>
      </c>
      <c r="J20" s="1">
        <v>1.0</v>
      </c>
      <c r="K20" s="1">
        <v>27.0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-663.0</v>
      </c>
      <c r="C21" s="1">
        <v>-12.0</v>
      </c>
      <c r="D21" s="1">
        <v>-243.0</v>
      </c>
      <c r="E21" s="1">
        <v>-485.0</v>
      </c>
      <c r="F21" s="1">
        <v>-41.0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0.0</v>
      </c>
      <c r="C22" s="1">
        <v>0.0</v>
      </c>
      <c r="D22" s="1">
        <v>-15.0</v>
      </c>
      <c r="E22" s="1">
        <v>233.0</v>
      </c>
      <c r="F22" s="1">
        <v>0.0</v>
      </c>
      <c r="G22" s="1">
        <v>0.0</v>
      </c>
      <c r="H22" s="1">
        <v>-69.0</v>
      </c>
      <c r="I22" s="1">
        <v>0.0</v>
      </c>
      <c r="J22" s="1">
        <v>50.0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1290.0</v>
      </c>
      <c r="C23" s="1">
        <v>1820.0</v>
      </c>
      <c r="D23" s="1">
        <v>928.0</v>
      </c>
      <c r="E23" s="1">
        <v>1600.0</v>
      </c>
      <c r="F23" s="1">
        <v>380.0</v>
      </c>
      <c r="G23" s="1">
        <v>1520.0</v>
      </c>
      <c r="H23" s="1">
        <v>648.0</v>
      </c>
      <c r="I23" s="1">
        <v>-84.0</v>
      </c>
      <c r="J23" s="1">
        <v>-354.0</v>
      </c>
      <c r="K23" s="1">
        <v>2440.0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274.0</v>
      </c>
      <c r="C24" s="1">
        <v>480.0</v>
      </c>
      <c r="D24" s="1">
        <v>370.0</v>
      </c>
      <c r="E24" s="1">
        <v>-1170.0</v>
      </c>
      <c r="F24" s="1">
        <v>-63.0</v>
      </c>
      <c r="G24" s="1">
        <v>300.0</v>
      </c>
      <c r="H24" s="1">
        <v>69.0</v>
      </c>
      <c r="I24" s="1">
        <v>-1.0</v>
      </c>
      <c r="J24" s="1">
        <v>-187.0</v>
      </c>
      <c r="K24" s="1">
        <v>859.0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1020.0</v>
      </c>
      <c r="C25" s="1">
        <v>1340.0</v>
      </c>
      <c r="D25" s="1">
        <v>558.0</v>
      </c>
      <c r="E25" s="1">
        <v>2770.0</v>
      </c>
      <c r="F25" s="1">
        <v>443.0</v>
      </c>
      <c r="G25" s="1">
        <v>1220.0</v>
      </c>
      <c r="H25" s="1">
        <v>579.0</v>
      </c>
      <c r="I25" s="1">
        <v>-83.0</v>
      </c>
      <c r="J25" s="1">
        <v>-167.0</v>
      </c>
      <c r="K25" s="1">
        <v>1580.0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1020.0</v>
      </c>
      <c r="C26" s="1">
        <v>1340.0</v>
      </c>
      <c r="D26" s="1">
        <v>558.0</v>
      </c>
      <c r="E26" s="1">
        <v>2770.0</v>
      </c>
      <c r="F26" s="1">
        <v>443.0</v>
      </c>
      <c r="G26" s="1">
        <v>1220.0</v>
      </c>
      <c r="H26" s="1">
        <v>579.0</v>
      </c>
      <c r="I26" s="1">
        <v>-83.0</v>
      </c>
      <c r="J26" s="1">
        <v>-167.0</v>
      </c>
      <c r="K26" s="1">
        <v>1580.0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109</v>
      </c>
      <c r="B27" s="1">
        <v>-184.0</v>
      </c>
      <c r="C27" s="1">
        <v>32.0</v>
      </c>
      <c r="D27" s="1">
        <v>-62.0</v>
      </c>
      <c r="E27" s="1">
        <v>-77.0</v>
      </c>
      <c r="F27" s="1">
        <v>-73.0</v>
      </c>
      <c r="G27" s="1">
        <v>-92.0</v>
      </c>
      <c r="H27" s="1">
        <v>10.0</v>
      </c>
      <c r="I27" s="1">
        <v>-122.0</v>
      </c>
      <c r="J27" s="1">
        <v>7.0</v>
      </c>
      <c r="K27" s="1">
        <v>46.0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835.0</v>
      </c>
      <c r="C28" s="1">
        <v>1370.0</v>
      </c>
      <c r="D28" s="1">
        <v>496.0</v>
      </c>
      <c r="E28" s="1">
        <v>2690.0</v>
      </c>
      <c r="F28" s="1">
        <v>370.0</v>
      </c>
      <c r="G28" s="1">
        <v>1120.0</v>
      </c>
      <c r="H28" s="1">
        <v>589.0</v>
      </c>
      <c r="I28" s="1">
        <v>-205.0</v>
      </c>
      <c r="J28" s="1">
        <v>-160.0</v>
      </c>
      <c r="K28" s="1">
        <v>1620.0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>
        <v>835.0</v>
      </c>
      <c r="C29" s="1">
        <v>1370.0</v>
      </c>
      <c r="D29" s="1">
        <v>496.0</v>
      </c>
      <c r="E29" s="1">
        <v>2690.0</v>
      </c>
      <c r="F29" s="1">
        <v>370.0</v>
      </c>
      <c r="G29" s="1">
        <v>1120.0</v>
      </c>
      <c r="H29" s="1">
        <v>589.0</v>
      </c>
      <c r="I29" s="1">
        <v>-205.0</v>
      </c>
      <c r="J29" s="1">
        <v>-160.0</v>
      </c>
      <c r="K29" s="1">
        <v>1620.0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>
        <v>835.0</v>
      </c>
      <c r="C30" s="1">
        <v>1370.0</v>
      </c>
      <c r="D30" s="1">
        <v>496.0</v>
      </c>
      <c r="E30" s="1">
        <v>2690.0</v>
      </c>
      <c r="F30" s="1">
        <v>370.0</v>
      </c>
      <c r="G30" s="1">
        <v>1120.0</v>
      </c>
      <c r="H30" s="1">
        <v>589.0</v>
      </c>
      <c r="I30" s="1">
        <v>-205.0</v>
      </c>
      <c r="J30" s="1">
        <v>-160.0</v>
      </c>
      <c r="K30" s="1">
        <v>1620.0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 t="s">
        <v>165</v>
      </c>
      <c r="K32" s="1" t="s">
        <v>166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 t="s">
        <v>165</v>
      </c>
      <c r="K33" s="1" t="s">
        <v>166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328.0</v>
      </c>
      <c r="K34" s="1">
        <v>323.0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 t="s">
        <v>165</v>
      </c>
      <c r="K35" s="1" t="s">
        <v>170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171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 t="s">
        <v>165</v>
      </c>
      <c r="K36" s="1" t="s">
        <v>170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329.0</v>
      </c>
      <c r="K37" s="1">
        <v>324.0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 t="s">
        <v>174</v>
      </c>
      <c r="K38" s="1" t="s">
        <v>175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 t="s">
        <v>174</v>
      </c>
      <c r="K39" s="1" t="s">
        <v>177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 t="s">
        <v>179</v>
      </c>
      <c r="K40" s="1" t="s">
        <v>180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181</v>
      </c>
      <c r="B41" s="1" t="s">
        <v>182</v>
      </c>
      <c r="C41" s="1" t="s">
        <v>183</v>
      </c>
      <c r="D41" s="1" t="s">
        <v>184</v>
      </c>
      <c r="E41" s="1" t="s">
        <v>185</v>
      </c>
      <c r="F41" s="1" t="s">
        <v>186</v>
      </c>
      <c r="G41" s="1" t="s">
        <v>187</v>
      </c>
      <c r="H41" s="1" t="s">
        <v>188</v>
      </c>
      <c r="I41" s="1" t="s">
        <v>189</v>
      </c>
      <c r="J41" s="1" t="s">
        <v>190</v>
      </c>
      <c r="K41" s="1" t="s">
        <v>191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1">
        <v>17390.0</v>
      </c>
      <c r="C43" s="1">
        <v>19140.0</v>
      </c>
      <c r="D43" s="1">
        <v>17750.0</v>
      </c>
      <c r="E43" s="1">
        <v>18470.0</v>
      </c>
      <c r="F43" s="1">
        <v>20440.0</v>
      </c>
      <c r="G43" s="1">
        <v>18920.0</v>
      </c>
      <c r="H43" s="1">
        <v>17600.0</v>
      </c>
      <c r="I43" s="1">
        <v>19650.0</v>
      </c>
      <c r="J43" s="1">
        <v>24440.0</v>
      </c>
      <c r="K43" s="1">
        <v>24920.0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193</v>
      </c>
      <c r="B44" s="1">
        <v>3670.0</v>
      </c>
      <c r="C44" s="1">
        <v>4900.0</v>
      </c>
      <c r="D44" s="1">
        <v>5440.0</v>
      </c>
      <c r="E44" s="1">
        <v>4460.0</v>
      </c>
      <c r="F44" s="1">
        <v>4420.0</v>
      </c>
      <c r="G44" s="1">
        <v>4310.0</v>
      </c>
      <c r="H44" s="1">
        <v>4380.0</v>
      </c>
      <c r="I44" s="1">
        <v>3810.0</v>
      </c>
      <c r="J44" s="1">
        <v>3120.0</v>
      </c>
      <c r="K44" s="1">
        <v>4250.0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194</v>
      </c>
      <c r="B45" s="1">
        <v>1670.0</v>
      </c>
      <c r="C45" s="1">
        <v>2770.0</v>
      </c>
      <c r="D45" s="1">
        <v>2450.0</v>
      </c>
      <c r="E45" s="1">
        <v>1950.0</v>
      </c>
      <c r="F45" s="1">
        <v>2150.0</v>
      </c>
      <c r="G45" s="1">
        <v>2040.0</v>
      </c>
      <c r="H45" s="1">
        <v>2280.0</v>
      </c>
      <c r="I45" s="1">
        <v>1810.0</v>
      </c>
      <c r="J45" s="1">
        <v>1300.0</v>
      </c>
      <c r="K45" s="1">
        <v>2390.0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195</v>
      </c>
      <c r="B46" s="1">
        <v>1150.0</v>
      </c>
      <c r="C46" s="1">
        <v>2310.0</v>
      </c>
      <c r="D46" s="1">
        <v>1920.0</v>
      </c>
      <c r="E46" s="1">
        <v>1400.0</v>
      </c>
      <c r="F46" s="1">
        <v>1600.0</v>
      </c>
      <c r="G46" s="1">
        <v>1470.0</v>
      </c>
      <c r="H46" s="1">
        <v>1690.0</v>
      </c>
      <c r="I46" s="1">
        <v>1220.0</v>
      </c>
      <c r="J46" s="1">
        <v>694.0</v>
      </c>
      <c r="K46" s="1">
        <v>1740.0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196</v>
      </c>
      <c r="B47" s="1">
        <v>4470.0</v>
      </c>
      <c r="C47" s="1">
        <v>5750.0</v>
      </c>
      <c r="D47" s="1">
        <v>6110.0</v>
      </c>
      <c r="E47" s="1">
        <v>5040.0</v>
      </c>
      <c r="F47" s="1">
        <v>4970.0</v>
      </c>
      <c r="G47" s="1">
        <v>4790.0</v>
      </c>
      <c r="H47" s="1">
        <v>4760.0</v>
      </c>
      <c r="I47" s="1">
        <v>4090.0</v>
      </c>
      <c r="J47" s="1">
        <v>3350.0</v>
      </c>
      <c r="K47" s="1">
        <v>4440.0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197</v>
      </c>
      <c r="B48" s="1">
        <v>17390.0</v>
      </c>
      <c r="C48" s="1">
        <v>19140.0</v>
      </c>
      <c r="D48" s="1">
        <v>17750.0</v>
      </c>
      <c r="E48" s="1">
        <v>18470.0</v>
      </c>
      <c r="F48" s="1">
        <v>20440.0</v>
      </c>
      <c r="G48" s="1">
        <v>18920.0</v>
      </c>
      <c r="H48" s="1">
        <v>17600.0</v>
      </c>
      <c r="I48" s="1">
        <v>19650.0</v>
      </c>
      <c r="J48" s="1">
        <v>24440.0</v>
      </c>
      <c r="K48" s="1">
        <v>24920.0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198</v>
      </c>
      <c r="B49" s="1" t="s">
        <v>199</v>
      </c>
      <c r="C49" s="1" t="s">
        <v>200</v>
      </c>
      <c r="D49" s="1" t="s">
        <v>201</v>
      </c>
      <c r="E49" s="1" t="s">
        <v>202</v>
      </c>
      <c r="F49" s="1" t="s">
        <v>203</v>
      </c>
      <c r="G49" s="1" t="s">
        <v>204</v>
      </c>
      <c r="H49" s="1" t="s">
        <v>205</v>
      </c>
      <c r="I49" s="1" t="s">
        <v>206</v>
      </c>
      <c r="J49" s="1" t="s">
        <v>207</v>
      </c>
      <c r="K49" s="1" t="s">
        <v>208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209</v>
      </c>
      <c r="B50" s="1">
        <v>395.0</v>
      </c>
      <c r="C50" s="1">
        <v>456.0</v>
      </c>
      <c r="D50" s="1">
        <v>558.0</v>
      </c>
      <c r="E50" s="1">
        <v>649.0</v>
      </c>
      <c r="F50" s="1">
        <v>343.0</v>
      </c>
      <c r="G50" s="1">
        <v>157.0</v>
      </c>
      <c r="H50" s="1">
        <v>170.0</v>
      </c>
      <c r="I50" s="1">
        <v>430.0</v>
      </c>
      <c r="J50" s="1">
        <v>253.0</v>
      </c>
      <c r="K50" s="1">
        <v>606.0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210</v>
      </c>
      <c r="B51" s="1">
        <v>395.0</v>
      </c>
      <c r="C51" s="1">
        <v>456.0</v>
      </c>
      <c r="D51" s="1">
        <v>558.0</v>
      </c>
      <c r="E51" s="1">
        <v>649.0</v>
      </c>
      <c r="F51" s="1">
        <v>343.0</v>
      </c>
      <c r="G51" s="1">
        <v>157.0</v>
      </c>
      <c r="H51" s="1">
        <v>170.0</v>
      </c>
      <c r="I51" s="1">
        <v>430.0</v>
      </c>
      <c r="J51" s="1">
        <v>253.0</v>
      </c>
      <c r="K51" s="1">
        <v>606.0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211</v>
      </c>
      <c r="B52" s="1">
        <v>-172.0</v>
      </c>
      <c r="C52" s="1">
        <v>46.0</v>
      </c>
      <c r="D52" s="1">
        <v>-248.0</v>
      </c>
      <c r="E52" s="1">
        <v>-2000.0</v>
      </c>
      <c r="F52" s="1">
        <v>-451.0</v>
      </c>
      <c r="G52" s="1">
        <v>359.0</v>
      </c>
      <c r="H52" s="1">
        <v>79.0</v>
      </c>
      <c r="I52" s="1">
        <v>-205.0</v>
      </c>
      <c r="J52" s="1">
        <v>-641.0</v>
      </c>
      <c r="K52" s="1">
        <v>253.0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212</v>
      </c>
      <c r="B53" s="1">
        <v>-172.0</v>
      </c>
      <c r="C53" s="1">
        <v>46.0</v>
      </c>
      <c r="D53" s="1">
        <v>-248.0</v>
      </c>
      <c r="E53" s="1">
        <v>-2000.0</v>
      </c>
      <c r="F53" s="1">
        <v>-451.0</v>
      </c>
      <c r="G53" s="1">
        <v>359.0</v>
      </c>
      <c r="H53" s="1">
        <v>79.0</v>
      </c>
      <c r="I53" s="1">
        <v>-205.0</v>
      </c>
      <c r="J53" s="1">
        <v>-641.0</v>
      </c>
      <c r="K53" s="1">
        <v>253.0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213</v>
      </c>
      <c r="B54" s="1">
        <v>462.0</v>
      </c>
      <c r="C54" s="1">
        <v>1270.0</v>
      </c>
      <c r="D54" s="1">
        <v>1050.0</v>
      </c>
      <c r="E54" s="1">
        <v>839.0</v>
      </c>
      <c r="F54" s="1">
        <v>722.0</v>
      </c>
      <c r="G54" s="1">
        <v>534.0</v>
      </c>
      <c r="H54" s="1">
        <v>909.0</v>
      </c>
      <c r="I54" s="1">
        <v>539.0</v>
      </c>
      <c r="J54" s="1">
        <v>346.0</v>
      </c>
      <c r="K54" s="1">
        <v>1420.0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214</v>
      </c>
      <c r="B55" s="1">
        <v>63.0</v>
      </c>
      <c r="C55" s="1">
        <v>79.0</v>
      </c>
      <c r="D55" s="1">
        <v>107.0</v>
      </c>
      <c r="E55" s="1">
        <v>63.0</v>
      </c>
      <c r="F55" s="1">
        <v>31.0</v>
      </c>
      <c r="G55" s="1">
        <v>24.0</v>
      </c>
      <c r="H55" s="1">
        <v>22.0</v>
      </c>
      <c r="I55" s="1">
        <v>15.0</v>
      </c>
      <c r="J55" s="1">
        <v>25.0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215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51.0</v>
      </c>
      <c r="I56" s="1">
        <v>30.0</v>
      </c>
      <c r="J56" s="1">
        <v>26.0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216</v>
      </c>
      <c r="B57" s="1">
        <v>250.0</v>
      </c>
      <c r="C57" s="1">
        <v>269.0</v>
      </c>
      <c r="D57" s="1">
        <v>218.0</v>
      </c>
      <c r="E57" s="1">
        <v>227.0</v>
      </c>
      <c r="F57" s="1">
        <v>204.0</v>
      </c>
      <c r="G57" s="1">
        <v>135.0</v>
      </c>
      <c r="H57" s="1">
        <v>115.0</v>
      </c>
      <c r="I57" s="1">
        <v>123.0</v>
      </c>
      <c r="J57" s="1">
        <v>-120.0</v>
      </c>
      <c r="K57" s="1">
        <v>-67.0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217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218</v>
      </c>
      <c r="B59" s="1">
        <v>806.0</v>
      </c>
      <c r="C59" s="1">
        <v>851.0</v>
      </c>
      <c r="D59" s="1">
        <v>667.0</v>
      </c>
      <c r="E59" s="1">
        <v>578.0</v>
      </c>
      <c r="F59" s="1">
        <v>558.0</v>
      </c>
      <c r="G59" s="1">
        <v>479.0</v>
      </c>
      <c r="H59" s="1">
        <v>386.0</v>
      </c>
      <c r="I59" s="1">
        <v>285.0</v>
      </c>
      <c r="J59" s="1">
        <v>229.0</v>
      </c>
      <c r="K59" s="1">
        <v>192.0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219</v>
      </c>
      <c r="B60" s="1">
        <v>337.0</v>
      </c>
      <c r="C60" s="1">
        <v>327.0</v>
      </c>
      <c r="D60" s="1">
        <v>248.0</v>
      </c>
      <c r="E60" s="1">
        <v>245.0</v>
      </c>
      <c r="F60" s="1">
        <v>230.0</v>
      </c>
      <c r="G60" s="1">
        <v>190.0</v>
      </c>
      <c r="H60" s="1">
        <v>134.0</v>
      </c>
      <c r="I60" s="1">
        <v>83.0</v>
      </c>
      <c r="J60" s="1">
        <v>65.0</v>
      </c>
      <c r="K60" s="1">
        <v>80.0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220</v>
      </c>
      <c r="B61" s="1">
        <v>469.0</v>
      </c>
      <c r="C61" s="1">
        <v>524.0</v>
      </c>
      <c r="D61" s="1">
        <v>419.0</v>
      </c>
      <c r="E61" s="1">
        <v>333.0</v>
      </c>
      <c r="F61" s="1">
        <v>328.0</v>
      </c>
      <c r="G61" s="1">
        <v>289.0</v>
      </c>
      <c r="H61" s="1">
        <v>252.0</v>
      </c>
      <c r="I61" s="1">
        <v>202.0</v>
      </c>
      <c r="J61" s="1">
        <v>164.0</v>
      </c>
      <c r="K61" s="1">
        <v>111.0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221</v>
      </c>
      <c r="B62" s="1">
        <v>52.0</v>
      </c>
      <c r="C62" s="1">
        <v>64.0</v>
      </c>
      <c r="D62" s="1">
        <v>78.0</v>
      </c>
      <c r="E62" s="1">
        <v>88.0</v>
      </c>
      <c r="F62" s="1">
        <v>77.0</v>
      </c>
      <c r="G62" s="1">
        <v>37.0</v>
      </c>
      <c r="H62" s="1">
        <v>27.0</v>
      </c>
      <c r="I62" s="1">
        <v>47.0</v>
      </c>
      <c r="J62" s="1">
        <v>116.0</v>
      </c>
      <c r="K62" s="1">
        <v>178.0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222</v>
      </c>
      <c r="B63" s="1">
        <v>52.0</v>
      </c>
      <c r="C63" s="1">
        <v>64.0</v>
      </c>
      <c r="D63" s="1">
        <v>78.0</v>
      </c>
      <c r="E63" s="1">
        <v>88.0</v>
      </c>
      <c r="F63" s="1">
        <v>77.0</v>
      </c>
      <c r="G63" s="1">
        <v>37.0</v>
      </c>
      <c r="H63" s="1">
        <v>27.0</v>
      </c>
      <c r="I63" s="1">
        <v>47.0</v>
      </c>
      <c r="J63" s="1">
        <v>116.0</v>
      </c>
      <c r="K63" s="1">
        <v>178.0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224</v>
      </c>
      <c r="B3" s="1" t="s">
        <v>225</v>
      </c>
      <c r="C3" s="1" t="s">
        <v>226</v>
      </c>
      <c r="D3" s="1" t="s">
        <v>227</v>
      </c>
      <c r="E3" s="1" t="s">
        <v>228</v>
      </c>
      <c r="F3" s="1" t="s">
        <v>229</v>
      </c>
      <c r="G3" s="1" t="s">
        <v>230</v>
      </c>
      <c r="H3" s="1" t="s">
        <v>231</v>
      </c>
      <c r="I3" s="1" t="s">
        <v>232</v>
      </c>
      <c r="J3" s="1" t="s">
        <v>233</v>
      </c>
      <c r="K3" s="1" t="s">
        <v>234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235</v>
      </c>
      <c r="B4" s="1" t="s">
        <v>236</v>
      </c>
      <c r="C4" s="1" t="s">
        <v>237</v>
      </c>
      <c r="D4" s="1" t="s">
        <v>238</v>
      </c>
      <c r="E4" s="1" t="s">
        <v>239</v>
      </c>
      <c r="F4" s="1" t="s">
        <v>240</v>
      </c>
      <c r="G4" s="1" t="s">
        <v>241</v>
      </c>
      <c r="H4" s="1" t="s">
        <v>175</v>
      </c>
      <c r="I4" s="1" t="s">
        <v>242</v>
      </c>
      <c r="J4" s="1" t="s">
        <v>243</v>
      </c>
      <c r="K4" s="1" t="s">
        <v>244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245</v>
      </c>
      <c r="B5" s="1" t="s">
        <v>246</v>
      </c>
      <c r="C5" s="1" t="s">
        <v>247</v>
      </c>
      <c r="D5" s="1" t="s">
        <v>248</v>
      </c>
      <c r="E5" s="1" t="s">
        <v>249</v>
      </c>
      <c r="F5" s="1" t="s">
        <v>250</v>
      </c>
      <c r="G5" s="1" t="s">
        <v>251</v>
      </c>
      <c r="H5" s="1" t="s">
        <v>252</v>
      </c>
      <c r="I5" s="1" t="s">
        <v>253</v>
      </c>
      <c r="J5" s="1" t="s">
        <v>254</v>
      </c>
      <c r="K5" s="1" t="s">
        <v>255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256</v>
      </c>
      <c r="B6" s="1" t="s">
        <v>257</v>
      </c>
      <c r="C6" s="1" t="s">
        <v>258</v>
      </c>
      <c r="D6" s="1" t="s">
        <v>259</v>
      </c>
      <c r="E6" s="1" t="s">
        <v>260</v>
      </c>
      <c r="F6" s="1" t="s">
        <v>261</v>
      </c>
      <c r="G6" s="1" t="s">
        <v>262</v>
      </c>
      <c r="H6" s="1" t="s">
        <v>263</v>
      </c>
      <c r="I6" s="1" t="s">
        <v>264</v>
      </c>
      <c r="J6" s="1" t="s">
        <v>265</v>
      </c>
      <c r="K6" s="1" t="s">
        <v>266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268</v>
      </c>
      <c r="B8" s="1" t="s">
        <v>269</v>
      </c>
      <c r="C8" s="1" t="s">
        <v>270</v>
      </c>
      <c r="D8" s="1" t="s">
        <v>271</v>
      </c>
      <c r="E8" s="1" t="s">
        <v>272</v>
      </c>
      <c r="F8" s="1" t="s">
        <v>273</v>
      </c>
      <c r="G8" s="1" t="s">
        <v>274</v>
      </c>
      <c r="H8" s="1">
        <v>19.0</v>
      </c>
      <c r="I8" s="1" t="s">
        <v>275</v>
      </c>
      <c r="J8" s="1" t="s">
        <v>276</v>
      </c>
      <c r="K8" s="1" t="s">
        <v>277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278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 t="s">
        <v>279</v>
      </c>
      <c r="K9" s="1" t="s">
        <v>280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281</v>
      </c>
      <c r="B10" s="1" t="s">
        <v>282</v>
      </c>
      <c r="C10" s="1" t="s">
        <v>283</v>
      </c>
      <c r="D10" s="1" t="s">
        <v>284</v>
      </c>
      <c r="E10" s="1" t="s">
        <v>285</v>
      </c>
      <c r="F10" s="1" t="s">
        <v>286</v>
      </c>
      <c r="G10" s="1" t="s">
        <v>287</v>
      </c>
      <c r="H10" s="1" t="s">
        <v>288</v>
      </c>
      <c r="I10" s="1" t="s">
        <v>289</v>
      </c>
      <c r="J10" s="1" t="s">
        <v>290</v>
      </c>
      <c r="K10" s="1" t="s">
        <v>291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292</v>
      </c>
      <c r="B11" s="1" t="s">
        <v>293</v>
      </c>
      <c r="C11" s="1" t="s">
        <v>294</v>
      </c>
      <c r="D11" s="1" t="s">
        <v>295</v>
      </c>
      <c r="E11" s="1" t="s">
        <v>296</v>
      </c>
      <c r="F11" s="1" t="s">
        <v>297</v>
      </c>
      <c r="G11" s="1" t="s">
        <v>298</v>
      </c>
      <c r="H11" s="1" t="s">
        <v>299</v>
      </c>
      <c r="I11" s="1" t="s">
        <v>300</v>
      </c>
      <c r="J11" s="1" t="s">
        <v>301</v>
      </c>
      <c r="K11" s="1" t="s">
        <v>302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303</v>
      </c>
      <c r="B12" s="1" t="s">
        <v>304</v>
      </c>
      <c r="C12" s="1" t="s">
        <v>305</v>
      </c>
      <c r="D12" s="1" t="s">
        <v>306</v>
      </c>
      <c r="E12" s="1" t="s">
        <v>307</v>
      </c>
      <c r="F12" s="1" t="s">
        <v>308</v>
      </c>
      <c r="G12" s="1" t="s">
        <v>309</v>
      </c>
      <c r="H12" s="1" t="s">
        <v>310</v>
      </c>
      <c r="I12" s="1" t="s">
        <v>311</v>
      </c>
      <c r="J12" s="1" t="s">
        <v>312</v>
      </c>
      <c r="K12" s="1" t="s">
        <v>313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314</v>
      </c>
      <c r="B13" s="1" t="s">
        <v>315</v>
      </c>
      <c r="C13" s="1">
        <v>7.0</v>
      </c>
      <c r="D13" s="1" t="s">
        <v>316</v>
      </c>
      <c r="E13" s="1" t="s">
        <v>317</v>
      </c>
      <c r="F13" s="1" t="s">
        <v>318</v>
      </c>
      <c r="G13" s="1" t="s">
        <v>319</v>
      </c>
      <c r="H13" s="1" t="s">
        <v>320</v>
      </c>
      <c r="I13" s="1" t="s">
        <v>321</v>
      </c>
      <c r="J13" s="1" t="s">
        <v>322</v>
      </c>
      <c r="K13" s="1" t="s">
        <v>323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324</v>
      </c>
      <c r="B14" s="1" t="s">
        <v>325</v>
      </c>
      <c r="C14" s="1" t="s">
        <v>326</v>
      </c>
      <c r="D14" s="1" t="s">
        <v>327</v>
      </c>
      <c r="E14" s="1" t="s">
        <v>328</v>
      </c>
      <c r="F14" s="1" t="s">
        <v>329</v>
      </c>
      <c r="G14" s="1" t="s">
        <v>330</v>
      </c>
      <c r="H14" s="1" t="s">
        <v>236</v>
      </c>
      <c r="I14" s="1" t="s">
        <v>331</v>
      </c>
      <c r="J14" s="1" t="s">
        <v>332</v>
      </c>
      <c r="K14" s="1" t="s">
        <v>333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334</v>
      </c>
      <c r="B15" s="1" t="s">
        <v>325</v>
      </c>
      <c r="C15" s="1" t="s">
        <v>326</v>
      </c>
      <c r="D15" s="1" t="s">
        <v>327</v>
      </c>
      <c r="E15" s="1" t="s">
        <v>328</v>
      </c>
      <c r="F15" s="1" t="s">
        <v>329</v>
      </c>
      <c r="G15" s="1" t="s">
        <v>330</v>
      </c>
      <c r="H15" s="1" t="s">
        <v>236</v>
      </c>
      <c r="I15" s="1" t="s">
        <v>331</v>
      </c>
      <c r="J15" s="1" t="s">
        <v>332</v>
      </c>
      <c r="K15" s="1" t="s">
        <v>333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335</v>
      </c>
      <c r="B16" s="1" t="s">
        <v>336</v>
      </c>
      <c r="C16" s="1" t="s">
        <v>337</v>
      </c>
      <c r="D16" s="1" t="s">
        <v>338</v>
      </c>
      <c r="E16" s="1" t="s">
        <v>339</v>
      </c>
      <c r="F16" s="1" t="s">
        <v>340</v>
      </c>
      <c r="G16" s="1" t="s">
        <v>250</v>
      </c>
      <c r="H16" s="1" t="s">
        <v>341</v>
      </c>
      <c r="I16" s="1" t="s">
        <v>342</v>
      </c>
      <c r="J16" s="1" t="s">
        <v>343</v>
      </c>
      <c r="K16" s="1" t="s">
        <v>344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345</v>
      </c>
      <c r="B17" s="1" t="s">
        <v>346</v>
      </c>
      <c r="C17" s="1" t="s">
        <v>347</v>
      </c>
      <c r="D17" s="1" t="s">
        <v>348</v>
      </c>
      <c r="E17" s="1" t="s">
        <v>349</v>
      </c>
      <c r="F17" s="1" t="s">
        <v>350</v>
      </c>
      <c r="G17" s="1" t="s">
        <v>351</v>
      </c>
      <c r="H17" s="1" t="s">
        <v>352</v>
      </c>
      <c r="I17" s="1" t="s">
        <v>247</v>
      </c>
      <c r="J17" s="1" t="s">
        <v>353</v>
      </c>
      <c r="K17" s="1" t="s">
        <v>354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355</v>
      </c>
      <c r="B18" s="1" t="s">
        <v>356</v>
      </c>
      <c r="C18" s="1" t="s">
        <v>357</v>
      </c>
      <c r="D18" s="1" t="s">
        <v>358</v>
      </c>
      <c r="E18" s="1" t="s">
        <v>359</v>
      </c>
      <c r="F18" s="1" t="s">
        <v>360</v>
      </c>
      <c r="G18" s="1" t="s">
        <v>361</v>
      </c>
      <c r="H18" s="1" t="s">
        <v>362</v>
      </c>
      <c r="I18" s="1" t="s">
        <v>363</v>
      </c>
      <c r="J18" s="1" t="s">
        <v>364</v>
      </c>
      <c r="K18" s="1" t="s">
        <v>365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366</v>
      </c>
      <c r="B20" s="1" t="s">
        <v>367</v>
      </c>
      <c r="C20" s="1" t="s">
        <v>368</v>
      </c>
      <c r="D20" s="1" t="s">
        <v>369</v>
      </c>
      <c r="E20" s="1" t="s">
        <v>370</v>
      </c>
      <c r="F20" s="1" t="s">
        <v>371</v>
      </c>
      <c r="G20" s="1" t="s">
        <v>370</v>
      </c>
      <c r="H20" s="1" t="s">
        <v>372</v>
      </c>
      <c r="I20" s="1" t="s">
        <v>373</v>
      </c>
      <c r="J20" s="1" t="s">
        <v>374</v>
      </c>
      <c r="K20" s="1" t="s">
        <v>374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375</v>
      </c>
      <c r="B21" s="1" t="s">
        <v>376</v>
      </c>
      <c r="C21" s="1" t="s">
        <v>233</v>
      </c>
      <c r="D21" s="1" t="s">
        <v>377</v>
      </c>
      <c r="E21" s="1" t="s">
        <v>378</v>
      </c>
      <c r="F21" s="1" t="s">
        <v>379</v>
      </c>
      <c r="G21" s="1" t="s">
        <v>380</v>
      </c>
      <c r="H21" s="1" t="s">
        <v>381</v>
      </c>
      <c r="I21" s="1" t="s">
        <v>382</v>
      </c>
      <c r="J21" s="1" t="s">
        <v>383</v>
      </c>
      <c r="K21" s="1" t="s">
        <v>384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385</v>
      </c>
      <c r="B22" s="1" t="s">
        <v>386</v>
      </c>
      <c r="C22" s="1" t="s">
        <v>387</v>
      </c>
      <c r="D22" s="1" t="s">
        <v>388</v>
      </c>
      <c r="E22" s="1" t="s">
        <v>389</v>
      </c>
      <c r="F22" s="1" t="s">
        <v>390</v>
      </c>
      <c r="G22" s="1" t="s">
        <v>391</v>
      </c>
      <c r="H22" s="1" t="s">
        <v>392</v>
      </c>
      <c r="I22" s="1">
        <v>11.0</v>
      </c>
      <c r="J22" s="1" t="s">
        <v>393</v>
      </c>
      <c r="K22" s="1" t="s">
        <v>394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395</v>
      </c>
      <c r="B23" s="1" t="s">
        <v>295</v>
      </c>
      <c r="C23" s="1" t="s">
        <v>396</v>
      </c>
      <c r="D23" s="1" t="s">
        <v>397</v>
      </c>
      <c r="E23" s="1" t="s">
        <v>398</v>
      </c>
      <c r="F23" s="1" t="s">
        <v>399</v>
      </c>
      <c r="G23" s="1" t="s">
        <v>400</v>
      </c>
      <c r="H23" s="1" t="s">
        <v>401</v>
      </c>
      <c r="I23" s="1" t="s">
        <v>402</v>
      </c>
      <c r="J23" s="1" t="s">
        <v>403</v>
      </c>
      <c r="K23" s="1" t="s">
        <v>404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406</v>
      </c>
      <c r="B25" s="1" t="s">
        <v>407</v>
      </c>
      <c r="C25" s="1" t="s">
        <v>408</v>
      </c>
      <c r="D25" s="1" t="s">
        <v>409</v>
      </c>
      <c r="E25" s="1" t="s">
        <v>410</v>
      </c>
      <c r="F25" s="1" t="s">
        <v>411</v>
      </c>
      <c r="G25" s="1" t="s">
        <v>412</v>
      </c>
      <c r="H25" s="1" t="s">
        <v>384</v>
      </c>
      <c r="I25" s="1">
        <v>1.0</v>
      </c>
      <c r="J25" s="1" t="s">
        <v>206</v>
      </c>
      <c r="K25" s="1" t="s">
        <v>413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414</v>
      </c>
      <c r="B26" s="1" t="s">
        <v>415</v>
      </c>
      <c r="C26" s="1" t="s">
        <v>416</v>
      </c>
      <c r="D26" s="1" t="s">
        <v>416</v>
      </c>
      <c r="E26" s="1" t="s">
        <v>378</v>
      </c>
      <c r="F26" s="1" t="s">
        <v>417</v>
      </c>
      <c r="G26" s="1" t="s">
        <v>418</v>
      </c>
      <c r="H26" s="1" t="s">
        <v>374</v>
      </c>
      <c r="I26" s="1" t="s">
        <v>419</v>
      </c>
      <c r="J26" s="1" t="s">
        <v>420</v>
      </c>
      <c r="K26" s="1" t="s">
        <v>421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422</v>
      </c>
      <c r="B27" s="1" t="s">
        <v>373</v>
      </c>
      <c r="C27" s="1" t="s">
        <v>423</v>
      </c>
      <c r="D27" s="1" t="s">
        <v>424</v>
      </c>
      <c r="E27" s="1" t="s">
        <v>415</v>
      </c>
      <c r="F27" s="1" t="s">
        <v>425</v>
      </c>
      <c r="G27" s="1" t="s">
        <v>370</v>
      </c>
      <c r="H27" s="1" t="s">
        <v>426</v>
      </c>
      <c r="I27" s="1" t="s">
        <v>427</v>
      </c>
      <c r="J27" s="1" t="s">
        <v>428</v>
      </c>
      <c r="K27" s="1" t="s">
        <v>429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430</v>
      </c>
      <c r="B28" s="1" t="s">
        <v>431</v>
      </c>
      <c r="C28" s="1" t="s">
        <v>432</v>
      </c>
      <c r="D28" s="1" t="s">
        <v>433</v>
      </c>
      <c r="E28" s="1" t="s">
        <v>434</v>
      </c>
      <c r="F28" s="1" t="s">
        <v>435</v>
      </c>
      <c r="G28" s="1" t="s">
        <v>436</v>
      </c>
      <c r="H28" s="1" t="s">
        <v>437</v>
      </c>
      <c r="I28" s="1" t="s">
        <v>438</v>
      </c>
      <c r="J28" s="1" t="s">
        <v>439</v>
      </c>
      <c r="K28" s="1" t="s">
        <v>440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441</v>
      </c>
      <c r="B29" s="1" t="s">
        <v>442</v>
      </c>
      <c r="C29" s="1" t="s">
        <v>443</v>
      </c>
      <c r="D29" s="1" t="s">
        <v>444</v>
      </c>
      <c r="E29" s="1" t="s">
        <v>445</v>
      </c>
      <c r="F29" s="1" t="s">
        <v>446</v>
      </c>
      <c r="G29" s="1" t="s">
        <v>447</v>
      </c>
      <c r="H29" s="1" t="s">
        <v>448</v>
      </c>
      <c r="I29" s="1" t="s">
        <v>449</v>
      </c>
      <c r="J29" s="1" t="s">
        <v>450</v>
      </c>
      <c r="K29" s="1" t="s">
        <v>451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452</v>
      </c>
      <c r="B30" s="1" t="s">
        <v>453</v>
      </c>
      <c r="C30" s="1" t="s">
        <v>454</v>
      </c>
      <c r="D30" s="1" t="s">
        <v>455</v>
      </c>
      <c r="E30" s="1" t="s">
        <v>456</v>
      </c>
      <c r="F30" s="1" t="s">
        <v>457</v>
      </c>
      <c r="G30" s="1" t="s">
        <v>458</v>
      </c>
      <c r="H30" s="1" t="s">
        <v>459</v>
      </c>
      <c r="I30" s="1" t="s">
        <v>460</v>
      </c>
      <c r="J30" s="1" t="s">
        <v>461</v>
      </c>
      <c r="K30" s="1" t="s">
        <v>462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463</v>
      </c>
      <c r="B31" s="1" t="s">
        <v>464</v>
      </c>
      <c r="C31" s="1" t="s">
        <v>465</v>
      </c>
      <c r="D31" s="1">
        <v>40.0</v>
      </c>
      <c r="E31" s="1" t="s">
        <v>466</v>
      </c>
      <c r="F31" s="1" t="s">
        <v>467</v>
      </c>
      <c r="G31" s="1" t="s">
        <v>468</v>
      </c>
      <c r="H31" s="1" t="s">
        <v>469</v>
      </c>
      <c r="I31" s="1" t="s">
        <v>470</v>
      </c>
      <c r="J31" s="1" t="s">
        <v>471</v>
      </c>
      <c r="K31" s="1" t="s">
        <v>472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474</v>
      </c>
      <c r="B33" s="1" t="s">
        <v>475</v>
      </c>
      <c r="C33" s="1" t="s">
        <v>476</v>
      </c>
      <c r="D33" s="1" t="s">
        <v>477</v>
      </c>
      <c r="E33" s="1" t="s">
        <v>478</v>
      </c>
      <c r="F33" s="1" t="s">
        <v>479</v>
      </c>
      <c r="G33" s="1" t="s">
        <v>480</v>
      </c>
      <c r="H33" s="1" t="s">
        <v>481</v>
      </c>
      <c r="I33" s="1" t="s">
        <v>482</v>
      </c>
      <c r="J33" s="1" t="s">
        <v>483</v>
      </c>
      <c r="K33" s="1" t="s">
        <v>484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485</v>
      </c>
      <c r="B34" s="1" t="s">
        <v>486</v>
      </c>
      <c r="C34" s="1" t="s">
        <v>431</v>
      </c>
      <c r="D34" s="1" t="s">
        <v>487</v>
      </c>
      <c r="E34" s="1" t="s">
        <v>488</v>
      </c>
      <c r="F34" s="1" t="s">
        <v>489</v>
      </c>
      <c r="G34" s="1" t="s">
        <v>490</v>
      </c>
      <c r="H34" s="1" t="s">
        <v>491</v>
      </c>
      <c r="I34" s="1" t="s">
        <v>492</v>
      </c>
      <c r="J34" s="1" t="s">
        <v>493</v>
      </c>
      <c r="K34" s="1" t="s">
        <v>494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495</v>
      </c>
      <c r="B35" s="1" t="s">
        <v>496</v>
      </c>
      <c r="C35" s="1" t="s">
        <v>497</v>
      </c>
      <c r="D35" s="1" t="s">
        <v>498</v>
      </c>
      <c r="E35" s="1" t="s">
        <v>499</v>
      </c>
      <c r="F35" s="1" t="s">
        <v>500</v>
      </c>
      <c r="G35" s="1" t="s">
        <v>501</v>
      </c>
      <c r="H35" s="1" t="s">
        <v>502</v>
      </c>
      <c r="I35" s="1" t="s">
        <v>503</v>
      </c>
      <c r="J35" s="1" t="s">
        <v>504</v>
      </c>
      <c r="K35" s="1" t="s">
        <v>505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506</v>
      </c>
      <c r="B36" s="1" t="s">
        <v>507</v>
      </c>
      <c r="C36" s="1" t="s">
        <v>508</v>
      </c>
      <c r="D36" s="1" t="s">
        <v>509</v>
      </c>
      <c r="E36" s="1" t="s">
        <v>440</v>
      </c>
      <c r="F36" s="1" t="s">
        <v>510</v>
      </c>
      <c r="G36" s="1" t="s">
        <v>511</v>
      </c>
      <c r="H36" s="1" t="s">
        <v>512</v>
      </c>
      <c r="I36" s="1" t="s">
        <v>513</v>
      </c>
      <c r="J36" s="1" t="s">
        <v>514</v>
      </c>
      <c r="K36" s="1" t="s">
        <v>515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516</v>
      </c>
      <c r="B37" s="1" t="s">
        <v>517</v>
      </c>
      <c r="C37" s="1" t="s">
        <v>518</v>
      </c>
      <c r="D37" s="1" t="s">
        <v>519</v>
      </c>
      <c r="E37" s="1" t="s">
        <v>520</v>
      </c>
      <c r="F37" s="1" t="s">
        <v>521</v>
      </c>
      <c r="G37" s="1" t="s">
        <v>522</v>
      </c>
      <c r="H37" s="1" t="s">
        <v>523</v>
      </c>
      <c r="I37" s="1" t="s">
        <v>524</v>
      </c>
      <c r="J37" s="1" t="s">
        <v>525</v>
      </c>
      <c r="K37" s="1" t="s">
        <v>526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527</v>
      </c>
      <c r="B38" s="1" t="s">
        <v>528</v>
      </c>
      <c r="C38" s="1" t="s">
        <v>529</v>
      </c>
      <c r="D38" s="1" t="s">
        <v>530</v>
      </c>
      <c r="E38" s="1" t="s">
        <v>531</v>
      </c>
      <c r="F38" s="1" t="s">
        <v>532</v>
      </c>
      <c r="G38" s="1" t="s">
        <v>533</v>
      </c>
      <c r="H38" s="1" t="s">
        <v>534</v>
      </c>
      <c r="I38" s="1" t="s">
        <v>535</v>
      </c>
      <c r="J38" s="1" t="s">
        <v>536</v>
      </c>
      <c r="K38" s="1" t="s">
        <v>537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538</v>
      </c>
      <c r="B39" s="1" t="s">
        <v>539</v>
      </c>
      <c r="C39" s="1" t="s">
        <v>540</v>
      </c>
      <c r="D39" s="1" t="s">
        <v>541</v>
      </c>
      <c r="E39" s="1" t="s">
        <v>542</v>
      </c>
      <c r="F39" s="1" t="s">
        <v>543</v>
      </c>
      <c r="G39" s="1" t="s">
        <v>544</v>
      </c>
      <c r="H39" s="1" t="s">
        <v>545</v>
      </c>
      <c r="I39" s="1" t="s">
        <v>546</v>
      </c>
      <c r="J39" s="1" t="s">
        <v>547</v>
      </c>
      <c r="K39" s="1" t="s">
        <v>548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549</v>
      </c>
      <c r="B40" s="1" t="s">
        <v>228</v>
      </c>
      <c r="C40" s="1" t="s">
        <v>550</v>
      </c>
      <c r="D40" s="1" t="s">
        <v>551</v>
      </c>
      <c r="E40" s="1" t="s">
        <v>552</v>
      </c>
      <c r="F40" s="1" t="s">
        <v>553</v>
      </c>
      <c r="G40" s="1" t="s">
        <v>389</v>
      </c>
      <c r="H40" s="1" t="s">
        <v>554</v>
      </c>
      <c r="I40" s="1" t="s">
        <v>555</v>
      </c>
      <c r="J40" s="1" t="s">
        <v>556</v>
      </c>
      <c r="K40" s="1" t="s">
        <v>417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557</v>
      </c>
      <c r="B41" s="1" t="s">
        <v>243</v>
      </c>
      <c r="C41" s="1" t="s">
        <v>558</v>
      </c>
      <c r="D41" s="1" t="s">
        <v>228</v>
      </c>
      <c r="E41" s="1" t="s">
        <v>559</v>
      </c>
      <c r="F41" s="1" t="s">
        <v>560</v>
      </c>
      <c r="G41" s="1" t="s">
        <v>561</v>
      </c>
      <c r="H41" s="1" t="s">
        <v>407</v>
      </c>
      <c r="I41" s="1" t="s">
        <v>562</v>
      </c>
      <c r="J41" s="1" t="s">
        <v>563</v>
      </c>
      <c r="K41" s="1" t="s">
        <v>564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565</v>
      </c>
      <c r="B42" s="1" t="s">
        <v>566</v>
      </c>
      <c r="C42" s="1">
        <v>2.0</v>
      </c>
      <c r="D42" s="1" t="s">
        <v>567</v>
      </c>
      <c r="E42" s="1" t="s">
        <v>568</v>
      </c>
      <c r="F42" s="1" t="s">
        <v>228</v>
      </c>
      <c r="G42" s="1" t="s">
        <v>569</v>
      </c>
      <c r="H42" s="1" t="s">
        <v>225</v>
      </c>
      <c r="I42" s="1" t="s">
        <v>570</v>
      </c>
      <c r="J42" s="1" t="s">
        <v>571</v>
      </c>
      <c r="K42" s="1" t="s">
        <v>572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573</v>
      </c>
      <c r="B43" s="1" t="s">
        <v>574</v>
      </c>
      <c r="C43" s="1" t="s">
        <v>575</v>
      </c>
      <c r="D43" s="1" t="s">
        <v>576</v>
      </c>
      <c r="E43" s="1" t="s">
        <v>535</v>
      </c>
      <c r="F43" s="1" t="s">
        <v>577</v>
      </c>
      <c r="G43" s="1" t="s">
        <v>578</v>
      </c>
      <c r="H43" s="1" t="s">
        <v>579</v>
      </c>
      <c r="I43" s="1" t="s">
        <v>580</v>
      </c>
      <c r="J43" s="1" t="s">
        <v>581</v>
      </c>
      <c r="K43" s="1" t="s">
        <v>582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583</v>
      </c>
      <c r="B44" s="1" t="s">
        <v>584</v>
      </c>
      <c r="C44" s="1" t="s">
        <v>555</v>
      </c>
      <c r="D44" s="1" t="s">
        <v>585</v>
      </c>
      <c r="E44" s="1" t="s">
        <v>586</v>
      </c>
      <c r="F44" s="1" t="s">
        <v>587</v>
      </c>
      <c r="G44" s="1" t="s">
        <v>588</v>
      </c>
      <c r="H44" s="1" t="s">
        <v>589</v>
      </c>
      <c r="I44" s="1" t="s">
        <v>590</v>
      </c>
      <c r="J44" s="1" t="s">
        <v>591</v>
      </c>
      <c r="K44" s="1" t="s">
        <v>592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594</v>
      </c>
      <c r="B46" s="1" t="s">
        <v>595</v>
      </c>
      <c r="C46" s="1" t="s">
        <v>596</v>
      </c>
      <c r="D46" s="1" t="s">
        <v>597</v>
      </c>
      <c r="E46" s="1" t="s">
        <v>537</v>
      </c>
      <c r="F46" s="1" t="s">
        <v>598</v>
      </c>
      <c r="G46" s="1" t="s">
        <v>599</v>
      </c>
      <c r="H46" s="1" t="s">
        <v>600</v>
      </c>
      <c r="I46" s="1" t="s">
        <v>601</v>
      </c>
      <c r="J46" s="1" t="s">
        <v>602</v>
      </c>
      <c r="K46" s="1" t="s">
        <v>561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603</v>
      </c>
      <c r="B47" s="1" t="s">
        <v>604</v>
      </c>
      <c r="C47" s="1" t="s">
        <v>605</v>
      </c>
      <c r="D47" s="1" t="s">
        <v>606</v>
      </c>
      <c r="E47" s="1" t="s">
        <v>607</v>
      </c>
      <c r="F47" s="1" t="s">
        <v>608</v>
      </c>
      <c r="G47" s="1" t="s">
        <v>279</v>
      </c>
      <c r="H47" s="1" t="s">
        <v>609</v>
      </c>
      <c r="I47" s="1" t="s">
        <v>610</v>
      </c>
      <c r="J47" s="1" t="s">
        <v>611</v>
      </c>
      <c r="K47" s="1" t="s">
        <v>612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613</v>
      </c>
      <c r="B48" s="1" t="s">
        <v>614</v>
      </c>
      <c r="C48" s="1" t="s">
        <v>615</v>
      </c>
      <c r="D48" s="1" t="s">
        <v>616</v>
      </c>
      <c r="E48" s="1" t="s">
        <v>617</v>
      </c>
      <c r="F48" s="1" t="s">
        <v>618</v>
      </c>
      <c r="G48" s="1" t="s">
        <v>619</v>
      </c>
      <c r="H48" s="1" t="s">
        <v>620</v>
      </c>
      <c r="I48" s="1" t="s">
        <v>621</v>
      </c>
      <c r="J48" s="1" t="s">
        <v>622</v>
      </c>
      <c r="K48" s="1" t="s">
        <v>623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624</v>
      </c>
      <c r="B49" s="1">
        <v>-37.0</v>
      </c>
      <c r="C49" s="1" t="s">
        <v>625</v>
      </c>
      <c r="D49" s="1" t="s">
        <v>626</v>
      </c>
      <c r="E49" s="1" t="s">
        <v>627</v>
      </c>
      <c r="F49" s="1" t="s">
        <v>628</v>
      </c>
      <c r="G49" s="1" t="s">
        <v>629</v>
      </c>
      <c r="H49" s="1" t="s">
        <v>630</v>
      </c>
      <c r="I49" s="1" t="s">
        <v>631</v>
      </c>
      <c r="J49" s="1" t="s">
        <v>632</v>
      </c>
      <c r="K49" s="1" t="s">
        <v>633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634</v>
      </c>
      <c r="B50" s="1" t="s">
        <v>635</v>
      </c>
      <c r="C50" s="1" t="s">
        <v>636</v>
      </c>
      <c r="D50" s="1" t="s">
        <v>637</v>
      </c>
      <c r="E50" s="1" t="s">
        <v>638</v>
      </c>
      <c r="F50" s="1" t="s">
        <v>639</v>
      </c>
      <c r="G50" s="1" t="s">
        <v>640</v>
      </c>
      <c r="H50" s="1" t="s">
        <v>641</v>
      </c>
      <c r="I50" s="1" t="s">
        <v>642</v>
      </c>
      <c r="J50" s="1" t="s">
        <v>643</v>
      </c>
      <c r="K50" s="1" t="s">
        <v>644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645</v>
      </c>
      <c r="B51" s="1" t="s">
        <v>646</v>
      </c>
      <c r="C51" s="1" t="s">
        <v>647</v>
      </c>
      <c r="D51" s="1" t="s">
        <v>648</v>
      </c>
      <c r="E51" s="1" t="s">
        <v>649</v>
      </c>
      <c r="F51" s="1" t="s">
        <v>650</v>
      </c>
      <c r="G51" s="1" t="s">
        <v>651</v>
      </c>
      <c r="H51" s="1" t="s">
        <v>652</v>
      </c>
      <c r="I51" s="1" t="s">
        <v>653</v>
      </c>
      <c r="J51" s="1" t="s">
        <v>654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655</v>
      </c>
      <c r="B52" s="1" t="s">
        <v>656</v>
      </c>
      <c r="C52" s="1" t="s">
        <v>657</v>
      </c>
      <c r="D52" s="1" t="s">
        <v>658</v>
      </c>
      <c r="E52" s="1" t="s">
        <v>659</v>
      </c>
      <c r="F52" s="1" t="s">
        <v>660</v>
      </c>
      <c r="G52" s="1" t="s">
        <v>661</v>
      </c>
      <c r="H52" s="1" t="s">
        <v>662</v>
      </c>
      <c r="I52" s="1" t="s">
        <v>663</v>
      </c>
      <c r="J52" s="1" t="s">
        <v>664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665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666</v>
      </c>
      <c r="B54" s="1" t="s">
        <v>667</v>
      </c>
      <c r="C54" s="1" t="s">
        <v>668</v>
      </c>
      <c r="D54" s="1" t="s">
        <v>669</v>
      </c>
      <c r="E54" s="1" t="s">
        <v>670</v>
      </c>
      <c r="F54" s="1" t="s">
        <v>671</v>
      </c>
      <c r="G54" s="1" t="s">
        <v>672</v>
      </c>
      <c r="H54" s="1" t="s">
        <v>673</v>
      </c>
      <c r="I54" s="1" t="s">
        <v>674</v>
      </c>
      <c r="J54" s="1" t="s">
        <v>675</v>
      </c>
      <c r="K54" s="1" t="s">
        <v>676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677</v>
      </c>
      <c r="B55" s="1" t="s">
        <v>295</v>
      </c>
      <c r="C55" s="1" t="s">
        <v>678</v>
      </c>
      <c r="D55" s="1" t="s">
        <v>679</v>
      </c>
      <c r="E55" s="1" t="s">
        <v>680</v>
      </c>
      <c r="F55" s="1" t="s">
        <v>681</v>
      </c>
      <c r="G55" s="1" t="s">
        <v>682</v>
      </c>
      <c r="H55" s="1" t="s">
        <v>683</v>
      </c>
      <c r="I55" s="1" t="s">
        <v>684</v>
      </c>
      <c r="J55" s="1" t="s">
        <v>420</v>
      </c>
      <c r="K55" s="1" t="s">
        <v>685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686</v>
      </c>
      <c r="B56" s="1" t="s">
        <v>687</v>
      </c>
      <c r="C56" s="1" t="s">
        <v>688</v>
      </c>
      <c r="D56" s="1" t="s">
        <v>689</v>
      </c>
      <c r="E56" s="1" t="s">
        <v>690</v>
      </c>
      <c r="F56" s="1" t="s">
        <v>691</v>
      </c>
      <c r="G56" s="1" t="s">
        <v>692</v>
      </c>
      <c r="H56" s="1" t="s">
        <v>693</v>
      </c>
      <c r="I56" s="1" t="s">
        <v>694</v>
      </c>
      <c r="J56" s="1" t="s">
        <v>695</v>
      </c>
      <c r="K56" s="1" t="s">
        <v>696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697</v>
      </c>
      <c r="B57" s="1">
        <v>34.0</v>
      </c>
      <c r="C57" s="1" t="s">
        <v>698</v>
      </c>
      <c r="D57" s="1" t="s">
        <v>699</v>
      </c>
      <c r="E57" s="1" t="s">
        <v>700</v>
      </c>
      <c r="F57" s="1" t="s">
        <v>701</v>
      </c>
      <c r="G57" s="1">
        <v>-1.0</v>
      </c>
      <c r="H57" s="1" t="s">
        <v>702</v>
      </c>
      <c r="I57" s="1" t="s">
        <v>703</v>
      </c>
      <c r="J57" s="1" t="s">
        <v>704</v>
      </c>
      <c r="K57" s="1" t="s">
        <v>705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706</v>
      </c>
      <c r="B58" s="1" t="s">
        <v>707</v>
      </c>
      <c r="C58" s="1" t="s">
        <v>708</v>
      </c>
      <c r="D58" s="1" t="s">
        <v>379</v>
      </c>
      <c r="E58" s="1" t="s">
        <v>709</v>
      </c>
      <c r="F58" s="1" t="s">
        <v>710</v>
      </c>
      <c r="G58" s="1" t="s">
        <v>711</v>
      </c>
      <c r="H58" s="1" t="s">
        <v>712</v>
      </c>
      <c r="I58" s="1" t="s">
        <v>713</v>
      </c>
      <c r="J58" s="1" t="s">
        <v>714</v>
      </c>
      <c r="K58" s="1" t="s">
        <v>715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716</v>
      </c>
      <c r="B59" s="1">
        <v>-2.0</v>
      </c>
      <c r="C59" s="1" t="s">
        <v>717</v>
      </c>
      <c r="D59" s="1" t="s">
        <v>718</v>
      </c>
      <c r="E59" s="1" t="s">
        <v>719</v>
      </c>
      <c r="F59" s="1" t="s">
        <v>720</v>
      </c>
      <c r="G59" s="1" t="s">
        <v>721</v>
      </c>
      <c r="H59" s="1" t="s">
        <v>722</v>
      </c>
      <c r="I59" s="1" t="s">
        <v>723</v>
      </c>
      <c r="J59" s="1" t="s">
        <v>724</v>
      </c>
      <c r="K59" s="1" t="s">
        <v>725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726</v>
      </c>
      <c r="B60" s="1" t="s">
        <v>727</v>
      </c>
      <c r="C60" s="1" t="s">
        <v>728</v>
      </c>
      <c r="D60" s="1" t="s">
        <v>729</v>
      </c>
      <c r="E60" s="1" t="s">
        <v>730</v>
      </c>
      <c r="F60" s="1" t="s">
        <v>731</v>
      </c>
      <c r="G60" s="1" t="s">
        <v>732</v>
      </c>
      <c r="H60" s="1" t="s">
        <v>733</v>
      </c>
      <c r="I60" s="1" t="s">
        <v>734</v>
      </c>
      <c r="J60" s="1" t="s">
        <v>735</v>
      </c>
      <c r="K60" s="1" t="s">
        <v>736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737</v>
      </c>
      <c r="B61" s="1" t="s">
        <v>738</v>
      </c>
      <c r="C61" s="1" t="s">
        <v>739</v>
      </c>
      <c r="D61" s="1" t="s">
        <v>740</v>
      </c>
      <c r="E61" s="1" t="s">
        <v>741</v>
      </c>
      <c r="F61" s="1" t="s">
        <v>742</v>
      </c>
      <c r="G61" s="1" t="s">
        <v>743</v>
      </c>
      <c r="H61" s="1" t="s">
        <v>744</v>
      </c>
      <c r="I61" s="1" t="s">
        <v>745</v>
      </c>
      <c r="J61" s="1" t="s">
        <v>746</v>
      </c>
      <c r="K61" s="1" t="s">
        <v>747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748</v>
      </c>
      <c r="B62" s="1" t="s">
        <v>749</v>
      </c>
      <c r="C62" s="1" t="s">
        <v>750</v>
      </c>
      <c r="D62" s="1" t="s">
        <v>751</v>
      </c>
      <c r="E62" s="1" t="s">
        <v>752</v>
      </c>
      <c r="F62" s="1" t="s">
        <v>753</v>
      </c>
      <c r="G62" s="1" t="s">
        <v>754</v>
      </c>
      <c r="H62" s="1" t="s">
        <v>755</v>
      </c>
      <c r="I62" s="1" t="s">
        <v>756</v>
      </c>
      <c r="J62" s="1" t="s">
        <v>757</v>
      </c>
      <c r="K62" s="1" t="s">
        <v>758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759</v>
      </c>
      <c r="B63" s="1" t="s">
        <v>760</v>
      </c>
      <c r="C63" s="1" t="s">
        <v>761</v>
      </c>
      <c r="D63" s="1" t="s">
        <v>762</v>
      </c>
      <c r="E63" s="1" t="s">
        <v>763</v>
      </c>
      <c r="F63" s="1" t="s">
        <v>764</v>
      </c>
      <c r="G63" s="1" t="s">
        <v>765</v>
      </c>
      <c r="H63" s="1" t="s">
        <v>766</v>
      </c>
      <c r="I63" s="1" t="s">
        <v>767</v>
      </c>
      <c r="J63" s="1" t="s">
        <v>768</v>
      </c>
      <c r="K63" s="1" t="s">
        <v>769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770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100.0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771</v>
      </c>
      <c r="B65" s="1" t="s">
        <v>772</v>
      </c>
      <c r="C65" s="1" t="s">
        <v>773</v>
      </c>
      <c r="D65" s="1" t="s">
        <v>774</v>
      </c>
      <c r="E65" s="1" t="s">
        <v>775</v>
      </c>
      <c r="F65" s="1" t="s">
        <v>776</v>
      </c>
      <c r="G65" s="1" t="s">
        <v>777</v>
      </c>
      <c r="H65" s="1" t="s">
        <v>778</v>
      </c>
      <c r="I65" s="1" t="s">
        <v>779</v>
      </c>
      <c r="J65" s="1" t="s">
        <v>780</v>
      </c>
      <c r="K65" s="1" t="s">
        <v>429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782</v>
      </c>
      <c r="B67" s="1" t="s">
        <v>701</v>
      </c>
      <c r="C67" s="1" t="s">
        <v>205</v>
      </c>
      <c r="D67" s="1" t="s">
        <v>783</v>
      </c>
      <c r="E67" s="1" t="s">
        <v>784</v>
      </c>
      <c r="F67" s="1" t="s">
        <v>785</v>
      </c>
      <c r="G67" s="1" t="s">
        <v>786</v>
      </c>
      <c r="H67" s="1" t="s">
        <v>787</v>
      </c>
      <c r="I67" s="1" t="s">
        <v>788</v>
      </c>
      <c r="J67" s="1" t="s">
        <v>789</v>
      </c>
      <c r="K67" s="1" t="s">
        <v>398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790</v>
      </c>
      <c r="B68" s="1" t="s">
        <v>791</v>
      </c>
      <c r="C68" s="1" t="s">
        <v>792</v>
      </c>
      <c r="D68" s="1" t="s">
        <v>793</v>
      </c>
      <c r="E68" s="1" t="s">
        <v>794</v>
      </c>
      <c r="F68" s="1" t="s">
        <v>795</v>
      </c>
      <c r="G68" s="1" t="s">
        <v>590</v>
      </c>
      <c r="H68" s="1" t="s">
        <v>796</v>
      </c>
      <c r="I68" s="1" t="s">
        <v>797</v>
      </c>
      <c r="J68" s="1" t="s">
        <v>798</v>
      </c>
      <c r="K68" s="1" t="s">
        <v>799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800</v>
      </c>
      <c r="B69" s="1" t="s">
        <v>801</v>
      </c>
      <c r="C69" s="1" t="s">
        <v>802</v>
      </c>
      <c r="D69" s="1" t="s">
        <v>803</v>
      </c>
      <c r="E69" s="1" t="s">
        <v>804</v>
      </c>
      <c r="F69" s="1" t="s">
        <v>805</v>
      </c>
      <c r="G69" s="1" t="s">
        <v>230</v>
      </c>
      <c r="H69" s="1" t="s">
        <v>806</v>
      </c>
      <c r="I69" s="1" t="s">
        <v>807</v>
      </c>
      <c r="J69" s="1" t="s">
        <v>808</v>
      </c>
      <c r="K69" s="1" t="s">
        <v>809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810</v>
      </c>
      <c r="B70" s="1" t="s">
        <v>811</v>
      </c>
      <c r="C70" s="1" t="s">
        <v>812</v>
      </c>
      <c r="D70" s="1" t="s">
        <v>286</v>
      </c>
      <c r="E70" s="1" t="s">
        <v>813</v>
      </c>
      <c r="F70" s="1" t="s">
        <v>814</v>
      </c>
      <c r="G70" s="1" t="s">
        <v>815</v>
      </c>
      <c r="H70" s="1" t="s">
        <v>816</v>
      </c>
      <c r="I70" s="1" t="s">
        <v>817</v>
      </c>
      <c r="J70" s="1" t="s">
        <v>818</v>
      </c>
      <c r="K70" s="1" t="s">
        <v>269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819</v>
      </c>
      <c r="B71" s="1" t="s">
        <v>820</v>
      </c>
      <c r="C71" s="1" t="s">
        <v>821</v>
      </c>
      <c r="D71" s="1" t="s">
        <v>822</v>
      </c>
      <c r="E71" s="1" t="s">
        <v>823</v>
      </c>
      <c r="F71" s="1" t="s">
        <v>824</v>
      </c>
      <c r="G71" s="1" t="s">
        <v>825</v>
      </c>
      <c r="H71" s="1" t="s">
        <v>826</v>
      </c>
      <c r="I71" s="1" t="s">
        <v>827</v>
      </c>
      <c r="J71" s="1" t="s">
        <v>828</v>
      </c>
      <c r="K71" s="1" t="s">
        <v>829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830</v>
      </c>
      <c r="B72" s="1" t="s">
        <v>831</v>
      </c>
      <c r="C72" s="1" t="s">
        <v>832</v>
      </c>
      <c r="D72" s="1">
        <v>-26.0</v>
      </c>
      <c r="E72" s="1" t="s">
        <v>833</v>
      </c>
      <c r="F72" s="1" t="s">
        <v>834</v>
      </c>
      <c r="G72" s="1" t="s">
        <v>835</v>
      </c>
      <c r="H72" s="1" t="s">
        <v>836</v>
      </c>
      <c r="I72" s="1" t="s">
        <v>837</v>
      </c>
      <c r="J72" s="1" t="s">
        <v>838</v>
      </c>
      <c r="K72" s="1" t="s">
        <v>839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840</v>
      </c>
      <c r="B73" s="1" t="s">
        <v>841</v>
      </c>
      <c r="C73" s="1" t="s">
        <v>842</v>
      </c>
      <c r="D73" s="1" t="s">
        <v>843</v>
      </c>
      <c r="E73" s="1" t="s">
        <v>844</v>
      </c>
      <c r="F73" s="1" t="s">
        <v>845</v>
      </c>
      <c r="G73" s="1" t="s">
        <v>846</v>
      </c>
      <c r="H73" s="1" t="s">
        <v>847</v>
      </c>
      <c r="I73" s="1" t="s">
        <v>848</v>
      </c>
      <c r="J73" s="1" t="s">
        <v>849</v>
      </c>
      <c r="K73" s="1" t="s">
        <v>850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851</v>
      </c>
      <c r="B74" s="1" t="s">
        <v>852</v>
      </c>
      <c r="C74" s="1" t="s">
        <v>853</v>
      </c>
      <c r="D74" s="1" t="s">
        <v>854</v>
      </c>
      <c r="E74" s="1" t="s">
        <v>855</v>
      </c>
      <c r="F74" s="1" t="s">
        <v>856</v>
      </c>
      <c r="G74" s="1" t="s">
        <v>857</v>
      </c>
      <c r="H74" s="1" t="s">
        <v>858</v>
      </c>
      <c r="I74" s="1" t="s">
        <v>859</v>
      </c>
      <c r="J74" s="1">
        <v>-50.0</v>
      </c>
      <c r="K74" s="1" t="s">
        <v>860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861</v>
      </c>
      <c r="B75" s="1" t="s">
        <v>862</v>
      </c>
      <c r="C75" s="1" t="s">
        <v>863</v>
      </c>
      <c r="D75" s="1" t="s">
        <v>864</v>
      </c>
      <c r="E75" s="1" t="s">
        <v>865</v>
      </c>
      <c r="F75" s="1" t="s">
        <v>866</v>
      </c>
      <c r="G75" s="1" t="s">
        <v>867</v>
      </c>
      <c r="H75" s="1" t="s">
        <v>868</v>
      </c>
      <c r="I75" s="1" t="s">
        <v>869</v>
      </c>
      <c r="J75" s="1" t="s">
        <v>870</v>
      </c>
      <c r="K75" s="1" t="s">
        <v>871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872</v>
      </c>
      <c r="B76" s="1" t="s">
        <v>448</v>
      </c>
      <c r="C76" s="1" t="s">
        <v>873</v>
      </c>
      <c r="D76" s="1" t="s">
        <v>874</v>
      </c>
      <c r="E76" s="1" t="s">
        <v>875</v>
      </c>
      <c r="F76" s="1" t="s">
        <v>876</v>
      </c>
      <c r="G76" s="1" t="s">
        <v>877</v>
      </c>
      <c r="H76" s="1" t="s">
        <v>878</v>
      </c>
      <c r="I76" s="1" t="s">
        <v>783</v>
      </c>
      <c r="J76" s="1" t="s">
        <v>584</v>
      </c>
      <c r="K76" s="1" t="s">
        <v>879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880</v>
      </c>
      <c r="B77" s="1" t="s">
        <v>881</v>
      </c>
      <c r="C77" s="1" t="s">
        <v>882</v>
      </c>
      <c r="D77" s="1" t="s">
        <v>532</v>
      </c>
      <c r="E77" s="1" t="s">
        <v>842</v>
      </c>
      <c r="F77" s="1" t="s">
        <v>883</v>
      </c>
      <c r="G77" s="1" t="s">
        <v>884</v>
      </c>
      <c r="H77" s="1" t="s">
        <v>885</v>
      </c>
      <c r="I77" s="1" t="s">
        <v>886</v>
      </c>
      <c r="J77" s="1" t="s">
        <v>887</v>
      </c>
      <c r="K77" s="1" t="s">
        <v>379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888</v>
      </c>
      <c r="B78" s="1" t="s">
        <v>889</v>
      </c>
      <c r="C78" s="1" t="s">
        <v>890</v>
      </c>
      <c r="D78" s="1" t="s">
        <v>564</v>
      </c>
      <c r="E78" s="1" t="s">
        <v>891</v>
      </c>
      <c r="F78" s="1" t="s">
        <v>892</v>
      </c>
      <c r="G78" s="1" t="s">
        <v>418</v>
      </c>
      <c r="H78" s="1" t="s">
        <v>179</v>
      </c>
      <c r="I78" s="1" t="s">
        <v>893</v>
      </c>
      <c r="J78" s="1" t="s">
        <v>894</v>
      </c>
      <c r="K78" s="1" t="s">
        <v>342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895</v>
      </c>
      <c r="B79" s="1" t="s">
        <v>896</v>
      </c>
      <c r="C79" s="1" t="s">
        <v>897</v>
      </c>
      <c r="D79" s="1" t="s">
        <v>898</v>
      </c>
      <c r="E79" s="1" t="s">
        <v>862</v>
      </c>
      <c r="F79" s="1" t="s">
        <v>899</v>
      </c>
      <c r="G79" s="1" t="s">
        <v>322</v>
      </c>
      <c r="H79" s="1" t="s">
        <v>900</v>
      </c>
      <c r="I79" s="1" t="s">
        <v>901</v>
      </c>
      <c r="J79" s="1" t="s">
        <v>902</v>
      </c>
      <c r="K79" s="1" t="s">
        <v>774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903</v>
      </c>
      <c r="B80" s="1" t="s">
        <v>904</v>
      </c>
      <c r="C80" s="1" t="s">
        <v>905</v>
      </c>
      <c r="D80" s="1" t="s">
        <v>906</v>
      </c>
      <c r="E80" s="1" t="s">
        <v>907</v>
      </c>
      <c r="F80" s="1" t="s">
        <v>908</v>
      </c>
      <c r="G80" s="1" t="s">
        <v>909</v>
      </c>
      <c r="H80" s="1" t="s">
        <v>910</v>
      </c>
      <c r="I80" s="1" t="s">
        <v>911</v>
      </c>
      <c r="J80" s="1" t="s">
        <v>912</v>
      </c>
      <c r="K80" s="1" t="s">
        <v>900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913</v>
      </c>
      <c r="B81" s="1" t="s">
        <v>914</v>
      </c>
      <c r="C81" s="1" t="s">
        <v>915</v>
      </c>
      <c r="D81" s="1">
        <v>56.0</v>
      </c>
      <c r="E81" s="1" t="s">
        <v>916</v>
      </c>
      <c r="F81" s="1" t="s">
        <v>917</v>
      </c>
      <c r="G81" s="1" t="s">
        <v>918</v>
      </c>
      <c r="H81" s="1" t="s">
        <v>919</v>
      </c>
      <c r="I81" s="1" t="s">
        <v>920</v>
      </c>
      <c r="J81" s="1" t="s">
        <v>921</v>
      </c>
      <c r="K81" s="1" t="s">
        <v>922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923</v>
      </c>
      <c r="B82" s="1" t="s">
        <v>924</v>
      </c>
      <c r="C82" s="1" t="s">
        <v>925</v>
      </c>
      <c r="D82" s="1" t="s">
        <v>926</v>
      </c>
      <c r="E82" s="1" t="s">
        <v>927</v>
      </c>
      <c r="F82" s="1" t="s">
        <v>928</v>
      </c>
      <c r="G82" s="1" t="s">
        <v>929</v>
      </c>
      <c r="H82" s="1" t="s">
        <v>930</v>
      </c>
      <c r="I82" s="1" t="s">
        <v>931</v>
      </c>
      <c r="J82" s="1" t="s">
        <v>932</v>
      </c>
      <c r="K82" s="1" t="s">
        <v>933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934</v>
      </c>
      <c r="B83" s="1" t="s">
        <v>935</v>
      </c>
      <c r="C83" s="1" t="s">
        <v>936</v>
      </c>
      <c r="D83" s="1" t="s">
        <v>937</v>
      </c>
      <c r="E83" s="1" t="s">
        <v>938</v>
      </c>
      <c r="F83" s="1" t="s">
        <v>939</v>
      </c>
      <c r="G83" s="1" t="s">
        <v>940</v>
      </c>
      <c r="H83" s="1" t="s">
        <v>941</v>
      </c>
      <c r="I83" s="1" t="s">
        <v>942</v>
      </c>
      <c r="J83" s="1" t="s">
        <v>943</v>
      </c>
      <c r="K83" s="1" t="s">
        <v>944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945</v>
      </c>
      <c r="B84" s="1" t="s">
        <v>946</v>
      </c>
      <c r="C84" s="1" t="s">
        <v>947</v>
      </c>
      <c r="D84" s="1" t="s">
        <v>948</v>
      </c>
      <c r="E84" s="1" t="s">
        <v>949</v>
      </c>
      <c r="F84" s="1" t="s">
        <v>950</v>
      </c>
      <c r="G84" s="1" t="s">
        <v>951</v>
      </c>
      <c r="H84" s="1" t="s">
        <v>952</v>
      </c>
      <c r="I84" s="1" t="s">
        <v>864</v>
      </c>
      <c r="J84" s="1" t="s">
        <v>953</v>
      </c>
      <c r="K84" s="1" t="s">
        <v>954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956</v>
      </c>
      <c r="B86" s="1" t="s">
        <v>957</v>
      </c>
      <c r="C86" s="1" t="s">
        <v>958</v>
      </c>
      <c r="D86" s="1" t="s">
        <v>959</v>
      </c>
      <c r="E86" s="1" t="s">
        <v>960</v>
      </c>
      <c r="F86" s="1" t="s">
        <v>234</v>
      </c>
      <c r="G86" s="1" t="s">
        <v>572</v>
      </c>
      <c r="H86" s="1" t="s">
        <v>961</v>
      </c>
      <c r="I86" s="1" t="s">
        <v>962</v>
      </c>
      <c r="J86" s="1" t="s">
        <v>963</v>
      </c>
      <c r="K86" s="1" t="s">
        <v>964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965</v>
      </c>
      <c r="B87" s="1" t="s">
        <v>966</v>
      </c>
      <c r="C87" s="1" t="s">
        <v>967</v>
      </c>
      <c r="D87" s="1" t="s">
        <v>390</v>
      </c>
      <c r="E87" s="1" t="s">
        <v>608</v>
      </c>
      <c r="F87" s="1" t="s">
        <v>968</v>
      </c>
      <c r="G87" s="1" t="s">
        <v>969</v>
      </c>
      <c r="H87" s="1" t="s">
        <v>970</v>
      </c>
      <c r="I87" s="1" t="s">
        <v>971</v>
      </c>
      <c r="J87" s="1" t="s">
        <v>972</v>
      </c>
      <c r="K87" s="1" t="s">
        <v>973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974</v>
      </c>
      <c r="B88" s="1" t="s">
        <v>975</v>
      </c>
      <c r="C88" s="1" t="s">
        <v>976</v>
      </c>
      <c r="D88" s="1" t="s">
        <v>977</v>
      </c>
      <c r="E88" s="1" t="s">
        <v>978</v>
      </c>
      <c r="F88" s="1" t="s">
        <v>979</v>
      </c>
      <c r="G88" s="1" t="s">
        <v>980</v>
      </c>
      <c r="H88" s="1" t="s">
        <v>567</v>
      </c>
      <c r="I88" s="1" t="s">
        <v>752</v>
      </c>
      <c r="J88" s="1" t="s">
        <v>981</v>
      </c>
      <c r="K88" s="1" t="s">
        <v>321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982</v>
      </c>
      <c r="B89" s="1" t="s">
        <v>983</v>
      </c>
      <c r="C89" s="1" t="s">
        <v>984</v>
      </c>
      <c r="D89" s="1" t="s">
        <v>985</v>
      </c>
      <c r="E89" s="1" t="s">
        <v>986</v>
      </c>
      <c r="F89" s="1" t="s">
        <v>987</v>
      </c>
      <c r="G89" s="1" t="s">
        <v>988</v>
      </c>
      <c r="H89" s="1" t="s">
        <v>391</v>
      </c>
      <c r="I89" s="1" t="s">
        <v>989</v>
      </c>
      <c r="J89" s="1" t="s">
        <v>990</v>
      </c>
      <c r="K89" s="1" t="s">
        <v>991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992</v>
      </c>
      <c r="B90" s="1" t="s">
        <v>993</v>
      </c>
      <c r="C90" s="1" t="s">
        <v>994</v>
      </c>
      <c r="D90" s="1" t="s">
        <v>995</v>
      </c>
      <c r="E90" s="1" t="s">
        <v>996</v>
      </c>
      <c r="F90" s="1" t="s">
        <v>997</v>
      </c>
      <c r="G90" s="1">
        <v>-6.0</v>
      </c>
      <c r="H90" s="1" t="s">
        <v>998</v>
      </c>
      <c r="I90" s="1" t="s">
        <v>999</v>
      </c>
      <c r="J90" s="1" t="s">
        <v>1000</v>
      </c>
      <c r="K90" s="1" t="s">
        <v>1001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1002</v>
      </c>
      <c r="B91" s="1" t="s">
        <v>1003</v>
      </c>
      <c r="C91" s="1" t="s">
        <v>1004</v>
      </c>
      <c r="D91" s="1" t="s">
        <v>1005</v>
      </c>
      <c r="E91" s="1" t="s">
        <v>1006</v>
      </c>
      <c r="F91" s="1" t="s">
        <v>1007</v>
      </c>
      <c r="G91" s="1" t="s">
        <v>1008</v>
      </c>
      <c r="H91" s="1" t="s">
        <v>1009</v>
      </c>
      <c r="I91" s="1" t="s">
        <v>1010</v>
      </c>
      <c r="J91" s="1" t="s">
        <v>1011</v>
      </c>
      <c r="K91" s="1" t="s">
        <v>1012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1013</v>
      </c>
      <c r="B92" s="1" t="s">
        <v>1000</v>
      </c>
      <c r="C92" s="1" t="s">
        <v>440</v>
      </c>
      <c r="D92" s="1" t="s">
        <v>1014</v>
      </c>
      <c r="E92" s="1" t="s">
        <v>1015</v>
      </c>
      <c r="F92" s="1" t="s">
        <v>1016</v>
      </c>
      <c r="G92" s="1" t="s">
        <v>1017</v>
      </c>
      <c r="H92" s="1" t="s">
        <v>1018</v>
      </c>
      <c r="I92" s="1" t="s">
        <v>1019</v>
      </c>
      <c r="J92" s="1" t="s">
        <v>1020</v>
      </c>
      <c r="K92" s="1" t="s">
        <v>1021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1022</v>
      </c>
      <c r="B93" s="1" t="s">
        <v>1023</v>
      </c>
      <c r="C93" s="1" t="s">
        <v>205</v>
      </c>
      <c r="D93" s="1" t="s">
        <v>174</v>
      </c>
      <c r="E93" s="1" t="s">
        <v>1024</v>
      </c>
      <c r="F93" s="1" t="s">
        <v>1025</v>
      </c>
      <c r="G93" s="1" t="s">
        <v>1026</v>
      </c>
      <c r="H93" s="1" t="s">
        <v>1027</v>
      </c>
      <c r="I93" s="1" t="s">
        <v>1028</v>
      </c>
      <c r="J93" s="1" t="s">
        <v>1029</v>
      </c>
      <c r="K93" s="1" t="s">
        <v>1030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1031</v>
      </c>
      <c r="B94" s="1" t="s">
        <v>1032</v>
      </c>
      <c r="C94" s="1" t="s">
        <v>1033</v>
      </c>
      <c r="D94" s="1" t="s">
        <v>1034</v>
      </c>
      <c r="E94" s="1" t="s">
        <v>1035</v>
      </c>
      <c r="F94" s="1" t="s">
        <v>1036</v>
      </c>
      <c r="G94" s="1" t="s">
        <v>426</v>
      </c>
      <c r="H94" s="1" t="s">
        <v>1037</v>
      </c>
      <c r="I94" s="1" t="s">
        <v>1038</v>
      </c>
      <c r="J94" s="1" t="s">
        <v>1039</v>
      </c>
      <c r="K94" s="1" t="s">
        <v>1040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1041</v>
      </c>
      <c r="B95" s="1" t="s">
        <v>1042</v>
      </c>
      <c r="C95" s="1" t="s">
        <v>1043</v>
      </c>
      <c r="D95" s="1" t="s">
        <v>1044</v>
      </c>
      <c r="E95" s="1" t="s">
        <v>1045</v>
      </c>
      <c r="F95" s="1" t="s">
        <v>1046</v>
      </c>
      <c r="G95" s="1" t="s">
        <v>376</v>
      </c>
      <c r="H95" s="1" t="s">
        <v>1047</v>
      </c>
      <c r="I95" s="1" t="s">
        <v>1048</v>
      </c>
      <c r="J95" s="1" t="s">
        <v>1049</v>
      </c>
      <c r="K95" s="1" t="s">
        <v>1050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1051</v>
      </c>
      <c r="B96" s="1" t="s">
        <v>1052</v>
      </c>
      <c r="C96" s="1" t="s">
        <v>539</v>
      </c>
      <c r="D96" s="1" t="s">
        <v>299</v>
      </c>
      <c r="E96" s="1" t="s">
        <v>1053</v>
      </c>
      <c r="F96" s="1" t="s">
        <v>1054</v>
      </c>
      <c r="G96" s="1" t="s">
        <v>1055</v>
      </c>
      <c r="H96" s="1" t="s">
        <v>768</v>
      </c>
      <c r="I96" s="1" t="s">
        <v>1056</v>
      </c>
      <c r="J96" s="1" t="s">
        <v>725</v>
      </c>
      <c r="K96" s="1" t="s">
        <v>1057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1058</v>
      </c>
      <c r="B97" s="1" t="s">
        <v>1059</v>
      </c>
      <c r="C97" s="1" t="s">
        <v>1060</v>
      </c>
      <c r="D97" s="1" t="s">
        <v>1061</v>
      </c>
      <c r="E97" s="1" t="s">
        <v>1062</v>
      </c>
      <c r="F97" s="1" t="s">
        <v>1063</v>
      </c>
      <c r="G97" s="1" t="s">
        <v>343</v>
      </c>
      <c r="H97" s="1" t="s">
        <v>1064</v>
      </c>
      <c r="I97" s="1" t="s">
        <v>1065</v>
      </c>
      <c r="J97" s="1" t="s">
        <v>265</v>
      </c>
      <c r="K97" s="1" t="s">
        <v>329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1066</v>
      </c>
      <c r="B98" s="1" t="s">
        <v>1067</v>
      </c>
      <c r="C98" s="1" t="s">
        <v>1068</v>
      </c>
      <c r="D98" s="1" t="s">
        <v>1069</v>
      </c>
      <c r="E98" s="1" t="s">
        <v>1070</v>
      </c>
      <c r="F98" s="1" t="s">
        <v>1071</v>
      </c>
      <c r="G98" s="1" t="s">
        <v>1072</v>
      </c>
      <c r="H98" s="1" t="s">
        <v>1073</v>
      </c>
      <c r="I98" s="1" t="s">
        <v>1074</v>
      </c>
      <c r="J98" s="1" t="s">
        <v>1075</v>
      </c>
      <c r="K98" s="1" t="s">
        <v>1076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1077</v>
      </c>
      <c r="B99" s="1" t="s">
        <v>1078</v>
      </c>
      <c r="C99" s="1" t="s">
        <v>1037</v>
      </c>
      <c r="D99" s="1" t="s">
        <v>1079</v>
      </c>
      <c r="E99" s="1" t="s">
        <v>1080</v>
      </c>
      <c r="F99" s="1" t="s">
        <v>1081</v>
      </c>
      <c r="G99" s="1" t="s">
        <v>1082</v>
      </c>
      <c r="H99" s="1" t="s">
        <v>1083</v>
      </c>
      <c r="I99" s="1" t="s">
        <v>1084</v>
      </c>
      <c r="J99" s="1" t="s">
        <v>1085</v>
      </c>
      <c r="K99" s="1" t="s">
        <v>1086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1087</v>
      </c>
      <c r="B100" s="1" t="s">
        <v>1088</v>
      </c>
      <c r="C100" s="1" t="s">
        <v>1089</v>
      </c>
      <c r="D100" s="1" t="s">
        <v>1090</v>
      </c>
      <c r="E100" s="1" t="s">
        <v>1091</v>
      </c>
      <c r="F100" s="1" t="s">
        <v>1092</v>
      </c>
      <c r="G100" s="1" t="s">
        <v>1093</v>
      </c>
      <c r="H100" s="1" t="s">
        <v>1094</v>
      </c>
      <c r="I100" s="1" t="s">
        <v>1095</v>
      </c>
      <c r="J100" s="1" t="s">
        <v>1096</v>
      </c>
      <c r="K100" s="1" t="s">
        <v>1097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1098</v>
      </c>
      <c r="B101" s="1" t="s">
        <v>1099</v>
      </c>
      <c r="C101" s="1" t="s">
        <v>1100</v>
      </c>
      <c r="D101" s="1" t="s">
        <v>252</v>
      </c>
      <c r="E101" s="1" t="s">
        <v>1101</v>
      </c>
      <c r="F101" s="1" t="s">
        <v>614</v>
      </c>
      <c r="G101" s="1" t="s">
        <v>1102</v>
      </c>
      <c r="H101" s="1" t="s">
        <v>924</v>
      </c>
      <c r="I101" s="1">
        <v>-16.0</v>
      </c>
      <c r="J101" s="1" t="s">
        <v>1045</v>
      </c>
      <c r="K101" s="1" t="s">
        <v>1103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1104</v>
      </c>
      <c r="B102" s="1" t="s">
        <v>1105</v>
      </c>
      <c r="C102" s="1" t="s">
        <v>1106</v>
      </c>
      <c r="D102" s="1" t="s">
        <v>1107</v>
      </c>
      <c r="E102" s="1" t="s">
        <v>1108</v>
      </c>
      <c r="F102" s="1" t="s">
        <v>1109</v>
      </c>
      <c r="G102" s="1" t="s">
        <v>1110</v>
      </c>
      <c r="H102" s="1" t="s">
        <v>1111</v>
      </c>
      <c r="I102" s="1" t="s">
        <v>1112</v>
      </c>
      <c r="J102" s="1" t="s">
        <v>1113</v>
      </c>
      <c r="K102" s="1" t="s">
        <v>1114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1115</v>
      </c>
      <c r="B103" s="1" t="s">
        <v>1116</v>
      </c>
      <c r="C103" s="1" t="s">
        <v>1117</v>
      </c>
      <c r="D103" s="1" t="s">
        <v>1118</v>
      </c>
      <c r="E103" s="1" t="s">
        <v>1119</v>
      </c>
      <c r="F103" s="1" t="s">
        <v>1120</v>
      </c>
      <c r="G103" s="1" t="s">
        <v>440</v>
      </c>
      <c r="H103" s="1" t="s">
        <v>1121</v>
      </c>
      <c r="I103" s="1" t="s">
        <v>1122</v>
      </c>
      <c r="J103" s="1" t="s">
        <v>1123</v>
      </c>
      <c r="K103" s="1" t="s">
        <v>1124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1125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1126</v>
      </c>
      <c r="B105" s="1" t="s">
        <v>1127</v>
      </c>
      <c r="C105" s="1" t="s">
        <v>295</v>
      </c>
      <c r="D105" s="1" t="s">
        <v>1128</v>
      </c>
      <c r="E105" s="1" t="s">
        <v>1129</v>
      </c>
      <c r="F105" s="1" t="s">
        <v>1130</v>
      </c>
      <c r="G105" s="1" t="s">
        <v>1131</v>
      </c>
      <c r="H105" s="1" t="s">
        <v>1132</v>
      </c>
      <c r="I105" s="1" t="s">
        <v>566</v>
      </c>
      <c r="J105" s="1" t="s">
        <v>1133</v>
      </c>
      <c r="K105" s="1" t="s">
        <v>240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1134</v>
      </c>
      <c r="B106" s="1" t="s">
        <v>1135</v>
      </c>
      <c r="C106" s="1" t="s">
        <v>1136</v>
      </c>
      <c r="D106" s="1" t="s">
        <v>1137</v>
      </c>
      <c r="E106" s="1" t="s">
        <v>550</v>
      </c>
      <c r="F106" s="1" t="s">
        <v>1138</v>
      </c>
      <c r="G106" s="1" t="s">
        <v>1139</v>
      </c>
      <c r="H106" s="1" t="s">
        <v>1140</v>
      </c>
      <c r="I106" s="1" t="s">
        <v>1141</v>
      </c>
      <c r="J106" s="1" t="s">
        <v>1142</v>
      </c>
      <c r="K106" s="1" t="s">
        <v>1143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1144</v>
      </c>
      <c r="B107" s="1" t="s">
        <v>1145</v>
      </c>
      <c r="C107" s="1" t="s">
        <v>234</v>
      </c>
      <c r="D107" s="1" t="s">
        <v>884</v>
      </c>
      <c r="E107" s="1" t="s">
        <v>1146</v>
      </c>
      <c r="F107" s="1" t="s">
        <v>376</v>
      </c>
      <c r="G107" s="1" t="s">
        <v>1105</v>
      </c>
      <c r="H107" s="1" t="s">
        <v>1147</v>
      </c>
      <c r="I107" s="1" t="s">
        <v>1069</v>
      </c>
      <c r="J107" s="1" t="s">
        <v>912</v>
      </c>
      <c r="K107" s="1" t="s">
        <v>1148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1149</v>
      </c>
      <c r="B108" s="1" t="s">
        <v>1150</v>
      </c>
      <c r="C108" s="1" t="s">
        <v>1151</v>
      </c>
      <c r="D108" s="1" t="s">
        <v>1152</v>
      </c>
      <c r="E108" s="1" t="s">
        <v>1153</v>
      </c>
      <c r="F108" s="1" t="s">
        <v>1154</v>
      </c>
      <c r="G108" s="1" t="s">
        <v>576</v>
      </c>
      <c r="H108" s="1" t="s">
        <v>1155</v>
      </c>
      <c r="I108" s="1" t="s">
        <v>1156</v>
      </c>
      <c r="J108" s="1" t="s">
        <v>599</v>
      </c>
      <c r="K108" s="1" t="s">
        <v>227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1157</v>
      </c>
      <c r="B109" s="1" t="s">
        <v>1124</v>
      </c>
      <c r="C109" s="1" t="s">
        <v>1158</v>
      </c>
      <c r="D109" s="1" t="s">
        <v>1159</v>
      </c>
      <c r="E109" s="1" t="s">
        <v>1160</v>
      </c>
      <c r="F109" s="1" t="s">
        <v>1161</v>
      </c>
      <c r="G109" s="1" t="s">
        <v>1162</v>
      </c>
      <c r="H109" s="1" t="s">
        <v>902</v>
      </c>
      <c r="I109" s="1" t="s">
        <v>787</v>
      </c>
      <c r="J109" s="1" t="s">
        <v>1163</v>
      </c>
      <c r="K109" s="1" t="s">
        <v>1164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1165</v>
      </c>
      <c r="B110" s="1" t="s">
        <v>1166</v>
      </c>
      <c r="C110" s="1" t="s">
        <v>1167</v>
      </c>
      <c r="D110" s="1" t="s">
        <v>1168</v>
      </c>
      <c r="E110" s="1" t="s">
        <v>1169</v>
      </c>
      <c r="F110" s="1" t="s">
        <v>1170</v>
      </c>
      <c r="G110" s="1" t="s">
        <v>591</v>
      </c>
      <c r="H110" s="1" t="s">
        <v>1171</v>
      </c>
      <c r="I110" s="1" t="s">
        <v>1172</v>
      </c>
      <c r="J110" s="1" t="s">
        <v>1173</v>
      </c>
      <c r="K110" s="1" t="s">
        <v>1174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1175</v>
      </c>
      <c r="B111" s="1" t="s">
        <v>1176</v>
      </c>
      <c r="C111" s="1">
        <v>-7.0</v>
      </c>
      <c r="D111" s="1" t="s">
        <v>1177</v>
      </c>
      <c r="E111" s="1" t="s">
        <v>1178</v>
      </c>
      <c r="F111" s="1" t="s">
        <v>1179</v>
      </c>
      <c r="G111" s="1" t="s">
        <v>1180</v>
      </c>
      <c r="H111" s="1" t="s">
        <v>1181</v>
      </c>
      <c r="I111" s="1" t="s">
        <v>1182</v>
      </c>
      <c r="J111" s="1" t="s">
        <v>1183</v>
      </c>
      <c r="K111" s="1" t="s">
        <v>1184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1185</v>
      </c>
      <c r="B112" s="1" t="s">
        <v>1186</v>
      </c>
      <c r="C112" s="1" t="s">
        <v>1187</v>
      </c>
      <c r="D112" s="1" t="s">
        <v>698</v>
      </c>
      <c r="E112" s="1" t="s">
        <v>1188</v>
      </c>
      <c r="F112" s="1" t="s">
        <v>1189</v>
      </c>
      <c r="G112" s="1" t="s">
        <v>1105</v>
      </c>
      <c r="H112" s="1" t="s">
        <v>1190</v>
      </c>
      <c r="I112" s="1" t="s">
        <v>857</v>
      </c>
      <c r="J112" s="1" t="s">
        <v>1191</v>
      </c>
      <c r="K112" s="1" t="s">
        <v>1192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1193</v>
      </c>
      <c r="B113" s="1" t="s">
        <v>1194</v>
      </c>
      <c r="C113" s="1" t="s">
        <v>1195</v>
      </c>
      <c r="D113" s="1" t="s">
        <v>1196</v>
      </c>
      <c r="E113" s="1" t="s">
        <v>1197</v>
      </c>
      <c r="F113" s="1" t="s">
        <v>816</v>
      </c>
      <c r="G113" s="1" t="s">
        <v>1198</v>
      </c>
      <c r="H113" s="1" t="s">
        <v>710</v>
      </c>
      <c r="I113" s="1" t="s">
        <v>1199</v>
      </c>
      <c r="J113" s="1" t="s">
        <v>1200</v>
      </c>
      <c r="K113" s="1" t="s">
        <v>1201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1202</v>
      </c>
      <c r="B114" s="1" t="s">
        <v>1203</v>
      </c>
      <c r="C114" s="1" t="s">
        <v>1204</v>
      </c>
      <c r="D114" s="1" t="s">
        <v>1054</v>
      </c>
      <c r="E114" s="1" t="s">
        <v>1205</v>
      </c>
      <c r="F114" s="1" t="s">
        <v>251</v>
      </c>
      <c r="G114" s="1" t="s">
        <v>1206</v>
      </c>
      <c r="H114" s="1" t="s">
        <v>1207</v>
      </c>
      <c r="I114" s="1" t="s">
        <v>1208</v>
      </c>
      <c r="J114" s="1" t="s">
        <v>1209</v>
      </c>
      <c r="K114" s="1" t="s">
        <v>1210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1211</v>
      </c>
      <c r="B115" s="1" t="s">
        <v>1212</v>
      </c>
      <c r="C115" s="1" t="s">
        <v>1213</v>
      </c>
      <c r="D115" s="1" t="s">
        <v>1214</v>
      </c>
      <c r="E115" s="1" t="s">
        <v>1215</v>
      </c>
      <c r="F115" s="1" t="s">
        <v>601</v>
      </c>
      <c r="G115" s="1" t="s">
        <v>1053</v>
      </c>
      <c r="H115" s="1" t="s">
        <v>987</v>
      </c>
      <c r="I115" s="1" t="s">
        <v>1216</v>
      </c>
      <c r="J115" s="1" t="s">
        <v>1217</v>
      </c>
      <c r="K115" s="1" t="s">
        <v>1218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1219</v>
      </c>
      <c r="B116" s="1" t="s">
        <v>1220</v>
      </c>
      <c r="C116" s="1" t="s">
        <v>1221</v>
      </c>
      <c r="D116" s="1" t="s">
        <v>1222</v>
      </c>
      <c r="E116" s="1" t="s">
        <v>340</v>
      </c>
      <c r="F116" s="1" t="s">
        <v>1223</v>
      </c>
      <c r="G116" s="1" t="s">
        <v>1224</v>
      </c>
      <c r="H116" s="1" t="s">
        <v>1225</v>
      </c>
      <c r="I116" s="1" t="s">
        <v>1226</v>
      </c>
      <c r="J116" s="1" t="s">
        <v>332</v>
      </c>
      <c r="K116" s="1" t="s">
        <v>413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1227</v>
      </c>
      <c r="B117" s="1" t="s">
        <v>1228</v>
      </c>
      <c r="C117" s="1" t="s">
        <v>1229</v>
      </c>
      <c r="D117" s="1" t="s">
        <v>1230</v>
      </c>
      <c r="E117" s="1" t="s">
        <v>1231</v>
      </c>
      <c r="F117" s="1" t="s">
        <v>1232</v>
      </c>
      <c r="G117" s="1" t="s">
        <v>1233</v>
      </c>
      <c r="H117" s="1" t="s">
        <v>1234</v>
      </c>
      <c r="I117" s="1" t="s">
        <v>1146</v>
      </c>
      <c r="J117" s="1" t="s">
        <v>1235</v>
      </c>
      <c r="K117" s="1" t="s">
        <v>1236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1237</v>
      </c>
      <c r="B118" s="1" t="s">
        <v>1238</v>
      </c>
      <c r="C118" s="1" t="s">
        <v>1239</v>
      </c>
      <c r="D118" s="1" t="s">
        <v>1240</v>
      </c>
      <c r="E118" s="1" t="s">
        <v>1241</v>
      </c>
      <c r="F118" s="1" t="s">
        <v>1242</v>
      </c>
      <c r="G118" s="1" t="s">
        <v>1243</v>
      </c>
      <c r="H118" s="1" t="s">
        <v>225</v>
      </c>
      <c r="I118" s="1" t="s">
        <v>1244</v>
      </c>
      <c r="J118" s="1" t="s">
        <v>1245</v>
      </c>
      <c r="K118" s="1" t="s">
        <v>725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1246</v>
      </c>
      <c r="B119" s="1" t="s">
        <v>1247</v>
      </c>
      <c r="C119" s="1" t="s">
        <v>1248</v>
      </c>
      <c r="D119" s="1" t="s">
        <v>1049</v>
      </c>
      <c r="E119" s="1" t="s">
        <v>868</v>
      </c>
      <c r="F119" s="1" t="s">
        <v>1249</v>
      </c>
      <c r="G119" s="1" t="s">
        <v>1250</v>
      </c>
      <c r="H119" s="1" t="s">
        <v>1251</v>
      </c>
      <c r="I119" s="1" t="s">
        <v>1252</v>
      </c>
      <c r="J119" s="1" t="s">
        <v>1253</v>
      </c>
      <c r="K119" s="1" t="s">
        <v>1099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1254</v>
      </c>
      <c r="B120" s="1" t="s">
        <v>1255</v>
      </c>
      <c r="C120" s="1" t="s">
        <v>1256</v>
      </c>
      <c r="D120" s="1" t="s">
        <v>1210</v>
      </c>
      <c r="E120" s="1" t="s">
        <v>1257</v>
      </c>
      <c r="F120" s="1" t="s">
        <v>1258</v>
      </c>
      <c r="G120" s="1" t="s">
        <v>1259</v>
      </c>
      <c r="H120" s="1" t="s">
        <v>1260</v>
      </c>
      <c r="I120" s="1" t="s">
        <v>1261</v>
      </c>
      <c r="J120" s="1" t="s">
        <v>1262</v>
      </c>
      <c r="K120" s="1" t="s">
        <v>1263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1264</v>
      </c>
      <c r="B121" s="1" t="s">
        <v>1265</v>
      </c>
      <c r="C121" s="1" t="s">
        <v>1266</v>
      </c>
      <c r="D121" s="1" t="s">
        <v>1267</v>
      </c>
      <c r="E121" s="1" t="s">
        <v>1268</v>
      </c>
      <c r="F121" s="1" t="s">
        <v>1269</v>
      </c>
      <c r="G121" s="1" t="s">
        <v>1270</v>
      </c>
      <c r="H121" s="1" t="s">
        <v>1271</v>
      </c>
      <c r="I121" s="1" t="s">
        <v>1272</v>
      </c>
      <c r="J121" s="1" t="s">
        <v>1273</v>
      </c>
      <c r="K121" s="1" t="s">
        <v>1274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1275</v>
      </c>
      <c r="B122" s="1" t="s">
        <v>1276</v>
      </c>
      <c r="C122" s="1" t="s">
        <v>1277</v>
      </c>
      <c r="D122" s="1" t="s">
        <v>1278</v>
      </c>
      <c r="E122" s="1" t="s">
        <v>1279</v>
      </c>
      <c r="F122" s="1" t="s">
        <v>1280</v>
      </c>
      <c r="G122" s="1" t="s">
        <v>1281</v>
      </c>
      <c r="H122" s="1" t="s">
        <v>1282</v>
      </c>
      <c r="I122" s="1" t="s">
        <v>1283</v>
      </c>
      <c r="J122" s="1" t="s">
        <v>1284</v>
      </c>
      <c r="K122" s="1" t="s">
        <v>1285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1286</v>
      </c>
      <c r="C1" s="1" t="s">
        <v>1287</v>
      </c>
      <c r="D1" s="1" t="s">
        <v>1288</v>
      </c>
      <c r="E1" s="1" t="s">
        <v>1289</v>
      </c>
      <c r="F1" s="1" t="s">
        <v>1290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1291</v>
      </c>
      <c r="B2" s="1" t="s">
        <v>1292</v>
      </c>
      <c r="C2" s="1" t="s">
        <v>1293</v>
      </c>
      <c r="D2" s="1" t="s">
        <v>1294</v>
      </c>
      <c r="E2" s="1" t="s">
        <v>1294</v>
      </c>
      <c r="F2" s="1" t="s">
        <v>1295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1296</v>
      </c>
      <c r="B3" s="1" t="s">
        <v>1295</v>
      </c>
      <c r="C3" s="1" t="s">
        <v>1297</v>
      </c>
      <c r="D3" s="1" t="s">
        <v>1298</v>
      </c>
      <c r="E3" s="1" t="s">
        <v>1299</v>
      </c>
      <c r="F3" s="1" t="s">
        <v>1295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1300</v>
      </c>
      <c r="B4" s="1" t="s">
        <v>1301</v>
      </c>
      <c r="C4" s="1" t="s">
        <v>1302</v>
      </c>
      <c r="D4" s="1" t="s">
        <v>1303</v>
      </c>
      <c r="E4" s="1" t="s">
        <v>1304</v>
      </c>
      <c r="F4" s="1" t="s">
        <v>1305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1296</v>
      </c>
      <c r="B5" s="1" t="s">
        <v>1295</v>
      </c>
      <c r="C5" s="1" t="s">
        <v>1306</v>
      </c>
      <c r="D5" s="1" t="s">
        <v>1307</v>
      </c>
      <c r="E5" s="1" t="s">
        <v>1308</v>
      </c>
      <c r="F5" s="1" t="s">
        <v>1309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1310</v>
      </c>
      <c r="B6" s="1" t="s">
        <v>1311</v>
      </c>
      <c r="C6" s="1" t="s">
        <v>1312</v>
      </c>
      <c r="D6" s="1" t="s">
        <v>1313</v>
      </c>
      <c r="E6" s="1" t="s">
        <v>1314</v>
      </c>
      <c r="F6" s="1" t="s">
        <v>1315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1316</v>
      </c>
      <c r="B7" s="1" t="s">
        <v>1317</v>
      </c>
      <c r="C7" s="1" t="s">
        <v>1318</v>
      </c>
      <c r="D7" s="1" t="s">
        <v>1319</v>
      </c>
      <c r="E7" s="1" t="s">
        <v>1320</v>
      </c>
      <c r="F7" s="1" t="s">
        <v>1321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1322</v>
      </c>
      <c r="B8" s="1" t="s">
        <v>1323</v>
      </c>
      <c r="C8" s="1" t="s">
        <v>1324</v>
      </c>
      <c r="D8" s="1" t="s">
        <v>1325</v>
      </c>
      <c r="E8" s="1" t="s">
        <v>1326</v>
      </c>
      <c r="F8" s="1" t="s">
        <v>1327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1328</v>
      </c>
      <c r="B9" s="1" t="s">
        <v>1329</v>
      </c>
      <c r="C9" s="1" t="s">
        <v>1330</v>
      </c>
      <c r="D9" s="1" t="s">
        <v>1331</v>
      </c>
      <c r="E9" s="1" t="s">
        <v>1332</v>
      </c>
      <c r="F9" s="1" t="s">
        <v>1333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1334</v>
      </c>
      <c r="B10" s="1" t="s">
        <v>1335</v>
      </c>
      <c r="C10" s="1" t="s">
        <v>1336</v>
      </c>
      <c r="D10" s="1" t="s">
        <v>1337</v>
      </c>
      <c r="E10" s="1" t="s">
        <v>1338</v>
      </c>
      <c r="F10" s="1" t="s">
        <v>1339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1340</v>
      </c>
      <c r="B11" s="1" t="s">
        <v>1341</v>
      </c>
      <c r="C11" s="1" t="s">
        <v>1342</v>
      </c>
      <c r="D11" s="1" t="s">
        <v>1343</v>
      </c>
      <c r="E11" s="1" t="s">
        <v>1344</v>
      </c>
      <c r="F11" s="1" t="s">
        <v>1345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1346</v>
      </c>
      <c r="B12" s="1" t="s">
        <v>1347</v>
      </c>
      <c r="C12" s="1" t="s">
        <v>1348</v>
      </c>
      <c r="D12" s="1" t="s">
        <v>1349</v>
      </c>
      <c r="E12" s="1" t="s">
        <v>1350</v>
      </c>
      <c r="F12" s="1" t="s">
        <v>1351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1352</v>
      </c>
      <c r="B13" s="1" t="s">
        <v>1353</v>
      </c>
      <c r="C13" s="1" t="s">
        <v>1354</v>
      </c>
      <c r="D13" s="1" t="s">
        <v>1355</v>
      </c>
      <c r="E13" s="1" t="s">
        <v>1356</v>
      </c>
      <c r="F13" s="1" t="s">
        <v>1357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1358</v>
      </c>
      <c r="B14" s="1" t="s">
        <v>1359</v>
      </c>
      <c r="C14" s="1" t="s">
        <v>1360</v>
      </c>
      <c r="D14" s="1" t="s">
        <v>1361</v>
      </c>
      <c r="E14" s="1" t="s">
        <v>1362</v>
      </c>
      <c r="F14" s="1" t="s">
        <v>1363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1364</v>
      </c>
      <c r="B15" s="1" t="s">
        <v>1365</v>
      </c>
      <c r="C15" s="1" t="s">
        <v>1366</v>
      </c>
      <c r="D15" s="1" t="s">
        <v>1367</v>
      </c>
      <c r="E15" s="1" t="s">
        <v>1368</v>
      </c>
      <c r="F15" s="1" t="s">
        <v>1369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1370</v>
      </c>
      <c r="B16" s="1" t="s">
        <v>1371</v>
      </c>
      <c r="C16" s="1" t="s">
        <v>1372</v>
      </c>
      <c r="D16" s="1" t="s">
        <v>1373</v>
      </c>
      <c r="E16" s="1" t="s">
        <v>1374</v>
      </c>
      <c r="F16" s="1" t="s">
        <v>1375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1376</v>
      </c>
      <c r="B17" s="1" t="s">
        <v>165</v>
      </c>
      <c r="C17" s="1" t="s">
        <v>170</v>
      </c>
      <c r="D17" s="1" t="s">
        <v>1377</v>
      </c>
      <c r="E17" s="1" t="s">
        <v>1378</v>
      </c>
      <c r="F17" s="1" t="s">
        <v>1379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1380</v>
      </c>
      <c r="B18" s="1" t="s">
        <v>1381</v>
      </c>
      <c r="C18" s="1" t="s">
        <v>1382</v>
      </c>
      <c r="D18" s="1" t="s">
        <v>1383</v>
      </c>
      <c r="E18" s="1" t="s">
        <v>1384</v>
      </c>
      <c r="F18" s="1" t="s">
        <v>1385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1386</v>
      </c>
      <c r="B19" s="1" t="s">
        <v>1387</v>
      </c>
      <c r="C19" s="1" t="s">
        <v>1388</v>
      </c>
      <c r="D19" s="1" t="s">
        <v>1389</v>
      </c>
      <c r="E19" s="1" t="s">
        <v>1390</v>
      </c>
      <c r="F19" s="1" t="s">
        <v>1391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1392</v>
      </c>
      <c r="B20" s="1" t="s">
        <v>1393</v>
      </c>
      <c r="C20" s="1" t="s">
        <v>1394</v>
      </c>
      <c r="D20" s="1" t="s">
        <v>1395</v>
      </c>
      <c r="E20" s="1" t="s">
        <v>1396</v>
      </c>
      <c r="F20" s="1" t="s">
        <v>1397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1398</v>
      </c>
      <c r="B21" s="1" t="s">
        <v>1399</v>
      </c>
      <c r="C21" s="1" t="s">
        <v>1400</v>
      </c>
      <c r="D21" s="1" t="s">
        <v>1401</v>
      </c>
      <c r="E21" s="1" t="s">
        <v>1402</v>
      </c>
      <c r="F21" s="1" t="s">
        <v>1403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1404</v>
      </c>
      <c r="B22" s="1" t="s">
        <v>1405</v>
      </c>
      <c r="C22" s="1" t="s">
        <v>1406</v>
      </c>
      <c r="D22" s="1" t="s">
        <v>1407</v>
      </c>
      <c r="E22" s="1" t="s">
        <v>1408</v>
      </c>
      <c r="F22" s="1" t="s">
        <v>1409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1410</v>
      </c>
      <c r="B23" s="1" t="s">
        <v>1411</v>
      </c>
      <c r="C23" s="1" t="s">
        <v>1412</v>
      </c>
      <c r="D23" s="1" t="s">
        <v>1413</v>
      </c>
      <c r="E23" s="1" t="s">
        <v>1414</v>
      </c>
      <c r="F23" s="1" t="s">
        <v>1415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1416</v>
      </c>
      <c r="B24" s="1" t="s">
        <v>1417</v>
      </c>
      <c r="C24" s="1" t="s">
        <v>1418</v>
      </c>
      <c r="D24" s="1" t="s">
        <v>1419</v>
      </c>
      <c r="E24" s="1" t="s">
        <v>1419</v>
      </c>
      <c r="F24" s="1" t="s">
        <v>1419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1420</v>
      </c>
      <c r="B25" s="1" t="s">
        <v>1421</v>
      </c>
      <c r="C25" s="1" t="s">
        <v>1422</v>
      </c>
      <c r="D25" s="1" t="s">
        <v>1423</v>
      </c>
      <c r="E25" s="1" t="s">
        <v>1423</v>
      </c>
      <c r="F25" s="1" t="s">
        <v>1295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1424</v>
      </c>
      <c r="B26" s="1" t="s">
        <v>1425</v>
      </c>
      <c r="C26" s="1" t="s">
        <v>1426</v>
      </c>
      <c r="D26" s="1" t="s">
        <v>1295</v>
      </c>
      <c r="E26" s="1" t="s">
        <v>1295</v>
      </c>
      <c r="F26" s="1" t="s">
        <v>1295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1427</v>
      </c>
      <c r="B2" s="1" t="s">
        <v>1428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1429</v>
      </c>
      <c r="B3" s="1" t="s">
        <v>1430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1431</v>
      </c>
      <c r="B4" s="1" t="s">
        <v>1432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1433</v>
      </c>
      <c r="B5" s="1" t="s">
        <v>1434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1435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1436</v>
      </c>
      <c r="B7" s="1" t="s">
        <v>1437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1438</v>
      </c>
      <c r="B8" s="4" t="s">
        <v>1439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1440</v>
      </c>
      <c r="B9" s="1" t="s">
        <v>1441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1442</v>
      </c>
      <c r="B10" s="1" t="s">
        <v>1443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1444</v>
      </c>
      <c r="B11" s="1" t="s">
        <v>1441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1445</v>
      </c>
      <c r="B12" s="1" t="s">
        <v>1446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1447</v>
      </c>
      <c r="B13" s="1" t="s">
        <v>1448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1449</v>
      </c>
      <c r="B14" s="1" t="s">
        <v>1446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1450</v>
      </c>
      <c r="B15" s="1" t="s">
        <v>1451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1452</v>
      </c>
      <c r="B16" s="1">
        <v>13871.0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1453</v>
      </c>
      <c r="B17" s="1" t="s">
        <v>1454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1455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1456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1457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1458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1459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1460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1461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1462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1463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1464</v>
      </c>
      <c r="B27" s="1">
        <v>243.84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1465</v>
      </c>
      <c r="B28" s="1">
        <v>281.99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1466</v>
      </c>
      <c r="B29" s="1">
        <v>280.13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1467</v>
      </c>
      <c r="B30" s="1">
        <v>310.0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1468</v>
      </c>
      <c r="B31" s="1">
        <v>243.84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1469</v>
      </c>
      <c r="B32" s="1">
        <v>281.99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1470</v>
      </c>
      <c r="B33" s="1">
        <v>280.13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1471</v>
      </c>
      <c r="B34" s="1">
        <v>310.0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1472</v>
      </c>
      <c r="B35" s="1">
        <v>1.41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1473</v>
      </c>
      <c r="B36" s="1">
        <v>0.0046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1474</v>
      </c>
      <c r="B37" s="1">
        <v>1.7316288E9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1475</v>
      </c>
      <c r="B38" s="1">
        <v>0.14770001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1476</v>
      </c>
      <c r="B39" s="1">
        <v>0.776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1477</v>
      </c>
      <c r="B40" s="1">
        <v>33.68543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1478</v>
      </c>
      <c r="B41" s="1">
        <v>33.816967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1479</v>
      </c>
      <c r="B42" s="1">
        <v>1.4707183E7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1480</v>
      </c>
      <c r="B43" s="1">
        <v>1.4707183E7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1481</v>
      </c>
      <c r="B44" s="1">
        <v>3158626.0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1482</v>
      </c>
      <c r="B45" s="1">
        <v>4533160.0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1483</v>
      </c>
      <c r="B46" s="1">
        <v>4533160.0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1484</v>
      </c>
      <c r="B47" s="1">
        <v>303.98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1485</v>
      </c>
      <c r="B48" s="1">
        <v>305.98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1486</v>
      </c>
      <c r="B49" s="1">
        <v>200.0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1487</v>
      </c>
      <c r="B50" s="1">
        <v>400.0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1488</v>
      </c>
      <c r="B51" s="1">
        <v>9.5453364224E10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1489</v>
      </c>
      <c r="B52" s="1">
        <v>109.44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1490</v>
      </c>
      <c r="B53" s="1">
        <v>310.0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1491</v>
      </c>
      <c r="B54" s="1">
        <v>3.9802086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1492</v>
      </c>
      <c r="B55" s="1">
        <v>242.386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1493</v>
      </c>
      <c r="B56" s="1">
        <v>218.2305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1494</v>
      </c>
      <c r="B57" s="1">
        <v>1.34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1495</v>
      </c>
      <c r="B58" s="1">
        <v>0.005495407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1496</v>
      </c>
      <c r="B59" s="1" t="s">
        <v>1497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1498</v>
      </c>
      <c r="B60" s="1">
        <v>1.02443237376E11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1499</v>
      </c>
      <c r="B61" s="1">
        <v>0.11926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1500</v>
      </c>
      <c r="B62" s="1">
        <v>3.12025342E8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1501</v>
      </c>
      <c r="B63" s="1">
        <v>3.12767008E8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1502</v>
      </c>
      <c r="B64" s="1">
        <v>5096740.0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1503</v>
      </c>
      <c r="B65" s="1">
        <v>5394852.0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1504</v>
      </c>
      <c r="B66" s="1">
        <v>1.7316288E9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1505</v>
      </c>
      <c r="B67" s="1">
        <v>1.734048E9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1506</v>
      </c>
      <c r="B68" s="1">
        <v>0.0163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1507</v>
      </c>
      <c r="B69" s="1">
        <v>0.00234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1508</v>
      </c>
      <c r="B70" s="1">
        <v>0.84955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1509</v>
      </c>
      <c r="B71" s="1">
        <v>2.0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1510</v>
      </c>
      <c r="B72" s="1">
        <v>0.0185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1511</v>
      </c>
      <c r="B73" s="1">
        <v>3.12767008E8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1512</v>
      </c>
      <c r="B74" s="1">
        <v>40.16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1513</v>
      </c>
      <c r="B75" s="1">
        <v>7.599353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1514</v>
      </c>
      <c r="B76" s="1">
        <v>1.7039808E9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1515</v>
      </c>
      <c r="B77" s="1">
        <v>1.7356032E9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1516</v>
      </c>
      <c r="B78" s="1">
        <v>1.7276544E9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1517</v>
      </c>
      <c r="B79" s="1">
        <v>0.642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1518</v>
      </c>
      <c r="B80" s="1">
        <v>2.86E9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1519</v>
      </c>
      <c r="B81" s="1">
        <v>9.06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1520</v>
      </c>
      <c r="B82" s="1">
        <v>8.95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1521</v>
      </c>
      <c r="B83" s="1">
        <v>4.272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1522</v>
      </c>
      <c r="B84" s="1">
        <v>17.082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1523</v>
      </c>
      <c r="B85" s="1">
        <v>1.7295413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1524</v>
      </c>
      <c r="B86" s="1">
        <v>0.22263205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1525</v>
      </c>
      <c r="B87" s="1">
        <v>0.353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1526</v>
      </c>
      <c r="B88" s="1">
        <v>1.7316288E9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1527</v>
      </c>
      <c r="B89" s="1" t="s">
        <v>1528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1529</v>
      </c>
      <c r="B90" s="1" t="s">
        <v>1530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1531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1532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1533</v>
      </c>
      <c r="B93" s="1" t="s">
        <v>1534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1535</v>
      </c>
      <c r="B94" s="1" t="s">
        <v>1536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1537</v>
      </c>
      <c r="B95" s="1">
        <v>1.6426026E9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1538</v>
      </c>
      <c r="B96" s="1" t="s">
        <v>1539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1540</v>
      </c>
      <c r="B97" s="1" t="s">
        <v>1541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1542</v>
      </c>
      <c r="B98" s="1" t="s">
        <v>1543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1544</v>
      </c>
      <c r="B99" s="1" t="s">
        <v>1545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1546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1547</v>
      </c>
      <c r="B101" s="1">
        <v>305.19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1548</v>
      </c>
      <c r="B102" s="1">
        <v>375.0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1549</v>
      </c>
      <c r="B103" s="1">
        <v>226.32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1550</v>
      </c>
      <c r="B104" s="1">
        <v>283.998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1551</v>
      </c>
      <c r="B105" s="1">
        <v>289.0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1552</v>
      </c>
      <c r="B106" s="1">
        <v>1.9375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1553</v>
      </c>
      <c r="B107" s="1" t="s">
        <v>1554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1555</v>
      </c>
      <c r="B108" s="1">
        <v>15.0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1556</v>
      </c>
      <c r="B109" s="1">
        <v>1.792999936E9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1557</v>
      </c>
      <c r="B110" s="1">
        <v>5.733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1558</v>
      </c>
      <c r="B111" s="1">
        <v>5.997000192E9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1559</v>
      </c>
      <c r="B112" s="1">
        <v>8.412000256E9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1560</v>
      </c>
      <c r="B113" s="1">
        <v>0.796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1561</v>
      </c>
      <c r="B114" s="1">
        <v>1.7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1562</v>
      </c>
      <c r="B115" s="1">
        <v>2.3982000128E10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1563</v>
      </c>
      <c r="B116" s="1">
        <v>65.003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1564</v>
      </c>
      <c r="B117" s="1">
        <v>75.832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1565</v>
      </c>
      <c r="B118" s="1">
        <v>0.040599998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1566</v>
      </c>
      <c r="B119" s="1">
        <v>0.22846001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1567</v>
      </c>
      <c r="B120" s="1">
        <v>7.84374976E8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1568</v>
      </c>
      <c r="B121" s="1">
        <v>-4.630000128E9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1569</v>
      </c>
      <c r="B122" s="1">
        <v>0.69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1570</v>
      </c>
      <c r="B123" s="1">
        <v>0.072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1571</v>
      </c>
      <c r="B124" s="1">
        <v>0.20853001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1572</v>
      </c>
      <c r="B125" s="1">
        <v>0.25006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1573</v>
      </c>
      <c r="B126" s="1">
        <v>0.22397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1574</v>
      </c>
      <c r="B127" s="1" t="s">
        <v>1497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1575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67</v>
      </c>
      <c r="B3" s="1">
        <v>-876.0</v>
      </c>
      <c r="C3" s="1">
        <v>627.0</v>
      </c>
      <c r="D3" s="1">
        <v>1650.0</v>
      </c>
      <c r="E3" s="1">
        <v>1570.0</v>
      </c>
      <c r="F3" s="1">
        <v>1410.0</v>
      </c>
      <c r="G3" s="1">
        <v>1900.0</v>
      </c>
      <c r="H3" s="1">
        <v>2360.0</v>
      </c>
      <c r="I3" s="1">
        <v>2140.0</v>
      </c>
      <c r="J3" s="1">
        <v>1750.0</v>
      </c>
      <c r="K3" s="1">
        <v>-1270.0</v>
      </c>
      <c r="L3" s="1">
        <f>IF(K3*FORECAST(L2,B3:K3,B2:K2)&gt;0,FORECAST(L2,B3:K3,B2:K2),K3)*$X$1</f>
        <v>-1270</v>
      </c>
      <c r="M3" s="1">
        <f>IF(L3*FORECAST(M2,B3:L3,B2:L2)&gt;0,FORECAST(M2,B3:L3,B2:L2),L3)*$X$1</f>
        <v>-1270</v>
      </c>
      <c r="N3" s="1">
        <f>IF(M3*FORECAST(N2,B3:M3,B2:M2)&gt;0,FORECAST(N2,B3:M3,B2:M2),M3)*$X$1</f>
        <v>-143.6363636</v>
      </c>
      <c r="O3" s="1">
        <f>IF(N3*FORECAST(O2,B3:N3,B2:N2)&gt;0,FORECAST(O2,B3:N3,B2:N2),N3)*$X$1</f>
        <v>-277.541958</v>
      </c>
      <c r="P3" s="1">
        <f>IF(O3*FORECAST(P2,B3:O3,B2:O2)&gt;0,FORECAST(P2,B3:O3,B2:O2),O3)*$X$1</f>
        <v>-411.4475524</v>
      </c>
      <c r="Q3" s="1">
        <f>IF(P3*FORECAST(Q2,B3:P3,B2:P2)&gt;0,FORECAST(Q2,B3:P3,B2:P2),P3)*$X$1</f>
        <v>-545.3531469</v>
      </c>
      <c r="R3" s="1">
        <f>IF(Q3*FORECAST(R2,B3:Q3,B2:Q2)&gt;0,FORECAST(R2,B3:Q3,B2:Q2),Q3)*$X$1</f>
        <v>-679.2587413</v>
      </c>
      <c r="S3" s="5">
        <f>IF(R3*FORECAST(S2,B3:R3,B2:R2)&gt;0,FORECAST(S2,B3:R3,B2:R2),R3)*$X$1</f>
        <v>-813.1643357</v>
      </c>
      <c r="T3" s="5">
        <f>IF(S3*FORECAST(T2,B3:S3,B2:S2)&gt;0,FORECAST(T2,B3:S3,B2:S2),S3)*$X$1</f>
        <v>-947.0699301</v>
      </c>
      <c r="U3" s="5">
        <f>IF(T3*FORECAST(U2,B3:T3,B2:T2)&gt;0,FORECAST(U2,B3:T3,B2:T2),T3)*$X$1</f>
        <v>-1080.975524</v>
      </c>
      <c r="V3" s="5">
        <f>IF(U3*FORECAST(V2,B3:U3,B2:U2)&gt;0,FORECAST(V2,B3:U3,B2:U2),U3)*$X$1</f>
        <v>-1214.881119</v>
      </c>
      <c r="W3" s="5">
        <f>IF(V3*FORECAST(W2,B3:V3,B2:V2)&gt;0,FORECAST(W2,B3:V3,B2:V2),V3)*$X$1</f>
        <v>-1348.786713</v>
      </c>
      <c r="X3" s="2"/>
      <c r="Y3" s="2"/>
      <c r="Z3" s="2"/>
    </row>
    <row r="4">
      <c r="A4" s="3" t="s">
        <v>121</v>
      </c>
      <c r="B4" s="1">
        <v>7520.0</v>
      </c>
      <c r="C4" s="1">
        <v>9810.0</v>
      </c>
      <c r="D4" s="1">
        <v>9700.0</v>
      </c>
      <c r="E4" s="1">
        <v>8630.0</v>
      </c>
      <c r="F4" s="1">
        <v>8140.0</v>
      </c>
      <c r="G4" s="1">
        <v>9070.0</v>
      </c>
      <c r="H4" s="1">
        <v>7890.0</v>
      </c>
      <c r="I4" s="1">
        <v>8430.0</v>
      </c>
      <c r="J4" s="1">
        <v>6010.0</v>
      </c>
      <c r="K4" s="1">
        <v>9530.0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329.0</v>
      </c>
      <c r="K5" s="1">
        <v>324.0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1577</v>
      </c>
      <c r="L7" s="1">
        <f>IF(W3*FORECAST(W2,B3:W3,B2:W2)&gt;0,FORECAST(W2,B3:W3,B2:W2),V3)*$X$1 * (1+0.02)/(0.0728-0.02)</f>
        <v>-26056.10696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1578</v>
      </c>
      <c r="L8" s="6">
        <f t="array" ref="L8">NPV(0.0728,M3:W3)</f>
        <v>-5509.015286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1579</v>
      </c>
      <c r="L9" s="6">
        <f t="array" ref="L9">NPV(0.0728,M16:W16)</f>
        <v>-12028.26853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1580</v>
      </c>
      <c r="L10" s="6">
        <f>L8 + L9</f>
        <v>-17537.28381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9530.0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1581</v>
      </c>
      <c r="L12" s="6">
        <f>L10 - L11</f>
        <v>-27067.28381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1582</v>
      </c>
      <c r="L13" s="1">
        <v>324.0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-83.54099943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-26056.10696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1020.0</v>
      </c>
      <c r="C3" s="1">
        <v>1340.0</v>
      </c>
      <c r="D3" s="1">
        <v>558.0</v>
      </c>
      <c r="E3" s="1">
        <v>2770.0</v>
      </c>
      <c r="F3" s="1">
        <v>443.0</v>
      </c>
      <c r="G3" s="1">
        <v>1220.0</v>
      </c>
      <c r="H3" s="1">
        <v>579.0</v>
      </c>
      <c r="I3" s="1">
        <v>-83.0</v>
      </c>
      <c r="J3" s="1">
        <v>-167.0</v>
      </c>
      <c r="K3" s="1">
        <v>1580.0</v>
      </c>
      <c r="L3" s="1">
        <f>IF(K3*FORECAST(L2,B3:K3,B2:K2)&gt;0,FORECAST(L2,B3:K3,B2:K2),K3)*$X$1</f>
        <v>442.3333333</v>
      </c>
      <c r="M3" s="1">
        <f>IF(L3*FORECAST(M2,B3:L3,B2:L2)&gt;0,FORECAST(M2,B3:L3,B2:L2),L3)*$X$1</f>
        <v>354.3939394</v>
      </c>
      <c r="N3" s="1">
        <f>IF(M3*FORECAST(N2,B3:M3,B2:M2)&gt;0,FORECAST(N2,B3:M3,B2:M2),M3)*$X$1</f>
        <v>266.4545455</v>
      </c>
      <c r="O3" s="1">
        <f>IF(N3*FORECAST(O2,B3:N3,B2:N2)&gt;0,FORECAST(O2,B3:N3,B2:N2),N3)*$X$1</f>
        <v>178.5151515</v>
      </c>
      <c r="P3" s="1">
        <f>IF(O3*FORECAST(P2,B3:O3,B2:O2)&gt;0,FORECAST(P2,B3:O3,B2:O2),O3)*$X$1</f>
        <v>90.57575758</v>
      </c>
      <c r="Q3" s="1">
        <f>IF(P3*FORECAST(Q2,B3:P3,B2:P2)&gt;0,FORECAST(Q2,B3:P3,B2:P2),P3)*$X$1</f>
        <v>2.636363636</v>
      </c>
      <c r="R3" s="1">
        <f>IF(Q3*FORECAST(R2,B3:Q3,B2:Q2)&gt;0,FORECAST(R2,B3:Q3,B2:Q2),Q3)*$X$1</f>
        <v>2.636363636</v>
      </c>
      <c r="S3" s="5">
        <f>IF(R3*FORECAST(S2,B3:R3,B2:R2)&gt;0,FORECAST(S2,B3:R3,B2:R2),R3)*$X$1</f>
        <v>2.636363636</v>
      </c>
      <c r="T3" s="5">
        <f>IF(S3*FORECAST(T2,B3:S3,B2:S2)&gt;0,FORECAST(T2,B3:S3,B2:S2),S3)*$X$1</f>
        <v>2.636363636</v>
      </c>
      <c r="U3" s="5">
        <f>IF(T3*FORECAST(U2,B3:T3,B2:T2)&gt;0,FORECAST(U2,B3:T3,B2:T2),T3)*$X$1</f>
        <v>2.636363636</v>
      </c>
      <c r="V3" s="5">
        <f>IF(U3*FORECAST(V2,B3:U3,B2:U2)&gt;0,FORECAST(V2,B3:U3,B2:U2),U3)*$X$1</f>
        <v>2.636363636</v>
      </c>
      <c r="W3" s="5">
        <f>IF(V3*FORECAST(W2,B3:V3,B2:V2)&gt;0,FORECAST(W2,B3:V3,B2:V2),V3)*$X$1</f>
        <v>2.636363636</v>
      </c>
      <c r="X3" s="2"/>
      <c r="Y3" s="2"/>
      <c r="Z3" s="2"/>
    </row>
    <row r="4">
      <c r="A4" s="3" t="s">
        <v>121</v>
      </c>
      <c r="B4" s="1">
        <v>7520.0</v>
      </c>
      <c r="C4" s="1">
        <v>9810.0</v>
      </c>
      <c r="D4" s="1">
        <v>9700.0</v>
      </c>
      <c r="E4" s="1">
        <v>8630.0</v>
      </c>
      <c r="F4" s="1">
        <v>8140.0</v>
      </c>
      <c r="G4" s="1">
        <v>9070.0</v>
      </c>
      <c r="H4" s="1">
        <v>7890.0</v>
      </c>
      <c r="I4" s="1">
        <v>8430.0</v>
      </c>
      <c r="J4" s="1">
        <v>6010.0</v>
      </c>
      <c r="K4" s="1">
        <v>9530.0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329.0</v>
      </c>
      <c r="K5" s="1">
        <v>324.0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1577</v>
      </c>
      <c r="L7" s="1">
        <f>IF(W3*FORECAST(W2,B3:W3,B2:W2)&gt;0,FORECAST(W2,B3:W3,B2:W2),V3)*$X$1 * (1+0.02)/(0.0728-0.02)</f>
        <v>50.92975207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1578</v>
      </c>
      <c r="L8" s="6">
        <f t="array" ref="L8">NPV(0.0728,M3:W3)</f>
        <v>785.450703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1579</v>
      </c>
      <c r="L9" s="6">
        <f t="array" ref="L9">NPV(0.0728,M16:W16)</f>
        <v>23.51067774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1580</v>
      </c>
      <c r="L10" s="6">
        <f>L8 + L9</f>
        <v>808.9613807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9530.0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1581</v>
      </c>
      <c r="L12" s="6">
        <f>L10 - L11</f>
        <v>-8721.038619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1582</v>
      </c>
      <c r="L13" s="1">
        <v>324.0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-26.91678586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50.92975207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