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<sst xmlns="http://schemas.openxmlformats.org/spreadsheetml/2006/main" count="1919" uniqueCount="1624">
  <si>
    <t>ticker</t>
  </si>
  <si>
    <t>No encontrado</t>
  </si>
  <si>
    <t>nombre</t>
  </si>
  <si>
    <t>CHROMADEX CORPORATION</t>
  </si>
  <si>
    <t>empresa</t>
  </si>
  <si>
    <t>Open</t>
  </si>
  <si>
    <t>Target Price</t>
  </si>
  <si>
    <t>Upside</t>
  </si>
  <si>
    <t>71.23%</t>
  </si>
  <si>
    <t>Country</t>
  </si>
  <si>
    <t>United States</t>
  </si>
  <si>
    <t>Market Cap</t>
  </si>
  <si>
    <t>Book Value</t>
  </si>
  <si>
    <t>Pe ratio</t>
  </si>
  <si>
    <t>Dividend Ratio</t>
  </si>
  <si>
    <t>Net Debt Growth</t>
  </si>
  <si>
    <t>-0.00%</t>
  </si>
  <si>
    <t>Total Assets Growth</t>
  </si>
  <si>
    <t>-38.89%</t>
  </si>
  <si>
    <t>Net Property, Plant and Equipment Growth</t>
  </si>
  <si>
    <t>0.00%</t>
  </si>
  <si>
    <t>EBITDA Growth</t>
  </si>
  <si>
    <t>-199.65%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</si>
  <si>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</si>
  <si>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</si>
  <si>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</si>
  <si>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</si>
  <si>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</si>
  <si>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</si>
  <si>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</si>
  <si>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</si>
  <si>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</si>
  <si>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</si>
  <si>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</si>
  <si>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</si>
  <si>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</si>
  <si>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</si>
  <si>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</si>
  <si>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</si>
  <si>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</si>
  <si>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</si>
  <si>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</si>
  <si>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</si>
  <si>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</si>
  <si>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</si>
  <si>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</si>
  <si>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</si>
  <si>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</si>
  <si>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</si>
  <si>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</si>
  <si>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</si>
  <si>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</si>
  <si>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</si>
  <si>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</si>
  <si>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</si>
  <si>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</si>
  <si>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</si>
  <si>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</si>
  <si>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</si>
  <si>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</si>
  <si>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</si>
  <si>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</si>
  <si>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</si>
  <si>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</si>
  <si>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</si>
  <si>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</si>
  <si>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</si>
  <si>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</si>
  <si>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</si>
  <si>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</si>
  <si>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</si>
  <si>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</si>
  <si>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</si>
  <si>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</si>
  <si>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</si>
  <si>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</si>
  <si>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</si>
  <si>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</si>
  <si>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</si>
  <si>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</si>
  <si>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</si>
  <si>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</si>
  <si>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</si>
  <si>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</si>
  <si>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</si>
  <si>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</si>
  <si>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</si>
  <si>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</si>
  <si>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</si>
  <si>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</si>
  <si>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</si>
  <si>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</si>
  <si>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</si>
  <si>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</si>
  <si>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</si>
  <si>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</si>
  <si>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</si>
  <si>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</si>
  <si>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</si>
  <si>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</si>
  <si>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</si>
  <si>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</si>
  <si>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</si>
  <si>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</si>
  <si>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0.11</t>
  </si>
  <si>
    <t>0.14</t>
  </si>
  <si>
    <t>0.26</t>
  </si>
  <si>
    <t>0.98</t>
  </si>
  <si>
    <t>0.49</t>
  </si>
  <si>
    <t>0.34</t>
  </si>
  <si>
    <t>0.46</t>
  </si>
  <si>
    <t>0.38</t>
  </si>
  <si>
    <t>Tangible Book Value</t>
  </si>
  <si>
    <t>Tangible Book Value Per Share</t>
  </si>
  <si>
    <t>0.1</t>
  </si>
  <si>
    <t>0.25</t>
  </si>
  <si>
    <t>0.95</t>
  </si>
  <si>
    <t>0.32</t>
  </si>
  <si>
    <t>0.45</t>
  </si>
  <si>
    <t>0.37</t>
  </si>
  <si>
    <t>Total Debt</t>
  </si>
  <si>
    <t>Net Debt</t>
  </si>
  <si>
    <t>Debt Equivalent Oper. Leases</t>
  </si>
  <si>
    <t>Account Code - Inventory Valuation</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</si>
  <si>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</si>
  <si>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</si>
  <si>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</si>
  <si>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</si>
  <si>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</si>
  <si>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</si>
  <si>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</si>
  <si>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</si>
  <si>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</si>
  <si>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</si>
  <si>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</si>
  <si>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</si>
  <si>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</si>
  <si>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</si>
  <si>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</si>
  <si>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</si>
  <si>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</si>
  <si>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</si>
  <si>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</si>
  <si>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</si>
  <si>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</si>
  <si>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</si>
  <si>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</si>
  <si>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</si>
  <si>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</si>
  <si>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</si>
  <si>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</si>
  <si>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</si>
  <si>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</si>
  <si>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</si>
  <si>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</si>
  <si>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</si>
  <si>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</si>
  <si>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</si>
  <si>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-0.15</t>
  </si>
  <si>
    <t>-0.08</t>
  </si>
  <si>
    <t>-0.26</t>
  </si>
  <si>
    <t>-0.61</t>
  </si>
  <si>
    <t>-0.56</t>
  </si>
  <si>
    <t>-0.33</t>
  </si>
  <si>
    <t>-0.4</t>
  </si>
  <si>
    <t>-0.24</t>
  </si>
  <si>
    <t>-0.07</t>
  </si>
  <si>
    <t>Basic EPS - Continuing Operations</t>
  </si>
  <si>
    <t>-0.37</t>
  </si>
  <si>
    <t>Basic Weighted Average Shares Outstanding</t>
  </si>
  <si>
    <t>Net EPS - Diluted</t>
  </si>
  <si>
    <t>Diluted EPS - Continuing Operations</t>
  </si>
  <si>
    <t>Diluted Weighted Average Shares Outstanding</t>
  </si>
  <si>
    <t>Normalized Basic EPS</t>
  </si>
  <si>
    <t>-0.09</t>
  </si>
  <si>
    <t>-0.05</t>
  </si>
  <si>
    <t>-0.04</t>
  </si>
  <si>
    <t>-0.21</t>
  </si>
  <si>
    <t>-0.38</t>
  </si>
  <si>
    <t>-0.35</t>
  </si>
  <si>
    <t>-0.2</t>
  </si>
  <si>
    <t>-0.25</t>
  </si>
  <si>
    <t>-0.17</t>
  </si>
  <si>
    <t>Normalized Diluted EPS</t>
  </si>
  <si>
    <t>EBITDA</t>
  </si>
  <si>
    <t>EBITA</t>
  </si>
  <si>
    <t>EBIT</t>
  </si>
  <si>
    <t>EBITDAR</t>
  </si>
  <si>
    <t>Effective Tax Rate - (Ratio)</t>
  </si>
  <si>
    <t>-0.16</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</si>
  <si>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</si>
  <si>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</si>
  <si>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</si>
  <si>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</si>
  <si>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</si>
  <si>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</si>
  <si>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</si>
  <si>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</si>
  <si>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</si>
  <si>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</si>
  <si>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</si>
  <si>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</si>
  <si>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</si>
  <si>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</si>
  <si>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</si>
  <si>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</si>
  <si>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</si>
  <si>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</si>
  <si>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</si>
  <si>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</si>
  <si>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-30.71</t>
  </si>
  <si>
    <t>-8.9</t>
  </si>
  <si>
    <t>-22.78</t>
  </si>
  <si>
    <t>-39.51</t>
  </si>
  <si>
    <t>-47.44</t>
  </si>
  <si>
    <t>-31.57</t>
  </si>
  <si>
    <t>-35.18</t>
  </si>
  <si>
    <t>-20.81</t>
  </si>
  <si>
    <t>-6.42</t>
  </si>
  <si>
    <t>Return on Total Capital</t>
  </si>
  <si>
    <t>-48.86</t>
  </si>
  <si>
    <t>-15.31</t>
  </si>
  <si>
    <t>-12.6</t>
  </si>
  <si>
    <t>-28.94</t>
  </si>
  <si>
    <t>-50.67</t>
  </si>
  <si>
    <t>-78.8</t>
  </si>
  <si>
    <t>-61.7</t>
  </si>
  <si>
    <t>-62.11</t>
  </si>
  <si>
    <t>-33.57</t>
  </si>
  <si>
    <t>-10.82</t>
  </si>
  <si>
    <t>Return On Equity %</t>
  </si>
  <si>
    <t>-111.51</t>
  </si>
  <si>
    <t>-59.77</t>
  </si>
  <si>
    <t>-38.4</t>
  </si>
  <si>
    <t>-51.81</t>
  </si>
  <si>
    <t>-82.25</t>
  </si>
  <si>
    <t>-135.01</t>
  </si>
  <si>
    <t>-108.09</t>
  </si>
  <si>
    <t>-112.68</t>
  </si>
  <si>
    <t>-54.77</t>
  </si>
  <si>
    <t>-17.29</t>
  </si>
  <si>
    <t>Return on Common Equity</t>
  </si>
  <si>
    <t>Margin Analysis</t>
  </si>
  <si>
    <t>Gross Profit Margin %</t>
  </si>
  <si>
    <t>34.78</t>
  </si>
  <si>
    <t>38.53</t>
  </si>
  <si>
    <t>44.46</t>
  </si>
  <si>
    <t>49.42</t>
  </si>
  <si>
    <t>50.88</t>
  </si>
  <si>
    <t>55.67</t>
  </si>
  <si>
    <t>59.53</t>
  </si>
  <si>
    <t>61.51</t>
  </si>
  <si>
    <t>59.4</t>
  </si>
  <si>
    <t>60.76</t>
  </si>
  <si>
    <t>SG&amp;A Margin</t>
  </si>
  <si>
    <t>67.83</t>
  </si>
  <si>
    <t>44.26</t>
  </si>
  <si>
    <t>43.1</t>
  </si>
  <si>
    <t>101.41</t>
  </si>
  <si>
    <t>138.4</t>
  </si>
  <si>
    <t>113.46</t>
  </si>
  <si>
    <t>86.73</t>
  </si>
  <si>
    <t>95.97</t>
  </si>
  <si>
    <t>78.56</t>
  </si>
  <si>
    <t>61.53</t>
  </si>
  <si>
    <t>EBITDA Margin %</t>
  </si>
  <si>
    <t>-31.36</t>
  </si>
  <si>
    <t>-8.28</t>
  </si>
  <si>
    <t>-6.48</t>
  </si>
  <si>
    <t>-67.52</t>
  </si>
  <si>
    <t>-102.45</t>
  </si>
  <si>
    <t>-65.44</t>
  </si>
  <si>
    <t>-31.62</t>
  </si>
  <si>
    <t>-38.49</t>
  </si>
  <si>
    <t>-24.39</t>
  </si>
  <si>
    <t>-5.47</t>
  </si>
  <si>
    <t>EBITA Margin %</t>
  </si>
  <si>
    <t>-32.81</t>
  </si>
  <si>
    <t>-9.58</t>
  </si>
  <si>
    <t>-7.72</t>
  </si>
  <si>
    <t>-69.92</t>
  </si>
  <si>
    <t>-104.37</t>
  </si>
  <si>
    <t>-67.08</t>
  </si>
  <si>
    <t>-33.09</t>
  </si>
  <si>
    <t>-39.8</t>
  </si>
  <si>
    <t>-25.6</t>
  </si>
  <si>
    <t>-6.51</t>
  </si>
  <si>
    <t>EBIT Margin %</t>
  </si>
  <si>
    <t>-33.05</t>
  </si>
  <si>
    <t>-9.78</t>
  </si>
  <si>
    <t>-8.04</t>
  </si>
  <si>
    <t>-70.9</t>
  </si>
  <si>
    <t>-105.12</t>
  </si>
  <si>
    <t>-67.62</t>
  </si>
  <si>
    <t>-33.5</t>
  </si>
  <si>
    <t>-40.14</t>
  </si>
  <si>
    <t>-25.85</t>
  </si>
  <si>
    <t>-6.7</t>
  </si>
  <si>
    <t>Income From Continuing Operations Margin %</t>
  </si>
  <si>
    <t>-35.19</t>
  </si>
  <si>
    <t>-12.59</t>
  </si>
  <si>
    <t>-10.92</t>
  </si>
  <si>
    <t>-77.96</t>
  </si>
  <si>
    <t>-105.57</t>
  </si>
  <si>
    <t>-69.45</t>
  </si>
  <si>
    <t>-33.62</t>
  </si>
  <si>
    <t>-40.22</t>
  </si>
  <si>
    <t>-22.96</t>
  </si>
  <si>
    <t>-5.91</t>
  </si>
  <si>
    <t>Net Income Margin %</t>
  </si>
  <si>
    <t>-53.66</t>
  </si>
  <si>
    <t>Net Avail. For Common Margin %</t>
  </si>
  <si>
    <t>Normalized Net Income Margin</t>
  </si>
  <si>
    <t>-21.48</t>
  </si>
  <si>
    <t>-7.85</t>
  </si>
  <si>
    <t>-5.89</t>
  </si>
  <si>
    <t>-44.76</t>
  </si>
  <si>
    <t>-65.98</t>
  </si>
  <si>
    <t>-43.4</t>
  </si>
  <si>
    <t>-21.02</t>
  </si>
  <si>
    <t>-25.14</t>
  </si>
  <si>
    <t>-16.16</t>
  </si>
  <si>
    <t>-3.69</t>
  </si>
  <si>
    <t>Levered Free Cash Flow Margin</t>
  </si>
  <si>
    <t>-5.45</t>
  </si>
  <si>
    <t>-8.66</t>
  </si>
  <si>
    <t>-14.97</t>
  </si>
  <si>
    <t>-18.57</t>
  </si>
  <si>
    <t>-34.78</t>
  </si>
  <si>
    <t>-26.24</t>
  </si>
  <si>
    <t>-5.6</t>
  </si>
  <si>
    <t>-20.01</t>
  </si>
  <si>
    <t>-13.44</t>
  </si>
  <si>
    <t>11.33</t>
  </si>
  <si>
    <t>Unlevered Free Cash Flow Margin</t>
  </si>
  <si>
    <t>-4.8</t>
  </si>
  <si>
    <t>-6.91</t>
  </si>
  <si>
    <t>-14.1</t>
  </si>
  <si>
    <t>-18.12</t>
  </si>
  <si>
    <t>-34.62</t>
  </si>
  <si>
    <t>-26.93</t>
  </si>
  <si>
    <t>-5.52</t>
  </si>
  <si>
    <t>-19.96</t>
  </si>
  <si>
    <t>Asset Turnover</t>
  </si>
  <si>
    <t>1.49</t>
  </si>
  <si>
    <t>1.45</t>
  </si>
  <si>
    <t>1.39</t>
  </si>
  <si>
    <t>0.51</t>
  </si>
  <si>
    <t>0.6</t>
  </si>
  <si>
    <t>1.12</t>
  </si>
  <si>
    <t>1.51</t>
  </si>
  <si>
    <t>1.4</t>
  </si>
  <si>
    <t>1.29</t>
  </si>
  <si>
    <t>1.53</t>
  </si>
  <si>
    <t>Fixed Assets Turnover</t>
  </si>
  <si>
    <t>13.16</t>
  </si>
  <si>
    <t>14.42</t>
  </si>
  <si>
    <t>10.94</t>
  </si>
  <si>
    <t>9.12</t>
  </si>
  <si>
    <t>9.77</t>
  </si>
  <si>
    <t>11.23</t>
  </si>
  <si>
    <t>13.04</t>
  </si>
  <si>
    <t>11.44</t>
  </si>
  <si>
    <t>10.54</t>
  </si>
  <si>
    <t>15.39</t>
  </si>
  <si>
    <t>Receivables Turnover (Average Receivables)</t>
  </si>
  <si>
    <t>11.16</t>
  </si>
  <si>
    <t>10.1</t>
  </si>
  <si>
    <t>6.46</t>
  </si>
  <si>
    <t>3.79</t>
  </si>
  <si>
    <t>6.47</t>
  </si>
  <si>
    <t>14.05</t>
  </si>
  <si>
    <t>24.34</t>
  </si>
  <si>
    <t>17.03</t>
  </si>
  <si>
    <t>10.51</t>
  </si>
  <si>
    <t>12.19</t>
  </si>
  <si>
    <t>Inventory Turnover (Average Inventory)</t>
  </si>
  <si>
    <t>3.36</t>
  </si>
  <si>
    <t>2.27</t>
  </si>
  <si>
    <t>1.85</t>
  </si>
  <si>
    <t>1.56</t>
  </si>
  <si>
    <t>2.21</t>
  </si>
  <si>
    <t>2.07</t>
  </si>
  <si>
    <t>2.05</t>
  </si>
  <si>
    <t>2.25</t>
  </si>
  <si>
    <t>Short Term Liquidity</t>
  </si>
  <si>
    <t>Current Ratio</t>
  </si>
  <si>
    <t>1.99</t>
  </si>
  <si>
    <t>1.73</t>
  </si>
  <si>
    <t>1.77</t>
  </si>
  <si>
    <t>7.07</t>
  </si>
  <si>
    <t>2.53</t>
  </si>
  <si>
    <t>2.23</t>
  </si>
  <si>
    <t>1.96</t>
  </si>
  <si>
    <t>2.78</t>
  </si>
  <si>
    <t>2.61</t>
  </si>
  <si>
    <t>2.4</t>
  </si>
  <si>
    <t>Quick Ratio</t>
  </si>
  <si>
    <t>1.18</t>
  </si>
  <si>
    <t>0.83</t>
  </si>
  <si>
    <t>0.85</t>
  </si>
  <si>
    <t>6.27</t>
  </si>
  <si>
    <t>1.86</t>
  </si>
  <si>
    <t>1.38</t>
  </si>
  <si>
    <t>1.16</t>
  </si>
  <si>
    <t>1.89</t>
  </si>
  <si>
    <t>1.71</t>
  </si>
  <si>
    <t>1.62</t>
  </si>
  <si>
    <t>Operating Cash Flow to Current Liabilities</t>
  </si>
  <si>
    <t>-0.52</t>
  </si>
  <si>
    <t>-0.22</t>
  </si>
  <si>
    <t>-1.21</t>
  </si>
  <si>
    <t>-1.45</t>
  </si>
  <si>
    <t>-1.36</t>
  </si>
  <si>
    <t>-0.64</t>
  </si>
  <si>
    <t>-1.37</t>
  </si>
  <si>
    <t>-0.84</t>
  </si>
  <si>
    <t>0.35</t>
  </si>
  <si>
    <t>Days Sales Outstanding (Average Receivables)</t>
  </si>
  <si>
    <t>33.26</t>
  </si>
  <si>
    <t>36.02</t>
  </si>
  <si>
    <t>56.36</t>
  </si>
  <si>
    <t>96.06</t>
  </si>
  <si>
    <t>56.56</t>
  </si>
  <si>
    <t>25.98</t>
  </si>
  <si>
    <t>15.04</t>
  </si>
  <si>
    <t>21.43</t>
  </si>
  <si>
    <t>34.72</t>
  </si>
  <si>
    <t>29.95</t>
  </si>
  <si>
    <t>Days Outstanding Inventory (Average Inventory)</t>
  </si>
  <si>
    <t>110.3</t>
  </si>
  <si>
    <t>160.15</t>
  </si>
  <si>
    <t>196.62</t>
  </si>
  <si>
    <t>232.65</t>
  </si>
  <si>
    <t>165.8</t>
  </si>
  <si>
    <t>175.94</t>
  </si>
  <si>
    <t>177.16</t>
  </si>
  <si>
    <t>177.75</t>
  </si>
  <si>
    <t>176.42</t>
  </si>
  <si>
    <t>162.53</t>
  </si>
  <si>
    <t>Average Days Payable Outstanding</t>
  </si>
  <si>
    <t>78.8</t>
  </si>
  <si>
    <t>97.98</t>
  </si>
  <si>
    <t>151.81</t>
  </si>
  <si>
    <t>205.02</t>
  </si>
  <si>
    <t>135.22</t>
  </si>
  <si>
    <t>146.98</t>
  </si>
  <si>
    <t>144.63</t>
  </si>
  <si>
    <t>130.07</t>
  </si>
  <si>
    <t>120.96</t>
  </si>
  <si>
    <t>111.33</t>
  </si>
  <si>
    <t>Cash Conversion Cycle (Average Days)</t>
  </si>
  <si>
    <t>64.76</t>
  </si>
  <si>
    <t>98.19</t>
  </si>
  <si>
    <t>101.17</t>
  </si>
  <si>
    <t>123.69</t>
  </si>
  <si>
    <t>87.14</t>
  </si>
  <si>
    <t>54.94</t>
  </si>
  <si>
    <t>47.57</t>
  </si>
  <si>
    <t>69.12</t>
  </si>
  <si>
    <t>90.18</t>
  </si>
  <si>
    <t>81.15</t>
  </si>
  <si>
    <t>Long Term Solvency</t>
  </si>
  <si>
    <t>Total Debt/Equity</t>
  </si>
  <si>
    <t>71.61</t>
  </si>
  <si>
    <t>6.01</t>
  </si>
  <si>
    <t>0.94</t>
  </si>
  <si>
    <t>1.14</t>
  </si>
  <si>
    <t>8.41</t>
  </si>
  <si>
    <t>9.97</t>
  </si>
  <si>
    <t>14.82</t>
  </si>
  <si>
    <t>14.85</t>
  </si>
  <si>
    <t>11.52</t>
  </si>
  <si>
    <t>Total Debt / Total Capital</t>
  </si>
  <si>
    <t>41.73</t>
  </si>
  <si>
    <t>51.22</t>
  </si>
  <si>
    <t>5.67</t>
  </si>
  <si>
    <t>0.93</t>
  </si>
  <si>
    <t>1.13</t>
  </si>
  <si>
    <t>7.76</t>
  </si>
  <si>
    <t>9.06</t>
  </si>
  <si>
    <t>12.91</t>
  </si>
  <si>
    <t>12.93</t>
  </si>
  <si>
    <t>10.33</t>
  </si>
  <si>
    <t>LT Debt/Equity</t>
  </si>
  <si>
    <t>62.31</t>
  </si>
  <si>
    <t>71.85</t>
  </si>
  <si>
    <t>3.44</t>
  </si>
  <si>
    <t>0.58</t>
  </si>
  <si>
    <t>0.5</t>
  </si>
  <si>
    <t>4.24</t>
  </si>
  <si>
    <t>6.19</t>
  </si>
  <si>
    <t>13.09</t>
  </si>
  <si>
    <t>12.42</t>
  </si>
  <si>
    <t>9.05</t>
  </si>
  <si>
    <t>Long-Term Debt / Total Capital</t>
  </si>
  <si>
    <t>36.31</t>
  </si>
  <si>
    <t>35.05</t>
  </si>
  <si>
    <t>3.25</t>
  </si>
  <si>
    <t>0.57</t>
  </si>
  <si>
    <t>3.91</t>
  </si>
  <si>
    <t>5.63</t>
  </si>
  <si>
    <t>11.4</t>
  </si>
  <si>
    <t>10.81</t>
  </si>
  <si>
    <t>8.11</t>
  </si>
  <si>
    <t>Total Liabilities / Total Assets</t>
  </si>
  <si>
    <t>65.56</t>
  </si>
  <si>
    <t>71.87</t>
  </si>
  <si>
    <t>49.5</t>
  </si>
  <si>
    <t>14.17</t>
  </si>
  <si>
    <t>35.65</t>
  </si>
  <si>
    <t>49.2</t>
  </si>
  <si>
    <t>57.18</t>
  </si>
  <si>
    <t>45.15</t>
  </si>
  <si>
    <t>46.96</t>
  </si>
  <si>
    <t>48.23</t>
  </si>
  <si>
    <t>EBIT / Interest Expense</t>
  </si>
  <si>
    <t>-31.86</t>
  </si>
  <si>
    <t>-3.5</t>
  </si>
  <si>
    <t>-5.8</t>
  </si>
  <si>
    <t>-98.38</t>
  </si>
  <si>
    <t>-419.9</t>
  </si>
  <si>
    <t>-36.95</t>
  </si>
  <si>
    <t>-279.63</t>
  </si>
  <si>
    <t>-492.24</t>
  </si>
  <si>
    <t>EBITDA / Interest Expense</t>
  </si>
  <si>
    <t>-30.23</t>
  </si>
  <si>
    <t>-2.96</t>
  </si>
  <si>
    <t>-4.67</t>
  </si>
  <si>
    <t>-93.69</t>
  </si>
  <si>
    <t>-409.24</t>
  </si>
  <si>
    <t>-34.61</t>
  </si>
  <si>
    <t>-250.76</t>
  </si>
  <si>
    <t>-452.53</t>
  </si>
  <si>
    <t>(EBITDA - Capex) / Interest Expense</t>
  </si>
  <si>
    <t>-31.01</t>
  </si>
  <si>
    <t>-3.81</t>
  </si>
  <si>
    <t>-8.72</t>
  </si>
  <si>
    <t>-101.34</t>
  </si>
  <si>
    <t>-425.96</t>
  </si>
  <si>
    <t>-35.49</t>
  </si>
  <si>
    <t>-252.51</t>
  </si>
  <si>
    <t>-459.96</t>
  </si>
  <si>
    <t>Total Debt / EBITDA</t>
  </si>
  <si>
    <t>-0.6</t>
  </si>
  <si>
    <t>-3.04</t>
  </si>
  <si>
    <t>-0.34</t>
  </si>
  <si>
    <t>-0.01</t>
  </si>
  <si>
    <t>-0.06</t>
  </si>
  <si>
    <t>-0.19</t>
  </si>
  <si>
    <t>-0.98</t>
  </si>
  <si>
    <t>Net Debt / EBITDA</t>
  </si>
  <si>
    <t>0.23</t>
  </si>
  <si>
    <t>0.01</t>
  </si>
  <si>
    <t>3.14</t>
  </si>
  <si>
    <t>0.68</t>
  </si>
  <si>
    <t>7.12</t>
  </si>
  <si>
    <t>Total Debt / (EBITDA - Capex)</t>
  </si>
  <si>
    <t>-0.58</t>
  </si>
  <si>
    <t>-2.36</t>
  </si>
  <si>
    <t>-0.18</t>
  </si>
  <si>
    <t>-0.03</t>
  </si>
  <si>
    <t>-0.93</t>
  </si>
  <si>
    <t>Net Debt / (EBITDA - Capex)</t>
  </si>
  <si>
    <t>0.22</t>
  </si>
  <si>
    <t>0</t>
  </si>
  <si>
    <t>2.9</t>
  </si>
  <si>
    <t>0.66</t>
  </si>
  <si>
    <t>0.56</t>
  </si>
  <si>
    <t>0.92</t>
  </si>
  <si>
    <t>0.96</t>
  </si>
  <si>
    <t>6.82</t>
  </si>
  <si>
    <t>Growth Over Prior Year</t>
  </si>
  <si>
    <t>Total Revenues, 1 Yr. Growth %</t>
  </si>
  <si>
    <t>50.71</t>
  </si>
  <si>
    <t>43.76</t>
  </si>
  <si>
    <t>21.79</t>
  </si>
  <si>
    <t>-2.14</t>
  </si>
  <si>
    <t>48.85</t>
  </si>
  <si>
    <t>46.69</t>
  </si>
  <si>
    <t>28.01</t>
  </si>
  <si>
    <t>13.82</t>
  </si>
  <si>
    <t>15.99</t>
  </si>
  <si>
    <t>Gross Profit, 1 Yr. Growth %</t>
  </si>
  <si>
    <t>69.98</t>
  </si>
  <si>
    <t>59.25</t>
  </si>
  <si>
    <t>40.56</t>
  </si>
  <si>
    <t>0.84</t>
  </si>
  <si>
    <t>53.24</t>
  </si>
  <si>
    <t>60.5</t>
  </si>
  <si>
    <t>36.89</t>
  </si>
  <si>
    <t>17.62</t>
  </si>
  <si>
    <t>3.15</t>
  </si>
  <si>
    <t>18.65</t>
  </si>
  <si>
    <t>EBITDA, 1 Yr. Growth %</t>
  </si>
  <si>
    <t>12.02</t>
  </si>
  <si>
    <t>-62.03</t>
  </si>
  <si>
    <t>-4.74</t>
  </si>
  <si>
    <t>500.05</t>
  </si>
  <si>
    <t>116.76</t>
  </si>
  <si>
    <t>-6.3</t>
  </si>
  <si>
    <t>-38.14</t>
  </si>
  <si>
    <t>38.52</t>
  </si>
  <si>
    <t>-32.3</t>
  </si>
  <si>
    <t>-73.99</t>
  </si>
  <si>
    <t>EBITA, 1 Yr. Growth %</t>
  </si>
  <si>
    <t>10.85</t>
  </si>
  <si>
    <t>-58.03</t>
  </si>
  <si>
    <t>-1.91</t>
  </si>
  <si>
    <t>445.56</t>
  </si>
  <si>
    <t>113.53</t>
  </si>
  <si>
    <t>-5.72</t>
  </si>
  <si>
    <t>-36.85</t>
  </si>
  <si>
    <t>36.9</t>
  </si>
  <si>
    <t>-31.31</t>
  </si>
  <si>
    <t>-70.5</t>
  </si>
  <si>
    <t>EBIT, 1 Yr. Growth %</t>
  </si>
  <si>
    <t>11.06</t>
  </si>
  <si>
    <t>-57.44</t>
  </si>
  <si>
    <t>0.12</t>
  </si>
  <si>
    <t>435.83</t>
  </si>
  <si>
    <t>112.22</t>
  </si>
  <si>
    <t>-5.64</t>
  </si>
  <si>
    <t>-36.57</t>
  </si>
  <si>
    <t>36.36</t>
  </si>
  <si>
    <t>-31.19</t>
  </si>
  <si>
    <t>-69.94</t>
  </si>
  <si>
    <t>Earnings From Cont. Operations, 1 Yr. Growth %</t>
  </si>
  <si>
    <t>21.92</t>
  </si>
  <si>
    <t>-48.57</t>
  </si>
  <si>
    <t>365.42</t>
  </si>
  <si>
    <t>101.55</t>
  </si>
  <si>
    <t>-3.51</t>
  </si>
  <si>
    <t>-38.02</t>
  </si>
  <si>
    <t>36.15</t>
  </si>
  <si>
    <t>-39.03</t>
  </si>
  <si>
    <t>-70.15</t>
  </si>
  <si>
    <t>Net Income, 1 Yr. Growth %</t>
  </si>
  <si>
    <t>288.56</t>
  </si>
  <si>
    <t>192.81</t>
  </si>
  <si>
    <t>Normalized Net Income, 1 Yr. Growth %</t>
  </si>
  <si>
    <t>13.56</t>
  </si>
  <si>
    <t>-8.69</t>
  </si>
  <si>
    <t>383.8</t>
  </si>
  <si>
    <t>111.07</t>
  </si>
  <si>
    <t>-31.34</t>
  </si>
  <si>
    <t>-73.49</t>
  </si>
  <si>
    <t>Diluted EPS Before Extra, 1 Yr. Growth %</t>
  </si>
  <si>
    <t>14.51</t>
  </si>
  <si>
    <t>-49.13</t>
  </si>
  <si>
    <t>1.65</t>
  </si>
  <si>
    <t>289.19</t>
  </si>
  <si>
    <t>63.42</t>
  </si>
  <si>
    <t>-6.98</t>
  </si>
  <si>
    <t>-42.09</t>
  </si>
  <si>
    <t>23.75</t>
  </si>
  <si>
    <t>-40.56</t>
  </si>
  <si>
    <t>-70.83</t>
  </si>
  <si>
    <t>Accounts Receivable, 1 Yr. Growth %</t>
  </si>
  <si>
    <t>127.32</t>
  </si>
  <si>
    <t>28.52</t>
  </si>
  <si>
    <t>138.8</t>
  </si>
  <si>
    <t>-8.79</t>
  </si>
  <si>
    <t>-50.74</t>
  </si>
  <si>
    <t>23.86</t>
  </si>
  <si>
    <t>93.99</t>
  </si>
  <si>
    <t>62.3</t>
  </si>
  <si>
    <t>-38.29</t>
  </si>
  <si>
    <t>Inventory, 1 Yr. Growth %</t>
  </si>
  <si>
    <t>69.43</t>
  </si>
  <si>
    <t>118.88</t>
  </si>
  <si>
    <t>-3.2</t>
  </si>
  <si>
    <t>-26.75</t>
  </si>
  <si>
    <t>42.32</t>
  </si>
  <si>
    <t>39.84</t>
  </si>
  <si>
    <t>1.28</t>
  </si>
  <si>
    <t>16.42</t>
  </si>
  <si>
    <t>7.91</t>
  </si>
  <si>
    <t>-1.04</t>
  </si>
  <si>
    <t>Net Property, Plant and Equip., 1 Yr. Growth %</t>
  </si>
  <si>
    <t>18.94</t>
  </si>
  <si>
    <t>41.43</t>
  </si>
  <si>
    <t>73.95</t>
  </si>
  <si>
    <t>24.83</t>
  </si>
  <si>
    <t>29.87</t>
  </si>
  <si>
    <t>-4.81</t>
  </si>
  <si>
    <t>65.95</t>
  </si>
  <si>
    <t>-14.04</t>
  </si>
  <si>
    <t>-28.23</t>
  </si>
  <si>
    <t>Total Assets, 1 Yr. Growth %</t>
  </si>
  <si>
    <t>29.17</t>
  </si>
  <si>
    <t>62.8</t>
  </si>
  <si>
    <t>5.35</t>
  </si>
  <si>
    <t>217.55</t>
  </si>
  <si>
    <t>-32.67</t>
  </si>
  <si>
    <t>-4.7</t>
  </si>
  <si>
    <t>-4.69</t>
  </si>
  <si>
    <t>50.79</t>
  </si>
  <si>
    <t>-6.54</t>
  </si>
  <si>
    <t>1.68</t>
  </si>
  <si>
    <t>Tangible Book Value, 1 Yr. Growth %</t>
  </si>
  <si>
    <t>-32.24</t>
  </si>
  <si>
    <t>32.91</t>
  </si>
  <si>
    <t>92.82</t>
  </si>
  <si>
    <t>449.97</t>
  </si>
  <si>
    <t>-50.88</t>
  </si>
  <si>
    <t>-25.35</t>
  </si>
  <si>
    <t>-19.82</t>
  </si>
  <si>
    <t>101.21</t>
  </si>
  <si>
    <t>-9.29</t>
  </si>
  <si>
    <t>Common Equity, 1 Yr. Growth %</t>
  </si>
  <si>
    <t>-29.43</t>
  </si>
  <si>
    <t>31.92</t>
  </si>
  <si>
    <t>89.1</t>
  </si>
  <si>
    <t>439.72</t>
  </si>
  <si>
    <t>-49.52</t>
  </si>
  <si>
    <t>-24.77</t>
  </si>
  <si>
    <t>-19.67</t>
  </si>
  <si>
    <t>93.17</t>
  </si>
  <si>
    <t>-9.63</t>
  </si>
  <si>
    <t>-0.75</t>
  </si>
  <si>
    <t>Cash From Operations, 1 Yr. Growth %</t>
  </si>
  <si>
    <t>-33.94</t>
  </si>
  <si>
    <t>-18.19</t>
  </si>
  <si>
    <t>39.1</t>
  </si>
  <si>
    <t>233.86</t>
  </si>
  <si>
    <t>113.26</t>
  </si>
  <si>
    <t>-2.24</t>
  </si>
  <si>
    <t>-48.14</t>
  </si>
  <si>
    <t>127.95</t>
  </si>
  <si>
    <t>-37.52</t>
  </si>
  <si>
    <t>-147.14</t>
  </si>
  <si>
    <t>Capital Expenditures, 1 Yr. Growth %</t>
  </si>
  <si>
    <t>-10.38</t>
  </si>
  <si>
    <t>326.68</t>
  </si>
  <si>
    <t>186.53</t>
  </si>
  <si>
    <t>-22.42</t>
  </si>
  <si>
    <t>13.2</t>
  </si>
  <si>
    <t>-43.75</t>
  </si>
  <si>
    <t>-83.31</t>
  </si>
  <si>
    <t>229.84</t>
  </si>
  <si>
    <t>-18.34</t>
  </si>
  <si>
    <t>-55.69</t>
  </si>
  <si>
    <t>Levered Free Cash Flow, 1 Yr. Growth %</t>
  </si>
  <si>
    <t>-336.21</t>
  </si>
  <si>
    <t>128.32</t>
  </si>
  <si>
    <t>110.59</t>
  </si>
  <si>
    <t>-10.41</t>
  </si>
  <si>
    <t>154.57</t>
  </si>
  <si>
    <t>10.7</t>
  </si>
  <si>
    <t>-72.7</t>
  </si>
  <si>
    <t>307.04</t>
  </si>
  <si>
    <t>-28.24</t>
  </si>
  <si>
    <t>-198.29</t>
  </si>
  <si>
    <t>Unlevered Free Cash Flow, 1 Yr. Growth %</t>
  </si>
  <si>
    <t>-296.19</t>
  </si>
  <si>
    <t>106.79</t>
  </si>
  <si>
    <t>148.63</t>
  </si>
  <si>
    <t>-8.24</t>
  </si>
  <si>
    <t>159.17</t>
  </si>
  <si>
    <t>14.1</t>
  </si>
  <si>
    <t>-73.75</t>
  </si>
  <si>
    <t>311.51</t>
  </si>
  <si>
    <t>-28.06</t>
  </si>
  <si>
    <t>Compound Annual Growth Rate Over Two Years</t>
  </si>
  <si>
    <t>Total Revenues, 2 Yr. CAGR %</t>
  </si>
  <si>
    <t>14.84</t>
  </si>
  <si>
    <t>47.19</t>
  </si>
  <si>
    <t>32.32</t>
  </si>
  <si>
    <t>8.88</t>
  </si>
  <si>
    <t>20.69</t>
  </si>
  <si>
    <t>47.76</t>
  </si>
  <si>
    <t>37.03</t>
  </si>
  <si>
    <t>20.71</t>
  </si>
  <si>
    <t>10.27</t>
  </si>
  <si>
    <t>11.31</t>
  </si>
  <si>
    <t>Gross Profit, 2 Yr. CAGR %</t>
  </si>
  <si>
    <t>52.99</t>
  </si>
  <si>
    <t>64.53</t>
  </si>
  <si>
    <t>49.61</t>
  </si>
  <si>
    <t>17.92</t>
  </si>
  <si>
    <t>24.3</t>
  </si>
  <si>
    <t>56.83</t>
  </si>
  <si>
    <t>26.89</t>
  </si>
  <si>
    <t>10.15</t>
  </si>
  <si>
    <t>10.63</t>
  </si>
  <si>
    <t>EBITDA, 2 Yr. CAGR %</t>
  </si>
  <si>
    <t>-32.76</t>
  </si>
  <si>
    <t>-33.08</t>
  </si>
  <si>
    <t>-40.63</t>
  </si>
  <si>
    <t>187.2</t>
  </si>
  <si>
    <t>268.13</t>
  </si>
  <si>
    <t>42.51</t>
  </si>
  <si>
    <t>-23.87</t>
  </si>
  <si>
    <t>-7.43</t>
  </si>
  <si>
    <t>-3.16</t>
  </si>
  <si>
    <t>-58.04</t>
  </si>
  <si>
    <t>EBITA, 2 Yr. CAGR %</t>
  </si>
  <si>
    <t>-32.26</t>
  </si>
  <si>
    <t>-30.12</t>
  </si>
  <si>
    <t>-36.62</t>
  </si>
  <si>
    <t>170.84</t>
  </si>
  <si>
    <t>248.15</t>
  </si>
  <si>
    <t>41.89</t>
  </si>
  <si>
    <t>-22.84</t>
  </si>
  <si>
    <t>-7.02</t>
  </si>
  <si>
    <t>-3.03</t>
  </si>
  <si>
    <t>-54.98</t>
  </si>
  <si>
    <t>EBIT, 2 Yr. CAGR %</t>
  </si>
  <si>
    <t>-32.07</t>
  </si>
  <si>
    <t>-29.57</t>
  </si>
  <si>
    <t>-35.51</t>
  </si>
  <si>
    <t>169.73</t>
  </si>
  <si>
    <t>243.88</t>
  </si>
  <si>
    <t>41.51</t>
  </si>
  <si>
    <t>-22.64</t>
  </si>
  <si>
    <t>-3.14</t>
  </si>
  <si>
    <t>-54.52</t>
  </si>
  <si>
    <t>Earnings From Cont. Operations, 2 Yr. CAGR %</t>
  </si>
  <si>
    <t>-32.03</t>
  </si>
  <si>
    <t>-20.82</t>
  </si>
  <si>
    <t>-26.28</t>
  </si>
  <si>
    <t>150.34</t>
  </si>
  <si>
    <t>206.28</t>
  </si>
  <si>
    <t>39.45</t>
  </si>
  <si>
    <t>-22.67</t>
  </si>
  <si>
    <t>-8.14</t>
  </si>
  <si>
    <t>-8.89</t>
  </si>
  <si>
    <t>-57.34</t>
  </si>
  <si>
    <t>Net Income, 2 Yr. CAGR %</t>
  </si>
  <si>
    <t>102.63</t>
  </si>
  <si>
    <t>237.31</t>
  </si>
  <si>
    <t>68.09</t>
  </si>
  <si>
    <t>Normalized Net Income, 2 Yr. CAGR %</t>
  </si>
  <si>
    <t>-30.8</t>
  </si>
  <si>
    <t>-20.88</t>
  </si>
  <si>
    <t>-31.53</t>
  </si>
  <si>
    <t>140.14</t>
  </si>
  <si>
    <t>225.81</t>
  </si>
  <si>
    <t>42.71</t>
  </si>
  <si>
    <t>-3.32</t>
  </si>
  <si>
    <t>Diluted EPS Before Extra, 2 Yr. CAGR %</t>
  </si>
  <si>
    <t>-37.41</t>
  </si>
  <si>
    <t>-23.68</t>
  </si>
  <si>
    <t>-28.09</t>
  </si>
  <si>
    <t>124.53</t>
  </si>
  <si>
    <t>152.19</t>
  </si>
  <si>
    <t>23.3</t>
  </si>
  <si>
    <t>-26.6</t>
  </si>
  <si>
    <t>-15.34</t>
  </si>
  <si>
    <t>-14.24</t>
  </si>
  <si>
    <t>-58.36</t>
  </si>
  <si>
    <t>Accounts Receivable, 2 Yr. CAGR %</t>
  </si>
  <si>
    <t>-0.88</t>
  </si>
  <si>
    <t>70.93</t>
  </si>
  <si>
    <t>75.19</t>
  </si>
  <si>
    <t>47.59</t>
  </si>
  <si>
    <t>-13.14</t>
  </si>
  <si>
    <t>-36.17</t>
  </si>
  <si>
    <t>-21.89</t>
  </si>
  <si>
    <t>55.01</t>
  </si>
  <si>
    <t>77.44</t>
  </si>
  <si>
    <t>0.08</t>
  </si>
  <si>
    <t>Inventory, 2 Yr. CAGR %</t>
  </si>
  <si>
    <t>-15.3</t>
  </si>
  <si>
    <t>92.57</t>
  </si>
  <si>
    <t>45.56</t>
  </si>
  <si>
    <t>-15.79</t>
  </si>
  <si>
    <t>2.1</t>
  </si>
  <si>
    <t>41.07</t>
  </si>
  <si>
    <t>19.01</t>
  </si>
  <si>
    <t>8.59</t>
  </si>
  <si>
    <t>12.08</t>
  </si>
  <si>
    <t>3.34</t>
  </si>
  <si>
    <t>Net Property, Plant and Equip., 2 Yr. CAGR %</t>
  </si>
  <si>
    <t>16.21</t>
  </si>
  <si>
    <t>29.7</t>
  </si>
  <si>
    <t>56.85</t>
  </si>
  <si>
    <t>26.71</t>
  </si>
  <si>
    <t>41.99</t>
  </si>
  <si>
    <t>27.33</t>
  </si>
  <si>
    <t>11.19</t>
  </si>
  <si>
    <t>25.69</t>
  </si>
  <si>
    <t>19.43</t>
  </si>
  <si>
    <t>-21.46</t>
  </si>
  <si>
    <t>Total Assets, 2 Yr. CAGR %</t>
  </si>
  <si>
    <t>13.35</t>
  </si>
  <si>
    <t>44.44</t>
  </si>
  <si>
    <t>30.96</t>
  </si>
  <si>
    <t>82.9</t>
  </si>
  <si>
    <t>46.22</t>
  </si>
  <si>
    <t>-19.9</t>
  </si>
  <si>
    <t>19.88</t>
  </si>
  <si>
    <t>18.71</t>
  </si>
  <si>
    <t>-2.52</t>
  </si>
  <si>
    <t>Tangible Book Value, 2 Yr. CAGR %</t>
  </si>
  <si>
    <t>-2.03</t>
  </si>
  <si>
    <t>-5.1</t>
  </si>
  <si>
    <t>60.09</t>
  </si>
  <si>
    <t>225.65</t>
  </si>
  <si>
    <t>64.36</t>
  </si>
  <si>
    <t>-39.45</t>
  </si>
  <si>
    <t>-22.63</t>
  </si>
  <si>
    <t>27.02</t>
  </si>
  <si>
    <t>35.1</t>
  </si>
  <si>
    <t>-4.85</t>
  </si>
  <si>
    <t>Common Equity, 2 Yr. CAGR %</t>
  </si>
  <si>
    <t>0.06</t>
  </si>
  <si>
    <t>57.94</t>
  </si>
  <si>
    <t>219.47</t>
  </si>
  <si>
    <t>65.07</t>
  </si>
  <si>
    <t>-38.37</t>
  </si>
  <si>
    <t>-22.26</t>
  </si>
  <si>
    <t>24.57</t>
  </si>
  <si>
    <t>32.13</t>
  </si>
  <si>
    <t>-5.3</t>
  </si>
  <si>
    <t>Cash From Operations, 2 Yr. CAGR %</t>
  </si>
  <si>
    <t>-49.5</t>
  </si>
  <si>
    <t>-26.48</t>
  </si>
  <si>
    <t>6.68</t>
  </si>
  <si>
    <t>115.5</t>
  </si>
  <si>
    <t>166.83</t>
  </si>
  <si>
    <t>44.39</t>
  </si>
  <si>
    <t>-28.8</t>
  </si>
  <si>
    <t>8.73</t>
  </si>
  <si>
    <t>19.35</t>
  </si>
  <si>
    <t>-45.73</t>
  </si>
  <si>
    <t>Capital Expenditures, 2 Yr. CAGR %</t>
  </si>
  <si>
    <t>123.9</t>
  </si>
  <si>
    <t>95.55</t>
  </si>
  <si>
    <t>249.65</t>
  </si>
  <si>
    <t>49.09</t>
  </si>
  <si>
    <t>-6.31</t>
  </si>
  <si>
    <t>-20.21</t>
  </si>
  <si>
    <t>-69.36</t>
  </si>
  <si>
    <t>-25.81</t>
  </si>
  <si>
    <t>64.12</t>
  </si>
  <si>
    <t>-39.85</t>
  </si>
  <si>
    <t>Levered Free Cash Flow, 2 Yr. CAGR %</t>
  </si>
  <si>
    <t>-60.52</t>
  </si>
  <si>
    <t>97.67</t>
  </si>
  <si>
    <t>109.68</t>
  </si>
  <si>
    <t>47.07</t>
  </si>
  <si>
    <t>58.03</t>
  </si>
  <si>
    <t>67.87</t>
  </si>
  <si>
    <t>-45.03</t>
  </si>
  <si>
    <t>5.41</t>
  </si>
  <si>
    <t>70.9</t>
  </si>
  <si>
    <t>-16.23</t>
  </si>
  <si>
    <t>Unlevered Free Cash Flow, 2 Yr. CAGR %</t>
  </si>
  <si>
    <t>-62.88</t>
  </si>
  <si>
    <t>72.81</t>
  </si>
  <si>
    <t>115.58</t>
  </si>
  <si>
    <t>61.89</t>
  </si>
  <si>
    <t>61.55</t>
  </si>
  <si>
    <t>71.96</t>
  </si>
  <si>
    <t>-45.28</t>
  </si>
  <si>
    <t>3.93</t>
  </si>
  <si>
    <t>72.06</t>
  </si>
  <si>
    <t>-16.12</t>
  </si>
  <si>
    <t>Compound Annual Growth Rate Over Three Years</t>
  </si>
  <si>
    <t>Total Revenues, 3 Yr. CAGR %</t>
  </si>
  <si>
    <t>23.59</t>
  </si>
  <si>
    <t>23.77</t>
  </si>
  <si>
    <t>38.18</t>
  </si>
  <si>
    <t>11.46</t>
  </si>
  <si>
    <t>20.84</t>
  </si>
  <si>
    <t>28.8</t>
  </si>
  <si>
    <t>40.86</t>
  </si>
  <si>
    <t>28.81</t>
  </si>
  <si>
    <t>15.89</t>
  </si>
  <si>
    <t>12.14</t>
  </si>
  <si>
    <t>Gross Profit, 3 Yr. CAGR %</t>
  </si>
  <si>
    <t>29.16</t>
  </si>
  <si>
    <t>55.05</t>
  </si>
  <si>
    <t>56.12</t>
  </si>
  <si>
    <t>25.3</t>
  </si>
  <si>
    <t>28.68</t>
  </si>
  <si>
    <t>35.36</t>
  </si>
  <si>
    <t>49.88</t>
  </si>
  <si>
    <t>37.23</t>
  </si>
  <si>
    <t>18.42</t>
  </si>
  <si>
    <t>EBITDA, 3 Yr. CAGR %</t>
  </si>
  <si>
    <t>-13.16</t>
  </si>
  <si>
    <t>-44.42</t>
  </si>
  <si>
    <t>-24.72</t>
  </si>
  <si>
    <t>42.69</t>
  </si>
  <si>
    <t>165.09</t>
  </si>
  <si>
    <t>133.3</t>
  </si>
  <si>
    <t>-7.06</t>
  </si>
  <si>
    <t>-16.6</t>
  </si>
  <si>
    <t>EBITA, 3 Yr. CAGR %</t>
  </si>
  <si>
    <t>-13.11</t>
  </si>
  <si>
    <t>-42.25</t>
  </si>
  <si>
    <t>-21.75</t>
  </si>
  <si>
    <t>42.25</t>
  </si>
  <si>
    <t>153.53</t>
  </si>
  <si>
    <t>125.25</t>
  </si>
  <si>
    <t>8.33</t>
  </si>
  <si>
    <t>-6.59</t>
  </si>
  <si>
    <t>-15.94</t>
  </si>
  <si>
    <t>EBIT, 3 Yr. CAGR %</t>
  </si>
  <si>
    <t>-13.17</t>
  </si>
  <si>
    <t>-41.87</t>
  </si>
  <si>
    <t>-20.8</t>
  </si>
  <si>
    <t>42.58</t>
  </si>
  <si>
    <t>152.27</t>
  </si>
  <si>
    <t>123.46</t>
  </si>
  <si>
    <t>8.3</t>
  </si>
  <si>
    <t>-6.55</t>
  </si>
  <si>
    <t>-15.88</t>
  </si>
  <si>
    <t>-34.42</t>
  </si>
  <si>
    <t>Earnings From Cont. Operations, 3 Yr. CAGR %</t>
  </si>
  <si>
    <t>-11.96</t>
  </si>
  <si>
    <t>-38.06</t>
  </si>
  <si>
    <t>-12.82</t>
  </si>
  <si>
    <t>45.3</t>
  </si>
  <si>
    <t>132.89</t>
  </si>
  <si>
    <t>108.4</t>
  </si>
  <si>
    <t>6.42</t>
  </si>
  <si>
    <t>-6.62</t>
  </si>
  <si>
    <t>-19.87</t>
  </si>
  <si>
    <t>-37.19</t>
  </si>
  <si>
    <t>Net Income, 3 Yr. CAGR %</t>
  </si>
  <si>
    <t>28.29</t>
  </si>
  <si>
    <t>129.09</t>
  </si>
  <si>
    <t>122.25</t>
  </si>
  <si>
    <t>20.53</t>
  </si>
  <si>
    <t>Normalized Net Income, 3 Yr. CAGR %</t>
  </si>
  <si>
    <t>-12.14</t>
  </si>
  <si>
    <t>-36.86</t>
  </si>
  <si>
    <t>-17.01</t>
  </si>
  <si>
    <t>41.25</t>
  </si>
  <si>
    <t>133.02</t>
  </si>
  <si>
    <t>117.17</t>
  </si>
  <si>
    <t>8.08</t>
  </si>
  <si>
    <t>-16.63</t>
  </si>
  <si>
    <t>Diluted EPS Before Extra, 3 Yr. CAGR %</t>
  </si>
  <si>
    <t>-24.06</t>
  </si>
  <si>
    <t>-41.59</t>
  </si>
  <si>
    <t>-16.03</t>
  </si>
  <si>
    <t>34.64</t>
  </si>
  <si>
    <t>101.97</t>
  </si>
  <si>
    <t>80.86</t>
  </si>
  <si>
    <t>-4.16</t>
  </si>
  <si>
    <t>-12.64</t>
  </si>
  <si>
    <t>-24.76</t>
  </si>
  <si>
    <t>Accounts Receivable, 3 Yr. CAGR %</t>
  </si>
  <si>
    <t>38.12</t>
  </si>
  <si>
    <t>8.09</t>
  </si>
  <si>
    <t>91.08</t>
  </si>
  <si>
    <t>40.94</t>
  </si>
  <si>
    <t>21.68</t>
  </si>
  <si>
    <t>-28.1</t>
  </si>
  <si>
    <t>-20.38</t>
  </si>
  <si>
    <t>5.78</t>
  </si>
  <si>
    <t>57.4</t>
  </si>
  <si>
    <t>24.78</t>
  </si>
  <si>
    <t>Inventory, 3 Yr. CAGR %</t>
  </si>
  <si>
    <t>8.72</t>
  </si>
  <si>
    <t>16.23</t>
  </si>
  <si>
    <t>53.12</t>
  </si>
  <si>
    <t>15.78</t>
  </si>
  <si>
    <t>0.31</t>
  </si>
  <si>
    <t>13.39</t>
  </si>
  <si>
    <t>26.32</t>
  </si>
  <si>
    <t>18.14</t>
  </si>
  <si>
    <t>8.36</t>
  </si>
  <si>
    <t>7.53</t>
  </si>
  <si>
    <t>Net Property, Plant and Equip., 3 Yr. CAGR %</t>
  </si>
  <si>
    <t>2.56</t>
  </si>
  <si>
    <t>24.07</t>
  </si>
  <si>
    <t>43.03</t>
  </si>
  <si>
    <t>31.44</t>
  </si>
  <si>
    <t>26.08</t>
  </si>
  <si>
    <t>37.83</t>
  </si>
  <si>
    <t>15.56</t>
  </si>
  <si>
    <t>27.07</t>
  </si>
  <si>
    <t>10.73</t>
  </si>
  <si>
    <t>0.78</t>
  </si>
  <si>
    <t>Total Assets, 3 Yr. CAGR %</t>
  </si>
  <si>
    <t>22.79</t>
  </si>
  <si>
    <t>27.55</t>
  </si>
  <si>
    <t>30.02</t>
  </si>
  <si>
    <t>75.94</t>
  </si>
  <si>
    <t>31.08</t>
  </si>
  <si>
    <t>26.78</t>
  </si>
  <si>
    <t>-15.12</t>
  </si>
  <si>
    <t>11.05</t>
  </si>
  <si>
    <t>12.74</t>
  </si>
  <si>
    <t>Tangible Book Value, 3 Yr. CAGR %</t>
  </si>
  <si>
    <t>14.58</t>
  </si>
  <si>
    <t>8.46</t>
  </si>
  <si>
    <t>20.2</t>
  </si>
  <si>
    <t>141.55</t>
  </si>
  <si>
    <t>73.35</t>
  </si>
  <si>
    <t>26.34</t>
  </si>
  <si>
    <t>-33.51</t>
  </si>
  <si>
    <t>6.4</t>
  </si>
  <si>
    <t>13.53</t>
  </si>
  <si>
    <t>22.13</t>
  </si>
  <si>
    <t>Common Equity, 3 Yr. CAGR %</t>
  </si>
  <si>
    <t>9.72</t>
  </si>
  <si>
    <t>20.75</t>
  </si>
  <si>
    <t>137.9</t>
  </si>
  <si>
    <t>72.72</t>
  </si>
  <si>
    <t>27.03</t>
  </si>
  <si>
    <t>-32.68</t>
  </si>
  <si>
    <t>5.29</t>
  </si>
  <si>
    <t>11.93</t>
  </si>
  <si>
    <t>20.11</t>
  </si>
  <si>
    <t>Cash From Operations, 3 Yr. CAGR %</t>
  </si>
  <si>
    <t>-14.29</t>
  </si>
  <si>
    <t>-40.69</t>
  </si>
  <si>
    <t>-9.07</t>
  </si>
  <si>
    <t>56.04</t>
  </si>
  <si>
    <t>114.75</t>
  </si>
  <si>
    <t>90.93</t>
  </si>
  <si>
    <t>2.64</t>
  </si>
  <si>
    <t>4.94</t>
  </si>
  <si>
    <t>-9.6</t>
  </si>
  <si>
    <t>-12.44</t>
  </si>
  <si>
    <t>Capital Expenditures, 3 Yr. CAGR %</t>
  </si>
  <si>
    <t>177.59</t>
  </si>
  <si>
    <t>122.11</t>
  </si>
  <si>
    <t>111.68</t>
  </si>
  <si>
    <t>35.99</t>
  </si>
  <si>
    <t>-20.96</t>
  </si>
  <si>
    <t>-52.64</t>
  </si>
  <si>
    <t>-32.35</t>
  </si>
  <si>
    <t>-23.4</t>
  </si>
  <si>
    <t>6.08</t>
  </si>
  <si>
    <t>Levered Free Cash Flow, 3 Yr. CAGR %</t>
  </si>
  <si>
    <t>-14.17</t>
  </si>
  <si>
    <t>-29.13</t>
  </si>
  <si>
    <t>101.88</t>
  </si>
  <si>
    <t>62.78</t>
  </si>
  <si>
    <t>82.01</t>
  </si>
  <si>
    <t>40.35</t>
  </si>
  <si>
    <t>-8.38</t>
  </si>
  <si>
    <t>7.14</t>
  </si>
  <si>
    <t>-7.28</t>
  </si>
  <si>
    <t>Unlevered Free Cash Flow, 3 Yr. CAGR %</t>
  </si>
  <si>
    <t>-17.3</t>
  </si>
  <si>
    <t>-34.19</t>
  </si>
  <si>
    <t>95.09</t>
  </si>
  <si>
    <t>67.77</t>
  </si>
  <si>
    <t>95.34</t>
  </si>
  <si>
    <t>43.87</t>
  </si>
  <si>
    <t>-8.1</t>
  </si>
  <si>
    <t>7.21</t>
  </si>
  <si>
    <t>-8.07</t>
  </si>
  <si>
    <t>42.53</t>
  </si>
  <si>
    <t>Compound Annual Growth Rate Over Five Years</t>
  </si>
  <si>
    <t>Total Revenues, 5 Yr. CAGR %</t>
  </si>
  <si>
    <t>21.52</t>
  </si>
  <si>
    <t>23.81</t>
  </si>
  <si>
    <t>27.01</t>
  </si>
  <si>
    <t>12.8</t>
  </si>
  <si>
    <t>25.44</t>
  </si>
  <si>
    <t>24.76</t>
  </si>
  <si>
    <t>25.5</t>
  </si>
  <si>
    <t>27.72</t>
  </si>
  <si>
    <t>21.5</t>
  </si>
  <si>
    <t>Gross Profit, 5 Yr. CAGR %</t>
  </si>
  <si>
    <t>21.14</t>
  </si>
  <si>
    <t>23.56</t>
  </si>
  <si>
    <t>36.98</t>
  </si>
  <si>
    <t>35.72</t>
  </si>
  <si>
    <t>38.65</t>
  </si>
  <si>
    <t>37.07</t>
  </si>
  <si>
    <t>36.17</t>
  </si>
  <si>
    <t>31.9</t>
  </si>
  <si>
    <t>32.51</t>
  </si>
  <si>
    <t>25.9</t>
  </si>
  <si>
    <t>EBITDA, 5 Yr. CAGR %</t>
  </si>
  <si>
    <t>57.33</t>
  </si>
  <si>
    <t>-25.03</t>
  </si>
  <si>
    <t>6.15</t>
  </si>
  <si>
    <t>51.34</t>
  </si>
  <si>
    <t>43.8</t>
  </si>
  <si>
    <t>60.94</t>
  </si>
  <si>
    <t>61.19</t>
  </si>
  <si>
    <t>3.33</t>
  </si>
  <si>
    <t>-32.38</t>
  </si>
  <si>
    <t>EBITA, 5 Yr. CAGR %</t>
  </si>
  <si>
    <t>-23.04</t>
  </si>
  <si>
    <t>6.25</t>
  </si>
  <si>
    <t>50.13</t>
  </si>
  <si>
    <t>43.24</t>
  </si>
  <si>
    <t>57.54</t>
  </si>
  <si>
    <t>58.11</t>
  </si>
  <si>
    <t>3.64</t>
  </si>
  <si>
    <t>-30.24</t>
  </si>
  <si>
    <t>EBIT, 5 Yr. CAGR %</t>
  </si>
  <si>
    <t>41.48</t>
  </si>
  <si>
    <t>1.32</t>
  </si>
  <si>
    <t>-22.54</t>
  </si>
  <si>
    <t>6.51</t>
  </si>
  <si>
    <t>50.18</t>
  </si>
  <si>
    <t>43.27</t>
  </si>
  <si>
    <t>57.23</t>
  </si>
  <si>
    <t>57.37</t>
  </si>
  <si>
    <t>3.57</t>
  </si>
  <si>
    <t>-29.94</t>
  </si>
  <si>
    <t>Earnings From Cont. Operations, 5 Yr. CAGR %</t>
  </si>
  <si>
    <t>42.79</t>
  </si>
  <si>
    <t>6.2</t>
  </si>
  <si>
    <t>-17.99</t>
  </si>
  <si>
    <t>7.22</t>
  </si>
  <si>
    <t>49.78</t>
  </si>
  <si>
    <t>42.94</t>
  </si>
  <si>
    <t>49.84</t>
  </si>
  <si>
    <t>-31.74</t>
  </si>
  <si>
    <t>Net Income, 5 Yr. CAGR %</t>
  </si>
  <si>
    <t>-0.49</t>
  </si>
  <si>
    <t>48.37</t>
  </si>
  <si>
    <t>56.09</t>
  </si>
  <si>
    <t>7.77</t>
  </si>
  <si>
    <t>Normalized Net Income, 5 Yr. CAGR %</t>
  </si>
  <si>
    <t>42.13</t>
  </si>
  <si>
    <t>6.16</t>
  </si>
  <si>
    <t>-20.11</t>
  </si>
  <si>
    <t>49.9</t>
  </si>
  <si>
    <t>53.94</t>
  </si>
  <si>
    <t>3.37</t>
  </si>
  <si>
    <t>Diluted EPS Before Extra, 5 Yr. CAGR %</t>
  </si>
  <si>
    <t>-9.55</t>
  </si>
  <si>
    <t>-25.7</t>
  </si>
  <si>
    <t>-0.89</t>
  </si>
  <si>
    <t>35.5</t>
  </si>
  <si>
    <t>29.98</t>
  </si>
  <si>
    <t>33.5</t>
  </si>
  <si>
    <t>-8.32</t>
  </si>
  <si>
    <t>-35.05</t>
  </si>
  <si>
    <t>Accounts Receivable, 5 Yr. CAGR %</t>
  </si>
  <si>
    <t>30.8</t>
  </si>
  <si>
    <t>19.6</t>
  </si>
  <si>
    <t>51.9</t>
  </si>
  <si>
    <t>22.43</t>
  </si>
  <si>
    <t>39.4</t>
  </si>
  <si>
    <t>2.67</t>
  </si>
  <si>
    <t>1.91</t>
  </si>
  <si>
    <t>9.7</t>
  </si>
  <si>
    <t>3.46</t>
  </si>
  <si>
    <t>Inventory, 5 Yr. CAGR %</t>
  </si>
  <si>
    <t>32.26</t>
  </si>
  <si>
    <t>41.85</t>
  </si>
  <si>
    <t>22.18</t>
  </si>
  <si>
    <t>2.17</t>
  </si>
  <si>
    <t>30.21</t>
  </si>
  <si>
    <t>7.41</t>
  </si>
  <si>
    <t>20.42</t>
  </si>
  <si>
    <t>11.98</t>
  </si>
  <si>
    <t>Net Property, Plant and Equip., 5 Yr. CAGR %</t>
  </si>
  <si>
    <t>6.54</t>
  </si>
  <si>
    <t>21.56</t>
  </si>
  <si>
    <t>25.12</t>
  </si>
  <si>
    <t>27.52</t>
  </si>
  <si>
    <t>29.78</t>
  </si>
  <si>
    <t>19.9</t>
  </si>
  <si>
    <t>32.84</t>
  </si>
  <si>
    <t>17.09</t>
  </si>
  <si>
    <t>4.82</t>
  </si>
  <si>
    <t>Total Assets, 5 Yr. CAGR %</t>
  </si>
  <si>
    <t>26.63</t>
  </si>
  <si>
    <t>23.57</t>
  </si>
  <si>
    <t>25.8</t>
  </si>
  <si>
    <t>47.33</t>
  </si>
  <si>
    <t>36.27</t>
  </si>
  <si>
    <t>28.43</t>
  </si>
  <si>
    <t>23.97</t>
  </si>
  <si>
    <t>-2.93</t>
  </si>
  <si>
    <t>Tangible Book Value, 5 Yr. CAGR %</t>
  </si>
  <si>
    <t>1.1</t>
  </si>
  <si>
    <t>30.98</t>
  </si>
  <si>
    <t>68.36</t>
  </si>
  <si>
    <t>36.22</t>
  </si>
  <si>
    <t>38.89</t>
  </si>
  <si>
    <t>25.54</t>
  </si>
  <si>
    <t>26.61</t>
  </si>
  <si>
    <t>-11.71</t>
  </si>
  <si>
    <t>1.74</t>
  </si>
  <si>
    <t>Common Equity, 5 Yr. CAGR %</t>
  </si>
  <si>
    <t>30.72</t>
  </si>
  <si>
    <t>1.34</t>
  </si>
  <si>
    <t>31.25</t>
  </si>
  <si>
    <t>68.25</t>
  </si>
  <si>
    <t>36.83</t>
  </si>
  <si>
    <t>38.59</t>
  </si>
  <si>
    <t>26.04</t>
  </si>
  <si>
    <t>-11.84</t>
  </si>
  <si>
    <t>Cash From Operations, 5 Yr. CAGR %</t>
  </si>
  <si>
    <t>45.47</t>
  </si>
  <si>
    <t>-4.53</t>
  </si>
  <si>
    <t>-6.45</t>
  </si>
  <si>
    <t>-0.63</t>
  </si>
  <si>
    <t>39.87</t>
  </si>
  <si>
    <t>51.27</t>
  </si>
  <si>
    <t>38.09</t>
  </si>
  <si>
    <t>52.43</t>
  </si>
  <si>
    <t>9.02</t>
  </si>
  <si>
    <t>-19.39</t>
  </si>
  <si>
    <t>Capital Expenditures, 5 Yr. CAGR %</t>
  </si>
  <si>
    <t>-7.77</t>
  </si>
  <si>
    <t>58.45</t>
  </si>
  <si>
    <t>116.48</t>
  </si>
  <si>
    <t>57.26</t>
  </si>
  <si>
    <t>-25.08</t>
  </si>
  <si>
    <t>-22.94</t>
  </si>
  <si>
    <t>-22.14</t>
  </si>
  <si>
    <t>-35.45</t>
  </si>
  <si>
    <t>Levered Free Cash Flow, 5 Yr. CAGR %</t>
  </si>
  <si>
    <t>18.85</t>
  </si>
  <si>
    <t>-1.58</t>
  </si>
  <si>
    <t>24.9</t>
  </si>
  <si>
    <t>-5.96</t>
  </si>
  <si>
    <t>86.4</t>
  </si>
  <si>
    <t>67.82</t>
  </si>
  <si>
    <t>12.75</t>
  </si>
  <si>
    <t>25.16</t>
  </si>
  <si>
    <t>17.57</t>
  </si>
  <si>
    <t>-2.9</t>
  </si>
  <si>
    <t>Unlevered Free Cash Flow, 5 Yr. CAGR %</t>
  </si>
  <si>
    <t>16.59</t>
  </si>
  <si>
    <t>-5.71</t>
  </si>
  <si>
    <t>23.8</t>
  </si>
  <si>
    <t>-6.36</t>
  </si>
  <si>
    <t>84.64</t>
  </si>
  <si>
    <t>72.61</t>
  </si>
  <si>
    <t>17.42</t>
  </si>
  <si>
    <t>18.1</t>
  </si>
  <si>
    <t>-2.81</t>
  </si>
  <si>
    <t>2019</t>
  </si>
  <si>
    <t>2020</t>
  </si>
  <si>
    <t>2021</t>
  </si>
  <si>
    <t>2022</t>
  </si>
  <si>
    <t>2023</t>
  </si>
  <si>
    <t>2024</t>
  </si>
  <si>
    <t>2025</t>
  </si>
  <si>
    <t>2026</t>
  </si>
  <si>
    <t>Capitalization
                                    1</t>
  </si>
  <si>
    <t>256.8</t>
  </si>
  <si>
    <t>297.5</t>
  </si>
  <si>
    <t>255.8</t>
  </si>
  <si>
    <t>125.4</t>
  </si>
  <si>
    <t>107.7</t>
  </si>
  <si>
    <t>403.4</t>
  </si>
  <si>
    <t>-</t>
  </si>
  <si>
    <t>Change</t>
  </si>
  <si>
    <t>15.84%</t>
  </si>
  <si>
    <t>-14.02%</t>
  </si>
  <si>
    <t>-50.96%</t>
  </si>
  <si>
    <t>-14.15%</t>
  </si>
  <si>
    <t>274.69%</t>
  </si>
  <si>
    <t>0%</t>
  </si>
  <si>
    <t>Enterprise Value (EV)</t>
  </si>
  <si>
    <t>P/E ratio</t>
  </si>
  <si>
    <t>-7.7x</t>
  </si>
  <si>
    <t>-14.5x</t>
  </si>
  <si>
    <t>-9.35x</t>
  </si>
  <si>
    <t>-7x</t>
  </si>
  <si>
    <t>-20.4x</t>
  </si>
  <si>
    <t>146x</t>
  </si>
  <si>
    <t>39.8x</t>
  </si>
  <si>
    <t>31x</t>
  </si>
  <si>
    <t>PBR</t>
  </si>
  <si>
    <t>12.6x</t>
  </si>
  <si>
    <t>18.1x</t>
  </si>
  <si>
    <t>7.92x</t>
  </si>
  <si>
    <t>4.37x</t>
  </si>
  <si>
    <t>PEG</t>
  </si>
  <si>
    <t>0.4x</t>
  </si>
  <si>
    <t>-0.4x</t>
  </si>
  <si>
    <t>0.2x</t>
  </si>
  <si>
    <t>0.3x</t>
  </si>
  <si>
    <t>-1x</t>
  </si>
  <si>
    <t>0x</t>
  </si>
  <si>
    <t>1.1x</t>
  </si>
  <si>
    <t>Capitalization / Revenue</t>
  </si>
  <si>
    <t>5.55x</t>
  </si>
  <si>
    <t>5.02x</t>
  </si>
  <si>
    <t>3.79x</t>
  </si>
  <si>
    <t>1.74x</t>
  </si>
  <si>
    <t>1.29x</t>
  </si>
  <si>
    <t>4.16x</t>
  </si>
  <si>
    <t>3.41x</t>
  </si>
  <si>
    <t>2.97x</t>
  </si>
  <si>
    <t>EV / Revenue</t>
  </si>
  <si>
    <t>EV / EBITDA</t>
  </si>
  <si>
    <t>-0x</t>
  </si>
  <si>
    <t>54.8x</t>
  </si>
  <si>
    <t>34.2x</t>
  </si>
  <si>
    <t>20.1x</t>
  </si>
  <si>
    <t>EV / EBIT</t>
  </si>
  <si>
    <t>202x</t>
  </si>
  <si>
    <t>43.8x</t>
  </si>
  <si>
    <t>30.7x</t>
  </si>
  <si>
    <t>EV / FCF</t>
  </si>
  <si>
    <t>111x</t>
  </si>
  <si>
    <t>36.7x</t>
  </si>
  <si>
    <t>26.5x</t>
  </si>
  <si>
    <t>FCF Yield</t>
  </si>
  <si>
    <t>-8.21%</t>
  </si>
  <si>
    <t>-3.61%</t>
  </si>
  <si>
    <t>-9.61%</t>
  </si>
  <si>
    <t>-12.3%</t>
  </si>
  <si>
    <t>6.47%</t>
  </si>
  <si>
    <t>0.9%</t>
  </si>
  <si>
    <t>2.73%</t>
  </si>
  <si>
    <t>3.77%</t>
  </si>
  <si>
    <t>Dividend per Share
                                    2</t>
  </si>
  <si>
    <t>Rate of return</t>
  </si>
  <si>
    <t>EPS
                                    2</t>
  </si>
  <si>
    <t>0.036</t>
  </si>
  <si>
    <t>0.1325</t>
  </si>
  <si>
    <t>0.17</t>
  </si>
  <si>
    <t>Distribution rate</t>
  </si>
  <si>
    <t>Net sales
                                    1</t>
  </si>
  <si>
    <t>46.29</t>
  </si>
  <si>
    <t>59.26</t>
  </si>
  <si>
    <t>67.45</t>
  </si>
  <si>
    <t>72.05</t>
  </si>
  <si>
    <t>83.57</t>
  </si>
  <si>
    <t>96.94</t>
  </si>
  <si>
    <t>118.3</t>
  </si>
  <si>
    <t>135.8</t>
  </si>
  <si>
    <t>EBITDA
                                    1</t>
  </si>
  <si>
    <t>-20.17</t>
  </si>
  <si>
    <t>-9.615</t>
  </si>
  <si>
    <t>-18.9</t>
  </si>
  <si>
    <t>-9.973</t>
  </si>
  <si>
    <t>1.9</t>
  </si>
  <si>
    <t>7.365</t>
  </si>
  <si>
    <t>11.78</t>
  </si>
  <si>
    <t>20.1</t>
  </si>
  <si>
    <t>EBIT
                                    1</t>
  </si>
  <si>
    <t>-31.3</t>
  </si>
  <si>
    <t>-19.85</t>
  </si>
  <si>
    <t>-27.07</t>
  </si>
  <si>
    <t>-18.63</t>
  </si>
  <si>
    <t>-5.599</t>
  </si>
  <si>
    <t>2.001</t>
  </si>
  <si>
    <t>9.204</t>
  </si>
  <si>
    <t>13.14</t>
  </si>
  <si>
    <t>Net income
                                    1</t>
  </si>
  <si>
    <t>-32.15</t>
  </si>
  <si>
    <t>-19.92</t>
  </si>
  <si>
    <t>-27.13</t>
  </si>
  <si>
    <t>-16.54</t>
  </si>
  <si>
    <t>-4.938</t>
  </si>
  <si>
    <t>3</t>
  </si>
  <si>
    <t>10.26</t>
  </si>
  <si>
    <t>13.5</t>
  </si>
  <si>
    <t>Reference price
                                    2</t>
  </si>
  <si>
    <t>4.310</t>
  </si>
  <si>
    <t>4.800</t>
  </si>
  <si>
    <t>3.740</t>
  </si>
  <si>
    <t>1.680</t>
  </si>
  <si>
    <t>1.430</t>
  </si>
  <si>
    <t>5.270</t>
  </si>
  <si>
    <t>Nbr of stocks (in thousands)</t>
  </si>
  <si>
    <t>59,577</t>
  </si>
  <si>
    <t>61,971</t>
  </si>
  <si>
    <t>68,383</t>
  </si>
  <si>
    <t>74,652</t>
  </si>
  <si>
    <t>75,291</t>
  </si>
  <si>
    <t>76,550</t>
  </si>
  <si>
    <t>Announcement Date</t>
  </si>
  <si>
    <t>3/10/20</t>
  </si>
  <si>
    <t>3/10/21</t>
  </si>
  <si>
    <t>3/9/22</t>
  </si>
  <si>
    <t>3/8/23</t>
  </si>
  <si>
    <t>3/6/24</t>
  </si>
  <si>
    <t>address1</t>
  </si>
  <si>
    <t>10900 Wilshire Blvd</t>
  </si>
  <si>
    <t>address2</t>
  </si>
  <si>
    <t>Suite 600</t>
  </si>
  <si>
    <t>city</t>
  </si>
  <si>
    <t>Los Angeles</t>
  </si>
  <si>
    <t>state</t>
  </si>
  <si>
    <t>CA</t>
  </si>
  <si>
    <t>zip</t>
  </si>
  <si>
    <t>90024</t>
  </si>
  <si>
    <t>country</t>
  </si>
  <si>
    <t>phone</t>
  </si>
  <si>
    <t>310 388 6706</t>
  </si>
  <si>
    <t>website</t>
  </si>
  <si>
    <t>https://www.chromadex.com</t>
  </si>
  <si>
    <t>industry</t>
  </si>
  <si>
    <t>Packaged Foods</t>
  </si>
  <si>
    <t>industryKey</t>
  </si>
  <si>
    <t>packaged-foods</t>
  </si>
  <si>
    <t>industryDisp</t>
  </si>
  <si>
    <t>sector</t>
  </si>
  <si>
    <t>Consumer Defensive</t>
  </si>
  <si>
    <t>sectorKey</t>
  </si>
  <si>
    <t>consumer-defensive</t>
  </si>
  <si>
    <t>sectorDisp</t>
  </si>
  <si>
    <t>longBusinessSummary</t>
  </si>
  <si>
    <t>ChromaDex Corporation operates as a bioscience company focusing on developing healthy aging products. The company operates through three segments: Consumer products; Ingredients; and Analytical Reference Standards and Services. It researches nicotinamide adenine dinucleotide (NAD+); provides finished dietary supplement products that contain its proprietary ingredients directly to consumers and distributors; and develops and commercializes proprietary-based ingredient technologies and supplies these ingredients as raw materials to the manufacturers of consumer products. The company also commercializes NAD+ precursor nicotinamide riboside as the flagship ingredient NIAGEN; NIAGEN as an active ingredient in its consumer products under the TRU NIAGEN name; and Immulina, a spirulina extract with predominant active compounds of Braun-type lipoproteins for supporting human immune function. In addition, it offers phytochemical reference standards, and other research and development services. The company distributes TRU NIAGEN products direct to consumers through its propriety e-commerce platform TRUNIAGEN.com, Amazon, ShopHQ, and other internet marketplaces, as well as specialty retailers and direct healthcare practitioners in the United States. ChromaDex Corporation was founded in 1999 and is headquartered in Los Angeles, California.</t>
  </si>
  <si>
    <t>fullTimeEmployees</t>
  </si>
  <si>
    <t>companyOfficers</t>
  </si>
  <si>
    <t>[{'maxAge': 1, 'name': 'Mr. Frank Louis Jaksch Jr.', 'age': 56, 'title': 'Co-Founder &amp; Chairman', 'yearBorn': 1968, 'fiscalYear': 2023, 'totalPay': 70000, 'exercisedValue': 0, 'unexercisedValue': 0}, {'maxAge': 1, 'name': 'Mr. Robert N. Fried', 'age': 64, 'title': 'CEO &amp; Director', 'yearBorn': 1960, 'fiscalYear': 2023, 'totalPay': 768957, 'exercisedValue': 0, 'unexercisedValue': 0}, {'maxAge': 1, 'name': 'Mr. Ozan  Pamir C.F.A.', 'age': 32, 'title': 'CFO &amp; Principal Accounting Officer', 'yearBorn': 1992, 'fiscalYear': 2023, 'exercisedValue': 0, 'unexercisedValue': 0}, {'maxAge': 1, 'name': 'Dr. Andrew  Shao Ph.D.', 'title': 'Senior Vice President of Global Regulatory &amp; Scientific Affairs', 'fiscalYear': 2023, 'exercisedValue': 0, 'unexercisedValue': 0}, {'maxAge': 1, 'name': 'Mr. Carlos  Lopez', 'title': 'Senior VP &amp; General Counsel', 'fiscalYear': 2023, 'exercisedValue': 0, 'unexercisedValue': 0}, {'maxAge': 1, 'name': 'Alex  Worsham', 'title': 'Vice President of Global Marketing &amp; Communications', 'fiscalYear': 2023, 'exercisedValue': 0, 'unexercisedValue': 0}, {'maxAge': 1, 'name': 'Ms. Michiko  Kelley', 'title': 'Chief Marketing Officer', 'fiscalYear': 2023, 'exercisedValue': 0, 'unexercisedValue': 0}, {'maxAge': 1, 'name': 'Ms. Chu  Yan', 'title': 'Managing Director of Asia Pacific', 'fiscalYear': 2023, 'exercisedValue': 0, 'unexercisedValue': 0}, {'maxAge': 1, 'name': 'Kendall  Knysch', 'title': 'Head of Media Relations &amp; Partnerships', 'fiscalYear': 2023, 'exercisedValue': 0, 'unexercisedValue': 0}, {'maxAge': 1, 'name': 'Mr. James  Lee', 'age': 49, 'title': 'Controller',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</si>
  <si>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</si>
  <si>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</si>
  <si>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</si>
  <si>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</si>
  <si>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</si>
  <si>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</si>
  <si>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</si>
  <si>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</si>
  <si>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</si>
  <si>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</si>
  <si>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</si>
  <si>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</si>
  <si>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</si>
  <si>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</si>
  <si>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</si>
  <si>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</si>
  <si>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</si>
  <si>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</si>
  <si>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</si>
  <si>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</si>
  <si>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</si>
  <si>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</si>
  <si>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</si>
  <si>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</si>
  <si>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</si>
  <si>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</si>
  <si>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</si>
  <si>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</si>
  <si>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</si>
  <si>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</si>
  <si>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</si>
  <si>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</si>
  <si>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</si>
  <si>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</si>
  <si>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</si>
  <si>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</si>
  <si>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</si>
  <si>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</si>
  <si>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</si>
  <si>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</si>
  <si>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</si>
  <si>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</si>
  <si>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</si>
  <si>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</si>
  <si>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</si>
  <si>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</si>
  <si>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</si>
  <si>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</si>
  <si>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</si>
  <si>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</si>
  <si>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</si>
  <si>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</si>
  <si>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</si>
  <si>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</si>
  <si>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</si>
  <si>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</si>
  <si>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</si>
  <si>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</si>
  <si>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</si>
  <si>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</si>
  <si>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</si>
  <si>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</si>
  <si>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</si>
  <si>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</si>
  <si>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</si>
  <si>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</si>
  <si>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exchange</t>
  </si>
  <si>
    <t>NCM</t>
  </si>
  <si>
    <t>quoteType</t>
  </si>
  <si>
    <t>EQUITY</t>
  </si>
  <si>
    <t>symbol</t>
  </si>
  <si>
    <t>CDXC</t>
  </si>
  <si>
    <t>underlyingSymbol</t>
  </si>
  <si>
    <t>shortName</t>
  </si>
  <si>
    <t>ChromaDex Corporation</t>
  </si>
  <si>
    <t>longName</t>
  </si>
  <si>
    <t>firstTradeDateEpochUtc</t>
  </si>
  <si>
    <t>timeZoneFullName</t>
  </si>
  <si>
    <t>America/New_York</t>
  </si>
  <si>
    <t>timeZoneShortName</t>
  </si>
  <si>
    <t>EST</t>
  </si>
  <si>
    <t>uuid</t>
  </si>
  <si>
    <t>77342014-e7f0-3894-9d34-bbc3f6ead2f8</t>
  </si>
  <si>
    <t>messageBoardId</t>
  </si>
  <si>
    <t>finmb_5034211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</si>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</sst>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romad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1</v>
      </c>
      <c r="C3" s="2"/>
      <c r="D3" s="2"/>
      <c r="E3" s="2"/>
      <c r="F3" s="2"/>
      <c r="G3" s="2"/>
      <c r="H3" s="2"/>
      <c r="I3" s="2"/>
      <c r="J3" s="2"/>
      <c r="K3" s="2"/>
      <c r="L3" s="2"/>
      <c r="M3" s="2"/>
      <c r="N3" s="2"/>
      <c r="O3" s="2"/>
      <c r="P3" s="2"/>
      <c r="Q3" s="2"/>
      <c r="R3" s="2"/>
      <c r="S3" s="2"/>
      <c r="T3" s="2"/>
      <c r="U3" s="2"/>
      <c r="V3" s="2"/>
      <c r="W3" s="2"/>
      <c r="X3" s="2"/>
      <c r="Y3" s="2"/>
      <c r="Z3" s="2"/>
    </row>
    <row r="4">
      <c r="A4" s="1" t="s">
        <v>5</v>
      </c>
      <c r="B4" s="1">
        <v>5.35</v>
      </c>
      <c r="C4" s="2"/>
      <c r="D4" s="2"/>
      <c r="E4" s="2"/>
      <c r="F4" s="2"/>
      <c r="G4" s="2"/>
      <c r="H4" s="2"/>
      <c r="I4" s="2"/>
      <c r="J4" s="2"/>
      <c r="K4" s="2"/>
      <c r="L4" s="2"/>
      <c r="M4" s="2"/>
      <c r="N4" s="2"/>
      <c r="O4" s="2"/>
      <c r="P4" s="2"/>
      <c r="Q4" s="2"/>
      <c r="R4" s="2"/>
      <c r="S4" s="2"/>
      <c r="T4" s="2"/>
      <c r="U4" s="2"/>
      <c r="V4" s="2"/>
      <c r="W4" s="2"/>
      <c r="X4" s="2"/>
      <c r="Y4" s="2"/>
      <c r="Z4" s="2"/>
    </row>
    <row r="5">
      <c r="A5" s="1" t="s">
        <v>6</v>
      </c>
      <c r="B5" s="1">
        <v>9.160598958514964</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4.02539968E8</v>
      </c>
      <c r="C8" s="2"/>
      <c r="D8" s="2"/>
      <c r="E8" s="2"/>
      <c r="F8" s="2"/>
      <c r="G8" s="2"/>
      <c r="H8" s="2"/>
      <c r="I8" s="2"/>
      <c r="J8" s="2"/>
      <c r="K8" s="2"/>
      <c r="L8" s="2"/>
      <c r="M8" s="2"/>
      <c r="N8" s="2"/>
      <c r="O8" s="2"/>
      <c r="P8" s="2"/>
      <c r="Q8" s="2"/>
      <c r="R8" s="2"/>
      <c r="S8" s="2"/>
      <c r="T8" s="2"/>
      <c r="U8" s="2"/>
      <c r="V8" s="2"/>
      <c r="W8" s="2"/>
      <c r="X8" s="2"/>
      <c r="Y8" s="2"/>
      <c r="Z8" s="2"/>
    </row>
    <row r="9">
      <c r="A9" s="1" t="s">
        <v>12</v>
      </c>
      <c r="B9" s="1">
        <v>0.451</v>
      </c>
      <c r="C9" s="2"/>
      <c r="D9" s="2"/>
      <c r="E9" s="2"/>
      <c r="F9" s="2"/>
      <c r="G9" s="2"/>
      <c r="H9" s="2"/>
      <c r="I9" s="2"/>
      <c r="J9" s="2"/>
      <c r="K9" s="2"/>
      <c r="L9" s="2"/>
      <c r="M9" s="2"/>
      <c r="N9" s="2"/>
      <c r="O9" s="2"/>
      <c r="P9" s="2"/>
      <c r="Q9" s="2"/>
      <c r="R9" s="2"/>
      <c r="S9" s="2"/>
      <c r="T9" s="2"/>
      <c r="U9" s="2"/>
      <c r="V9" s="2"/>
      <c r="W9" s="2"/>
      <c r="X9" s="2"/>
      <c r="Y9" s="2"/>
      <c r="Z9" s="2"/>
    </row>
    <row r="10">
      <c r="A10" s="1" t="s">
        <v>13</v>
      </c>
      <c r="B10" s="1">
        <v>39.773586</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t="s">
        <v>1</v>
      </c>
      <c r="C11" s="2"/>
      <c r="D11" s="2"/>
      <c r="E11" s="2"/>
      <c r="F11" s="2"/>
      <c r="G11" s="2"/>
      <c r="H11" s="2"/>
      <c r="I11" s="2"/>
      <c r="J11" s="2"/>
      <c r="K11" s="2"/>
      <c r="L11" s="2"/>
      <c r="M11" s="2"/>
      <c r="N11" s="2"/>
      <c r="O11" s="2"/>
      <c r="P11" s="2"/>
      <c r="Q11" s="2"/>
      <c r="R11" s="2"/>
      <c r="S11" s="2"/>
      <c r="T11" s="2"/>
      <c r="U11" s="2"/>
      <c r="V11" s="2"/>
      <c r="W11" s="2"/>
      <c r="X11" s="2"/>
      <c r="Y11" s="2"/>
      <c r="Z11" s="2"/>
    </row>
    <row r="12">
      <c r="A12" s="1" t="s">
        <v>15</v>
      </c>
      <c r="B12" s="1" t="s">
        <v>16</v>
      </c>
      <c r="C12" s="2"/>
      <c r="D12" s="2"/>
      <c r="E12" s="2"/>
      <c r="F12" s="2"/>
      <c r="G12" s="2"/>
      <c r="H12" s="2"/>
      <c r="I12" s="2"/>
      <c r="J12" s="2"/>
      <c r="K12" s="2"/>
      <c r="L12" s="2"/>
      <c r="M12" s="2"/>
      <c r="N12" s="2"/>
      <c r="O12" s="2"/>
      <c r="P12" s="2"/>
      <c r="Q12" s="2"/>
      <c r="R12" s="2"/>
      <c r="S12" s="2"/>
      <c r="T12" s="2"/>
      <c r="U12" s="2"/>
      <c r="V12" s="2"/>
      <c r="W12" s="2"/>
      <c r="X12" s="2"/>
      <c r="Y12" s="2"/>
      <c r="Z12" s="2"/>
    </row>
    <row r="13">
      <c r="A13" s="1" t="s">
        <v>17</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-2.0</v>
      </c>
      <c r="D2" s="1">
        <v>-2.0</v>
      </c>
      <c r="E2" s="1">
        <v>-11.0</v>
      </c>
      <c r="F2" s="1">
        <v>-33.0</v>
      </c>
      <c r="G2" s="1">
        <v>-32.0</v>
      </c>
      <c r="H2" s="1">
        <v>-19.0</v>
      </c>
      <c r="I2" s="1">
        <v>-27.0</v>
      </c>
      <c r="J2" s="1">
        <v>-16.0</v>
      </c>
      <c r="K2" s="1">
        <v>-4.0</v>
      </c>
      <c r="L2" s="2"/>
      <c r="M2" s="2"/>
      <c r="N2" s="2"/>
      <c r="O2" s="2"/>
      <c r="P2" s="2"/>
      <c r="Q2" s="2"/>
      <c r="R2" s="2"/>
      <c r="S2" s="2"/>
      <c r="T2" s="2"/>
      <c r="U2" s="2"/>
      <c r="V2" s="2"/>
      <c r="W2" s="2"/>
      <c r="X2" s="2"/>
      <c r="Y2" s="2"/>
      <c r="Z2" s="2"/>
    </row>
    <row r="3">
      <c r="A3" s="1" t="s">
        <v>25</v>
      </c>
      <c r="B3" s="1">
        <v>22.0</v>
      </c>
      <c r="C3" s="1">
        <v>28.0</v>
      </c>
      <c r="D3" s="1">
        <v>33.0</v>
      </c>
      <c r="E3" s="1">
        <v>51.0</v>
      </c>
      <c r="F3" s="1">
        <v>60.0</v>
      </c>
      <c r="G3" s="1">
        <v>1.0</v>
      </c>
      <c r="H3" s="1">
        <v>1.0</v>
      </c>
      <c r="I3" s="1">
        <v>1.0</v>
      </c>
      <c r="J3" s="1">
        <v>1.0</v>
      </c>
      <c r="K3" s="1">
        <v>1.0</v>
      </c>
      <c r="L3" s="2"/>
      <c r="M3" s="2"/>
      <c r="N3" s="2"/>
      <c r="O3" s="2"/>
      <c r="P3" s="2"/>
      <c r="Q3" s="2"/>
      <c r="R3" s="2"/>
      <c r="S3" s="2"/>
      <c r="T3" s="2"/>
      <c r="U3" s="2"/>
      <c r="V3" s="2"/>
      <c r="W3" s="2"/>
      <c r="X3" s="2"/>
      <c r="Y3" s="2"/>
      <c r="Z3" s="2"/>
    </row>
    <row r="4">
      <c r="A4" s="1" t="s">
        <v>26</v>
      </c>
      <c r="B4" s="1">
        <v>3.0</v>
      </c>
      <c r="C4" s="1">
        <v>4.0</v>
      </c>
      <c r="D4" s="1">
        <v>8.0</v>
      </c>
      <c r="E4" s="1">
        <v>20.0</v>
      </c>
      <c r="F4" s="1">
        <v>23.0</v>
      </c>
      <c r="G4" s="1">
        <v>24.0</v>
      </c>
      <c r="H4" s="1">
        <v>24.0</v>
      </c>
      <c r="I4" s="1">
        <v>22.0</v>
      </c>
      <c r="J4" s="1">
        <v>18.0</v>
      </c>
      <c r="K4" s="1">
        <v>15.0</v>
      </c>
      <c r="L4" s="2"/>
      <c r="M4" s="2"/>
      <c r="N4" s="2"/>
      <c r="O4" s="2"/>
      <c r="P4" s="2"/>
      <c r="Q4" s="2"/>
      <c r="R4" s="2"/>
      <c r="S4" s="2"/>
      <c r="T4" s="2"/>
      <c r="U4" s="2"/>
      <c r="V4" s="2"/>
      <c r="W4" s="2"/>
      <c r="X4" s="2"/>
      <c r="Y4" s="2"/>
      <c r="Z4" s="2"/>
    </row>
    <row r="5">
      <c r="A5" s="1" t="s">
        <v>27</v>
      </c>
      <c r="B5" s="1">
        <v>25.0</v>
      </c>
      <c r="C5" s="1">
        <v>33.0</v>
      </c>
      <c r="D5" s="1">
        <v>42.0</v>
      </c>
      <c r="E5" s="1">
        <v>71.0</v>
      </c>
      <c r="F5" s="1">
        <v>84.0</v>
      </c>
      <c r="G5" s="1">
        <v>1.0</v>
      </c>
      <c r="H5" s="1">
        <v>1.0</v>
      </c>
      <c r="I5" s="1">
        <v>1.0</v>
      </c>
      <c r="J5" s="1">
        <v>1.0</v>
      </c>
      <c r="K5" s="1">
        <v>1.0</v>
      </c>
      <c r="L5" s="2"/>
      <c r="M5" s="2"/>
      <c r="N5" s="2"/>
      <c r="O5" s="2"/>
      <c r="P5" s="2"/>
      <c r="Q5" s="2"/>
      <c r="R5" s="2"/>
      <c r="S5" s="2"/>
      <c r="T5" s="2"/>
      <c r="U5" s="2"/>
      <c r="V5" s="2"/>
      <c r="W5" s="2"/>
      <c r="X5" s="2"/>
      <c r="Y5" s="2"/>
      <c r="Z5" s="2"/>
    </row>
    <row r="6">
      <c r="A6" s="1" t="s">
        <v>28</v>
      </c>
      <c r="B6" s="1">
        <v>0.0</v>
      </c>
      <c r="C6" s="1">
        <v>0.0</v>
      </c>
      <c r="D6" s="1">
        <v>0.0</v>
      </c>
      <c r="E6" s="1">
        <v>0.0</v>
      </c>
      <c r="F6" s="1">
        <v>0.0</v>
      </c>
      <c r="G6" s="1">
        <v>84.0</v>
      </c>
      <c r="H6" s="1">
        <v>0.0</v>
      </c>
      <c r="I6" s="1">
        <v>0.0</v>
      </c>
      <c r="J6" s="1">
        <v>0.0</v>
      </c>
      <c r="K6" s="1">
        <v>0.0</v>
      </c>
      <c r="L6" s="2"/>
      <c r="M6" s="2"/>
      <c r="N6" s="2"/>
      <c r="O6" s="2"/>
      <c r="P6" s="2"/>
      <c r="Q6" s="2"/>
      <c r="R6" s="2"/>
      <c r="S6" s="2"/>
      <c r="T6" s="2"/>
      <c r="U6" s="2"/>
      <c r="V6" s="2"/>
      <c r="W6" s="2"/>
      <c r="X6" s="2"/>
      <c r="Y6" s="2"/>
      <c r="Z6" s="2"/>
    </row>
    <row r="7">
      <c r="A7" s="1" t="s">
        <v>29</v>
      </c>
      <c r="B7" s="1">
        <v>2.0</v>
      </c>
      <c r="C7" s="1">
        <v>1.0</v>
      </c>
      <c r="D7" s="1">
        <v>0.0</v>
      </c>
      <c r="E7" s="1">
        <v>-5.0</v>
      </c>
      <c r="F7" s="1">
        <v>0.0</v>
      </c>
      <c r="G7" s="1">
        <v>0.0</v>
      </c>
      <c r="H7" s="1">
        <v>0.0</v>
      </c>
      <c r="I7" s="1">
        <v>0.0</v>
      </c>
      <c r="J7" s="1">
        <v>0.0</v>
      </c>
      <c r="K7" s="1">
        <v>0.0</v>
      </c>
      <c r="L7" s="2"/>
      <c r="M7" s="2"/>
      <c r="N7" s="2"/>
      <c r="O7" s="2"/>
      <c r="P7" s="2"/>
      <c r="Q7" s="2"/>
      <c r="R7" s="2"/>
      <c r="S7" s="2"/>
      <c r="T7" s="2"/>
      <c r="U7" s="2"/>
      <c r="V7" s="2"/>
      <c r="W7" s="2"/>
      <c r="X7" s="2"/>
      <c r="Y7" s="2"/>
      <c r="Z7" s="2"/>
    </row>
    <row r="8">
      <c r="A8" s="1" t="s">
        <v>30</v>
      </c>
      <c r="B8" s="1">
        <v>0.0</v>
      </c>
      <c r="C8" s="1">
        <v>1.0</v>
      </c>
      <c r="D8" s="1">
        <v>0.0</v>
      </c>
      <c r="E8" s="1">
        <v>0.0</v>
      </c>
      <c r="F8" s="1">
        <v>0.0</v>
      </c>
      <c r="G8" s="1">
        <v>0.0</v>
      </c>
      <c r="H8" s="1">
        <v>39.0</v>
      </c>
      <c r="I8" s="1">
        <v>0.0</v>
      </c>
      <c r="J8" s="1">
        <v>0.0</v>
      </c>
      <c r="K8" s="1">
        <v>0.0</v>
      </c>
      <c r="L8" s="2"/>
      <c r="M8" s="2"/>
      <c r="N8" s="2"/>
      <c r="O8" s="2"/>
      <c r="P8" s="2"/>
      <c r="Q8" s="2"/>
      <c r="R8" s="2"/>
      <c r="S8" s="2"/>
      <c r="T8" s="2"/>
      <c r="U8" s="2"/>
      <c r="V8" s="2"/>
      <c r="W8" s="2"/>
      <c r="X8" s="2"/>
      <c r="Y8" s="2"/>
      <c r="Z8" s="2"/>
    </row>
    <row r="9">
      <c r="A9" s="1" t="s">
        <v>31</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32</v>
      </c>
      <c r="B10" s="1">
        <v>2.0</v>
      </c>
      <c r="C10" s="1">
        <v>1.0</v>
      </c>
      <c r="D10" s="1">
        <v>1.0</v>
      </c>
      <c r="E10" s="1">
        <v>4.0</v>
      </c>
      <c r="F10" s="1">
        <v>6.0</v>
      </c>
      <c r="G10" s="1">
        <v>7.0</v>
      </c>
      <c r="H10" s="1">
        <v>6.0</v>
      </c>
      <c r="I10" s="1">
        <v>6.0</v>
      </c>
      <c r="J10" s="1">
        <v>5.0</v>
      </c>
      <c r="K10" s="1">
        <v>4.0</v>
      </c>
      <c r="L10" s="2"/>
      <c r="M10" s="2"/>
      <c r="N10" s="2"/>
      <c r="O10" s="2"/>
      <c r="P10" s="2"/>
      <c r="Q10" s="2"/>
      <c r="R10" s="2"/>
      <c r="S10" s="2"/>
      <c r="T10" s="2"/>
      <c r="U10" s="2"/>
      <c r="V10" s="2"/>
      <c r="W10" s="2"/>
      <c r="X10" s="2"/>
      <c r="Y10" s="2"/>
      <c r="Z10" s="2"/>
    </row>
    <row r="11">
      <c r="A11" s="1" t="s">
        <v>33</v>
      </c>
      <c r="B11" s="1">
        <v>0.0</v>
      </c>
      <c r="C11" s="1">
        <v>33.0</v>
      </c>
      <c r="D11" s="1">
        <v>71.0</v>
      </c>
      <c r="E11" s="1">
        <v>-41.0</v>
      </c>
      <c r="F11" s="1">
        <v>-13.0</v>
      </c>
      <c r="G11" s="1">
        <v>2.0</v>
      </c>
      <c r="H11" s="1">
        <v>-2.0</v>
      </c>
      <c r="I11" s="1">
        <v>4.0</v>
      </c>
      <c r="J11" s="1">
        <v>6.0</v>
      </c>
      <c r="K11" s="1">
        <v>96.0</v>
      </c>
      <c r="L11" s="2"/>
      <c r="M11" s="2"/>
      <c r="N11" s="2"/>
      <c r="O11" s="2"/>
      <c r="P11" s="2"/>
      <c r="Q11" s="2"/>
      <c r="R11" s="2"/>
      <c r="S11" s="2"/>
      <c r="T11" s="2"/>
      <c r="U11" s="2"/>
      <c r="V11" s="2"/>
      <c r="W11" s="2"/>
      <c r="X11" s="2"/>
      <c r="Y11" s="2"/>
      <c r="Z11" s="2"/>
    </row>
    <row r="12">
      <c r="A12" s="1" t="s">
        <v>34</v>
      </c>
      <c r="B12" s="1">
        <v>4.0</v>
      </c>
      <c r="C12" s="1">
        <v>18.0</v>
      </c>
      <c r="D12" s="1">
        <v>42.0</v>
      </c>
      <c r="E12" s="1">
        <v>12.0</v>
      </c>
      <c r="F12" s="1">
        <v>13.0</v>
      </c>
      <c r="G12" s="1">
        <v>13.0</v>
      </c>
      <c r="H12" s="1">
        <v>9.0</v>
      </c>
      <c r="I12" s="1">
        <v>10.0</v>
      </c>
      <c r="J12" s="1">
        <v>6.0</v>
      </c>
      <c r="K12" s="1">
        <v>7.0</v>
      </c>
      <c r="L12" s="2"/>
      <c r="M12" s="2"/>
      <c r="N12" s="2"/>
      <c r="O12" s="2"/>
      <c r="P12" s="2"/>
      <c r="Q12" s="2"/>
      <c r="R12" s="2"/>
      <c r="S12" s="2"/>
      <c r="T12" s="2"/>
      <c r="U12" s="2"/>
      <c r="V12" s="2"/>
      <c r="W12" s="2"/>
      <c r="X12" s="2"/>
      <c r="Y12" s="2"/>
      <c r="Z12" s="2"/>
    </row>
    <row r="13">
      <c r="A13" s="1" t="s">
        <v>35</v>
      </c>
      <c r="B13" s="1">
        <v>-1.0</v>
      </c>
      <c r="C13" s="1">
        <v>-87.0</v>
      </c>
      <c r="D13" s="1">
        <v>-4.0</v>
      </c>
      <c r="E13" s="1">
        <v>93.0</v>
      </c>
      <c r="F13" s="1">
        <v>1.0</v>
      </c>
      <c r="G13" s="1">
        <v>1.0</v>
      </c>
      <c r="H13" s="1">
        <v>2.0</v>
      </c>
      <c r="I13" s="1">
        <v>-2.0</v>
      </c>
      <c r="J13" s="1">
        <v>-3.0</v>
      </c>
      <c r="K13" s="1">
        <v>2.0</v>
      </c>
      <c r="L13" s="2"/>
      <c r="M13" s="2"/>
      <c r="N13" s="2"/>
      <c r="O13" s="2"/>
      <c r="P13" s="2"/>
      <c r="Q13" s="2"/>
      <c r="R13" s="2"/>
      <c r="S13" s="2"/>
      <c r="T13" s="2"/>
      <c r="U13" s="2"/>
      <c r="V13" s="2"/>
      <c r="W13" s="2"/>
      <c r="X13" s="2"/>
      <c r="Y13" s="2"/>
      <c r="Z13" s="2"/>
    </row>
    <row r="14">
      <c r="A14" s="1" t="s">
        <v>36</v>
      </c>
      <c r="B14" s="1">
        <v>-1.0</v>
      </c>
      <c r="C14" s="1">
        <v>-4.0</v>
      </c>
      <c r="D14" s="1">
        <v>24.0</v>
      </c>
      <c r="E14" s="1">
        <v>2.0</v>
      </c>
      <c r="F14" s="1">
        <v>-2.0</v>
      </c>
      <c r="G14" s="1">
        <v>-3.0</v>
      </c>
      <c r="H14" s="1">
        <v>-14.0</v>
      </c>
      <c r="I14" s="1">
        <v>-1.0</v>
      </c>
      <c r="J14" s="1">
        <v>-1.0</v>
      </c>
      <c r="K14" s="1">
        <v>15.0</v>
      </c>
      <c r="L14" s="2"/>
      <c r="M14" s="2"/>
      <c r="N14" s="2"/>
      <c r="O14" s="2"/>
      <c r="P14" s="2"/>
      <c r="Q14" s="2"/>
      <c r="R14" s="2"/>
      <c r="S14" s="2"/>
      <c r="T14" s="2"/>
      <c r="U14" s="2"/>
      <c r="V14" s="2"/>
      <c r="W14" s="2"/>
      <c r="X14" s="2"/>
      <c r="Y14" s="2"/>
      <c r="Z14" s="2"/>
    </row>
    <row r="15">
      <c r="A15" s="1" t="s">
        <v>37</v>
      </c>
      <c r="B15" s="1">
        <v>2.0</v>
      </c>
      <c r="C15" s="1">
        <v>2.0</v>
      </c>
      <c r="D15" s="1">
        <v>-24.0</v>
      </c>
      <c r="E15" s="1">
        <v>-2.0</v>
      </c>
      <c r="F15" s="1">
        <v>5.0</v>
      </c>
      <c r="G15" s="1">
        <v>7.0</v>
      </c>
      <c r="H15" s="1">
        <v>-18.0</v>
      </c>
      <c r="I15" s="1">
        <v>97.0</v>
      </c>
      <c r="J15" s="1">
        <v>-74.0</v>
      </c>
      <c r="K15" s="1">
        <v>55.0</v>
      </c>
      <c r="L15" s="2"/>
      <c r="M15" s="2"/>
      <c r="N15" s="2"/>
      <c r="O15" s="2"/>
      <c r="P15" s="2"/>
      <c r="Q15" s="2"/>
      <c r="R15" s="2"/>
      <c r="S15" s="2"/>
      <c r="T15" s="2"/>
      <c r="U15" s="2"/>
      <c r="V15" s="2"/>
      <c r="W15" s="2"/>
      <c r="X15" s="2"/>
      <c r="Y15" s="2"/>
      <c r="Z15" s="2"/>
    </row>
    <row r="16">
      <c r="A16" s="1" t="s">
        <v>38</v>
      </c>
      <c r="B16" s="1">
        <v>-31.0</v>
      </c>
      <c r="C16" s="1">
        <v>3.0</v>
      </c>
      <c r="D16" s="1">
        <v>11.0</v>
      </c>
      <c r="E16" s="1">
        <v>-6.0</v>
      </c>
      <c r="F16" s="1">
        <v>6.0</v>
      </c>
      <c r="G16" s="1">
        <v>3.0</v>
      </c>
      <c r="H16" s="1">
        <v>67.0</v>
      </c>
      <c r="I16" s="1">
        <v>-21.0</v>
      </c>
      <c r="J16" s="1">
        <v>-39.0</v>
      </c>
      <c r="K16" s="1">
        <v>-60.0</v>
      </c>
      <c r="L16" s="2"/>
      <c r="M16" s="2"/>
      <c r="N16" s="2"/>
      <c r="O16" s="2"/>
      <c r="P16" s="2"/>
      <c r="Q16" s="2"/>
      <c r="R16" s="2"/>
      <c r="S16" s="2"/>
      <c r="T16" s="2"/>
      <c r="U16" s="2"/>
      <c r="V16" s="2"/>
      <c r="W16" s="2"/>
      <c r="X16" s="2"/>
      <c r="Y16" s="2"/>
      <c r="Z16" s="2"/>
    </row>
    <row r="17">
      <c r="A17" s="1" t="s">
        <v>39</v>
      </c>
      <c r="B17" s="1">
        <v>26.0</v>
      </c>
      <c r="C17" s="1">
        <v>29.0</v>
      </c>
      <c r="D17" s="1">
        <v>1.0</v>
      </c>
      <c r="E17" s="1">
        <v>1.0</v>
      </c>
      <c r="F17" s="1">
        <v>63.0</v>
      </c>
      <c r="G17" s="1">
        <v>-77.0</v>
      </c>
      <c r="H17" s="1">
        <v>55.0</v>
      </c>
      <c r="I17" s="1">
        <v>-1.0</v>
      </c>
      <c r="J17" s="1">
        <v>-78.0</v>
      </c>
      <c r="K17" s="1">
        <v>2.0</v>
      </c>
      <c r="L17" s="2"/>
      <c r="M17" s="2"/>
      <c r="N17" s="2"/>
      <c r="O17" s="2"/>
      <c r="P17" s="2"/>
      <c r="Q17" s="2"/>
      <c r="R17" s="2"/>
      <c r="S17" s="2"/>
      <c r="T17" s="2"/>
      <c r="U17" s="2"/>
      <c r="V17" s="2"/>
      <c r="W17" s="2"/>
      <c r="X17" s="2"/>
      <c r="Y17" s="2"/>
      <c r="Z17" s="2"/>
    </row>
    <row r="18">
      <c r="A18" s="1" t="s">
        <v>40</v>
      </c>
      <c r="B18" s="1">
        <v>-2.0</v>
      </c>
      <c r="C18" s="1">
        <v>-2.0</v>
      </c>
      <c r="D18" s="1">
        <v>-2.0</v>
      </c>
      <c r="E18" s="1">
        <v>-9.0</v>
      </c>
      <c r="F18" s="1">
        <v>-20.0</v>
      </c>
      <c r="G18" s="1">
        <v>-20.0</v>
      </c>
      <c r="H18" s="1">
        <v>-10.0</v>
      </c>
      <c r="I18" s="1">
        <v>-24.0</v>
      </c>
      <c r="J18" s="1">
        <v>-15.0</v>
      </c>
      <c r="K18" s="1">
        <v>7.0</v>
      </c>
      <c r="L18" s="2"/>
      <c r="M18" s="2"/>
      <c r="N18" s="2"/>
      <c r="O18" s="2"/>
      <c r="P18" s="2"/>
      <c r="Q18" s="2"/>
      <c r="R18" s="2"/>
      <c r="S18" s="2"/>
      <c r="T18" s="2"/>
      <c r="U18" s="2"/>
      <c r="V18" s="2"/>
      <c r="W18" s="2"/>
      <c r="X18" s="2"/>
      <c r="Y18" s="2"/>
      <c r="Z18" s="2"/>
    </row>
    <row r="19">
      <c r="A19" s="1" t="s">
        <v>41</v>
      </c>
      <c r="B19" s="1">
        <v>-12.0</v>
      </c>
      <c r="C19" s="1">
        <v>-52.0</v>
      </c>
      <c r="D19" s="1">
        <v>-1.0</v>
      </c>
      <c r="E19" s="1">
        <v>-1.0</v>
      </c>
      <c r="F19" s="1">
        <v>-1.0</v>
      </c>
      <c r="G19" s="1">
        <v>-74.0</v>
      </c>
      <c r="H19" s="1">
        <v>-12.0</v>
      </c>
      <c r="I19" s="1">
        <v>-40.0</v>
      </c>
      <c r="J19" s="1">
        <v>-33.0</v>
      </c>
      <c r="K19" s="1">
        <v>-14.0</v>
      </c>
      <c r="L19" s="2"/>
      <c r="M19" s="2"/>
      <c r="N19" s="2"/>
      <c r="O19" s="2"/>
      <c r="P19" s="2"/>
      <c r="Q19" s="2"/>
      <c r="R19" s="2"/>
      <c r="S19" s="2"/>
      <c r="T19" s="2"/>
      <c r="U19" s="2"/>
      <c r="V19" s="2"/>
      <c r="W19" s="2"/>
      <c r="X19" s="2"/>
      <c r="Y19" s="2"/>
      <c r="Z19" s="2"/>
    </row>
    <row r="20">
      <c r="A20" s="1" t="s">
        <v>42</v>
      </c>
      <c r="B20" s="1">
        <v>0.0</v>
      </c>
      <c r="C20" s="1">
        <v>0.0</v>
      </c>
      <c r="D20" s="1">
        <v>0.0</v>
      </c>
      <c r="E20" s="1">
        <v>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-13.0</v>
      </c>
      <c r="C21" s="1">
        <v>-12.0</v>
      </c>
      <c r="D21" s="1">
        <v>-22.0</v>
      </c>
      <c r="E21" s="1">
        <v>-18.0</v>
      </c>
      <c r="F21" s="1">
        <v>-13.0</v>
      </c>
      <c r="G21" s="1">
        <v>-1.0</v>
      </c>
      <c r="H21" s="1">
        <v>-1.0</v>
      </c>
      <c r="I21" s="1">
        <v>0.0</v>
      </c>
      <c r="J21" s="1">
        <v>0.0</v>
      </c>
      <c r="K21" s="1">
        <v>0.0</v>
      </c>
      <c r="L21" s="2"/>
      <c r="M21" s="2"/>
      <c r="N21" s="2"/>
      <c r="O21" s="2"/>
      <c r="P21" s="2"/>
      <c r="Q21" s="2"/>
      <c r="R21" s="2"/>
      <c r="S21" s="2"/>
      <c r="T21" s="2"/>
      <c r="U21" s="2"/>
      <c r="V21" s="2"/>
      <c r="W21" s="2"/>
      <c r="X21" s="2"/>
      <c r="Y21" s="2"/>
      <c r="Z21" s="2"/>
    </row>
    <row r="22" ht="15.75" customHeight="1">
      <c r="A22" s="1" t="s">
        <v>44</v>
      </c>
      <c r="B22" s="1">
        <v>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-32.0</v>
      </c>
      <c r="G23" s="1">
        <v>50.0</v>
      </c>
      <c r="H23" s="1">
        <v>-2.0</v>
      </c>
      <c r="I23" s="1">
        <v>0.0</v>
      </c>
      <c r="J23" s="1">
        <v>0.0</v>
      </c>
      <c r="K23" s="1">
        <v>0.0</v>
      </c>
      <c r="L23" s="2"/>
      <c r="M23" s="2"/>
      <c r="N23" s="2"/>
      <c r="O23" s="2"/>
      <c r="P23" s="2"/>
      <c r="Q23" s="2"/>
      <c r="R23" s="2"/>
      <c r="S23" s="2"/>
      <c r="T23" s="2"/>
      <c r="U23" s="2"/>
      <c r="V23" s="2"/>
      <c r="W23" s="2"/>
      <c r="X23" s="2"/>
      <c r="Y23" s="2"/>
      <c r="Z23" s="2"/>
    </row>
    <row r="24" ht="15.75" customHeight="1">
      <c r="A24" s="1" t="s">
        <v>46</v>
      </c>
      <c r="B24" s="1">
        <v>1.0</v>
      </c>
      <c r="C24" s="1">
        <v>-64.0</v>
      </c>
      <c r="D24" s="1">
        <v>-1.0</v>
      </c>
      <c r="E24" s="1">
        <v>4.0</v>
      </c>
      <c r="F24" s="1">
        <v>-1.0</v>
      </c>
      <c r="G24" s="1">
        <v>-24.0</v>
      </c>
      <c r="H24" s="1">
        <v>-16.0</v>
      </c>
      <c r="I24" s="1">
        <v>-40.0</v>
      </c>
      <c r="J24" s="1">
        <v>-33.0</v>
      </c>
      <c r="K24" s="1">
        <v>-14.0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10.0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2.0</v>
      </c>
      <c r="C26" s="1">
        <v>2.0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49</v>
      </c>
      <c r="B27" s="1">
        <v>2.0</v>
      </c>
      <c r="C27" s="1">
        <v>2.0</v>
      </c>
      <c r="D27" s="1">
        <v>0.0</v>
      </c>
      <c r="E27" s="1">
        <v>0.0</v>
      </c>
      <c r="F27" s="1">
        <v>0.0</v>
      </c>
      <c r="G27" s="1">
        <v>10.0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-17.0</v>
      </c>
      <c r="C28" s="1">
        <v>-21.0</v>
      </c>
      <c r="D28" s="1">
        <v>-5.0</v>
      </c>
      <c r="E28" s="1">
        <v>-60.0</v>
      </c>
      <c r="F28" s="1">
        <v>-19.0</v>
      </c>
      <c r="G28" s="1">
        <v>-27.0</v>
      </c>
      <c r="H28" s="1">
        <v>-27.0</v>
      </c>
      <c r="I28" s="1">
        <v>-3.0</v>
      </c>
      <c r="J28" s="1">
        <v>-1.0</v>
      </c>
      <c r="K28" s="1">
        <v>-1.0</v>
      </c>
      <c r="L28" s="2"/>
      <c r="M28" s="2"/>
      <c r="N28" s="2"/>
      <c r="O28" s="2"/>
      <c r="P28" s="2"/>
      <c r="Q28" s="2"/>
      <c r="R28" s="2"/>
      <c r="S28" s="2"/>
      <c r="T28" s="2"/>
      <c r="U28" s="2"/>
      <c r="V28" s="2"/>
      <c r="W28" s="2"/>
      <c r="X28" s="2"/>
      <c r="Y28" s="2"/>
      <c r="Z28" s="2"/>
    </row>
    <row r="29" ht="15.75" customHeight="1">
      <c r="A29" s="1" t="s">
        <v>51</v>
      </c>
      <c r="B29" s="1">
        <v>-17.0</v>
      </c>
      <c r="C29" s="1">
        <v>-21.0</v>
      </c>
      <c r="D29" s="1">
        <v>-5.0</v>
      </c>
      <c r="E29" s="1">
        <v>-60.0</v>
      </c>
      <c r="F29" s="1">
        <v>-19.0</v>
      </c>
      <c r="G29" s="1">
        <v>-27.0</v>
      </c>
      <c r="H29" s="1">
        <v>-27.0</v>
      </c>
      <c r="I29" s="1">
        <v>-3.0</v>
      </c>
      <c r="J29" s="1">
        <v>-1.0</v>
      </c>
      <c r="K29" s="1">
        <v>-1.0</v>
      </c>
      <c r="L29" s="2"/>
      <c r="M29" s="2"/>
      <c r="N29" s="2"/>
      <c r="O29" s="2"/>
      <c r="P29" s="2"/>
      <c r="Q29" s="2"/>
      <c r="R29" s="2"/>
      <c r="S29" s="2"/>
      <c r="T29" s="2"/>
      <c r="U29" s="2"/>
      <c r="V29" s="2"/>
      <c r="W29" s="2"/>
      <c r="X29" s="2"/>
      <c r="Y29" s="2"/>
      <c r="Z29" s="2"/>
    </row>
    <row r="30" ht="15.75" customHeight="1">
      <c r="A30" s="1" t="s">
        <v>52</v>
      </c>
      <c r="B30" s="1">
        <v>46.0</v>
      </c>
      <c r="C30" s="1">
        <v>2.0</v>
      </c>
      <c r="D30" s="1">
        <v>6.0</v>
      </c>
      <c r="E30" s="1">
        <v>49.0</v>
      </c>
      <c r="F30" s="1">
        <v>52.0</v>
      </c>
      <c r="G30" s="1">
        <v>7.0</v>
      </c>
      <c r="H30" s="1">
        <v>8.0</v>
      </c>
      <c r="I30" s="1">
        <v>36.0</v>
      </c>
      <c r="J30" s="1">
        <v>7.0</v>
      </c>
      <c r="K30" s="1">
        <v>0.0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-40.0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54</v>
      </c>
      <c r="B32" s="1">
        <v>-10.0</v>
      </c>
      <c r="C32" s="1">
        <v>-1.0</v>
      </c>
      <c r="D32" s="1">
        <v>-45.0</v>
      </c>
      <c r="E32" s="1">
        <v>-7.0</v>
      </c>
      <c r="F32" s="1">
        <v>-1.0</v>
      </c>
      <c r="G32" s="1">
        <v>-67.0</v>
      </c>
      <c r="H32" s="1">
        <v>-4.0</v>
      </c>
      <c r="I32" s="1">
        <v>-11.0</v>
      </c>
      <c r="J32" s="1">
        <v>-7.0</v>
      </c>
      <c r="K32" s="1">
        <v>-7.0</v>
      </c>
      <c r="L32" s="2"/>
      <c r="M32" s="2"/>
      <c r="N32" s="2"/>
      <c r="O32" s="2"/>
      <c r="P32" s="2"/>
      <c r="Q32" s="2"/>
      <c r="R32" s="2"/>
      <c r="S32" s="2"/>
      <c r="T32" s="2"/>
      <c r="U32" s="2"/>
      <c r="V32" s="2"/>
      <c r="W32" s="2"/>
      <c r="X32" s="2"/>
      <c r="Y32" s="2"/>
      <c r="Z32" s="2"/>
    </row>
    <row r="33" ht="15.75" customHeight="1">
      <c r="A33" s="1" t="s">
        <v>55</v>
      </c>
      <c r="B33" s="1">
        <v>2.0</v>
      </c>
      <c r="C33" s="1">
        <v>4.0</v>
      </c>
      <c r="D33" s="1">
        <v>75.0</v>
      </c>
      <c r="E33" s="1">
        <v>48.0</v>
      </c>
      <c r="F33" s="1">
        <v>-9.0</v>
      </c>
      <c r="G33" s="1">
        <v>16.0</v>
      </c>
      <c r="H33" s="1">
        <v>8.0</v>
      </c>
      <c r="I33" s="1">
        <v>36.0</v>
      </c>
      <c r="J33" s="1">
        <v>7.0</v>
      </c>
      <c r="K33" s="1">
        <v>-9.0</v>
      </c>
      <c r="L33" s="2"/>
      <c r="M33" s="2"/>
      <c r="N33" s="2"/>
      <c r="O33" s="2"/>
      <c r="P33" s="2"/>
      <c r="Q33" s="2"/>
      <c r="R33" s="2"/>
      <c r="S33" s="2"/>
      <c r="T33" s="2"/>
      <c r="U33" s="2"/>
      <c r="V33" s="2"/>
      <c r="W33" s="2"/>
      <c r="X33" s="2"/>
      <c r="Y33" s="2"/>
      <c r="Z33" s="2"/>
    </row>
    <row r="34" ht="15.75" customHeight="1">
      <c r="A34" s="1" t="s">
        <v>56</v>
      </c>
      <c r="B34" s="1">
        <v>1.0</v>
      </c>
      <c r="C34" s="1">
        <v>1.0</v>
      </c>
      <c r="D34" s="1">
        <v>-3.0</v>
      </c>
      <c r="E34" s="1">
        <v>43.0</v>
      </c>
      <c r="F34" s="1">
        <v>-22.0</v>
      </c>
      <c r="G34" s="1">
        <v>-3.0</v>
      </c>
      <c r="H34" s="1">
        <v>-2.0</v>
      </c>
      <c r="I34" s="1">
        <v>11.0</v>
      </c>
      <c r="J34" s="1">
        <v>-7.0</v>
      </c>
      <c r="K34" s="1">
        <v>6.0</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7.0</v>
      </c>
      <c r="C36" s="1">
        <v>42.0</v>
      </c>
      <c r="D36" s="1">
        <v>26.0</v>
      </c>
      <c r="E36" s="1">
        <v>5.0</v>
      </c>
      <c r="F36" s="1">
        <v>4.0</v>
      </c>
      <c r="G36" s="1">
        <v>3.0</v>
      </c>
      <c r="H36" s="1">
        <v>1.0</v>
      </c>
      <c r="I36" s="1">
        <v>0.0</v>
      </c>
      <c r="J36" s="1">
        <v>0.0</v>
      </c>
      <c r="K36" s="1">
        <v>0.0</v>
      </c>
      <c r="L36" s="2"/>
      <c r="M36" s="2"/>
      <c r="N36" s="2"/>
      <c r="O36" s="2"/>
      <c r="P36" s="2"/>
      <c r="Q36" s="2"/>
      <c r="R36" s="2"/>
      <c r="S36" s="2"/>
      <c r="T36" s="2"/>
      <c r="U36" s="2"/>
      <c r="V36" s="2"/>
      <c r="W36" s="2"/>
      <c r="X36" s="2"/>
      <c r="Y36" s="2"/>
      <c r="Z36" s="2"/>
    </row>
    <row r="37" ht="15.75" customHeight="1">
      <c r="A37" s="1" t="s">
        <v>59</v>
      </c>
      <c r="B37" s="1">
        <v>-83.0</v>
      </c>
      <c r="C37" s="1">
        <v>-1.0</v>
      </c>
      <c r="D37" s="1">
        <v>-4.0</v>
      </c>
      <c r="E37" s="1">
        <v>-3.0</v>
      </c>
      <c r="F37" s="1">
        <v>-10.0</v>
      </c>
      <c r="G37" s="1">
        <v>-12.0</v>
      </c>
      <c r="H37" s="1">
        <v>-3.0</v>
      </c>
      <c r="I37" s="1">
        <v>-13.0</v>
      </c>
      <c r="J37" s="1">
        <v>-9.0</v>
      </c>
      <c r="K37" s="1">
        <v>9.0</v>
      </c>
      <c r="L37" s="2"/>
      <c r="M37" s="2"/>
      <c r="N37" s="2"/>
      <c r="O37" s="2"/>
      <c r="P37" s="2"/>
      <c r="Q37" s="2"/>
      <c r="R37" s="2"/>
      <c r="S37" s="2"/>
      <c r="T37" s="2"/>
      <c r="U37" s="2"/>
      <c r="V37" s="2"/>
      <c r="W37" s="2"/>
      <c r="X37" s="2"/>
      <c r="Y37" s="2"/>
      <c r="Z37" s="2"/>
    </row>
    <row r="38" ht="15.75" customHeight="1">
      <c r="A38" s="1" t="s">
        <v>60</v>
      </c>
      <c r="B38" s="1">
        <v>-73.0</v>
      </c>
      <c r="C38" s="1">
        <v>-1.0</v>
      </c>
      <c r="D38" s="1">
        <v>-3.0</v>
      </c>
      <c r="E38" s="1">
        <v>-3.0</v>
      </c>
      <c r="F38" s="1">
        <v>-10.0</v>
      </c>
      <c r="G38" s="1">
        <v>-12.0</v>
      </c>
      <c r="H38" s="1">
        <v>-3.0</v>
      </c>
      <c r="I38" s="1">
        <v>-13.0</v>
      </c>
      <c r="J38" s="1">
        <v>-9.0</v>
      </c>
      <c r="K38" s="1">
        <v>9.0</v>
      </c>
      <c r="L38" s="2"/>
      <c r="M38" s="2"/>
      <c r="N38" s="2"/>
      <c r="O38" s="2"/>
      <c r="P38" s="2"/>
      <c r="Q38" s="2"/>
      <c r="R38" s="2"/>
      <c r="S38" s="2"/>
      <c r="T38" s="2"/>
      <c r="U38" s="2"/>
      <c r="V38" s="2"/>
      <c r="W38" s="2"/>
      <c r="X38" s="2"/>
      <c r="Y38" s="2"/>
      <c r="Z38" s="2"/>
    </row>
    <row r="39" ht="15.75" customHeight="1">
      <c r="A39" s="1" t="s">
        <v>61</v>
      </c>
      <c r="B39" s="1">
        <v>49.0</v>
      </c>
      <c r="C39" s="1">
        <v>1.0</v>
      </c>
      <c r="D39" s="1">
        <v>2.0</v>
      </c>
      <c r="E39" s="1">
        <v>-1.0</v>
      </c>
      <c r="F39" s="1">
        <v>-4.0</v>
      </c>
      <c r="G39" s="1">
        <v>84.0</v>
      </c>
      <c r="H39" s="1">
        <v>-83.0</v>
      </c>
      <c r="I39" s="1">
        <v>3.0</v>
      </c>
      <c r="J39" s="1">
        <v>5.0</v>
      </c>
      <c r="K39" s="1">
        <v>-6.0</v>
      </c>
      <c r="L39" s="2"/>
      <c r="M39" s="2"/>
      <c r="N39" s="2"/>
      <c r="O39" s="2"/>
      <c r="P39" s="2"/>
      <c r="Q39" s="2"/>
      <c r="R39" s="2"/>
      <c r="S39" s="2"/>
      <c r="T39" s="2"/>
      <c r="U39" s="2"/>
      <c r="V39" s="2"/>
      <c r="W39" s="2"/>
      <c r="X39" s="2"/>
      <c r="Y39" s="2"/>
      <c r="Z39" s="2"/>
    </row>
    <row r="40" ht="15.75" customHeight="1">
      <c r="A40" s="1" t="s">
        <v>62</v>
      </c>
      <c r="B40" s="1">
        <v>2.0</v>
      </c>
      <c r="C40" s="1">
        <v>2.0</v>
      </c>
      <c r="D40" s="1">
        <v>-5.0</v>
      </c>
      <c r="E40" s="1">
        <v>-60.0</v>
      </c>
      <c r="F40" s="1">
        <v>-19.0</v>
      </c>
      <c r="G40" s="1">
        <v>9.0</v>
      </c>
      <c r="H40" s="1">
        <v>-27.0</v>
      </c>
      <c r="I40" s="1">
        <v>-3.0</v>
      </c>
      <c r="J40" s="1">
        <v>-1.0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3.0</v>
      </c>
      <c r="C3" s="1">
        <v>5.0</v>
      </c>
      <c r="D3" s="1">
        <v>1.0</v>
      </c>
      <c r="E3" s="1">
        <v>45.0</v>
      </c>
      <c r="F3" s="1">
        <v>22.0</v>
      </c>
      <c r="G3" s="1">
        <v>18.0</v>
      </c>
      <c r="H3" s="1">
        <v>16.0</v>
      </c>
      <c r="I3" s="1">
        <v>28.0</v>
      </c>
      <c r="J3" s="1">
        <v>20.0</v>
      </c>
      <c r="K3" s="1">
        <v>27.0</v>
      </c>
      <c r="L3" s="2"/>
      <c r="M3" s="2"/>
      <c r="N3" s="2"/>
      <c r="O3" s="2"/>
      <c r="P3" s="2"/>
      <c r="Q3" s="2"/>
      <c r="R3" s="2"/>
      <c r="S3" s="2"/>
      <c r="T3" s="2"/>
      <c r="U3" s="2"/>
      <c r="V3" s="2"/>
      <c r="W3" s="2"/>
      <c r="X3" s="2"/>
      <c r="Y3" s="2"/>
      <c r="Z3" s="2"/>
    </row>
    <row r="4">
      <c r="A4" s="1" t="s">
        <v>65</v>
      </c>
      <c r="B4" s="1">
        <v>3.0</v>
      </c>
      <c r="C4" s="1">
        <v>5.0</v>
      </c>
      <c r="D4" s="1">
        <v>1.0</v>
      </c>
      <c r="E4" s="1">
        <v>45.0</v>
      </c>
      <c r="F4" s="1">
        <v>22.0</v>
      </c>
      <c r="G4" s="1">
        <v>18.0</v>
      </c>
      <c r="H4" s="1">
        <v>16.0</v>
      </c>
      <c r="I4" s="1">
        <v>28.0</v>
      </c>
      <c r="J4" s="1">
        <v>20.0</v>
      </c>
      <c r="K4" s="1">
        <v>27.0</v>
      </c>
      <c r="L4" s="2"/>
      <c r="M4" s="2"/>
      <c r="N4" s="2"/>
      <c r="O4" s="2"/>
      <c r="P4" s="2"/>
      <c r="Q4" s="2"/>
      <c r="R4" s="2"/>
      <c r="S4" s="2"/>
      <c r="T4" s="2"/>
      <c r="U4" s="2"/>
      <c r="V4" s="2"/>
      <c r="W4" s="2"/>
      <c r="X4" s="2"/>
      <c r="Y4" s="2"/>
      <c r="Z4" s="2"/>
    </row>
    <row r="5">
      <c r="A5" s="1" t="s">
        <v>66</v>
      </c>
      <c r="B5" s="1">
        <v>1.0</v>
      </c>
      <c r="C5" s="1">
        <v>2.0</v>
      </c>
      <c r="D5" s="1">
        <v>5.0</v>
      </c>
      <c r="E5" s="1">
        <v>5.0</v>
      </c>
      <c r="F5" s="1">
        <v>4.0</v>
      </c>
      <c r="G5" s="1">
        <v>2.0</v>
      </c>
      <c r="H5" s="1">
        <v>2.0</v>
      </c>
      <c r="I5" s="1">
        <v>5.0</v>
      </c>
      <c r="J5" s="1">
        <v>8.0</v>
      </c>
      <c r="K5" s="1">
        <v>5.0</v>
      </c>
      <c r="L5" s="2"/>
      <c r="M5" s="2"/>
      <c r="N5" s="2"/>
      <c r="O5" s="2"/>
      <c r="P5" s="2"/>
      <c r="Q5" s="2"/>
      <c r="R5" s="2"/>
      <c r="S5" s="2"/>
      <c r="T5" s="2"/>
      <c r="U5" s="2"/>
      <c r="V5" s="2"/>
      <c r="W5" s="2"/>
      <c r="X5" s="2"/>
      <c r="Y5" s="2"/>
      <c r="Z5" s="2"/>
    </row>
    <row r="6">
      <c r="A6" s="1" t="s">
        <v>67</v>
      </c>
      <c r="B6" s="1">
        <v>0.0</v>
      </c>
      <c r="C6" s="1">
        <v>0.0</v>
      </c>
      <c r="D6" s="1">
        <v>0.0</v>
      </c>
      <c r="E6" s="1">
        <v>0.0</v>
      </c>
      <c r="F6" s="1">
        <v>0.0</v>
      </c>
      <c r="G6" s="1">
        <v>0.0</v>
      </c>
      <c r="H6" s="1">
        <v>0.0</v>
      </c>
      <c r="I6" s="1">
        <v>0.0</v>
      </c>
      <c r="J6" s="1">
        <v>1.0</v>
      </c>
      <c r="K6" s="1">
        <v>90.0</v>
      </c>
      <c r="L6" s="2"/>
      <c r="M6" s="2"/>
      <c r="N6" s="2"/>
      <c r="O6" s="2"/>
      <c r="P6" s="2"/>
      <c r="Q6" s="2"/>
      <c r="R6" s="2"/>
      <c r="S6" s="2"/>
      <c r="T6" s="2"/>
      <c r="U6" s="2"/>
      <c r="V6" s="2"/>
      <c r="W6" s="2"/>
      <c r="X6" s="2"/>
      <c r="Y6" s="2"/>
      <c r="Z6" s="2"/>
    </row>
    <row r="7">
      <c r="A7" s="1" t="s">
        <v>68</v>
      </c>
      <c r="B7" s="1">
        <v>1.0</v>
      </c>
      <c r="C7" s="1">
        <v>2.0</v>
      </c>
      <c r="D7" s="1">
        <v>5.0</v>
      </c>
      <c r="E7" s="1">
        <v>5.0</v>
      </c>
      <c r="F7" s="1">
        <v>4.0</v>
      </c>
      <c r="G7" s="1">
        <v>2.0</v>
      </c>
      <c r="H7" s="1">
        <v>2.0</v>
      </c>
      <c r="I7" s="1">
        <v>5.0</v>
      </c>
      <c r="J7" s="1">
        <v>10.0</v>
      </c>
      <c r="K7" s="1">
        <v>6.0</v>
      </c>
      <c r="L7" s="2"/>
      <c r="M7" s="2"/>
      <c r="N7" s="2"/>
      <c r="O7" s="2"/>
      <c r="P7" s="2"/>
      <c r="Q7" s="2"/>
      <c r="R7" s="2"/>
      <c r="S7" s="2"/>
      <c r="T7" s="2"/>
      <c r="U7" s="2"/>
      <c r="V7" s="2"/>
      <c r="W7" s="2"/>
      <c r="X7" s="2"/>
      <c r="Y7" s="2"/>
      <c r="Z7" s="2"/>
    </row>
    <row r="8">
      <c r="A8" s="1" t="s">
        <v>69</v>
      </c>
      <c r="B8" s="1">
        <v>3.0</v>
      </c>
      <c r="C8" s="1">
        <v>8.0</v>
      </c>
      <c r="D8" s="1">
        <v>7.0</v>
      </c>
      <c r="E8" s="1">
        <v>5.0</v>
      </c>
      <c r="F8" s="1">
        <v>8.0</v>
      </c>
      <c r="G8" s="1">
        <v>11.0</v>
      </c>
      <c r="H8" s="1">
        <v>11.0</v>
      </c>
      <c r="I8" s="1">
        <v>13.0</v>
      </c>
      <c r="J8" s="1">
        <v>14.0</v>
      </c>
      <c r="K8" s="1">
        <v>14.0</v>
      </c>
      <c r="L8" s="2"/>
      <c r="M8" s="2"/>
      <c r="N8" s="2"/>
      <c r="O8" s="2"/>
      <c r="P8" s="2"/>
      <c r="Q8" s="2"/>
      <c r="R8" s="2"/>
      <c r="S8" s="2"/>
      <c r="T8" s="2"/>
      <c r="U8" s="2"/>
      <c r="V8" s="2"/>
      <c r="W8" s="2"/>
      <c r="X8" s="2"/>
      <c r="Y8" s="2"/>
      <c r="Z8" s="2"/>
    </row>
    <row r="9">
      <c r="A9" s="1" t="s">
        <v>70</v>
      </c>
      <c r="B9" s="1">
        <v>29.0</v>
      </c>
      <c r="C9" s="1">
        <v>37.0</v>
      </c>
      <c r="D9" s="1">
        <v>33.0</v>
      </c>
      <c r="E9" s="1">
        <v>65.0</v>
      </c>
      <c r="F9" s="1">
        <v>57.0</v>
      </c>
      <c r="G9" s="1">
        <v>99.0</v>
      </c>
      <c r="H9" s="1">
        <v>1.0</v>
      </c>
      <c r="I9" s="1">
        <v>1.0</v>
      </c>
      <c r="J9" s="1">
        <v>1.0</v>
      </c>
      <c r="K9" s="1">
        <v>1.0</v>
      </c>
      <c r="L9" s="2"/>
      <c r="M9" s="2"/>
      <c r="N9" s="2"/>
      <c r="O9" s="2"/>
      <c r="P9" s="2"/>
      <c r="Q9" s="2"/>
      <c r="R9" s="2"/>
      <c r="S9" s="2"/>
      <c r="T9" s="2"/>
      <c r="U9" s="2"/>
      <c r="V9" s="2"/>
      <c r="W9" s="2"/>
      <c r="X9" s="2"/>
      <c r="Y9" s="2"/>
      <c r="Z9" s="2"/>
    </row>
    <row r="10">
      <c r="A10" s="1" t="s">
        <v>71</v>
      </c>
      <c r="B10" s="1">
        <v>0.0</v>
      </c>
      <c r="C10" s="1">
        <v>0.0</v>
      </c>
      <c r="D10" s="1">
        <v>0.0</v>
      </c>
      <c r="E10" s="1">
        <v>0.0</v>
      </c>
      <c r="F10" s="1">
        <v>20.0</v>
      </c>
      <c r="G10" s="1">
        <v>20.0</v>
      </c>
      <c r="H10" s="1">
        <v>20.0</v>
      </c>
      <c r="I10" s="1">
        <v>20.0</v>
      </c>
      <c r="J10" s="1">
        <v>20.0</v>
      </c>
      <c r="K10" s="1">
        <v>15.0</v>
      </c>
      <c r="L10" s="2"/>
      <c r="M10" s="2"/>
      <c r="N10" s="2"/>
      <c r="O10" s="2"/>
      <c r="P10" s="2"/>
      <c r="Q10" s="2"/>
      <c r="R10" s="2"/>
      <c r="S10" s="2"/>
      <c r="T10" s="2"/>
      <c r="U10" s="2"/>
      <c r="V10" s="2"/>
      <c r="W10" s="2"/>
      <c r="X10" s="2"/>
      <c r="Y10" s="2"/>
      <c r="Z10" s="2"/>
    </row>
    <row r="11">
      <c r="A11" s="1" t="s">
        <v>72</v>
      </c>
      <c r="B11" s="1">
        <v>0.0</v>
      </c>
      <c r="C11" s="1">
        <v>0.0</v>
      </c>
      <c r="D11" s="1">
        <v>0.0</v>
      </c>
      <c r="E11" s="1">
        <v>0.0</v>
      </c>
      <c r="F11" s="1">
        <v>67.0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9.0</v>
      </c>
      <c r="C12" s="1">
        <v>16.0</v>
      </c>
      <c r="D12" s="1">
        <v>15.0</v>
      </c>
      <c r="E12" s="1">
        <v>57.0</v>
      </c>
      <c r="F12" s="1">
        <v>36.0</v>
      </c>
      <c r="G12" s="1">
        <v>33.0</v>
      </c>
      <c r="H12" s="1">
        <v>32.0</v>
      </c>
      <c r="I12" s="1">
        <v>48.0</v>
      </c>
      <c r="J12" s="1">
        <v>46.0</v>
      </c>
      <c r="K12" s="1">
        <v>49.0</v>
      </c>
      <c r="L12" s="2"/>
      <c r="M12" s="2"/>
      <c r="N12" s="2"/>
      <c r="O12" s="2"/>
      <c r="P12" s="2"/>
      <c r="Q12" s="2"/>
      <c r="R12" s="2"/>
      <c r="S12" s="2"/>
      <c r="T12" s="2"/>
      <c r="U12" s="2"/>
      <c r="V12" s="2"/>
      <c r="W12" s="2"/>
      <c r="X12" s="2"/>
      <c r="Y12" s="2"/>
      <c r="Z12" s="2"/>
    </row>
    <row r="13">
      <c r="A13" s="1" t="s">
        <v>74</v>
      </c>
      <c r="B13" s="1">
        <v>4.0</v>
      </c>
      <c r="C13" s="1">
        <v>4.0</v>
      </c>
      <c r="D13" s="1">
        <v>6.0</v>
      </c>
      <c r="E13" s="1">
        <v>4.0</v>
      </c>
      <c r="F13" s="1">
        <v>5.0</v>
      </c>
      <c r="G13" s="1">
        <v>7.0</v>
      </c>
      <c r="H13" s="1">
        <v>8.0</v>
      </c>
      <c r="I13" s="1">
        <v>11.0</v>
      </c>
      <c r="J13" s="1">
        <v>10.0</v>
      </c>
      <c r="K13" s="1">
        <v>9.0</v>
      </c>
      <c r="L13" s="2"/>
      <c r="M13" s="2"/>
      <c r="N13" s="2"/>
      <c r="O13" s="2"/>
      <c r="P13" s="2"/>
      <c r="Q13" s="2"/>
      <c r="R13" s="2"/>
      <c r="S13" s="2"/>
      <c r="T13" s="2"/>
      <c r="U13" s="2"/>
      <c r="V13" s="2"/>
      <c r="W13" s="2"/>
      <c r="X13" s="2"/>
      <c r="Y13" s="2"/>
      <c r="Z13" s="2"/>
    </row>
    <row r="14">
      <c r="A14" s="1" t="s">
        <v>75</v>
      </c>
      <c r="B14" s="1">
        <v>-2.0</v>
      </c>
      <c r="C14" s="1">
        <v>-2.0</v>
      </c>
      <c r="D14" s="1">
        <v>-3.0</v>
      </c>
      <c r="E14" s="1">
        <v>-1.0</v>
      </c>
      <c r="F14" s="1">
        <v>-2.0</v>
      </c>
      <c r="G14" s="1">
        <v>-3.0</v>
      </c>
      <c r="H14" s="1">
        <v>-3.0</v>
      </c>
      <c r="I14" s="1">
        <v>-4.0</v>
      </c>
      <c r="J14" s="1">
        <v>-4.0</v>
      </c>
      <c r="K14" s="1">
        <v>-5.0</v>
      </c>
      <c r="L14" s="2"/>
      <c r="M14" s="2"/>
      <c r="N14" s="2"/>
      <c r="O14" s="2"/>
      <c r="P14" s="2"/>
      <c r="Q14" s="2"/>
      <c r="R14" s="2"/>
      <c r="S14" s="2"/>
      <c r="T14" s="2"/>
      <c r="U14" s="2"/>
      <c r="V14" s="2"/>
      <c r="W14" s="2"/>
      <c r="X14" s="2"/>
      <c r="Y14" s="2"/>
      <c r="Z14" s="2"/>
    </row>
    <row r="15">
      <c r="A15" s="1" t="s">
        <v>76</v>
      </c>
      <c r="B15" s="1">
        <v>1.0</v>
      </c>
      <c r="C15" s="1">
        <v>1.0</v>
      </c>
      <c r="D15" s="1">
        <v>3.0</v>
      </c>
      <c r="E15" s="1">
        <v>2.0</v>
      </c>
      <c r="F15" s="1">
        <v>3.0</v>
      </c>
      <c r="G15" s="1">
        <v>4.0</v>
      </c>
      <c r="H15" s="1">
        <v>4.0</v>
      </c>
      <c r="I15" s="1">
        <v>7.0</v>
      </c>
      <c r="J15" s="1">
        <v>6.0</v>
      </c>
      <c r="K15" s="1">
        <v>4.0</v>
      </c>
      <c r="L15" s="2"/>
      <c r="M15" s="2"/>
      <c r="N15" s="2"/>
      <c r="O15" s="2"/>
      <c r="P15" s="2"/>
      <c r="Q15" s="2"/>
      <c r="R15" s="2"/>
      <c r="S15" s="2"/>
      <c r="T15" s="2"/>
      <c r="U15" s="2"/>
      <c r="V15" s="2"/>
      <c r="W15" s="2"/>
      <c r="X15" s="2"/>
      <c r="Y15" s="2"/>
      <c r="Z15" s="2"/>
    </row>
    <row r="16">
      <c r="A16" s="1" t="s">
        <v>77</v>
      </c>
      <c r="B16" s="1">
        <v>0.0</v>
      </c>
      <c r="C16" s="1">
        <v>0.0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78</v>
      </c>
      <c r="B17" s="1">
        <v>29.0</v>
      </c>
      <c r="C17" s="1">
        <v>35.0</v>
      </c>
      <c r="D17" s="1">
        <v>48.0</v>
      </c>
      <c r="E17" s="1">
        <v>1.0</v>
      </c>
      <c r="F17" s="1">
        <v>1.0</v>
      </c>
      <c r="G17" s="1">
        <v>1.0</v>
      </c>
      <c r="H17" s="1">
        <v>1.0</v>
      </c>
      <c r="I17" s="1">
        <v>85.0</v>
      </c>
      <c r="J17" s="1">
        <v>67.0</v>
      </c>
      <c r="K17" s="1">
        <v>51.0</v>
      </c>
      <c r="L17" s="2"/>
      <c r="M17" s="2"/>
      <c r="N17" s="2"/>
      <c r="O17" s="2"/>
      <c r="P17" s="2"/>
      <c r="Q17" s="2"/>
      <c r="R17" s="2"/>
      <c r="S17" s="2"/>
      <c r="T17" s="2"/>
      <c r="U17" s="2"/>
      <c r="V17" s="2"/>
      <c r="W17" s="2"/>
      <c r="X17" s="2"/>
      <c r="Y17" s="2"/>
      <c r="Z17" s="2"/>
    </row>
    <row r="18">
      <c r="A18" s="1" t="s">
        <v>79</v>
      </c>
      <c r="B18" s="1">
        <v>14.0</v>
      </c>
      <c r="C18" s="1">
        <v>5.0</v>
      </c>
      <c r="D18" s="1">
        <v>39.0</v>
      </c>
      <c r="E18" s="1">
        <v>1.0</v>
      </c>
      <c r="F18" s="1">
        <v>56.0</v>
      </c>
      <c r="G18" s="1">
        <v>76.0</v>
      </c>
      <c r="H18" s="1">
        <v>62.0</v>
      </c>
      <c r="I18" s="1">
        <v>72.0</v>
      </c>
      <c r="J18" s="1">
        <v>49.0</v>
      </c>
      <c r="K18" s="1">
        <v>38.0</v>
      </c>
      <c r="L18" s="2"/>
      <c r="M18" s="2"/>
      <c r="N18" s="2"/>
      <c r="O18" s="2"/>
      <c r="P18" s="2"/>
      <c r="Q18" s="2"/>
      <c r="R18" s="2"/>
      <c r="S18" s="2"/>
      <c r="T18" s="2"/>
      <c r="U18" s="2"/>
      <c r="V18" s="2"/>
      <c r="W18" s="2"/>
      <c r="X18" s="2"/>
      <c r="Y18" s="2"/>
      <c r="Z18" s="2"/>
    </row>
    <row r="19">
      <c r="A19" s="1" t="s">
        <v>80</v>
      </c>
      <c r="B19" s="1">
        <v>11.0</v>
      </c>
      <c r="C19" s="1">
        <v>18.0</v>
      </c>
      <c r="D19" s="1">
        <v>19.0</v>
      </c>
      <c r="E19" s="1">
        <v>62.0</v>
      </c>
      <c r="F19" s="1">
        <v>42.0</v>
      </c>
      <c r="G19" s="1">
        <v>40.0</v>
      </c>
      <c r="H19" s="1">
        <v>38.0</v>
      </c>
      <c r="I19" s="1">
        <v>57.0</v>
      </c>
      <c r="J19" s="1">
        <v>54.0</v>
      </c>
      <c r="K19" s="1">
        <v>54.0</v>
      </c>
      <c r="L19" s="2"/>
      <c r="M19" s="2"/>
      <c r="N19" s="2"/>
      <c r="O19" s="2"/>
      <c r="P19" s="2"/>
      <c r="Q19" s="2"/>
      <c r="R19" s="2"/>
      <c r="S19" s="2"/>
      <c r="T19" s="2"/>
      <c r="U19" s="2"/>
      <c r="V19" s="2"/>
      <c r="W19" s="2"/>
      <c r="X19" s="2"/>
      <c r="Y19" s="2"/>
      <c r="Z19" s="2"/>
    </row>
    <row r="20">
      <c r="A20" s="1" t="s">
        <v>81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82</v>
      </c>
      <c r="B21" s="1">
        <v>3.0</v>
      </c>
      <c r="C21" s="1">
        <v>6.0</v>
      </c>
      <c r="D21" s="1">
        <v>5.0</v>
      </c>
      <c r="E21" s="1">
        <v>3.0</v>
      </c>
      <c r="F21" s="1">
        <v>9.0</v>
      </c>
      <c r="G21" s="1">
        <v>9.0</v>
      </c>
      <c r="H21" s="1">
        <v>9.0</v>
      </c>
      <c r="I21" s="1">
        <v>10.0</v>
      </c>
      <c r="J21" s="1">
        <v>9.0</v>
      </c>
      <c r="K21" s="1">
        <v>10.0</v>
      </c>
      <c r="L21" s="2"/>
      <c r="M21" s="2"/>
      <c r="N21" s="2"/>
      <c r="O21" s="2"/>
      <c r="P21" s="2"/>
      <c r="Q21" s="2"/>
      <c r="R21" s="2"/>
      <c r="S21" s="2"/>
      <c r="T21" s="2"/>
      <c r="U21" s="2"/>
      <c r="V21" s="2"/>
      <c r="W21" s="2"/>
      <c r="X21" s="2"/>
      <c r="Y21" s="2"/>
      <c r="Z21" s="2"/>
    </row>
    <row r="22" ht="15.75" customHeight="1">
      <c r="A22" s="1" t="s">
        <v>83</v>
      </c>
      <c r="B22" s="1">
        <v>85.0</v>
      </c>
      <c r="C22" s="1">
        <v>1.0</v>
      </c>
      <c r="D22" s="1">
        <v>2.0</v>
      </c>
      <c r="E22" s="1">
        <v>3.0</v>
      </c>
      <c r="F22" s="1">
        <v>4.0</v>
      </c>
      <c r="G22" s="1">
        <v>4.0</v>
      </c>
      <c r="H22" s="1">
        <v>6.0</v>
      </c>
      <c r="I22" s="1">
        <v>6.0</v>
      </c>
      <c r="J22" s="1">
        <v>7.0</v>
      </c>
      <c r="K22" s="1">
        <v>9.0</v>
      </c>
      <c r="L22" s="2"/>
      <c r="M22" s="2"/>
      <c r="N22" s="2"/>
      <c r="O22" s="2"/>
      <c r="P22" s="2"/>
      <c r="Q22" s="2"/>
      <c r="R22" s="2"/>
      <c r="S22" s="2"/>
      <c r="T22" s="2"/>
      <c r="U22" s="2"/>
      <c r="V22" s="2"/>
      <c r="W22" s="2"/>
      <c r="X22" s="2"/>
      <c r="Y22" s="2"/>
      <c r="Z22" s="2"/>
    </row>
    <row r="23" ht="15.75" customHeight="1">
      <c r="A23" s="1" t="s">
        <v>84</v>
      </c>
      <c r="B23" s="1">
        <v>22.0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14.0</v>
      </c>
      <c r="C24" s="1">
        <v>22.0</v>
      </c>
      <c r="D24" s="1">
        <v>25.0</v>
      </c>
      <c r="E24" s="1">
        <v>19.0</v>
      </c>
      <c r="F24" s="1">
        <v>17.0</v>
      </c>
      <c r="G24" s="1">
        <v>85.0</v>
      </c>
      <c r="H24" s="1">
        <v>62.0</v>
      </c>
      <c r="I24" s="1">
        <v>54.0</v>
      </c>
      <c r="J24" s="1">
        <v>69.0</v>
      </c>
      <c r="K24" s="1">
        <v>70.0</v>
      </c>
      <c r="L24" s="2"/>
      <c r="M24" s="2"/>
      <c r="N24" s="2"/>
      <c r="O24" s="2"/>
      <c r="P24" s="2"/>
      <c r="Q24" s="2"/>
      <c r="R24" s="2"/>
      <c r="S24" s="2"/>
      <c r="T24" s="2"/>
      <c r="U24" s="2"/>
      <c r="V24" s="2"/>
      <c r="W24" s="2"/>
      <c r="X24" s="2"/>
      <c r="Y24" s="2"/>
      <c r="Z24" s="2"/>
    </row>
    <row r="25" ht="15.75" customHeight="1">
      <c r="A25" s="1" t="s">
        <v>86</v>
      </c>
      <c r="B25" s="1">
        <v>23.0</v>
      </c>
      <c r="C25" s="1">
        <v>27.0</v>
      </c>
      <c r="D25" s="1">
        <v>38.0</v>
      </c>
      <c r="E25" s="1">
        <v>31.0</v>
      </c>
      <c r="F25" s="1">
        <v>27.0</v>
      </c>
      <c r="G25" s="1">
        <v>16.0</v>
      </c>
      <c r="H25" s="1">
        <v>27.0</v>
      </c>
      <c r="I25" s="1">
        <v>16.0</v>
      </c>
      <c r="J25" s="1">
        <v>15.0</v>
      </c>
      <c r="K25" s="1">
        <v>19.0</v>
      </c>
      <c r="L25" s="2"/>
      <c r="M25" s="2"/>
      <c r="N25" s="2"/>
      <c r="O25" s="2"/>
      <c r="P25" s="2"/>
      <c r="Q25" s="2"/>
      <c r="R25" s="2"/>
      <c r="S25" s="2"/>
      <c r="T25" s="2"/>
      <c r="U25" s="2"/>
      <c r="V25" s="2"/>
      <c r="W25" s="2"/>
      <c r="X25" s="2"/>
      <c r="Y25" s="2"/>
      <c r="Z25" s="2"/>
    </row>
    <row r="26" ht="15.75" customHeight="1">
      <c r="A26" s="1" t="s">
        <v>87</v>
      </c>
      <c r="B26" s="1">
        <v>6.0</v>
      </c>
      <c r="C26" s="1">
        <v>3.0</v>
      </c>
      <c r="D26" s="1">
        <v>7.0</v>
      </c>
      <c r="E26" s="1">
        <v>21.0</v>
      </c>
      <c r="F26" s="1">
        <v>13.0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4.0</v>
      </c>
      <c r="C27" s="1">
        <v>9.0</v>
      </c>
      <c r="D27" s="1">
        <v>8.0</v>
      </c>
      <c r="E27" s="1">
        <v>8.0</v>
      </c>
      <c r="F27" s="1">
        <v>14.0</v>
      </c>
      <c r="G27" s="1">
        <v>15.0</v>
      </c>
      <c r="H27" s="1">
        <v>16.0</v>
      </c>
      <c r="I27" s="1">
        <v>17.0</v>
      </c>
      <c r="J27" s="1">
        <v>17.0</v>
      </c>
      <c r="K27" s="1">
        <v>20.0</v>
      </c>
      <c r="L27" s="2"/>
      <c r="M27" s="2"/>
      <c r="N27" s="2"/>
      <c r="O27" s="2"/>
      <c r="P27" s="2"/>
      <c r="Q27" s="2"/>
      <c r="R27" s="2"/>
      <c r="S27" s="2"/>
      <c r="T27" s="2"/>
      <c r="U27" s="2"/>
      <c r="V27" s="2"/>
      <c r="W27" s="2"/>
      <c r="X27" s="2"/>
      <c r="Y27" s="2"/>
      <c r="Z27" s="2"/>
    </row>
    <row r="28" ht="15.75" customHeight="1">
      <c r="A28" s="1" t="s">
        <v>89</v>
      </c>
      <c r="B28" s="1">
        <v>2.0</v>
      </c>
      <c r="C28" s="1">
        <v>3.0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42.0</v>
      </c>
      <c r="C29" s="1">
        <v>44.0</v>
      </c>
      <c r="D29" s="1">
        <v>34.0</v>
      </c>
      <c r="E29" s="1">
        <v>31.0</v>
      </c>
      <c r="F29" s="1">
        <v>13.0</v>
      </c>
      <c r="G29" s="1">
        <v>86.0</v>
      </c>
      <c r="H29" s="1">
        <v>1.0</v>
      </c>
      <c r="I29" s="1">
        <v>4.0</v>
      </c>
      <c r="J29" s="1">
        <v>3.0</v>
      </c>
      <c r="K29" s="1">
        <v>2.0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3.0</v>
      </c>
      <c r="H30" s="1">
        <v>4.0</v>
      </c>
      <c r="I30" s="1">
        <v>4.0</v>
      </c>
      <c r="J30" s="1">
        <v>3.0</v>
      </c>
      <c r="K30" s="1">
        <v>3.0</v>
      </c>
      <c r="L30" s="2"/>
      <c r="M30" s="2"/>
      <c r="N30" s="2"/>
      <c r="O30" s="2"/>
      <c r="P30" s="2"/>
      <c r="Q30" s="2"/>
      <c r="R30" s="2"/>
      <c r="S30" s="2"/>
      <c r="T30" s="2"/>
      <c r="U30" s="2"/>
      <c r="V30" s="2"/>
      <c r="W30" s="2"/>
      <c r="X30" s="2"/>
      <c r="Y30" s="2"/>
      <c r="Z30" s="2"/>
    </row>
    <row r="31" ht="15.75" customHeight="1">
      <c r="A31" s="1" t="s">
        <v>92</v>
      </c>
      <c r="B31" s="1">
        <v>13.0</v>
      </c>
      <c r="C31" s="1">
        <v>9.0</v>
      </c>
      <c r="D31" s="1">
        <v>56.0</v>
      </c>
      <c r="E31" s="1">
        <v>49.0</v>
      </c>
      <c r="F31" s="1">
        <v>47.0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7.0</v>
      </c>
      <c r="C32" s="1">
        <v>13.0</v>
      </c>
      <c r="D32" s="1">
        <v>9.0</v>
      </c>
      <c r="E32" s="1">
        <v>8.0</v>
      </c>
      <c r="F32" s="1">
        <v>15.0</v>
      </c>
      <c r="G32" s="1">
        <v>19.0</v>
      </c>
      <c r="H32" s="1">
        <v>21.0</v>
      </c>
      <c r="I32" s="1">
        <v>26.0</v>
      </c>
      <c r="J32" s="1">
        <v>25.0</v>
      </c>
      <c r="K32" s="1">
        <v>26.0</v>
      </c>
      <c r="L32" s="2"/>
      <c r="M32" s="2"/>
      <c r="N32" s="2"/>
      <c r="O32" s="2"/>
      <c r="P32" s="2"/>
      <c r="Q32" s="2"/>
      <c r="R32" s="2"/>
      <c r="S32" s="2"/>
      <c r="T32" s="2"/>
      <c r="U32" s="2"/>
      <c r="V32" s="2"/>
      <c r="W32" s="2"/>
      <c r="X32" s="2"/>
      <c r="Y32" s="2"/>
      <c r="Z32" s="2"/>
    </row>
    <row r="33" ht="15.75" customHeight="1">
      <c r="A33" s="1" t="s">
        <v>94</v>
      </c>
      <c r="B33" s="1">
        <v>10.0</v>
      </c>
      <c r="C33" s="1">
        <v>10.0</v>
      </c>
      <c r="D33" s="1">
        <v>3.0</v>
      </c>
      <c r="E33" s="1">
        <v>5.0</v>
      </c>
      <c r="F33" s="1">
        <v>5.0</v>
      </c>
      <c r="G33" s="1">
        <v>6.0</v>
      </c>
      <c r="H33" s="1">
        <v>6.0</v>
      </c>
      <c r="I33" s="1">
        <v>6.0</v>
      </c>
      <c r="J33" s="1">
        <v>7.0</v>
      </c>
      <c r="K33" s="1">
        <v>7.0</v>
      </c>
      <c r="L33" s="2"/>
      <c r="M33" s="2"/>
      <c r="N33" s="2"/>
      <c r="O33" s="2"/>
      <c r="P33" s="2"/>
      <c r="Q33" s="2"/>
      <c r="R33" s="2"/>
      <c r="S33" s="2"/>
      <c r="T33" s="2"/>
      <c r="U33" s="2"/>
      <c r="V33" s="2"/>
      <c r="W33" s="2"/>
      <c r="X33" s="2"/>
      <c r="Y33" s="2"/>
      <c r="Z33" s="2"/>
    </row>
    <row r="34" ht="15.75" customHeight="1">
      <c r="A34" s="1" t="s">
        <v>95</v>
      </c>
      <c r="B34" s="1">
        <v>43.0</v>
      </c>
      <c r="C34" s="1">
        <v>47.0</v>
      </c>
      <c r="D34" s="1">
        <v>55.0</v>
      </c>
      <c r="E34" s="1">
        <v>110.0</v>
      </c>
      <c r="F34" s="1">
        <v>117.0</v>
      </c>
      <c r="G34" s="1">
        <v>142.0</v>
      </c>
      <c r="H34" s="1">
        <v>158.0</v>
      </c>
      <c r="I34" s="1">
        <v>201.0</v>
      </c>
      <c r="J34" s="1">
        <v>214.0</v>
      </c>
      <c r="K34" s="1">
        <v>219.0</v>
      </c>
      <c r="L34" s="2"/>
      <c r="M34" s="2"/>
      <c r="N34" s="2"/>
      <c r="O34" s="2"/>
      <c r="P34" s="2"/>
      <c r="Q34" s="2"/>
      <c r="R34" s="2"/>
      <c r="S34" s="2"/>
      <c r="T34" s="2"/>
      <c r="U34" s="2"/>
      <c r="V34" s="2"/>
      <c r="W34" s="2"/>
      <c r="X34" s="2"/>
      <c r="Y34" s="2"/>
      <c r="Z34" s="2"/>
    </row>
    <row r="35" ht="15.75" customHeight="1">
      <c r="A35" s="1" t="s">
        <v>96</v>
      </c>
      <c r="B35" s="1">
        <v>-39.0</v>
      </c>
      <c r="C35" s="1">
        <v>-42.0</v>
      </c>
      <c r="D35" s="1">
        <v>-45.0</v>
      </c>
      <c r="E35" s="1">
        <v>-56.0</v>
      </c>
      <c r="F35" s="1">
        <v>-89.0</v>
      </c>
      <c r="G35" s="1">
        <v>-122.0</v>
      </c>
      <c r="H35" s="1">
        <v>-142.0</v>
      </c>
      <c r="I35" s="1">
        <v>-169.0</v>
      </c>
      <c r="J35" s="1">
        <v>-185.0</v>
      </c>
      <c r="K35" s="1">
        <v>-190.0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4.0</v>
      </c>
      <c r="C37" s="1">
        <v>5.0</v>
      </c>
      <c r="D37" s="1">
        <v>9.0</v>
      </c>
      <c r="E37" s="1">
        <v>53.0</v>
      </c>
      <c r="F37" s="1">
        <v>27.0</v>
      </c>
      <c r="G37" s="1">
        <v>20.0</v>
      </c>
      <c r="H37" s="1">
        <v>16.0</v>
      </c>
      <c r="I37" s="1">
        <v>31.0</v>
      </c>
      <c r="J37" s="1">
        <v>28.0</v>
      </c>
      <c r="K37" s="1">
        <v>28.0</v>
      </c>
      <c r="L37" s="2"/>
      <c r="M37" s="2"/>
      <c r="N37" s="2"/>
      <c r="O37" s="2"/>
      <c r="P37" s="2"/>
      <c r="Q37" s="2"/>
      <c r="R37" s="2"/>
      <c r="S37" s="2"/>
      <c r="T37" s="2"/>
      <c r="U37" s="2"/>
      <c r="V37" s="2"/>
      <c r="W37" s="2"/>
      <c r="X37" s="2"/>
      <c r="Y37" s="2"/>
      <c r="Z37" s="2"/>
    </row>
    <row r="38" ht="15.75" customHeight="1">
      <c r="A38" s="1" t="s">
        <v>99</v>
      </c>
      <c r="B38" s="1">
        <v>4.0</v>
      </c>
      <c r="C38" s="1">
        <v>5.0</v>
      </c>
      <c r="D38" s="1">
        <v>9.0</v>
      </c>
      <c r="E38" s="1">
        <v>53.0</v>
      </c>
      <c r="F38" s="1">
        <v>27.0</v>
      </c>
      <c r="G38" s="1">
        <v>20.0</v>
      </c>
      <c r="H38" s="1">
        <v>16.0</v>
      </c>
      <c r="I38" s="1">
        <v>31.0</v>
      </c>
      <c r="J38" s="1">
        <v>28.0</v>
      </c>
      <c r="K38" s="1">
        <v>28.0</v>
      </c>
      <c r="L38" s="2"/>
      <c r="M38" s="2"/>
      <c r="N38" s="2"/>
      <c r="O38" s="2"/>
      <c r="P38" s="2"/>
      <c r="Q38" s="2"/>
      <c r="R38" s="2"/>
      <c r="S38" s="2"/>
      <c r="T38" s="2"/>
      <c r="U38" s="2"/>
      <c r="V38" s="2"/>
      <c r="W38" s="2"/>
      <c r="X38" s="2"/>
      <c r="Y38" s="2"/>
      <c r="Z38" s="2"/>
    </row>
    <row r="39" ht="15.75" customHeight="1">
      <c r="A39" s="1" t="s">
        <v>100</v>
      </c>
      <c r="B39" s="1">
        <v>11.0</v>
      </c>
      <c r="C39" s="1">
        <v>18.0</v>
      </c>
      <c r="D39" s="1">
        <v>19.0</v>
      </c>
      <c r="E39" s="1">
        <v>62.0</v>
      </c>
      <c r="F39" s="1">
        <v>42.0</v>
      </c>
      <c r="G39" s="1">
        <v>40.0</v>
      </c>
      <c r="H39" s="1">
        <v>38.0</v>
      </c>
      <c r="I39" s="1">
        <v>57.0</v>
      </c>
      <c r="J39" s="1">
        <v>54.0</v>
      </c>
      <c r="K39" s="1">
        <v>54.0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35.0</v>
      </c>
      <c r="C41" s="1">
        <v>36.0</v>
      </c>
      <c r="D41" s="1">
        <v>37.0</v>
      </c>
      <c r="E41" s="1">
        <v>54.0</v>
      </c>
      <c r="F41" s="1">
        <v>55.0</v>
      </c>
      <c r="G41" s="1">
        <v>59.0</v>
      </c>
      <c r="H41" s="1">
        <v>66.0</v>
      </c>
      <c r="I41" s="1">
        <v>68.0</v>
      </c>
      <c r="J41" s="1">
        <v>75.0</v>
      </c>
      <c r="K41" s="1">
        <v>75.0</v>
      </c>
      <c r="L41" s="2"/>
      <c r="M41" s="2"/>
      <c r="N41" s="2"/>
      <c r="O41" s="2"/>
      <c r="P41" s="2"/>
      <c r="Q41" s="2"/>
      <c r="R41" s="2"/>
      <c r="S41" s="2"/>
      <c r="T41" s="2"/>
      <c r="U41" s="2"/>
      <c r="V41" s="2"/>
      <c r="W41" s="2"/>
      <c r="X41" s="2"/>
      <c r="Y41" s="2"/>
      <c r="Z41" s="2"/>
    </row>
    <row r="42" ht="15.75" customHeight="1">
      <c r="A42" s="1" t="s">
        <v>102</v>
      </c>
      <c r="B42" s="1">
        <v>35.0</v>
      </c>
      <c r="C42" s="1">
        <v>36.0</v>
      </c>
      <c r="D42" s="1">
        <v>37.0</v>
      </c>
      <c r="E42" s="1">
        <v>54.0</v>
      </c>
      <c r="F42" s="1">
        <v>55.0</v>
      </c>
      <c r="G42" s="1">
        <v>59.0</v>
      </c>
      <c r="H42" s="1">
        <v>62.0</v>
      </c>
      <c r="I42" s="1">
        <v>68.0</v>
      </c>
      <c r="J42" s="1">
        <v>74.0</v>
      </c>
      <c r="K42" s="1">
        <v>75.0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106</v>
      </c>
      <c r="I43" s="1" t="s">
        <v>110</v>
      </c>
      <c r="J43" s="1" t="s">
        <v>111</v>
      </c>
      <c r="K43" s="1" t="s">
        <v>111</v>
      </c>
      <c r="L43" s="2"/>
      <c r="M43" s="2"/>
      <c r="N43" s="2"/>
      <c r="O43" s="2"/>
      <c r="P43" s="2"/>
      <c r="Q43" s="2"/>
      <c r="R43" s="2"/>
      <c r="S43" s="2"/>
      <c r="T43" s="2"/>
      <c r="U43" s="2"/>
      <c r="V43" s="2"/>
      <c r="W43" s="2"/>
      <c r="X43" s="2"/>
      <c r="Y43" s="2"/>
      <c r="Z43" s="2"/>
    </row>
    <row r="44" ht="15.75" customHeight="1">
      <c r="A44" s="1" t="s">
        <v>112</v>
      </c>
      <c r="B44" s="1">
        <v>3.0</v>
      </c>
      <c r="C44" s="1">
        <v>4.0</v>
      </c>
      <c r="D44" s="1">
        <v>9.0</v>
      </c>
      <c r="E44" s="1">
        <v>52.0</v>
      </c>
      <c r="F44" s="1">
        <v>25.0</v>
      </c>
      <c r="G44" s="1">
        <v>19.0</v>
      </c>
      <c r="H44" s="1">
        <v>15.0</v>
      </c>
      <c r="I44" s="1">
        <v>30.0</v>
      </c>
      <c r="J44" s="1">
        <v>28.0</v>
      </c>
      <c r="K44" s="1">
        <v>27.0</v>
      </c>
      <c r="L44" s="2"/>
      <c r="M44" s="2"/>
      <c r="N44" s="2"/>
      <c r="O44" s="2"/>
      <c r="P44" s="2"/>
      <c r="Q44" s="2"/>
      <c r="R44" s="2"/>
      <c r="S44" s="2"/>
      <c r="T44" s="2"/>
      <c r="U44" s="2"/>
      <c r="V44" s="2"/>
      <c r="W44" s="2"/>
      <c r="X44" s="2"/>
      <c r="Y44" s="2"/>
      <c r="Z44" s="2"/>
    </row>
    <row r="45" ht="15.75" customHeight="1">
      <c r="A45" s="1" t="s">
        <v>113</v>
      </c>
      <c r="B45" s="1" t="s">
        <v>114</v>
      </c>
      <c r="C45" s="1" t="s">
        <v>105</v>
      </c>
      <c r="D45" s="1" t="s">
        <v>115</v>
      </c>
      <c r="E45" s="1" t="s">
        <v>116</v>
      </c>
      <c r="F45" s="1" t="s">
        <v>110</v>
      </c>
      <c r="G45" s="1" t="s">
        <v>117</v>
      </c>
      <c r="H45" s="1" t="s">
        <v>115</v>
      </c>
      <c r="I45" s="1" t="s">
        <v>118</v>
      </c>
      <c r="J45" s="1" t="s">
        <v>119</v>
      </c>
      <c r="K45" s="1" t="s">
        <v>119</v>
      </c>
      <c r="L45" s="2"/>
      <c r="M45" s="2"/>
      <c r="N45" s="2"/>
      <c r="O45" s="2"/>
      <c r="P45" s="2"/>
      <c r="Q45" s="2"/>
      <c r="R45" s="2"/>
      <c r="S45" s="2"/>
      <c r="T45" s="2"/>
      <c r="U45" s="2"/>
      <c r="V45" s="2"/>
      <c r="W45" s="2"/>
      <c r="X45" s="2"/>
      <c r="Y45" s="2"/>
      <c r="Z45" s="2"/>
    </row>
    <row r="46" ht="15.75" customHeight="1">
      <c r="A46" s="1" t="s">
        <v>120</v>
      </c>
      <c r="B46" s="1">
        <v>2.0</v>
      </c>
      <c r="C46" s="1">
        <v>5.0</v>
      </c>
      <c r="D46" s="1">
        <v>59.0</v>
      </c>
      <c r="E46" s="1">
        <v>50.0</v>
      </c>
      <c r="F46" s="1">
        <v>31.0</v>
      </c>
      <c r="G46" s="1">
        <v>1.0</v>
      </c>
      <c r="H46" s="1">
        <v>1.0</v>
      </c>
      <c r="I46" s="1">
        <v>4.0</v>
      </c>
      <c r="J46" s="1">
        <v>4.0</v>
      </c>
      <c r="K46" s="1">
        <v>3.0</v>
      </c>
      <c r="L46" s="2"/>
      <c r="M46" s="2"/>
      <c r="N46" s="2"/>
      <c r="O46" s="2"/>
      <c r="P46" s="2"/>
      <c r="Q46" s="2"/>
      <c r="R46" s="2"/>
      <c r="S46" s="2"/>
      <c r="T46" s="2"/>
      <c r="U46" s="2"/>
      <c r="V46" s="2"/>
      <c r="W46" s="2"/>
      <c r="X46" s="2"/>
      <c r="Y46" s="2"/>
      <c r="Z46" s="2"/>
    </row>
    <row r="47" ht="15.75" customHeight="1">
      <c r="A47" s="1" t="s">
        <v>121</v>
      </c>
      <c r="B47" s="1">
        <v>-1.0</v>
      </c>
      <c r="C47" s="1">
        <v>-1.0</v>
      </c>
      <c r="D47" s="1">
        <v>-1.0</v>
      </c>
      <c r="E47" s="1">
        <v>-44.0</v>
      </c>
      <c r="F47" s="1">
        <v>-22.0</v>
      </c>
      <c r="G47" s="1">
        <v>-16.0</v>
      </c>
      <c r="H47" s="1">
        <v>-14.0</v>
      </c>
      <c r="I47" s="1">
        <v>-23.0</v>
      </c>
      <c r="J47" s="1">
        <v>-15.0</v>
      </c>
      <c r="K47" s="1">
        <v>-23.0</v>
      </c>
      <c r="L47" s="2"/>
      <c r="M47" s="2"/>
      <c r="N47" s="2"/>
      <c r="O47" s="2"/>
      <c r="P47" s="2"/>
      <c r="Q47" s="2"/>
      <c r="R47" s="2"/>
      <c r="S47" s="2"/>
      <c r="T47" s="2"/>
      <c r="U47" s="2"/>
      <c r="V47" s="2"/>
      <c r="W47" s="2"/>
      <c r="X47" s="2"/>
      <c r="Y47" s="2"/>
      <c r="Z47" s="2"/>
    </row>
    <row r="48" ht="15.75" customHeight="1">
      <c r="A48" s="1" t="s">
        <v>122</v>
      </c>
      <c r="B48" s="1">
        <v>4.0</v>
      </c>
      <c r="C48" s="1">
        <v>4.0</v>
      </c>
      <c r="D48" s="1">
        <v>4.0</v>
      </c>
      <c r="E48" s="1">
        <v>5.0</v>
      </c>
      <c r="F48" s="1">
        <v>6.0</v>
      </c>
      <c r="G48" s="1">
        <v>7.0</v>
      </c>
      <c r="H48" s="1">
        <v>7.0</v>
      </c>
      <c r="I48" s="1">
        <v>8.0</v>
      </c>
      <c r="J48" s="1">
        <v>10.0</v>
      </c>
      <c r="K48" s="1">
        <v>9.0</v>
      </c>
      <c r="L48" s="2"/>
      <c r="M48" s="2"/>
      <c r="N48" s="2"/>
      <c r="O48" s="2"/>
      <c r="P48" s="2"/>
      <c r="Q48" s="2"/>
      <c r="R48" s="2"/>
      <c r="S48" s="2"/>
      <c r="T48" s="2"/>
      <c r="U48" s="2"/>
      <c r="V48" s="2"/>
      <c r="W48" s="2"/>
      <c r="X48" s="2"/>
      <c r="Y48" s="2"/>
      <c r="Z48" s="2"/>
    </row>
    <row r="49" ht="15.75" customHeight="1">
      <c r="A49" s="1" t="s">
        <v>123</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124</v>
      </c>
      <c r="B50" s="1">
        <v>0.0</v>
      </c>
      <c r="C50" s="1">
        <v>0.0</v>
      </c>
      <c r="D50" s="1">
        <v>0.0</v>
      </c>
      <c r="E50" s="1">
        <v>24.0</v>
      </c>
      <c r="F50" s="1">
        <v>2.0</v>
      </c>
      <c r="G50" s="1">
        <v>4.0</v>
      </c>
      <c r="H50" s="1">
        <v>5.0</v>
      </c>
      <c r="I50" s="1">
        <v>4.0</v>
      </c>
      <c r="J50" s="1">
        <v>2.0</v>
      </c>
      <c r="K50" s="1">
        <v>3.0</v>
      </c>
      <c r="L50" s="2"/>
      <c r="M50" s="2"/>
      <c r="N50" s="2"/>
      <c r="O50" s="2"/>
      <c r="P50" s="2"/>
      <c r="Q50" s="2"/>
      <c r="R50" s="2"/>
      <c r="S50" s="2"/>
      <c r="T50" s="2"/>
      <c r="U50" s="2"/>
      <c r="V50" s="2"/>
      <c r="W50" s="2"/>
      <c r="X50" s="2"/>
      <c r="Y50" s="2"/>
      <c r="Z50" s="2"/>
    </row>
    <row r="51" ht="15.75" customHeight="1">
      <c r="A51" s="1" t="s">
        <v>125</v>
      </c>
      <c r="B51" s="1">
        <v>4.0</v>
      </c>
      <c r="C51" s="1">
        <v>8.0</v>
      </c>
      <c r="D51" s="1">
        <v>8.0</v>
      </c>
      <c r="E51" s="1">
        <v>5.0</v>
      </c>
      <c r="F51" s="1">
        <v>5.0</v>
      </c>
      <c r="G51" s="1">
        <v>6.0</v>
      </c>
      <c r="H51" s="1">
        <v>5.0</v>
      </c>
      <c r="I51" s="1">
        <v>9.0</v>
      </c>
      <c r="J51" s="1">
        <v>11.0</v>
      </c>
      <c r="K51" s="1">
        <v>10.0</v>
      </c>
      <c r="L51" s="2"/>
      <c r="M51" s="2"/>
      <c r="N51" s="2"/>
      <c r="O51" s="2"/>
      <c r="P51" s="2"/>
      <c r="Q51" s="2"/>
      <c r="R51" s="2"/>
      <c r="S51" s="2"/>
      <c r="T51" s="2"/>
      <c r="U51" s="2"/>
      <c r="V51" s="2"/>
      <c r="W51" s="2"/>
      <c r="X51" s="2"/>
      <c r="Y51" s="2"/>
      <c r="Z51" s="2"/>
    </row>
    <row r="52" ht="15.75" customHeight="1">
      <c r="A52" s="1" t="s">
        <v>126</v>
      </c>
      <c r="B52" s="1">
        <v>3.0</v>
      </c>
      <c r="C52" s="1">
        <v>4.0</v>
      </c>
      <c r="D52" s="1">
        <v>4.0</v>
      </c>
      <c r="E52" s="1">
        <v>2.0</v>
      </c>
      <c r="F52" s="1">
        <v>3.0</v>
      </c>
      <c r="G52" s="1">
        <v>4.0</v>
      </c>
      <c r="H52" s="1">
        <v>3.0</v>
      </c>
      <c r="I52" s="1">
        <v>4.0</v>
      </c>
      <c r="J52" s="1">
        <v>4.0</v>
      </c>
      <c r="K52" s="1">
        <v>4.0</v>
      </c>
      <c r="L52" s="2"/>
      <c r="M52" s="2"/>
      <c r="N52" s="2"/>
      <c r="O52" s="2"/>
      <c r="P52" s="2"/>
      <c r="Q52" s="2"/>
      <c r="R52" s="2"/>
      <c r="S52" s="2"/>
      <c r="T52" s="2"/>
      <c r="U52" s="2"/>
      <c r="V52" s="2"/>
      <c r="W52" s="2"/>
      <c r="X52" s="2"/>
      <c r="Y52" s="2"/>
      <c r="Z52" s="2"/>
    </row>
    <row r="53" ht="15.75" customHeight="1">
      <c r="A53" s="1" t="s">
        <v>127</v>
      </c>
      <c r="B53" s="1">
        <v>67.0</v>
      </c>
      <c r="C53" s="1">
        <v>80.0</v>
      </c>
      <c r="D53" s="1">
        <v>84.0</v>
      </c>
      <c r="E53" s="1">
        <v>71.0</v>
      </c>
      <c r="F53" s="1">
        <v>100.0</v>
      </c>
      <c r="G53" s="1">
        <v>110.0</v>
      </c>
      <c r="H53" s="1">
        <v>110.0</v>
      </c>
      <c r="I53" s="1">
        <v>115.0</v>
      </c>
      <c r="J53" s="1">
        <v>113.0</v>
      </c>
      <c r="K53" s="1">
        <v>106.0</v>
      </c>
      <c r="L53" s="2"/>
      <c r="M53" s="2"/>
      <c r="N53" s="2"/>
      <c r="O53" s="2"/>
      <c r="P53" s="2"/>
      <c r="Q53" s="2"/>
      <c r="R53" s="2"/>
      <c r="S53" s="2"/>
      <c r="T53" s="2"/>
      <c r="U53" s="2"/>
      <c r="V53" s="2"/>
      <c r="W53" s="2"/>
      <c r="X53" s="2"/>
      <c r="Y53" s="2"/>
      <c r="Z53" s="2"/>
    </row>
    <row r="54" ht="15.75" customHeight="1">
      <c r="A54" s="1" t="s">
        <v>128</v>
      </c>
      <c r="B54" s="1">
        <v>7.0</v>
      </c>
      <c r="C54" s="1">
        <v>2.0</v>
      </c>
      <c r="D54" s="1">
        <v>9.0</v>
      </c>
      <c r="E54" s="1">
        <v>3.0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3.0</v>
      </c>
      <c r="C55" s="1">
        <v>36.0</v>
      </c>
      <c r="D55" s="1">
        <v>1.0</v>
      </c>
      <c r="E55" s="1">
        <v>70.0</v>
      </c>
      <c r="F55" s="1">
        <v>50.0</v>
      </c>
      <c r="G55" s="1">
        <v>2.0</v>
      </c>
      <c r="H55" s="1">
        <v>20.0</v>
      </c>
      <c r="I55" s="1">
        <v>6.0</v>
      </c>
      <c r="J55" s="1">
        <v>12.0</v>
      </c>
      <c r="K55" s="1">
        <v>6.0</v>
      </c>
      <c r="L55" s="2"/>
      <c r="M55" s="2"/>
      <c r="N55" s="2"/>
      <c r="O55" s="2"/>
      <c r="P55" s="2"/>
      <c r="Q55" s="2"/>
      <c r="R55" s="2"/>
      <c r="S55" s="2"/>
      <c r="T55" s="2"/>
      <c r="U55" s="2"/>
      <c r="V55" s="2"/>
      <c r="W55" s="2"/>
      <c r="X55" s="2"/>
      <c r="Y55" s="2"/>
      <c r="Z55" s="2"/>
    </row>
    <row r="56" ht="15.75" customHeight="1">
      <c r="A56" s="1" t="s">
        <v>130</v>
      </c>
      <c r="B56" s="1">
        <v>0.0</v>
      </c>
      <c r="C56" s="1">
        <v>0.0</v>
      </c>
      <c r="D56" s="1">
        <v>0.0</v>
      </c>
      <c r="E56" s="1">
        <v>0.0</v>
      </c>
      <c r="F56" s="1">
        <v>0.0</v>
      </c>
      <c r="G56" s="1">
        <v>1.0</v>
      </c>
      <c r="H56" s="1">
        <v>0.0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15.0</v>
      </c>
      <c r="C2" s="1">
        <v>22.0</v>
      </c>
      <c r="D2" s="1">
        <v>26.0</v>
      </c>
      <c r="E2" s="1">
        <v>21.0</v>
      </c>
      <c r="F2" s="1">
        <v>31.0</v>
      </c>
      <c r="G2" s="1">
        <v>46.0</v>
      </c>
      <c r="H2" s="1">
        <v>59.0</v>
      </c>
      <c r="I2" s="1">
        <v>67.0</v>
      </c>
      <c r="J2" s="1">
        <v>72.0</v>
      </c>
      <c r="K2" s="1">
        <v>83.0</v>
      </c>
      <c r="L2" s="2"/>
      <c r="M2" s="2"/>
      <c r="N2" s="2"/>
      <c r="O2" s="2"/>
      <c r="P2" s="2"/>
      <c r="Q2" s="2"/>
      <c r="R2" s="2"/>
      <c r="S2" s="2"/>
      <c r="T2" s="2"/>
      <c r="U2" s="2"/>
      <c r="V2" s="2"/>
      <c r="W2" s="2"/>
      <c r="X2" s="2"/>
      <c r="Y2" s="2"/>
      <c r="Z2" s="2"/>
    </row>
    <row r="3">
      <c r="A3" s="1" t="s">
        <v>132</v>
      </c>
      <c r="B3" s="1">
        <v>15.0</v>
      </c>
      <c r="C3" s="1">
        <v>22.0</v>
      </c>
      <c r="D3" s="1">
        <v>26.0</v>
      </c>
      <c r="E3" s="1">
        <v>21.0</v>
      </c>
      <c r="F3" s="1">
        <v>31.0</v>
      </c>
      <c r="G3" s="1">
        <v>46.0</v>
      </c>
      <c r="H3" s="1">
        <v>59.0</v>
      </c>
      <c r="I3" s="1">
        <v>67.0</v>
      </c>
      <c r="J3" s="1">
        <v>72.0</v>
      </c>
      <c r="K3" s="1">
        <v>83.0</v>
      </c>
      <c r="L3" s="2"/>
      <c r="M3" s="2"/>
      <c r="N3" s="2"/>
      <c r="O3" s="2"/>
      <c r="P3" s="2"/>
      <c r="Q3" s="2"/>
      <c r="R3" s="2"/>
      <c r="S3" s="2"/>
      <c r="T3" s="2"/>
      <c r="U3" s="2"/>
      <c r="V3" s="2"/>
      <c r="W3" s="2"/>
      <c r="X3" s="2"/>
      <c r="Y3" s="2"/>
      <c r="Z3" s="2"/>
    </row>
    <row r="4">
      <c r="A4" s="1" t="s">
        <v>133</v>
      </c>
      <c r="B4" s="1">
        <v>9.0</v>
      </c>
      <c r="C4" s="1">
        <v>13.0</v>
      </c>
      <c r="D4" s="1">
        <v>14.0</v>
      </c>
      <c r="E4" s="1">
        <v>10.0</v>
      </c>
      <c r="F4" s="1">
        <v>15.0</v>
      </c>
      <c r="G4" s="1">
        <v>20.0</v>
      </c>
      <c r="H4" s="1">
        <v>23.0</v>
      </c>
      <c r="I4" s="1">
        <v>25.0</v>
      </c>
      <c r="J4" s="1">
        <v>29.0</v>
      </c>
      <c r="K4" s="1">
        <v>32.0</v>
      </c>
      <c r="L4" s="2"/>
      <c r="M4" s="2"/>
      <c r="N4" s="2"/>
      <c r="O4" s="2"/>
      <c r="P4" s="2"/>
      <c r="Q4" s="2"/>
      <c r="R4" s="2"/>
      <c r="S4" s="2"/>
      <c r="T4" s="2"/>
      <c r="U4" s="2"/>
      <c r="V4" s="2"/>
      <c r="W4" s="2"/>
      <c r="X4" s="2"/>
      <c r="Y4" s="2"/>
      <c r="Z4" s="2"/>
    </row>
    <row r="5">
      <c r="A5" s="1" t="s">
        <v>134</v>
      </c>
      <c r="B5" s="1">
        <v>5.0</v>
      </c>
      <c r="C5" s="1">
        <v>8.0</v>
      </c>
      <c r="D5" s="1">
        <v>11.0</v>
      </c>
      <c r="E5" s="1">
        <v>10.0</v>
      </c>
      <c r="F5" s="1">
        <v>16.0</v>
      </c>
      <c r="G5" s="1">
        <v>25.0</v>
      </c>
      <c r="H5" s="1">
        <v>35.0</v>
      </c>
      <c r="I5" s="1">
        <v>41.0</v>
      </c>
      <c r="J5" s="1">
        <v>42.0</v>
      </c>
      <c r="K5" s="1">
        <v>50.0</v>
      </c>
      <c r="L5" s="2"/>
      <c r="M5" s="2"/>
      <c r="N5" s="2"/>
      <c r="O5" s="2"/>
      <c r="P5" s="2"/>
      <c r="Q5" s="2"/>
      <c r="R5" s="2"/>
      <c r="S5" s="2"/>
      <c r="T5" s="2"/>
      <c r="U5" s="2"/>
      <c r="V5" s="2"/>
      <c r="W5" s="2"/>
      <c r="X5" s="2"/>
      <c r="Y5" s="2"/>
      <c r="Z5" s="2"/>
    </row>
    <row r="6">
      <c r="A6" s="1" t="s">
        <v>135</v>
      </c>
      <c r="B6" s="1">
        <v>10.0</v>
      </c>
      <c r="C6" s="1">
        <v>9.0</v>
      </c>
      <c r="D6" s="1">
        <v>11.0</v>
      </c>
      <c r="E6" s="1">
        <v>21.0</v>
      </c>
      <c r="F6" s="1">
        <v>43.0</v>
      </c>
      <c r="G6" s="1">
        <v>52.0</v>
      </c>
      <c r="H6" s="1">
        <v>51.0</v>
      </c>
      <c r="I6" s="1">
        <v>64.0</v>
      </c>
      <c r="J6" s="1">
        <v>56.0</v>
      </c>
      <c r="K6" s="1">
        <v>51.0</v>
      </c>
      <c r="L6" s="2"/>
      <c r="M6" s="2"/>
      <c r="N6" s="2"/>
      <c r="O6" s="2"/>
      <c r="P6" s="2"/>
      <c r="Q6" s="2"/>
      <c r="R6" s="2"/>
      <c r="S6" s="2"/>
      <c r="T6" s="2"/>
      <c r="U6" s="2"/>
      <c r="V6" s="2"/>
      <c r="W6" s="2"/>
      <c r="X6" s="2"/>
      <c r="Y6" s="2"/>
      <c r="Z6" s="2"/>
    </row>
    <row r="7">
      <c r="A7" s="1" t="s">
        <v>136</v>
      </c>
      <c r="B7" s="1">
        <v>0.0</v>
      </c>
      <c r="C7" s="1">
        <v>89.0</v>
      </c>
      <c r="D7" s="1">
        <v>2.0</v>
      </c>
      <c r="E7" s="1">
        <v>4.0</v>
      </c>
      <c r="F7" s="1">
        <v>5.0</v>
      </c>
      <c r="G7" s="1">
        <v>4.0</v>
      </c>
      <c r="H7" s="1">
        <v>3.0</v>
      </c>
      <c r="I7" s="1">
        <v>3.0</v>
      </c>
      <c r="J7" s="1">
        <v>4.0</v>
      </c>
      <c r="K7" s="1">
        <v>4.0</v>
      </c>
      <c r="L7" s="2"/>
      <c r="M7" s="2"/>
      <c r="N7" s="2"/>
      <c r="O7" s="2"/>
      <c r="P7" s="2"/>
      <c r="Q7" s="2"/>
      <c r="R7" s="2"/>
      <c r="S7" s="2"/>
      <c r="T7" s="2"/>
      <c r="U7" s="2"/>
      <c r="V7" s="2"/>
      <c r="W7" s="2"/>
      <c r="X7" s="2"/>
      <c r="Y7" s="2"/>
      <c r="Z7" s="2"/>
    </row>
    <row r="8">
      <c r="A8" s="1" t="s">
        <v>137</v>
      </c>
      <c r="B8" s="1">
        <v>0.0</v>
      </c>
      <c r="C8" s="1">
        <v>0.0</v>
      </c>
      <c r="D8" s="1">
        <v>0.0</v>
      </c>
      <c r="E8" s="1">
        <v>0.0</v>
      </c>
      <c r="F8" s="1">
        <v>7.0</v>
      </c>
      <c r="G8" s="1">
        <v>12.0</v>
      </c>
      <c r="H8" s="1">
        <v>0.0</v>
      </c>
      <c r="I8" s="1">
        <v>0.0</v>
      </c>
      <c r="J8" s="1">
        <v>0.0</v>
      </c>
      <c r="K8" s="1">
        <v>0.0</v>
      </c>
      <c r="L8" s="2"/>
      <c r="M8" s="2"/>
      <c r="N8" s="2"/>
      <c r="O8" s="2"/>
      <c r="P8" s="2"/>
      <c r="Q8" s="2"/>
      <c r="R8" s="2"/>
      <c r="S8" s="2"/>
      <c r="T8" s="2"/>
      <c r="U8" s="2"/>
      <c r="V8" s="2"/>
      <c r="W8" s="2"/>
      <c r="X8" s="2"/>
      <c r="Y8" s="2"/>
      <c r="Z8" s="2"/>
    </row>
    <row r="9">
      <c r="A9" s="1" t="s">
        <v>138</v>
      </c>
      <c r="B9" s="1">
        <v>10.0</v>
      </c>
      <c r="C9" s="1">
        <v>10.0</v>
      </c>
      <c r="D9" s="1">
        <v>14.0</v>
      </c>
      <c r="E9" s="1">
        <v>25.0</v>
      </c>
      <c r="F9" s="1">
        <v>49.0</v>
      </c>
      <c r="G9" s="1">
        <v>57.0</v>
      </c>
      <c r="H9" s="1">
        <v>55.0</v>
      </c>
      <c r="I9" s="1">
        <v>68.0</v>
      </c>
      <c r="J9" s="1">
        <v>61.0</v>
      </c>
      <c r="K9" s="1">
        <v>56.0</v>
      </c>
      <c r="L9" s="2"/>
      <c r="M9" s="2"/>
      <c r="N9" s="2"/>
      <c r="O9" s="2"/>
      <c r="P9" s="2"/>
      <c r="Q9" s="2"/>
      <c r="R9" s="2"/>
      <c r="S9" s="2"/>
      <c r="T9" s="2"/>
      <c r="U9" s="2"/>
      <c r="V9" s="2"/>
      <c r="W9" s="2"/>
      <c r="X9" s="2"/>
      <c r="Y9" s="2"/>
      <c r="Z9" s="2"/>
    </row>
    <row r="10">
      <c r="A10" s="1" t="s">
        <v>139</v>
      </c>
      <c r="B10" s="1">
        <v>-5.0</v>
      </c>
      <c r="C10" s="1">
        <v>-2.0</v>
      </c>
      <c r="D10" s="1">
        <v>-2.0</v>
      </c>
      <c r="E10" s="1">
        <v>-15.0</v>
      </c>
      <c r="F10" s="1">
        <v>-33.0</v>
      </c>
      <c r="G10" s="1">
        <v>-31.0</v>
      </c>
      <c r="H10" s="1">
        <v>-19.0</v>
      </c>
      <c r="I10" s="1">
        <v>-27.0</v>
      </c>
      <c r="J10" s="1">
        <v>-18.0</v>
      </c>
      <c r="K10" s="1">
        <v>-5.0</v>
      </c>
      <c r="L10" s="2"/>
      <c r="M10" s="2"/>
      <c r="N10" s="2"/>
      <c r="O10" s="2"/>
      <c r="P10" s="2"/>
      <c r="Q10" s="2"/>
      <c r="R10" s="2"/>
      <c r="S10" s="2"/>
      <c r="T10" s="2"/>
      <c r="U10" s="2"/>
      <c r="V10" s="2"/>
      <c r="W10" s="2"/>
      <c r="X10" s="2"/>
      <c r="Y10" s="2"/>
      <c r="Z10" s="2"/>
    </row>
    <row r="11">
      <c r="A11" s="1" t="s">
        <v>140</v>
      </c>
      <c r="B11" s="1">
        <v>-15.0</v>
      </c>
      <c r="C11" s="1">
        <v>-61.0</v>
      </c>
      <c r="D11" s="1">
        <v>-37.0</v>
      </c>
      <c r="E11" s="1">
        <v>-15.0</v>
      </c>
      <c r="F11" s="1">
        <v>-7.0</v>
      </c>
      <c r="G11" s="1">
        <v>-84.0</v>
      </c>
      <c r="H11" s="1">
        <v>-7.0</v>
      </c>
      <c r="I11" s="1">
        <v>-5.0</v>
      </c>
      <c r="J11" s="1">
        <v>0.0</v>
      </c>
      <c r="K11" s="1">
        <v>0.0</v>
      </c>
      <c r="L11" s="2"/>
      <c r="M11" s="2"/>
      <c r="N11" s="2"/>
      <c r="O11" s="2"/>
      <c r="P11" s="2"/>
      <c r="Q11" s="2"/>
      <c r="R11" s="2"/>
      <c r="S11" s="2"/>
      <c r="T11" s="2"/>
      <c r="U11" s="2"/>
      <c r="V11" s="2"/>
      <c r="W11" s="2"/>
      <c r="X11" s="2"/>
      <c r="Y11" s="2"/>
      <c r="Z11" s="2"/>
    </row>
    <row r="12">
      <c r="A12" s="1" t="s">
        <v>141</v>
      </c>
      <c r="B12" s="1">
        <v>0.0</v>
      </c>
      <c r="C12" s="1">
        <v>0.0</v>
      </c>
      <c r="D12" s="1">
        <v>0.0</v>
      </c>
      <c r="E12" s="1">
        <v>0.0</v>
      </c>
      <c r="F12" s="1">
        <v>0.0</v>
      </c>
      <c r="G12" s="1">
        <v>0.0</v>
      </c>
      <c r="H12" s="1">
        <v>0.0</v>
      </c>
      <c r="I12" s="1">
        <v>0.0</v>
      </c>
      <c r="J12" s="1">
        <v>0.0</v>
      </c>
      <c r="K12" s="1">
        <v>66.0</v>
      </c>
      <c r="L12" s="2"/>
      <c r="M12" s="2"/>
      <c r="N12" s="2"/>
      <c r="O12" s="2"/>
      <c r="P12" s="2"/>
      <c r="Q12" s="2"/>
      <c r="R12" s="2"/>
      <c r="S12" s="2"/>
      <c r="T12" s="2"/>
      <c r="U12" s="2"/>
      <c r="V12" s="2"/>
      <c r="W12" s="2"/>
      <c r="X12" s="2"/>
      <c r="Y12" s="2"/>
      <c r="Z12" s="2"/>
    </row>
    <row r="13">
      <c r="A13" s="1" t="s">
        <v>142</v>
      </c>
      <c r="B13" s="1">
        <v>-15.0</v>
      </c>
      <c r="C13" s="1">
        <v>-61.0</v>
      </c>
      <c r="D13" s="1">
        <v>-37.0</v>
      </c>
      <c r="E13" s="1">
        <v>-15.0</v>
      </c>
      <c r="F13" s="1">
        <v>-7.0</v>
      </c>
      <c r="G13" s="1">
        <v>-84.0</v>
      </c>
      <c r="H13" s="1">
        <v>-7.0</v>
      </c>
      <c r="I13" s="1">
        <v>-5.0</v>
      </c>
      <c r="J13" s="1">
        <v>0.0</v>
      </c>
      <c r="K13" s="1">
        <v>66.0</v>
      </c>
      <c r="L13" s="2"/>
      <c r="M13" s="2"/>
      <c r="N13" s="2"/>
      <c r="O13" s="2"/>
      <c r="P13" s="2"/>
      <c r="Q13" s="2"/>
      <c r="R13" s="2"/>
      <c r="S13" s="2"/>
      <c r="T13" s="2"/>
      <c r="U13" s="2"/>
      <c r="V13" s="2"/>
      <c r="W13" s="2"/>
      <c r="X13" s="2"/>
      <c r="Y13" s="2"/>
      <c r="Z13" s="2"/>
    </row>
    <row r="14">
      <c r="A14" s="1" t="s">
        <v>143</v>
      </c>
      <c r="B14" s="1">
        <v>-4.0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144</v>
      </c>
      <c r="B15" s="1">
        <v>0.0</v>
      </c>
      <c r="C15" s="1">
        <v>0.0</v>
      </c>
      <c r="D15" s="1">
        <v>0.0</v>
      </c>
      <c r="E15" s="1">
        <v>0.0</v>
      </c>
      <c r="F15" s="1">
        <v>-6.0</v>
      </c>
      <c r="G15" s="1">
        <v>0.0</v>
      </c>
      <c r="H15" s="1">
        <v>0.0</v>
      </c>
      <c r="I15" s="1">
        <v>0.0</v>
      </c>
      <c r="J15" s="1">
        <v>0.0</v>
      </c>
      <c r="K15" s="1">
        <v>0.0</v>
      </c>
      <c r="L15" s="2"/>
      <c r="M15" s="2"/>
      <c r="N15" s="2"/>
      <c r="O15" s="2"/>
      <c r="P15" s="2"/>
      <c r="Q15" s="2"/>
      <c r="R15" s="2"/>
      <c r="S15" s="2"/>
      <c r="T15" s="2"/>
      <c r="U15" s="2"/>
      <c r="V15" s="2"/>
      <c r="W15" s="2"/>
      <c r="X15" s="2"/>
      <c r="Y15" s="2"/>
      <c r="Z15" s="2"/>
    </row>
    <row r="16">
      <c r="A16" s="1" t="s">
        <v>145</v>
      </c>
      <c r="B16" s="1">
        <v>-5.0</v>
      </c>
      <c r="C16" s="1">
        <v>-2.0</v>
      </c>
      <c r="D16" s="1">
        <v>-2.0</v>
      </c>
      <c r="E16" s="1">
        <v>-15.0</v>
      </c>
      <c r="F16" s="1">
        <v>-33.0</v>
      </c>
      <c r="G16" s="1">
        <v>-32.0</v>
      </c>
      <c r="H16" s="1">
        <v>-19.0</v>
      </c>
      <c r="I16" s="1">
        <v>-27.0</v>
      </c>
      <c r="J16" s="1">
        <v>-18.0</v>
      </c>
      <c r="K16" s="1">
        <v>-4.0</v>
      </c>
      <c r="L16" s="2"/>
      <c r="M16" s="2"/>
      <c r="N16" s="2"/>
      <c r="O16" s="2"/>
      <c r="P16" s="2"/>
      <c r="Q16" s="2"/>
      <c r="R16" s="2"/>
      <c r="S16" s="2"/>
      <c r="T16" s="2"/>
      <c r="U16" s="2"/>
      <c r="V16" s="2"/>
      <c r="W16" s="2"/>
      <c r="X16" s="2"/>
      <c r="Y16" s="2"/>
      <c r="Z16" s="2"/>
    </row>
    <row r="17">
      <c r="A17" s="1" t="s">
        <v>146</v>
      </c>
      <c r="B17" s="1">
        <v>0.0</v>
      </c>
      <c r="C17" s="1">
        <v>0.0</v>
      </c>
      <c r="D17" s="1">
        <v>0.0</v>
      </c>
      <c r="E17" s="1">
        <v>-74.0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-12.0</v>
      </c>
      <c r="C18" s="1">
        <v>0.0</v>
      </c>
      <c r="D18" s="1">
        <v>-40.0</v>
      </c>
      <c r="E18" s="1">
        <v>-60.0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148</v>
      </c>
      <c r="B19" s="1">
        <v>-5.0</v>
      </c>
      <c r="C19" s="1">
        <v>-2.0</v>
      </c>
      <c r="D19" s="1">
        <v>-2.0</v>
      </c>
      <c r="E19" s="1">
        <v>-16.0</v>
      </c>
      <c r="F19" s="1">
        <v>-33.0</v>
      </c>
      <c r="G19" s="1">
        <v>-32.0</v>
      </c>
      <c r="H19" s="1">
        <v>-19.0</v>
      </c>
      <c r="I19" s="1">
        <v>-27.0</v>
      </c>
      <c r="J19" s="1">
        <v>-16.0</v>
      </c>
      <c r="K19" s="1">
        <v>-4.0</v>
      </c>
      <c r="L19" s="2"/>
      <c r="M19" s="2"/>
      <c r="N19" s="2"/>
      <c r="O19" s="2"/>
      <c r="P19" s="2"/>
      <c r="Q19" s="2"/>
      <c r="R19" s="2"/>
      <c r="S19" s="2"/>
      <c r="T19" s="2"/>
      <c r="U19" s="2"/>
      <c r="V19" s="2"/>
      <c r="W19" s="2"/>
      <c r="X19" s="2"/>
      <c r="Y19" s="2"/>
      <c r="Z19" s="2"/>
    </row>
    <row r="20">
      <c r="A20" s="1" t="s">
        <v>149</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150</v>
      </c>
      <c r="B21" s="1">
        <v>-5.0</v>
      </c>
      <c r="C21" s="1">
        <v>-2.0</v>
      </c>
      <c r="D21" s="1">
        <v>-2.0</v>
      </c>
      <c r="E21" s="1">
        <v>-16.0</v>
      </c>
      <c r="F21" s="1">
        <v>-33.0</v>
      </c>
      <c r="G21" s="1">
        <v>-32.0</v>
      </c>
      <c r="H21" s="1">
        <v>-19.0</v>
      </c>
      <c r="I21" s="1">
        <v>-27.0</v>
      </c>
      <c r="J21" s="1">
        <v>-16.0</v>
      </c>
      <c r="K21" s="1">
        <v>-4.0</v>
      </c>
      <c r="L21" s="2"/>
      <c r="M21" s="2"/>
      <c r="N21" s="2"/>
      <c r="O21" s="2"/>
      <c r="P21" s="2"/>
      <c r="Q21" s="2"/>
      <c r="R21" s="2"/>
      <c r="S21" s="2"/>
      <c r="T21" s="2"/>
      <c r="U21" s="2"/>
      <c r="V21" s="2"/>
      <c r="W21" s="2"/>
      <c r="X21" s="2"/>
      <c r="Y21" s="2"/>
      <c r="Z21" s="2"/>
    </row>
    <row r="22" ht="15.75" customHeight="1">
      <c r="A22" s="1" t="s">
        <v>151</v>
      </c>
      <c r="B22" s="1">
        <v>0.0</v>
      </c>
      <c r="C22" s="1">
        <v>0.0</v>
      </c>
      <c r="D22" s="1">
        <v>0.0</v>
      </c>
      <c r="E22" s="1">
        <v>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152</v>
      </c>
      <c r="B23" s="1">
        <v>-5.0</v>
      </c>
      <c r="C23" s="1">
        <v>-2.0</v>
      </c>
      <c r="D23" s="1">
        <v>-2.0</v>
      </c>
      <c r="E23" s="1">
        <v>-11.0</v>
      </c>
      <c r="F23" s="1">
        <v>-33.0</v>
      </c>
      <c r="G23" s="1">
        <v>-32.0</v>
      </c>
      <c r="H23" s="1">
        <v>-19.0</v>
      </c>
      <c r="I23" s="1">
        <v>-27.0</v>
      </c>
      <c r="J23" s="1">
        <v>-16.0</v>
      </c>
      <c r="K23" s="1">
        <v>-4.0</v>
      </c>
      <c r="L23" s="2"/>
      <c r="M23" s="2"/>
      <c r="N23" s="2"/>
      <c r="O23" s="2"/>
      <c r="P23" s="2"/>
      <c r="Q23" s="2"/>
      <c r="R23" s="2"/>
      <c r="S23" s="2"/>
      <c r="T23" s="2"/>
      <c r="U23" s="2"/>
      <c r="V23" s="2"/>
      <c r="W23" s="2"/>
      <c r="X23" s="2"/>
      <c r="Y23" s="2"/>
      <c r="Z23" s="2"/>
    </row>
    <row r="24" ht="15.75" customHeight="1">
      <c r="A24" s="1" t="s">
        <v>153</v>
      </c>
      <c r="B24" s="1">
        <v>-5.0</v>
      </c>
      <c r="C24" s="1">
        <v>-2.0</v>
      </c>
      <c r="D24" s="1">
        <v>-2.0</v>
      </c>
      <c r="E24" s="1">
        <v>-11.0</v>
      </c>
      <c r="F24" s="1">
        <v>-33.0</v>
      </c>
      <c r="G24" s="1">
        <v>-32.0</v>
      </c>
      <c r="H24" s="1">
        <v>-19.0</v>
      </c>
      <c r="I24" s="1">
        <v>-27.0</v>
      </c>
      <c r="J24" s="1">
        <v>-16.0</v>
      </c>
      <c r="K24" s="1">
        <v>-4.0</v>
      </c>
      <c r="L24" s="2"/>
      <c r="M24" s="2"/>
      <c r="N24" s="2"/>
      <c r="O24" s="2"/>
      <c r="P24" s="2"/>
      <c r="Q24" s="2"/>
      <c r="R24" s="2"/>
      <c r="S24" s="2"/>
      <c r="T24" s="2"/>
      <c r="U24" s="2"/>
      <c r="V24" s="2"/>
      <c r="W24" s="2"/>
      <c r="X24" s="2"/>
      <c r="Y24" s="2"/>
      <c r="Z24" s="2"/>
    </row>
    <row r="25" ht="15.75" customHeight="1">
      <c r="A25" s="1" t="s">
        <v>154</v>
      </c>
      <c r="B25" s="1">
        <v>-5.0</v>
      </c>
      <c r="C25" s="1">
        <v>-2.0</v>
      </c>
      <c r="D25" s="1">
        <v>-2.0</v>
      </c>
      <c r="E25" s="1">
        <v>-11.0</v>
      </c>
      <c r="F25" s="1">
        <v>-33.0</v>
      </c>
      <c r="G25" s="1">
        <v>-32.0</v>
      </c>
      <c r="H25" s="1">
        <v>-19.0</v>
      </c>
      <c r="I25" s="1">
        <v>-27.0</v>
      </c>
      <c r="J25" s="1">
        <v>-16.0</v>
      </c>
      <c r="K25" s="1">
        <v>-4.0</v>
      </c>
      <c r="L25" s="2"/>
      <c r="M25" s="2"/>
      <c r="N25" s="2"/>
      <c r="O25" s="2"/>
      <c r="P25" s="2"/>
      <c r="Q25" s="2"/>
      <c r="R25" s="2"/>
      <c r="S25" s="2"/>
      <c r="T25" s="2"/>
      <c r="U25" s="2"/>
      <c r="V25" s="2"/>
      <c r="W25" s="2"/>
      <c r="X25" s="2"/>
      <c r="Y25" s="2"/>
      <c r="Z25" s="2"/>
    </row>
    <row r="26" ht="15.75" customHeight="1">
      <c r="A26" s="1" t="s">
        <v>155</v>
      </c>
      <c r="B26" s="1">
        <v>-5.0</v>
      </c>
      <c r="C26" s="1">
        <v>-2.0</v>
      </c>
      <c r="D26" s="1">
        <v>-2.0</v>
      </c>
      <c r="E26" s="1">
        <v>-16.0</v>
      </c>
      <c r="F26" s="1">
        <v>-33.0</v>
      </c>
      <c r="G26" s="1">
        <v>-32.0</v>
      </c>
      <c r="H26" s="1">
        <v>-19.0</v>
      </c>
      <c r="I26" s="1">
        <v>-27.0</v>
      </c>
      <c r="J26" s="1">
        <v>-16.0</v>
      </c>
      <c r="K26" s="1">
        <v>-4.0</v>
      </c>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159</v>
      </c>
      <c r="E28" s="1" t="s">
        <v>160</v>
      </c>
      <c r="F28" s="1" t="s">
        <v>161</v>
      </c>
      <c r="G28" s="1" t="s">
        <v>162</v>
      </c>
      <c r="H28" s="1" t="s">
        <v>163</v>
      </c>
      <c r="I28" s="1" t="s">
        <v>164</v>
      </c>
      <c r="J28" s="1" t="s">
        <v>165</v>
      </c>
      <c r="K28" s="1" t="s">
        <v>166</v>
      </c>
      <c r="L28" s="2"/>
      <c r="M28" s="2"/>
      <c r="N28" s="2"/>
      <c r="O28" s="2"/>
      <c r="P28" s="2"/>
      <c r="Q28" s="2"/>
      <c r="R28" s="2"/>
      <c r="S28" s="2"/>
      <c r="T28" s="2"/>
      <c r="U28" s="2"/>
      <c r="V28" s="2"/>
      <c r="W28" s="2"/>
      <c r="X28" s="2"/>
      <c r="Y28" s="2"/>
      <c r="Z28" s="2"/>
    </row>
    <row r="29" ht="15.75" customHeight="1">
      <c r="A29" s="1" t="s">
        <v>167</v>
      </c>
      <c r="B29" s="1" t="s">
        <v>158</v>
      </c>
      <c r="C29" s="1" t="s">
        <v>159</v>
      </c>
      <c r="D29" s="1" t="s">
        <v>159</v>
      </c>
      <c r="E29" s="1" t="s">
        <v>168</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169</v>
      </c>
      <c r="B30" s="1">
        <v>35.0</v>
      </c>
      <c r="C30" s="1">
        <v>35.0</v>
      </c>
      <c r="D30" s="1">
        <v>37.0</v>
      </c>
      <c r="E30" s="1">
        <v>44.0</v>
      </c>
      <c r="F30" s="1">
        <v>55.0</v>
      </c>
      <c r="G30" s="1">
        <v>57.0</v>
      </c>
      <c r="H30" s="1">
        <v>61.0</v>
      </c>
      <c r="I30" s="1">
        <v>67.0</v>
      </c>
      <c r="J30" s="1">
        <v>69.0</v>
      </c>
      <c r="K30" s="1">
        <v>74.0</v>
      </c>
      <c r="L30" s="2"/>
      <c r="M30" s="2"/>
      <c r="N30" s="2"/>
      <c r="O30" s="2"/>
      <c r="P30" s="2"/>
      <c r="Q30" s="2"/>
      <c r="R30" s="2"/>
      <c r="S30" s="2"/>
      <c r="T30" s="2"/>
      <c r="U30" s="2"/>
      <c r="V30" s="2"/>
      <c r="W30" s="2"/>
      <c r="X30" s="2"/>
      <c r="Y30" s="2"/>
      <c r="Z30" s="2"/>
    </row>
    <row r="31" ht="15.75" customHeight="1">
      <c r="A31" s="1" t="s">
        <v>170</v>
      </c>
      <c r="B31" s="1" t="s">
        <v>158</v>
      </c>
      <c r="C31" s="1" t="s">
        <v>159</v>
      </c>
      <c r="D31" s="1" t="s">
        <v>159</v>
      </c>
      <c r="E31" s="1" t="s">
        <v>160</v>
      </c>
      <c r="F31" s="1" t="s">
        <v>161</v>
      </c>
      <c r="G31" s="1" t="s">
        <v>162</v>
      </c>
      <c r="H31" s="1" t="s">
        <v>163</v>
      </c>
      <c r="I31" s="1" t="s">
        <v>164</v>
      </c>
      <c r="J31" s="1" t="s">
        <v>165</v>
      </c>
      <c r="K31" s="1" t="s">
        <v>166</v>
      </c>
      <c r="L31" s="2"/>
      <c r="M31" s="2"/>
      <c r="N31" s="2"/>
      <c r="O31" s="2"/>
      <c r="P31" s="2"/>
      <c r="Q31" s="2"/>
      <c r="R31" s="2"/>
      <c r="S31" s="2"/>
      <c r="T31" s="2"/>
      <c r="U31" s="2"/>
      <c r="V31" s="2"/>
      <c r="W31" s="2"/>
      <c r="X31" s="2"/>
      <c r="Y31" s="2"/>
      <c r="Z31" s="2"/>
    </row>
    <row r="32" ht="15.75" customHeight="1">
      <c r="A32" s="1" t="s">
        <v>171</v>
      </c>
      <c r="B32" s="1" t="s">
        <v>158</v>
      </c>
      <c r="C32" s="1" t="s">
        <v>159</v>
      </c>
      <c r="D32" s="1" t="s">
        <v>159</v>
      </c>
      <c r="E32" s="1" t="s">
        <v>168</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172</v>
      </c>
      <c r="B33" s="1">
        <v>35.0</v>
      </c>
      <c r="C33" s="1">
        <v>35.0</v>
      </c>
      <c r="D33" s="1">
        <v>37.0</v>
      </c>
      <c r="E33" s="1">
        <v>44.0</v>
      </c>
      <c r="F33" s="1">
        <v>55.0</v>
      </c>
      <c r="G33" s="1">
        <v>57.0</v>
      </c>
      <c r="H33" s="1">
        <v>61.0</v>
      </c>
      <c r="I33" s="1">
        <v>67.0</v>
      </c>
      <c r="J33" s="1">
        <v>69.0</v>
      </c>
      <c r="K33" s="1">
        <v>74.0</v>
      </c>
      <c r="L33" s="2"/>
      <c r="M33" s="2"/>
      <c r="N33" s="2"/>
      <c r="O33" s="2"/>
      <c r="P33" s="2"/>
      <c r="Q33" s="2"/>
      <c r="R33" s="2"/>
      <c r="S33" s="2"/>
      <c r="T33" s="2"/>
      <c r="U33" s="2"/>
      <c r="V33" s="2"/>
      <c r="W33" s="2"/>
      <c r="X33" s="2"/>
      <c r="Y33" s="2"/>
      <c r="Z33" s="2"/>
    </row>
    <row r="34" ht="15.75" customHeight="1">
      <c r="A34" s="1" t="s">
        <v>173</v>
      </c>
      <c r="B34" s="1" t="s">
        <v>174</v>
      </c>
      <c r="C34" s="1" t="s">
        <v>175</v>
      </c>
      <c r="D34" s="1" t="s">
        <v>176</v>
      </c>
      <c r="E34" s="1" t="s">
        <v>177</v>
      </c>
      <c r="F34" s="1" t="s">
        <v>178</v>
      </c>
      <c r="G34" s="1" t="s">
        <v>179</v>
      </c>
      <c r="H34" s="1" t="s">
        <v>180</v>
      </c>
      <c r="I34" s="1" t="s">
        <v>181</v>
      </c>
      <c r="J34" s="1" t="s">
        <v>182</v>
      </c>
      <c r="K34" s="1" t="s">
        <v>176</v>
      </c>
      <c r="L34" s="2"/>
      <c r="M34" s="2"/>
      <c r="N34" s="2"/>
      <c r="O34" s="2"/>
      <c r="P34" s="2"/>
      <c r="Q34" s="2"/>
      <c r="R34" s="2"/>
      <c r="S34" s="2"/>
      <c r="T34" s="2"/>
      <c r="U34" s="2"/>
      <c r="V34" s="2"/>
      <c r="W34" s="2"/>
      <c r="X34" s="2"/>
      <c r="Y34" s="2"/>
      <c r="Z34" s="2"/>
    </row>
    <row r="35" ht="15.75" customHeight="1">
      <c r="A35" s="1" t="s">
        <v>183</v>
      </c>
      <c r="B35" s="1" t="s">
        <v>174</v>
      </c>
      <c r="C35" s="1" t="s">
        <v>175</v>
      </c>
      <c r="D35" s="1" t="s">
        <v>176</v>
      </c>
      <c r="E35" s="1" t="s">
        <v>177</v>
      </c>
      <c r="F35" s="1" t="s">
        <v>178</v>
      </c>
      <c r="G35" s="1" t="s">
        <v>179</v>
      </c>
      <c r="H35" s="1" t="s">
        <v>180</v>
      </c>
      <c r="I35" s="1" t="s">
        <v>181</v>
      </c>
      <c r="J35" s="1" t="s">
        <v>182</v>
      </c>
      <c r="K35" s="1" t="s">
        <v>176</v>
      </c>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v>-4.0</v>
      </c>
      <c r="C37" s="1">
        <v>-1.0</v>
      </c>
      <c r="D37" s="1">
        <v>-1.0</v>
      </c>
      <c r="E37" s="1">
        <v>-14.0</v>
      </c>
      <c r="F37" s="1">
        <v>-32.0</v>
      </c>
      <c r="G37" s="1">
        <v>-30.0</v>
      </c>
      <c r="H37" s="1">
        <v>-18.0</v>
      </c>
      <c r="I37" s="1">
        <v>-25.0</v>
      </c>
      <c r="J37" s="1">
        <v>-17.0</v>
      </c>
      <c r="K37" s="1">
        <v>-4.0</v>
      </c>
      <c r="L37" s="2"/>
      <c r="M37" s="2"/>
      <c r="N37" s="2"/>
      <c r="O37" s="2"/>
      <c r="P37" s="2"/>
      <c r="Q37" s="2"/>
      <c r="R37" s="2"/>
      <c r="S37" s="2"/>
      <c r="T37" s="2"/>
      <c r="U37" s="2"/>
      <c r="V37" s="2"/>
      <c r="W37" s="2"/>
      <c r="X37" s="2"/>
      <c r="Y37" s="2"/>
      <c r="Z37" s="2"/>
    </row>
    <row r="38" ht="15.75" customHeight="1">
      <c r="A38" s="1" t="s">
        <v>185</v>
      </c>
      <c r="B38" s="1">
        <v>-5.0</v>
      </c>
      <c r="C38" s="1">
        <v>-2.0</v>
      </c>
      <c r="D38" s="1">
        <v>-2.0</v>
      </c>
      <c r="E38" s="1">
        <v>-14.0</v>
      </c>
      <c r="F38" s="1">
        <v>-32.0</v>
      </c>
      <c r="G38" s="1">
        <v>-31.0</v>
      </c>
      <c r="H38" s="1">
        <v>-19.0</v>
      </c>
      <c r="I38" s="1">
        <v>-26.0</v>
      </c>
      <c r="J38" s="1">
        <v>-18.0</v>
      </c>
      <c r="K38" s="1">
        <v>-5.0</v>
      </c>
      <c r="L38" s="2"/>
      <c r="M38" s="2"/>
      <c r="N38" s="2"/>
      <c r="O38" s="2"/>
      <c r="P38" s="2"/>
      <c r="Q38" s="2"/>
      <c r="R38" s="2"/>
      <c r="S38" s="2"/>
      <c r="T38" s="2"/>
      <c r="U38" s="2"/>
      <c r="V38" s="2"/>
      <c r="W38" s="2"/>
      <c r="X38" s="2"/>
      <c r="Y38" s="2"/>
      <c r="Z38" s="2"/>
    </row>
    <row r="39" ht="15.75" customHeight="1">
      <c r="A39" s="1" t="s">
        <v>186</v>
      </c>
      <c r="B39" s="1">
        <v>-5.0</v>
      </c>
      <c r="C39" s="1">
        <v>-2.0</v>
      </c>
      <c r="D39" s="1">
        <v>-2.0</v>
      </c>
      <c r="E39" s="1">
        <v>-15.0</v>
      </c>
      <c r="F39" s="1">
        <v>-33.0</v>
      </c>
      <c r="G39" s="1">
        <v>-31.0</v>
      </c>
      <c r="H39" s="1">
        <v>-19.0</v>
      </c>
      <c r="I39" s="1">
        <v>-27.0</v>
      </c>
      <c r="J39" s="1">
        <v>-18.0</v>
      </c>
      <c r="K39" s="1">
        <v>-5.0</v>
      </c>
      <c r="L39" s="2"/>
      <c r="M39" s="2"/>
      <c r="N39" s="2"/>
      <c r="O39" s="2"/>
      <c r="P39" s="2"/>
      <c r="Q39" s="2"/>
      <c r="R39" s="2"/>
      <c r="S39" s="2"/>
      <c r="T39" s="2"/>
      <c r="U39" s="2"/>
      <c r="V39" s="2"/>
      <c r="W39" s="2"/>
      <c r="X39" s="2"/>
      <c r="Y39" s="2"/>
      <c r="Z39" s="2"/>
    </row>
    <row r="40" ht="15.75" customHeight="1">
      <c r="A40" s="1" t="s">
        <v>187</v>
      </c>
      <c r="B40" s="1">
        <v>-4.0</v>
      </c>
      <c r="C40" s="1">
        <v>-1.0</v>
      </c>
      <c r="D40" s="1">
        <v>-1.0</v>
      </c>
      <c r="E40" s="1">
        <v>-13.0</v>
      </c>
      <c r="F40" s="1">
        <v>-31.0</v>
      </c>
      <c r="G40" s="1">
        <v>-29.0</v>
      </c>
      <c r="H40" s="1">
        <v>-17.0</v>
      </c>
      <c r="I40" s="1">
        <v>-24.0</v>
      </c>
      <c r="J40" s="1">
        <v>-16.0</v>
      </c>
      <c r="K40" s="1">
        <v>-3.0</v>
      </c>
      <c r="L40" s="2"/>
      <c r="M40" s="2"/>
      <c r="N40" s="2"/>
      <c r="O40" s="2"/>
      <c r="P40" s="2"/>
      <c r="Q40" s="2"/>
      <c r="R40" s="2"/>
      <c r="S40" s="2"/>
      <c r="T40" s="2"/>
      <c r="U40" s="2"/>
      <c r="V40" s="2"/>
      <c r="W40" s="2"/>
      <c r="X40" s="2"/>
      <c r="Y40" s="2"/>
      <c r="Z40" s="2"/>
    </row>
    <row r="41" ht="15.75" customHeight="1">
      <c r="A41" s="1" t="s">
        <v>188</v>
      </c>
      <c r="B41" s="1">
        <v>0.0</v>
      </c>
      <c r="C41" s="1" t="s">
        <v>189</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190</v>
      </c>
      <c r="B42" s="1">
        <v>0.0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191</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192</v>
      </c>
      <c r="B44" s="1">
        <v>-3.0</v>
      </c>
      <c r="C44" s="1">
        <v>-1.0</v>
      </c>
      <c r="D44" s="1">
        <v>-1.0</v>
      </c>
      <c r="E44" s="1">
        <v>-9.0</v>
      </c>
      <c r="F44" s="1">
        <v>-20.0</v>
      </c>
      <c r="G44" s="1">
        <v>-20.0</v>
      </c>
      <c r="H44" s="1">
        <v>-12.0</v>
      </c>
      <c r="I44" s="1">
        <v>-16.0</v>
      </c>
      <c r="J44" s="1">
        <v>-11.0</v>
      </c>
      <c r="K44" s="1">
        <v>-3.0</v>
      </c>
      <c r="L44" s="2"/>
      <c r="M44" s="2"/>
      <c r="N44" s="2"/>
      <c r="O44" s="2"/>
      <c r="P44" s="2"/>
      <c r="Q44" s="2"/>
      <c r="R44" s="2"/>
      <c r="S44" s="2"/>
      <c r="T44" s="2"/>
      <c r="U44" s="2"/>
      <c r="V44" s="2"/>
      <c r="W44" s="2"/>
      <c r="X44" s="2"/>
      <c r="Y44" s="2"/>
      <c r="Z44" s="2"/>
    </row>
    <row r="45" ht="15.75" customHeight="1">
      <c r="A45" s="1" t="s">
        <v>193</v>
      </c>
      <c r="B45" s="1">
        <v>15.0</v>
      </c>
      <c r="C45" s="1">
        <v>61.0</v>
      </c>
      <c r="D45" s="1">
        <v>37.0</v>
      </c>
      <c r="E45" s="1">
        <v>5.0</v>
      </c>
      <c r="F45" s="1">
        <v>4.0</v>
      </c>
      <c r="G45" s="1">
        <v>83.0</v>
      </c>
      <c r="H45" s="1">
        <v>1.0</v>
      </c>
      <c r="I45" s="1">
        <v>0.0</v>
      </c>
      <c r="J45" s="1">
        <v>0.0</v>
      </c>
      <c r="K45" s="1">
        <v>0.0</v>
      </c>
      <c r="L45" s="2"/>
      <c r="M45" s="2"/>
      <c r="N45" s="2"/>
      <c r="O45" s="2"/>
      <c r="P45" s="2"/>
      <c r="Q45" s="2"/>
      <c r="R45" s="2"/>
      <c r="S45" s="2"/>
      <c r="T45" s="2"/>
      <c r="U45" s="2"/>
      <c r="V45" s="2"/>
      <c r="W45" s="2"/>
      <c r="X45" s="2"/>
      <c r="Y45" s="2"/>
      <c r="Z45" s="2"/>
    </row>
    <row r="46" ht="15.75" customHeight="1">
      <c r="A46" s="1" t="s">
        <v>194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195</v>
      </c>
      <c r="B47" s="1">
        <v>17.0</v>
      </c>
      <c r="C47" s="1">
        <v>10.0</v>
      </c>
      <c r="D47" s="1">
        <v>5.0</v>
      </c>
      <c r="E47" s="1">
        <v>1.0</v>
      </c>
      <c r="F47" s="1">
        <v>8.0</v>
      </c>
      <c r="G47" s="1">
        <v>6.0</v>
      </c>
      <c r="H47" s="1">
        <v>7.0</v>
      </c>
      <c r="I47" s="1">
        <v>12.0</v>
      </c>
      <c r="J47" s="1">
        <v>11.0</v>
      </c>
      <c r="K47" s="1">
        <v>10.0</v>
      </c>
      <c r="L47" s="2"/>
      <c r="M47" s="2"/>
      <c r="N47" s="2"/>
      <c r="O47" s="2"/>
      <c r="P47" s="2"/>
      <c r="Q47" s="2"/>
      <c r="R47" s="2"/>
      <c r="S47" s="2"/>
      <c r="T47" s="2"/>
      <c r="U47" s="2"/>
      <c r="V47" s="2"/>
      <c r="W47" s="2"/>
      <c r="X47" s="2"/>
      <c r="Y47" s="2"/>
      <c r="Z47" s="2"/>
    </row>
    <row r="48" ht="15.75" customHeight="1">
      <c r="A48" s="1" t="s">
        <v>196</v>
      </c>
      <c r="B48" s="1">
        <v>2.0</v>
      </c>
      <c r="C48" s="1">
        <v>2.0</v>
      </c>
      <c r="D48" s="1">
        <v>2.0</v>
      </c>
      <c r="E48" s="1">
        <v>4.0</v>
      </c>
      <c r="F48" s="1">
        <v>16.0</v>
      </c>
      <c r="G48" s="1">
        <v>18.0</v>
      </c>
      <c r="H48" s="1">
        <v>20.0</v>
      </c>
      <c r="I48" s="1">
        <v>28.0</v>
      </c>
      <c r="J48" s="1">
        <v>28.0</v>
      </c>
      <c r="K48" s="1">
        <v>26.0</v>
      </c>
      <c r="L48" s="2"/>
      <c r="M48" s="2"/>
      <c r="N48" s="2"/>
      <c r="O48" s="2"/>
      <c r="P48" s="2"/>
      <c r="Q48" s="2"/>
      <c r="R48" s="2"/>
      <c r="S48" s="2"/>
      <c r="T48" s="2"/>
      <c r="U48" s="2"/>
      <c r="V48" s="2"/>
      <c r="W48" s="2"/>
      <c r="X48" s="2"/>
      <c r="Y48" s="2"/>
      <c r="Z48" s="2"/>
    </row>
    <row r="49" ht="15.75" customHeight="1">
      <c r="A49" s="1" t="s">
        <v>197</v>
      </c>
      <c r="B49" s="1">
        <v>8.0</v>
      </c>
      <c r="C49" s="1">
        <v>7.0</v>
      </c>
      <c r="D49" s="1">
        <v>9.0</v>
      </c>
      <c r="E49" s="1">
        <v>17.0</v>
      </c>
      <c r="F49" s="1">
        <v>27.0</v>
      </c>
      <c r="G49" s="1">
        <v>34.0</v>
      </c>
      <c r="H49" s="1">
        <v>30.0</v>
      </c>
      <c r="I49" s="1">
        <v>36.0</v>
      </c>
      <c r="J49" s="1">
        <v>28.0</v>
      </c>
      <c r="K49" s="1">
        <v>24.0</v>
      </c>
      <c r="L49" s="2"/>
      <c r="M49" s="2"/>
      <c r="N49" s="2"/>
      <c r="O49" s="2"/>
      <c r="P49" s="2"/>
      <c r="Q49" s="2"/>
      <c r="R49" s="2"/>
      <c r="S49" s="2"/>
      <c r="T49" s="2"/>
      <c r="U49" s="2"/>
      <c r="V49" s="2"/>
      <c r="W49" s="2"/>
      <c r="X49" s="2"/>
      <c r="Y49" s="2"/>
      <c r="Z49" s="2"/>
    </row>
    <row r="50" ht="15.75" customHeight="1">
      <c r="A50" s="1" t="s">
        <v>198</v>
      </c>
      <c r="B50" s="1">
        <v>51.0</v>
      </c>
      <c r="C50" s="1">
        <v>89.0</v>
      </c>
      <c r="D50" s="1">
        <v>2.0</v>
      </c>
      <c r="E50" s="1">
        <v>4.0</v>
      </c>
      <c r="F50" s="1">
        <v>5.0</v>
      </c>
      <c r="G50" s="1">
        <v>4.0</v>
      </c>
      <c r="H50" s="1">
        <v>3.0</v>
      </c>
      <c r="I50" s="1">
        <v>3.0</v>
      </c>
      <c r="J50" s="1">
        <v>4.0</v>
      </c>
      <c r="K50" s="1">
        <v>4.0</v>
      </c>
      <c r="L50" s="2"/>
      <c r="M50" s="2"/>
      <c r="N50" s="2"/>
      <c r="O50" s="2"/>
      <c r="P50" s="2"/>
      <c r="Q50" s="2"/>
      <c r="R50" s="2"/>
      <c r="S50" s="2"/>
      <c r="T50" s="2"/>
      <c r="U50" s="2"/>
      <c r="V50" s="2"/>
      <c r="W50" s="2"/>
      <c r="X50" s="2"/>
      <c r="Y50" s="2"/>
      <c r="Z50" s="2"/>
    </row>
    <row r="51" ht="15.75" customHeight="1">
      <c r="A51" s="1" t="s">
        <v>199</v>
      </c>
      <c r="B51" s="1">
        <v>53.0</v>
      </c>
      <c r="C51" s="1">
        <v>53.0</v>
      </c>
      <c r="D51" s="1">
        <v>60.0</v>
      </c>
      <c r="E51" s="1">
        <v>72.0</v>
      </c>
      <c r="F51" s="1">
        <v>79.0</v>
      </c>
      <c r="G51" s="1">
        <v>97.0</v>
      </c>
      <c r="H51" s="1">
        <v>93.0</v>
      </c>
      <c r="I51" s="1">
        <v>1.0</v>
      </c>
      <c r="J51" s="1">
        <v>1.0</v>
      </c>
      <c r="K51" s="1">
        <v>1.0</v>
      </c>
      <c r="L51" s="2"/>
      <c r="M51" s="2"/>
      <c r="N51" s="2"/>
      <c r="O51" s="2"/>
      <c r="P51" s="2"/>
      <c r="Q51" s="2"/>
      <c r="R51" s="2"/>
      <c r="S51" s="2"/>
      <c r="T51" s="2"/>
      <c r="U51" s="2"/>
      <c r="V51" s="2"/>
      <c r="W51" s="2"/>
      <c r="X51" s="2"/>
      <c r="Y51" s="2"/>
      <c r="Z51" s="2"/>
    </row>
    <row r="52" ht="15.75" customHeight="1">
      <c r="A52" s="1" t="s">
        <v>200</v>
      </c>
      <c r="B52" s="1">
        <v>41.0</v>
      </c>
      <c r="C52" s="1">
        <v>63.0</v>
      </c>
      <c r="D52" s="1">
        <v>58.0</v>
      </c>
      <c r="E52" s="1">
        <v>1.0</v>
      </c>
      <c r="F52" s="1">
        <v>1.0</v>
      </c>
      <c r="G52" s="1">
        <v>6.0</v>
      </c>
      <c r="H52" s="1">
        <v>31.0</v>
      </c>
      <c r="I52" s="1">
        <v>14.0</v>
      </c>
      <c r="J52" s="1">
        <v>0.0</v>
      </c>
      <c r="K52" s="1">
        <v>0.0</v>
      </c>
      <c r="L52" s="2"/>
      <c r="M52" s="2"/>
      <c r="N52" s="2"/>
      <c r="O52" s="2"/>
      <c r="P52" s="2"/>
      <c r="Q52" s="2"/>
      <c r="R52" s="2"/>
      <c r="S52" s="2"/>
      <c r="T52" s="2"/>
      <c r="U52" s="2"/>
      <c r="V52" s="2"/>
      <c r="W52" s="2"/>
      <c r="X52" s="2"/>
      <c r="Y52" s="2"/>
      <c r="Z52" s="2"/>
    </row>
    <row r="53" ht="15.75" customHeight="1">
      <c r="A53" s="1" t="s">
        <v>201</v>
      </c>
      <c r="B53" s="1">
        <v>12.0</v>
      </c>
      <c r="C53" s="1">
        <v>-9.0</v>
      </c>
      <c r="D53" s="1">
        <v>1.0</v>
      </c>
      <c r="E53" s="1">
        <v>-88.0</v>
      </c>
      <c r="F53" s="1">
        <v>-43.0</v>
      </c>
      <c r="G53" s="1">
        <v>-5.0</v>
      </c>
      <c r="H53" s="1">
        <v>61.0</v>
      </c>
      <c r="I53" s="1">
        <v>92.0</v>
      </c>
      <c r="J53" s="1">
        <v>0.0</v>
      </c>
      <c r="K53" s="1">
        <v>0.0</v>
      </c>
      <c r="L53" s="2"/>
      <c r="M53" s="2"/>
      <c r="N53" s="2"/>
      <c r="O53" s="2"/>
      <c r="P53" s="2"/>
      <c r="Q53" s="2"/>
      <c r="R53" s="2"/>
      <c r="S53" s="2"/>
      <c r="T53" s="2"/>
      <c r="U53" s="2"/>
      <c r="V53" s="2"/>
      <c r="W53" s="2"/>
      <c r="X53" s="2"/>
      <c r="Y53" s="2"/>
      <c r="Z53" s="2"/>
    </row>
    <row r="54" ht="15.75" customHeight="1">
      <c r="A54" s="1" t="s">
        <v>202</v>
      </c>
      <c r="B54" s="1">
        <v>0.0</v>
      </c>
      <c r="C54" s="1">
        <v>0.0</v>
      </c>
      <c r="D54" s="1">
        <v>0.0</v>
      </c>
      <c r="E54" s="1">
        <v>0.0</v>
      </c>
      <c r="F54" s="1">
        <v>0.0</v>
      </c>
      <c r="G54" s="1">
        <v>10.0</v>
      </c>
      <c r="H54" s="1">
        <v>14.0</v>
      </c>
      <c r="I54" s="1">
        <v>20.0</v>
      </c>
      <c r="J54" s="1">
        <v>27.0</v>
      </c>
      <c r="K54" s="1">
        <v>33.0</v>
      </c>
      <c r="L54" s="2"/>
      <c r="M54" s="2"/>
      <c r="N54" s="2"/>
      <c r="O54" s="2"/>
      <c r="P54" s="2"/>
      <c r="Q54" s="2"/>
      <c r="R54" s="2"/>
      <c r="S54" s="2"/>
      <c r="T54" s="2"/>
      <c r="U54" s="2"/>
      <c r="V54" s="2"/>
      <c r="W54" s="2"/>
      <c r="X54" s="2"/>
      <c r="Y54" s="2"/>
      <c r="Z54" s="2"/>
    </row>
    <row r="55" ht="15.75" customHeight="1">
      <c r="A55" s="1" t="s">
        <v>203</v>
      </c>
      <c r="B55" s="1">
        <v>0.0</v>
      </c>
      <c r="C55" s="1">
        <v>0.0</v>
      </c>
      <c r="D55" s="1">
        <v>0.0</v>
      </c>
      <c r="E55" s="1">
        <v>0.0</v>
      </c>
      <c r="F55" s="1">
        <v>0.0</v>
      </c>
      <c r="G55" s="1">
        <v>52.0</v>
      </c>
      <c r="H55" s="1">
        <v>55.0</v>
      </c>
      <c r="I55" s="1">
        <v>87.0</v>
      </c>
      <c r="J55" s="1">
        <v>97.0</v>
      </c>
      <c r="K55" s="1">
        <v>99.0</v>
      </c>
      <c r="L55" s="2"/>
      <c r="M55" s="2"/>
      <c r="N55" s="2"/>
      <c r="O55" s="2"/>
      <c r="P55" s="2"/>
      <c r="Q55" s="2"/>
      <c r="R55" s="2"/>
      <c r="S55" s="2"/>
      <c r="T55" s="2"/>
      <c r="U55" s="2"/>
      <c r="V55" s="2"/>
      <c r="W55" s="2"/>
      <c r="X55" s="2"/>
      <c r="Y55" s="2"/>
      <c r="Z55" s="2"/>
    </row>
    <row r="56" ht="15.75" customHeight="1">
      <c r="A56" s="1" t="s">
        <v>204</v>
      </c>
      <c r="B56" s="1">
        <v>0.0</v>
      </c>
      <c r="C56" s="1">
        <v>0.0</v>
      </c>
      <c r="D56" s="1">
        <v>0.0</v>
      </c>
      <c r="E56" s="1">
        <v>0.0</v>
      </c>
      <c r="F56" s="1">
        <v>0.0</v>
      </c>
      <c r="G56" s="1">
        <v>73.0</v>
      </c>
      <c r="H56" s="1">
        <v>1.0</v>
      </c>
      <c r="I56" s="1">
        <v>1.0</v>
      </c>
      <c r="J56" s="1">
        <v>1.0</v>
      </c>
      <c r="K56" s="1">
        <v>1.0</v>
      </c>
      <c r="L56" s="2"/>
      <c r="M56" s="2"/>
      <c r="N56" s="2"/>
      <c r="O56" s="2"/>
      <c r="P56" s="2"/>
      <c r="Q56" s="2"/>
      <c r="R56" s="2"/>
      <c r="S56" s="2"/>
      <c r="T56" s="2"/>
      <c r="U56" s="2"/>
      <c r="V56" s="2"/>
      <c r="W56" s="2"/>
      <c r="X56" s="2"/>
      <c r="Y56" s="2"/>
      <c r="Z56" s="2"/>
    </row>
    <row r="57" ht="15.75" customHeight="1">
      <c r="A57" s="1" t="s">
        <v>205</v>
      </c>
      <c r="B57" s="1">
        <v>2.0</v>
      </c>
      <c r="C57" s="1">
        <v>1.0</v>
      </c>
      <c r="D57" s="1">
        <v>1.0</v>
      </c>
      <c r="E57" s="1">
        <v>4.0</v>
      </c>
      <c r="F57" s="1">
        <v>5.0</v>
      </c>
      <c r="G57" s="1">
        <v>5.0</v>
      </c>
      <c r="H57" s="1">
        <v>4.0</v>
      </c>
      <c r="I57" s="1">
        <v>3.0</v>
      </c>
      <c r="J57" s="1">
        <v>2.0</v>
      </c>
      <c r="K57" s="1">
        <v>2.0</v>
      </c>
      <c r="L57" s="2"/>
      <c r="M57" s="2"/>
      <c r="N57" s="2"/>
      <c r="O57" s="2"/>
      <c r="P57" s="2"/>
      <c r="Q57" s="2"/>
      <c r="R57" s="2"/>
      <c r="S57" s="2"/>
      <c r="T57" s="2"/>
      <c r="U57" s="2"/>
      <c r="V57" s="2"/>
      <c r="W57" s="2"/>
      <c r="X57" s="2"/>
      <c r="Y57" s="2"/>
      <c r="Z57" s="2"/>
    </row>
    <row r="58" ht="15.75" customHeight="1">
      <c r="A58" s="1" t="s">
        <v>206</v>
      </c>
      <c r="B58" s="1">
        <v>0.0</v>
      </c>
      <c r="C58" s="1">
        <v>0.0</v>
      </c>
      <c r="D58" s="1">
        <v>0.0</v>
      </c>
      <c r="E58" s="1">
        <v>0.0</v>
      </c>
      <c r="F58" s="1">
        <v>77.0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207</v>
      </c>
      <c r="B59" s="1">
        <v>2.0</v>
      </c>
      <c r="C59" s="1">
        <v>1.0</v>
      </c>
      <c r="D59" s="1">
        <v>1.0</v>
      </c>
      <c r="E59" s="1">
        <v>4.0</v>
      </c>
      <c r="F59" s="1">
        <v>6.0</v>
      </c>
      <c r="G59" s="1">
        <v>7.0</v>
      </c>
      <c r="H59" s="1">
        <v>6.0</v>
      </c>
      <c r="I59" s="1">
        <v>6.0</v>
      </c>
      <c r="J59" s="1">
        <v>5.0</v>
      </c>
      <c r="K59" s="1">
        <v>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v>-7.0</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231</v>
      </c>
      <c r="C6" s="1" t="s">
        <v>232</v>
      </c>
      <c r="D6" s="1" t="s">
        <v>233</v>
      </c>
      <c r="E6" s="1" t="s">
        <v>234</v>
      </c>
      <c r="F6" s="1" t="s">
        <v>235</v>
      </c>
      <c r="G6" s="1" t="s">
        <v>236</v>
      </c>
      <c r="H6" s="1" t="s">
        <v>237</v>
      </c>
      <c r="I6" s="1" t="s">
        <v>238</v>
      </c>
      <c r="J6" s="1" t="s">
        <v>239</v>
      </c>
      <c r="K6" s="1" t="s">
        <v>240</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t="s">
        <v>252</v>
      </c>
      <c r="K8" s="1" t="s">
        <v>253</v>
      </c>
      <c r="L8" s="2"/>
      <c r="M8" s="2"/>
      <c r="N8" s="2"/>
      <c r="O8" s="2"/>
      <c r="P8" s="2"/>
      <c r="Q8" s="2"/>
      <c r="R8" s="2"/>
      <c r="S8" s="2"/>
      <c r="T8" s="2"/>
      <c r="U8" s="2"/>
      <c r="V8" s="2"/>
      <c r="W8" s="2"/>
      <c r="X8" s="2"/>
      <c r="Y8" s="2"/>
      <c r="Z8" s="2"/>
    </row>
    <row r="9">
      <c r="A9" s="1" t="s">
        <v>254</v>
      </c>
      <c r="B9" s="1" t="s">
        <v>255</v>
      </c>
      <c r="C9" s="1" t="s">
        <v>256</v>
      </c>
      <c r="D9" s="1" t="s">
        <v>257</v>
      </c>
      <c r="E9" s="1" t="s">
        <v>258</v>
      </c>
      <c r="F9" s="1" t="s">
        <v>259</v>
      </c>
      <c r="G9" s="1" t="s">
        <v>260</v>
      </c>
      <c r="H9" s="1" t="s">
        <v>261</v>
      </c>
      <c r="I9" s="1" t="s">
        <v>262</v>
      </c>
      <c r="J9" s="1" t="s">
        <v>263</v>
      </c>
      <c r="K9" s="1" t="s">
        <v>264</v>
      </c>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t="s">
        <v>272</v>
      </c>
      <c r="I10" s="1" t="s">
        <v>273</v>
      </c>
      <c r="J10" s="1" t="s">
        <v>274</v>
      </c>
      <c r="K10" s="1" t="s">
        <v>275</v>
      </c>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1" t="s">
        <v>285</v>
      </c>
      <c r="K11" s="1" t="s">
        <v>286</v>
      </c>
      <c r="L11" s="2"/>
      <c r="M11" s="2"/>
      <c r="N11" s="2"/>
      <c r="O11" s="2"/>
      <c r="P11" s="2"/>
      <c r="Q11" s="2"/>
      <c r="R11" s="2"/>
      <c r="S11" s="2"/>
      <c r="T11" s="2"/>
      <c r="U11" s="2"/>
      <c r="V11" s="2"/>
      <c r="W11" s="2"/>
      <c r="X11" s="2"/>
      <c r="Y11" s="2"/>
      <c r="Z11" s="2"/>
    </row>
    <row r="12">
      <c r="A12" s="1" t="s">
        <v>287</v>
      </c>
      <c r="B12" s="1" t="s">
        <v>288</v>
      </c>
      <c r="C12" s="1" t="s">
        <v>289</v>
      </c>
      <c r="D12" s="1" t="s">
        <v>290</v>
      </c>
      <c r="E12" s="1" t="s">
        <v>291</v>
      </c>
      <c r="F12" s="1" t="s">
        <v>292</v>
      </c>
      <c r="G12" s="1" t="s">
        <v>293</v>
      </c>
      <c r="H12" s="1" t="s">
        <v>294</v>
      </c>
      <c r="I12" s="1" t="s">
        <v>295</v>
      </c>
      <c r="J12" s="1" t="s">
        <v>296</v>
      </c>
      <c r="K12" s="1" t="s">
        <v>297</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299</v>
      </c>
      <c r="C14" s="1" t="s">
        <v>300</v>
      </c>
      <c r="D14" s="1" t="s">
        <v>301</v>
      </c>
      <c r="E14" s="1" t="s">
        <v>310</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311</v>
      </c>
      <c r="B15" s="1" t="s">
        <v>299</v>
      </c>
      <c r="C15" s="1" t="s">
        <v>300</v>
      </c>
      <c r="D15" s="1" t="s">
        <v>301</v>
      </c>
      <c r="E15" s="1" t="s">
        <v>302</v>
      </c>
      <c r="F15" s="1" t="s">
        <v>303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t="s">
        <v>325</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t="s">
        <v>335</v>
      </c>
      <c r="C18" s="1" t="s">
        <v>336</v>
      </c>
      <c r="D18" s="1" t="s">
        <v>337</v>
      </c>
      <c r="E18" s="1" t="s">
        <v>338</v>
      </c>
      <c r="F18" s="1" t="s">
        <v>339</v>
      </c>
      <c r="G18" s="1" t="s">
        <v>340</v>
      </c>
      <c r="H18" s="1" t="s">
        <v>341</v>
      </c>
      <c r="I18" s="1" t="s">
        <v>342</v>
      </c>
      <c r="J18" s="1" t="s">
        <v>332</v>
      </c>
      <c r="K18" s="1" t="s">
        <v>333</v>
      </c>
      <c r="L18" s="2"/>
      <c r="M18" s="2"/>
      <c r="N18" s="2"/>
      <c r="O18" s="2"/>
      <c r="P18" s="2"/>
      <c r="Q18" s="2"/>
      <c r="R18" s="2"/>
      <c r="S18" s="2"/>
      <c r="T18" s="2"/>
      <c r="U18" s="2"/>
      <c r="V18" s="2"/>
      <c r="W18" s="2"/>
      <c r="X18" s="2"/>
      <c r="Y18" s="2"/>
      <c r="Z18" s="2"/>
    </row>
    <row r="19">
      <c r="A19" s="1" t="s">
        <v>343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343</v>
      </c>
      <c r="B20" s="1" t="s">
        <v>344</v>
      </c>
      <c r="C20" s="1" t="s">
        <v>345</v>
      </c>
      <c r="D20" s="1" t="s">
        <v>346</v>
      </c>
      <c r="E20" s="1" t="s">
        <v>347</v>
      </c>
      <c r="F20" s="1" t="s">
        <v>348</v>
      </c>
      <c r="G20" s="1" t="s">
        <v>349</v>
      </c>
      <c r="H20" s="1" t="s">
        <v>350</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1" t="s">
        <v>377</v>
      </c>
      <c r="C23" s="1" t="s">
        <v>378</v>
      </c>
      <c r="D23" s="1" t="s">
        <v>379</v>
      </c>
      <c r="E23" s="1" t="s">
        <v>380</v>
      </c>
      <c r="F23" s="1" t="s">
        <v>381</v>
      </c>
      <c r="G23" s="1" t="s">
        <v>382</v>
      </c>
      <c r="H23" s="1" t="s">
        <v>382</v>
      </c>
      <c r="I23" s="1" t="s">
        <v>383</v>
      </c>
      <c r="J23" s="1" t="s">
        <v>382</v>
      </c>
      <c r="K23" s="1" t="s">
        <v>384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163</v>
      </c>
      <c r="E27" s="1" t="s">
        <v>411</v>
      </c>
      <c r="F27" s="1" t="s">
        <v>412</v>
      </c>
      <c r="G27" s="1" t="s">
        <v>413</v>
      </c>
      <c r="H27" s="1" t="s">
        <v>414</v>
      </c>
      <c r="I27" s="1" t="s">
        <v>415</v>
      </c>
      <c r="J27" s="1" t="s">
        <v>416</v>
      </c>
      <c r="K27" s="1" t="s">
        <v>417</v>
      </c>
      <c r="L27" s="2"/>
      <c r="M27" s="2"/>
      <c r="N27" s="2"/>
      <c r="O27" s="2"/>
      <c r="P27" s="2"/>
      <c r="Q27" s="2"/>
      <c r="R27" s="2"/>
      <c r="S27" s="2"/>
      <c r="T27" s="2"/>
      <c r="U27" s="2"/>
      <c r="V27" s="2"/>
      <c r="W27" s="2"/>
      <c r="X27" s="2"/>
      <c r="Y27" s="2"/>
      <c r="Z27" s="2"/>
    </row>
    <row r="28" ht="15.75" customHeight="1">
      <c r="A28" s="1" t="s">
        <v>418</v>
      </c>
      <c r="B28" s="1" t="s">
        <v>419</v>
      </c>
      <c r="C28" s="1" t="s">
        <v>420</v>
      </c>
      <c r="D28" s="1" t="s">
        <v>421</v>
      </c>
      <c r="E28" s="1" t="s">
        <v>422</v>
      </c>
      <c r="F28" s="1" t="s">
        <v>423</v>
      </c>
      <c r="G28" s="1" t="s">
        <v>424</v>
      </c>
      <c r="H28" s="1" t="s">
        <v>425</v>
      </c>
      <c r="I28" s="1" t="s">
        <v>426</v>
      </c>
      <c r="J28" s="1" t="s">
        <v>427</v>
      </c>
      <c r="K28" s="1" t="s">
        <v>428</v>
      </c>
      <c r="L28" s="2"/>
      <c r="M28" s="2"/>
      <c r="N28" s="2"/>
      <c r="O28" s="2"/>
      <c r="P28" s="2"/>
      <c r="Q28" s="2"/>
      <c r="R28" s="2"/>
      <c r="S28" s="2"/>
      <c r="T28" s="2"/>
      <c r="U28" s="2"/>
      <c r="V28" s="2"/>
      <c r="W28" s="2"/>
      <c r="X28" s="2"/>
      <c r="Y28" s="2"/>
      <c r="Z28" s="2"/>
    </row>
    <row r="29" ht="15.75" customHeight="1">
      <c r="A29" s="1" t="s">
        <v>429</v>
      </c>
      <c r="B29" s="1" t="s">
        <v>430</v>
      </c>
      <c r="C29" s="1" t="s">
        <v>431</v>
      </c>
      <c r="D29" s="1" t="s">
        <v>432</v>
      </c>
      <c r="E29" s="1" t="s">
        <v>433</v>
      </c>
      <c r="F29" s="1" t="s">
        <v>434</v>
      </c>
      <c r="G29" s="1" t="s">
        <v>435</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458</v>
      </c>
      <c r="I31" s="1" t="s">
        <v>459</v>
      </c>
      <c r="J31" s="1" t="s">
        <v>460</v>
      </c>
      <c r="K31" s="1" t="s">
        <v>461</v>
      </c>
      <c r="L31" s="2"/>
      <c r="M31" s="2"/>
      <c r="N31" s="2"/>
      <c r="O31" s="2"/>
      <c r="P31" s="2"/>
      <c r="Q31" s="2"/>
      <c r="R31" s="2"/>
      <c r="S31" s="2"/>
      <c r="T31" s="2"/>
      <c r="U31" s="2"/>
      <c r="V31" s="2"/>
      <c r="W31" s="2"/>
      <c r="X31" s="2"/>
      <c r="Y31" s="2"/>
      <c r="Z31" s="2"/>
    </row>
    <row r="32" ht="15.75" customHeight="1">
      <c r="A32" s="1" t="s">
        <v>462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463</v>
      </c>
      <c r="B33" s="1" t="s">
        <v>464</v>
      </c>
      <c r="C33" s="1">
        <v>105.0</v>
      </c>
      <c r="D33" s="1" t="s">
        <v>465</v>
      </c>
      <c r="E33" s="1" t="s">
        <v>466</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t="s">
        <v>498</v>
      </c>
      <c r="E36" s="1" t="s">
        <v>499</v>
      </c>
      <c r="F36" s="1" t="s">
        <v>489</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520</v>
      </c>
      <c r="F38" s="1" t="s">
        <v>521</v>
      </c>
      <c r="G38" s="1" t="s">
        <v>522</v>
      </c>
      <c r="H38" s="1" t="s">
        <v>523</v>
      </c>
      <c r="I38" s="1" t="s">
        <v>524</v>
      </c>
      <c r="J38" s="1">
        <v>0.0</v>
      </c>
      <c r="K38" s="1">
        <v>0.0</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532</v>
      </c>
      <c r="I39" s="1" t="s">
        <v>533</v>
      </c>
      <c r="J39" s="1">
        <v>0.0</v>
      </c>
      <c r="K39" s="1">
        <v>0.0</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t="s">
        <v>542</v>
      </c>
      <c r="J40" s="1">
        <v>0.0</v>
      </c>
      <c r="K40" s="1">
        <v>0.0</v>
      </c>
      <c r="L40" s="2"/>
      <c r="M40" s="2"/>
      <c r="N40" s="2"/>
      <c r="O40" s="2"/>
      <c r="P40" s="2"/>
      <c r="Q40" s="2"/>
      <c r="R40" s="2"/>
      <c r="S40" s="2"/>
      <c r="T40" s="2"/>
      <c r="U40" s="2"/>
      <c r="V40" s="2"/>
      <c r="W40" s="2"/>
      <c r="X40" s="2"/>
      <c r="Y40" s="2"/>
      <c r="Z40" s="2"/>
    </row>
    <row r="41" ht="15.75" customHeight="1">
      <c r="A41" s="1" t="s">
        <v>543</v>
      </c>
      <c r="B41" s="1" t="s">
        <v>544</v>
      </c>
      <c r="C41" s="1" t="s">
        <v>545</v>
      </c>
      <c r="D41" s="1" t="s">
        <v>546</v>
      </c>
      <c r="E41" s="1" t="s">
        <v>176</v>
      </c>
      <c r="F41" s="1" t="s">
        <v>547</v>
      </c>
      <c r="G41" s="1" t="s">
        <v>548</v>
      </c>
      <c r="H41" s="1" t="s">
        <v>174</v>
      </c>
      <c r="I41" s="1" t="s">
        <v>549</v>
      </c>
      <c r="J41" s="1" t="s">
        <v>160</v>
      </c>
      <c r="K41" s="1" t="s">
        <v>550</v>
      </c>
      <c r="L41" s="2"/>
      <c r="M41" s="2"/>
      <c r="N41" s="2"/>
      <c r="O41" s="2"/>
      <c r="P41" s="2"/>
      <c r="Q41" s="2"/>
      <c r="R41" s="2"/>
      <c r="S41" s="2"/>
      <c r="T41" s="2"/>
      <c r="U41" s="2"/>
      <c r="V41" s="2"/>
      <c r="W41" s="2"/>
      <c r="X41" s="2"/>
      <c r="Y41" s="2"/>
      <c r="Z41" s="2"/>
    </row>
    <row r="42" ht="15.75" customHeight="1">
      <c r="A42" s="1" t="s">
        <v>551</v>
      </c>
      <c r="B42" s="1" t="s">
        <v>552</v>
      </c>
      <c r="C42" s="1" t="s">
        <v>553</v>
      </c>
      <c r="D42" s="1" t="s">
        <v>348</v>
      </c>
      <c r="E42" s="1" t="s">
        <v>554</v>
      </c>
      <c r="F42" s="1" t="s">
        <v>555</v>
      </c>
      <c r="G42" s="1" t="s">
        <v>488</v>
      </c>
      <c r="H42" s="1" t="s">
        <v>399</v>
      </c>
      <c r="I42" s="1" t="s">
        <v>466</v>
      </c>
      <c r="J42" s="1" t="s">
        <v>107</v>
      </c>
      <c r="K42" s="1" t="s">
        <v>556</v>
      </c>
      <c r="L42" s="2"/>
      <c r="M42" s="2"/>
      <c r="N42" s="2"/>
      <c r="O42" s="2"/>
      <c r="P42" s="2"/>
      <c r="Q42" s="2"/>
      <c r="R42" s="2"/>
      <c r="S42" s="2"/>
      <c r="T42" s="2"/>
      <c r="U42" s="2"/>
      <c r="V42" s="2"/>
      <c r="W42" s="2"/>
      <c r="X42" s="2"/>
      <c r="Y42" s="2"/>
      <c r="Z42" s="2"/>
    </row>
    <row r="43" ht="15.75" customHeight="1">
      <c r="A43" s="1" t="s">
        <v>557</v>
      </c>
      <c r="B43" s="1" t="s">
        <v>558</v>
      </c>
      <c r="C43" s="1" t="s">
        <v>559</v>
      </c>
      <c r="D43" s="1" t="s">
        <v>560</v>
      </c>
      <c r="E43" s="1" t="s">
        <v>561</v>
      </c>
      <c r="F43" s="1" t="s">
        <v>547</v>
      </c>
      <c r="G43" s="1" t="s">
        <v>548</v>
      </c>
      <c r="H43" s="1" t="s">
        <v>174</v>
      </c>
      <c r="I43" s="1" t="s">
        <v>549</v>
      </c>
      <c r="J43" s="1" t="s">
        <v>160</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117</v>
      </c>
      <c r="E44" s="1" t="s">
        <v>566</v>
      </c>
      <c r="F44" s="1" t="s">
        <v>567</v>
      </c>
      <c r="G44" s="1" t="s">
        <v>568</v>
      </c>
      <c r="H44" s="1" t="s">
        <v>399</v>
      </c>
      <c r="I44" s="1" t="s">
        <v>569</v>
      </c>
      <c r="J44" s="1" t="s">
        <v>570</v>
      </c>
      <c r="K44" s="1" t="s">
        <v>571</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574</v>
      </c>
      <c r="C46" s="1" t="s">
        <v>575</v>
      </c>
      <c r="D46" s="1" t="s">
        <v>576</v>
      </c>
      <c r="E46" s="1" t="s">
        <v>577</v>
      </c>
      <c r="F46" s="1" t="s">
        <v>578</v>
      </c>
      <c r="G46" s="1" t="s">
        <v>579</v>
      </c>
      <c r="H46" s="1" t="s">
        <v>580</v>
      </c>
      <c r="I46" s="1" t="s">
        <v>581</v>
      </c>
      <c r="J46" s="1" t="s">
        <v>571</v>
      </c>
      <c r="K46" s="1" t="s">
        <v>582</v>
      </c>
      <c r="L46" s="2"/>
      <c r="M46" s="2"/>
      <c r="N46" s="2"/>
      <c r="O46" s="2"/>
      <c r="P46" s="2"/>
      <c r="Q46" s="2"/>
      <c r="R46" s="2"/>
      <c r="S46" s="2"/>
      <c r="T46" s="2"/>
      <c r="U46" s="2"/>
      <c r="V46" s="2"/>
      <c r="W46" s="2"/>
      <c r="X46" s="2"/>
      <c r="Y46" s="2"/>
      <c r="Z46" s="2"/>
    </row>
    <row r="47" ht="15.75" customHeight="1">
      <c r="A47" s="1" t="s">
        <v>583</v>
      </c>
      <c r="B47" s="1" t="s">
        <v>584</v>
      </c>
      <c r="C47" s="1" t="s">
        <v>585</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611</v>
      </c>
      <c r="H49" s="1" t="s">
        <v>612</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620</v>
      </c>
      <c r="F50" s="1" t="s">
        <v>621</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t="s">
        <v>628</v>
      </c>
      <c r="C51" s="1" t="s">
        <v>629</v>
      </c>
      <c r="D51" s="1" t="s">
        <v>476</v>
      </c>
      <c r="E51" s="1" t="s">
        <v>630</v>
      </c>
      <c r="F51" s="1" t="s">
        <v>631</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t="s">
        <v>628</v>
      </c>
      <c r="C52" s="1" t="s">
        <v>629</v>
      </c>
      <c r="D52" s="1" t="s">
        <v>476</v>
      </c>
      <c r="E52" s="1" t="s">
        <v>638</v>
      </c>
      <c r="F52" s="1" t="s">
        <v>639</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640</v>
      </c>
      <c r="B53" s="1" t="s">
        <v>641</v>
      </c>
      <c r="C53" s="1" t="s">
        <v>214</v>
      </c>
      <c r="D53" s="1" t="s">
        <v>642</v>
      </c>
      <c r="E53" s="1" t="s">
        <v>643</v>
      </c>
      <c r="F53" s="1" t="s">
        <v>644</v>
      </c>
      <c r="G53" s="1" t="s">
        <v>632</v>
      </c>
      <c r="H53" s="1" t="s">
        <v>633</v>
      </c>
      <c r="I53" s="1" t="s">
        <v>634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240</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671</v>
      </c>
      <c r="E56" s="1" t="s">
        <v>672</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251</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t="s">
        <v>693</v>
      </c>
      <c r="F58" s="1" t="s">
        <v>694</v>
      </c>
      <c r="G58" s="1" t="s">
        <v>695</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706</v>
      </c>
      <c r="H59" s="1" t="s">
        <v>707</v>
      </c>
      <c r="I59" s="1" t="s">
        <v>708</v>
      </c>
      <c r="J59" s="1" t="s">
        <v>709</v>
      </c>
      <c r="K59" s="1" t="s">
        <v>180</v>
      </c>
      <c r="L59" s="2"/>
      <c r="M59" s="2"/>
      <c r="N59" s="2"/>
      <c r="O59" s="2"/>
      <c r="P59" s="2"/>
      <c r="Q59" s="2"/>
      <c r="R59" s="2"/>
      <c r="S59" s="2"/>
      <c r="T59" s="2"/>
      <c r="U59" s="2"/>
      <c r="V59" s="2"/>
      <c r="W59" s="2"/>
      <c r="X59" s="2"/>
      <c r="Y59" s="2"/>
      <c r="Z59" s="2"/>
    </row>
    <row r="60" ht="15.75" customHeight="1">
      <c r="A60" s="1" t="s">
        <v>710</v>
      </c>
      <c r="B60" s="1" t="s">
        <v>711</v>
      </c>
      <c r="C60" s="1" t="s">
        <v>712</v>
      </c>
      <c r="D60" s="1" t="s">
        <v>713</v>
      </c>
      <c r="E60" s="1" t="s">
        <v>714</v>
      </c>
      <c r="F60" s="1" t="s">
        <v>715</v>
      </c>
      <c r="G60" s="1" t="s">
        <v>716</v>
      </c>
      <c r="H60" s="1" t="s">
        <v>717</v>
      </c>
      <c r="I60" s="1" t="s">
        <v>718</v>
      </c>
      <c r="J60" s="1" t="s">
        <v>719</v>
      </c>
      <c r="K60" s="1" t="s">
        <v>720</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753</v>
      </c>
      <c r="L64" s="2"/>
      <c r="M64" s="2"/>
      <c r="N64" s="2"/>
      <c r="O64" s="2"/>
      <c r="P64" s="2"/>
      <c r="Q64" s="2"/>
      <c r="R64" s="2"/>
      <c r="S64" s="2"/>
      <c r="T64" s="2"/>
      <c r="U64" s="2"/>
      <c r="V64" s="2"/>
      <c r="W64" s="2"/>
      <c r="X64" s="2"/>
      <c r="Y64" s="2"/>
      <c r="Z64" s="2"/>
    </row>
    <row r="65" ht="15.75" customHeight="1">
      <c r="A65" s="1" t="s">
        <v>764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765</v>
      </c>
      <c r="B66" s="1" t="s">
        <v>766</v>
      </c>
      <c r="C66" s="1" t="s">
        <v>767</v>
      </c>
      <c r="D66" s="1" t="s">
        <v>768</v>
      </c>
      <c r="E66" s="1" t="s">
        <v>769</v>
      </c>
      <c r="F66" s="1" t="s">
        <v>770</v>
      </c>
      <c r="G66" s="1" t="s">
        <v>771</v>
      </c>
      <c r="H66" s="1" t="s">
        <v>772</v>
      </c>
      <c r="I66" s="1" t="s">
        <v>773</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515</v>
      </c>
      <c r="I67" s="1" t="s">
        <v>783</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809</v>
      </c>
      <c r="C70" s="1" t="s">
        <v>810</v>
      </c>
      <c r="D70" s="1" t="s">
        <v>811</v>
      </c>
      <c r="E70" s="1" t="s">
        <v>812</v>
      </c>
      <c r="F70" s="1" t="s">
        <v>813</v>
      </c>
      <c r="G70" s="1" t="s">
        <v>814</v>
      </c>
      <c r="H70" s="1" t="s">
        <v>815</v>
      </c>
      <c r="I70" s="1">
        <v>-7.0</v>
      </c>
      <c r="J70" s="1" t="s">
        <v>816</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819</v>
      </c>
      <c r="C72" s="1" t="s">
        <v>820</v>
      </c>
      <c r="D72" s="1" t="s">
        <v>821</v>
      </c>
      <c r="E72" s="1" t="s">
        <v>830</v>
      </c>
      <c r="F72" s="1" t="s">
        <v>831</v>
      </c>
      <c r="G72" s="1" t="s">
        <v>832</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838</v>
      </c>
      <c r="G73" s="1" t="s">
        <v>839</v>
      </c>
      <c r="H73" s="1" t="s">
        <v>825</v>
      </c>
      <c r="I73" s="1" t="s">
        <v>826</v>
      </c>
      <c r="J73" s="1" t="s">
        <v>840</v>
      </c>
      <c r="K73" s="1" t="s">
        <v>828</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879</v>
      </c>
      <c r="G77" s="1" t="s">
        <v>880</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887</v>
      </c>
      <c r="D78" s="1" t="s">
        <v>888</v>
      </c>
      <c r="E78" s="1" t="s">
        <v>889</v>
      </c>
      <c r="F78" s="1" t="s">
        <v>890</v>
      </c>
      <c r="G78" s="1" t="s">
        <v>891</v>
      </c>
      <c r="H78" s="1" t="s">
        <v>695</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897</v>
      </c>
      <c r="D79" s="1" t="s">
        <v>898</v>
      </c>
      <c r="E79" s="1" t="s">
        <v>899</v>
      </c>
      <c r="F79" s="1" t="s">
        <v>900</v>
      </c>
      <c r="G79" s="1" t="s">
        <v>901</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1" t="s">
        <v>907</v>
      </c>
      <c r="C80" s="1" t="s">
        <v>632</v>
      </c>
      <c r="D80" s="1" t="s">
        <v>908</v>
      </c>
      <c r="E80" s="1" t="s">
        <v>909</v>
      </c>
      <c r="F80" s="1" t="s">
        <v>910</v>
      </c>
      <c r="G80" s="1" t="s">
        <v>911</v>
      </c>
      <c r="H80" s="1" t="s">
        <v>912</v>
      </c>
      <c r="I80" s="1" t="s">
        <v>913</v>
      </c>
      <c r="J80" s="1" t="s">
        <v>914</v>
      </c>
      <c r="K80" s="1" t="s">
        <v>915</v>
      </c>
      <c r="L80" s="2"/>
      <c r="M80" s="2"/>
      <c r="N80" s="2"/>
      <c r="O80" s="2"/>
      <c r="P80" s="2"/>
      <c r="Q80" s="2"/>
      <c r="R80" s="2"/>
      <c r="S80" s="2"/>
      <c r="T80" s="2"/>
      <c r="U80" s="2"/>
      <c r="V80" s="2"/>
      <c r="W80" s="2"/>
      <c r="X80" s="2"/>
      <c r="Y80" s="2"/>
      <c r="Z80" s="2"/>
    </row>
    <row r="81" ht="15.75" customHeight="1">
      <c r="A81" s="1" t="s">
        <v>916</v>
      </c>
      <c r="B81" s="1" t="s">
        <v>917</v>
      </c>
      <c r="C81" s="1" t="s">
        <v>918</v>
      </c>
      <c r="D81" s="1" t="s">
        <v>919</v>
      </c>
      <c r="E81" s="1" t="s">
        <v>920</v>
      </c>
      <c r="F81" s="1" t="s">
        <v>921</v>
      </c>
      <c r="G81" s="1" t="s">
        <v>922</v>
      </c>
      <c r="H81" s="1" t="s">
        <v>923</v>
      </c>
      <c r="I81" s="1" t="s">
        <v>924</v>
      </c>
      <c r="J81" s="1" t="s">
        <v>925</v>
      </c>
      <c r="K81" s="1" t="s">
        <v>926</v>
      </c>
      <c r="L81" s="2"/>
      <c r="M81" s="2"/>
      <c r="N81" s="2"/>
      <c r="O81" s="2"/>
      <c r="P81" s="2"/>
      <c r="Q81" s="2"/>
      <c r="R81" s="2"/>
      <c r="S81" s="2"/>
      <c r="T81" s="2"/>
      <c r="U81" s="2"/>
      <c r="V81" s="2"/>
      <c r="W81" s="2"/>
      <c r="X81" s="2"/>
      <c r="Y81" s="2"/>
      <c r="Z81" s="2"/>
    </row>
    <row r="82" ht="15.75" customHeight="1">
      <c r="A82" s="1" t="s">
        <v>927</v>
      </c>
      <c r="B82" s="1" t="s">
        <v>928</v>
      </c>
      <c r="C82" s="1" t="s">
        <v>929</v>
      </c>
      <c r="D82" s="1" t="s">
        <v>930</v>
      </c>
      <c r="E82" s="1" t="s">
        <v>931</v>
      </c>
      <c r="F82" s="1" t="s">
        <v>932</v>
      </c>
      <c r="G82" s="1" t="s">
        <v>933</v>
      </c>
      <c r="H82" s="1" t="s">
        <v>934</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951</v>
      </c>
      <c r="D84" s="1" t="s">
        <v>952</v>
      </c>
      <c r="E84" s="1" t="s">
        <v>953</v>
      </c>
      <c r="F84" s="1" t="s">
        <v>954</v>
      </c>
      <c r="G84" s="1" t="s">
        <v>955</v>
      </c>
      <c r="H84" s="1" t="s">
        <v>956</v>
      </c>
      <c r="I84" s="1" t="s">
        <v>957</v>
      </c>
      <c r="J84" s="1" t="s">
        <v>958</v>
      </c>
      <c r="K84" s="1" t="s">
        <v>959</v>
      </c>
      <c r="L84" s="2"/>
      <c r="M84" s="2"/>
      <c r="N84" s="2"/>
      <c r="O84" s="2"/>
      <c r="P84" s="2"/>
      <c r="Q84" s="2"/>
      <c r="R84" s="2"/>
      <c r="S84" s="2"/>
      <c r="T84" s="2"/>
      <c r="U84" s="2"/>
      <c r="V84" s="2"/>
      <c r="W84" s="2"/>
      <c r="X84" s="2"/>
      <c r="Y84" s="2"/>
      <c r="Z84" s="2"/>
    </row>
    <row r="85" ht="15.75" customHeight="1">
      <c r="A85" s="1" t="s">
        <v>960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979</v>
      </c>
      <c r="I87" s="1" t="s">
        <v>980</v>
      </c>
      <c r="J87" s="1" t="s">
        <v>981</v>
      </c>
      <c r="K87" s="1" t="s">
        <v>481</v>
      </c>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987</v>
      </c>
      <c r="G88" s="1" t="s">
        <v>988</v>
      </c>
      <c r="H88" s="1" t="s">
        <v>677</v>
      </c>
      <c r="I88" s="1" t="s">
        <v>989</v>
      </c>
      <c r="J88" s="1" t="s">
        <v>990</v>
      </c>
      <c r="K88" s="1" t="s">
        <v>730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997</v>
      </c>
      <c r="H89" s="1" t="s">
        <v>998</v>
      </c>
      <c r="I89" s="1" t="s">
        <v>999</v>
      </c>
      <c r="J89" s="1" t="s">
        <v>1000</v>
      </c>
      <c r="K89" s="1" t="s">
        <v>328</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1014</v>
      </c>
      <c r="D91" s="1" t="s">
        <v>1015</v>
      </c>
      <c r="E91" s="1" t="s">
        <v>1016</v>
      </c>
      <c r="F91" s="1" t="s">
        <v>1017</v>
      </c>
      <c r="G91" s="1" t="s">
        <v>1018</v>
      </c>
      <c r="H91" s="1" t="s">
        <v>1019</v>
      </c>
      <c r="I91" s="1" t="s">
        <v>1020</v>
      </c>
      <c r="J91" s="1" t="s">
        <v>1021</v>
      </c>
      <c r="K91" s="1" t="s">
        <v>1022</v>
      </c>
      <c r="L91" s="2"/>
      <c r="M91" s="2"/>
      <c r="N91" s="2"/>
      <c r="O91" s="2"/>
      <c r="P91" s="2"/>
      <c r="Q91" s="2"/>
      <c r="R91" s="2"/>
      <c r="S91" s="2"/>
      <c r="T91" s="2"/>
      <c r="U91" s="2"/>
      <c r="V91" s="2"/>
      <c r="W91" s="2"/>
      <c r="X91" s="2"/>
      <c r="Y91" s="2"/>
      <c r="Z91" s="2"/>
    </row>
    <row r="92" ht="15.75" customHeight="1">
      <c r="A92" s="1" t="s">
        <v>1023</v>
      </c>
      <c r="B92" s="1" t="s">
        <v>1013</v>
      </c>
      <c r="C92" s="1" t="s">
        <v>1014</v>
      </c>
      <c r="D92" s="1" t="s">
        <v>1015</v>
      </c>
      <c r="E92" s="1" t="s">
        <v>1024</v>
      </c>
      <c r="F92" s="1" t="s">
        <v>1025</v>
      </c>
      <c r="G92" s="1" t="s">
        <v>1026</v>
      </c>
      <c r="H92" s="1" t="s">
        <v>1027</v>
      </c>
      <c r="I92" s="1" t="s">
        <v>1020</v>
      </c>
      <c r="J92" s="1" t="s">
        <v>1021</v>
      </c>
      <c r="K92" s="1" t="s">
        <v>1022</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1032</v>
      </c>
      <c r="F93" s="1" t="s">
        <v>1033</v>
      </c>
      <c r="G93" s="1" t="s">
        <v>1034</v>
      </c>
      <c r="H93" s="1" t="s">
        <v>1035</v>
      </c>
      <c r="I93" s="1" t="s">
        <v>1020</v>
      </c>
      <c r="J93" s="1" t="s">
        <v>1036</v>
      </c>
      <c r="K93" s="1" t="s">
        <v>1022</v>
      </c>
      <c r="L93" s="2"/>
      <c r="M93" s="2"/>
      <c r="N93" s="2"/>
      <c r="O93" s="2"/>
      <c r="P93" s="2"/>
      <c r="Q93" s="2"/>
      <c r="R93" s="2"/>
      <c r="S93" s="2"/>
      <c r="T93" s="2"/>
      <c r="U93" s="2"/>
      <c r="V93" s="2"/>
      <c r="W93" s="2"/>
      <c r="X93" s="2"/>
      <c r="Y93" s="2"/>
      <c r="Z93" s="2"/>
    </row>
    <row r="94" ht="15.75" customHeight="1">
      <c r="A94" s="1" t="s">
        <v>1037</v>
      </c>
      <c r="B94" s="1" t="s">
        <v>1038</v>
      </c>
      <c r="C94" s="1" t="s">
        <v>1039</v>
      </c>
      <c r="D94" s="1" t="s">
        <v>1040</v>
      </c>
      <c r="E94" s="1" t="s">
        <v>1041</v>
      </c>
      <c r="F94" s="1" t="s">
        <v>1042</v>
      </c>
      <c r="G94" s="1" t="s">
        <v>1043</v>
      </c>
      <c r="H94" s="1" t="s">
        <v>1044</v>
      </c>
      <c r="I94" s="1" t="s">
        <v>1045</v>
      </c>
      <c r="J94" s="1" t="s">
        <v>1046</v>
      </c>
      <c r="K94" s="1" t="s">
        <v>295</v>
      </c>
      <c r="L94" s="2"/>
      <c r="M94" s="2"/>
      <c r="N94" s="2"/>
      <c r="O94" s="2"/>
      <c r="P94" s="2"/>
      <c r="Q94" s="2"/>
      <c r="R94" s="2"/>
      <c r="S94" s="2"/>
      <c r="T94" s="2"/>
      <c r="U94" s="2"/>
      <c r="V94" s="2"/>
      <c r="W94" s="2"/>
      <c r="X94" s="2"/>
      <c r="Y94" s="2"/>
      <c r="Z94" s="2"/>
    </row>
    <row r="95" ht="15.75" customHeight="1">
      <c r="A95" s="1" t="s">
        <v>1047</v>
      </c>
      <c r="B95" s="1" t="s">
        <v>1048</v>
      </c>
      <c r="C95" s="1" t="s">
        <v>1049</v>
      </c>
      <c r="D95" s="1" t="s">
        <v>1050</v>
      </c>
      <c r="E95" s="1" t="s">
        <v>1051</v>
      </c>
      <c r="F95" s="1" t="s">
        <v>1052</v>
      </c>
      <c r="G95" s="1" t="s">
        <v>1053</v>
      </c>
      <c r="H95" s="1" t="s">
        <v>1054</v>
      </c>
      <c r="I95" s="1" t="s">
        <v>1055</v>
      </c>
      <c r="J95" s="1" t="s">
        <v>1056</v>
      </c>
      <c r="K95" s="1" t="s">
        <v>1057</v>
      </c>
      <c r="L95" s="2"/>
      <c r="M95" s="2"/>
      <c r="N95" s="2"/>
      <c r="O95" s="2"/>
      <c r="P95" s="2"/>
      <c r="Q95" s="2"/>
      <c r="R95" s="2"/>
      <c r="S95" s="2"/>
      <c r="T95" s="2"/>
      <c r="U95" s="2"/>
      <c r="V95" s="2"/>
      <c r="W95" s="2"/>
      <c r="X95" s="2"/>
      <c r="Y95" s="2"/>
      <c r="Z95" s="2"/>
    </row>
    <row r="96" ht="15.75" customHeight="1">
      <c r="A96" s="1" t="s">
        <v>1058</v>
      </c>
      <c r="B96" s="1" t="s">
        <v>1059</v>
      </c>
      <c r="C96" s="1" t="s">
        <v>1060</v>
      </c>
      <c r="D96" s="1" t="s">
        <v>1061</v>
      </c>
      <c r="E96" s="1" t="s">
        <v>1062</v>
      </c>
      <c r="F96" s="1" t="s">
        <v>1063</v>
      </c>
      <c r="G96" s="1" t="s">
        <v>1064</v>
      </c>
      <c r="H96" s="1" t="s">
        <v>1065</v>
      </c>
      <c r="I96" s="1" t="s">
        <v>1066</v>
      </c>
      <c r="J96" s="1" t="s">
        <v>1067</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1072</v>
      </c>
      <c r="E97" s="1" t="s">
        <v>1073</v>
      </c>
      <c r="F97" s="1" t="s">
        <v>1074</v>
      </c>
      <c r="G97" s="1" t="s">
        <v>1075</v>
      </c>
      <c r="H97" s="1" t="s">
        <v>1076</v>
      </c>
      <c r="I97" s="1" t="s">
        <v>1077</v>
      </c>
      <c r="J97" s="1" t="s">
        <v>1078</v>
      </c>
      <c r="K97" s="1" t="s">
        <v>1079</v>
      </c>
      <c r="L97" s="2"/>
      <c r="M97" s="2"/>
      <c r="N97" s="2"/>
      <c r="O97" s="2"/>
      <c r="P97" s="2"/>
      <c r="Q97" s="2"/>
      <c r="R97" s="2"/>
      <c r="S97" s="2"/>
      <c r="T97" s="2"/>
      <c r="U97" s="2"/>
      <c r="V97" s="2"/>
      <c r="W97" s="2"/>
      <c r="X97" s="2"/>
      <c r="Y97" s="2"/>
      <c r="Z97" s="2"/>
    </row>
    <row r="98" ht="15.75" customHeight="1">
      <c r="A98" s="1" t="s">
        <v>1080</v>
      </c>
      <c r="B98" s="1" t="s">
        <v>1081</v>
      </c>
      <c r="C98" s="1" t="s">
        <v>1082</v>
      </c>
      <c r="D98" s="1" t="s">
        <v>1083</v>
      </c>
      <c r="E98" s="1" t="s">
        <v>1084</v>
      </c>
      <c r="F98" s="1" t="s">
        <v>1085</v>
      </c>
      <c r="G98" s="1" t="s">
        <v>1086</v>
      </c>
      <c r="H98" s="1" t="s">
        <v>1087</v>
      </c>
      <c r="I98" s="1" t="s">
        <v>1088</v>
      </c>
      <c r="J98" s="1" t="s">
        <v>483</v>
      </c>
      <c r="K98" s="1" t="s">
        <v>1089</v>
      </c>
      <c r="L98" s="2"/>
      <c r="M98" s="2"/>
      <c r="N98" s="2"/>
      <c r="O98" s="2"/>
      <c r="P98" s="2"/>
      <c r="Q98" s="2"/>
      <c r="R98" s="2"/>
      <c r="S98" s="2"/>
      <c r="T98" s="2"/>
      <c r="U98" s="2"/>
      <c r="V98" s="2"/>
      <c r="W98" s="2"/>
      <c r="X98" s="2"/>
      <c r="Y98" s="2"/>
      <c r="Z98" s="2"/>
    </row>
    <row r="99" ht="15.75" customHeight="1">
      <c r="A99" s="1" t="s">
        <v>1090</v>
      </c>
      <c r="B99" s="1" t="s">
        <v>1091</v>
      </c>
      <c r="C99" s="1" t="s">
        <v>1092</v>
      </c>
      <c r="D99" s="1" t="s">
        <v>1093</v>
      </c>
      <c r="E99" s="1" t="s">
        <v>1094</v>
      </c>
      <c r="F99" s="1" t="s">
        <v>1095</v>
      </c>
      <c r="G99" s="1" t="s">
        <v>1096</v>
      </c>
      <c r="H99" s="1" t="s">
        <v>1097</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v>16.0</v>
      </c>
      <c r="C100" s="1" t="s">
        <v>1102</v>
      </c>
      <c r="D100" s="1" t="s">
        <v>1103</v>
      </c>
      <c r="E100" s="1" t="s">
        <v>1104</v>
      </c>
      <c r="F100" s="1" t="s">
        <v>1105</v>
      </c>
      <c r="G100" s="1" t="s">
        <v>1106</v>
      </c>
      <c r="H100" s="1" t="s">
        <v>1107</v>
      </c>
      <c r="I100" s="1" t="s">
        <v>1108</v>
      </c>
      <c r="J100" s="1" t="s">
        <v>1109</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1114</v>
      </c>
      <c r="E101" s="1" t="s">
        <v>1115</v>
      </c>
      <c r="F101" s="1" t="s">
        <v>1116</v>
      </c>
      <c r="G101" s="1" t="s">
        <v>1117</v>
      </c>
      <c r="H101" s="1" t="s">
        <v>1118</v>
      </c>
      <c r="I101" s="1" t="s">
        <v>1119</v>
      </c>
      <c r="J101" s="1" t="s">
        <v>1120</v>
      </c>
      <c r="K101" s="1" t="s">
        <v>1121</v>
      </c>
      <c r="L101" s="2"/>
      <c r="M101" s="2"/>
      <c r="N101" s="2"/>
      <c r="O101" s="2"/>
      <c r="P101" s="2"/>
      <c r="Q101" s="2"/>
      <c r="R101" s="2"/>
      <c r="S101" s="2"/>
      <c r="T101" s="2"/>
      <c r="U101" s="2"/>
      <c r="V101" s="2"/>
      <c r="W101" s="2"/>
      <c r="X101" s="2"/>
      <c r="Y101" s="2"/>
      <c r="Z101" s="2"/>
    </row>
    <row r="102" ht="15.75" customHeight="1">
      <c r="A102" s="1" t="s">
        <v>1122</v>
      </c>
      <c r="B102" s="1" t="s">
        <v>286</v>
      </c>
      <c r="C102" s="1" t="s">
        <v>1123</v>
      </c>
      <c r="D102" s="1" t="s">
        <v>1124</v>
      </c>
      <c r="E102" s="1" t="s">
        <v>1125</v>
      </c>
      <c r="F102" s="1" t="s">
        <v>1126</v>
      </c>
      <c r="G102" s="1" t="s">
        <v>1127</v>
      </c>
      <c r="H102" s="1" t="s">
        <v>1128</v>
      </c>
      <c r="I102" s="1" t="s">
        <v>1129</v>
      </c>
      <c r="J102" s="1" t="s">
        <v>1130</v>
      </c>
      <c r="K102" s="1" t="s">
        <v>1131</v>
      </c>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1138</v>
      </c>
      <c r="H103" s="1" t="s">
        <v>1139</v>
      </c>
      <c r="I103" s="1" t="s">
        <v>1140</v>
      </c>
      <c r="J103" s="1" t="s">
        <v>1141</v>
      </c>
      <c r="K103" s="1" t="s">
        <v>803</v>
      </c>
      <c r="L103" s="2"/>
      <c r="M103" s="2"/>
      <c r="N103" s="2"/>
      <c r="O103" s="2"/>
      <c r="P103" s="2"/>
      <c r="Q103" s="2"/>
      <c r="R103" s="2"/>
      <c r="S103" s="2"/>
      <c r="T103" s="2"/>
      <c r="U103" s="2"/>
      <c r="V103" s="2"/>
      <c r="W103" s="2"/>
      <c r="X103" s="2"/>
      <c r="Y103" s="2"/>
      <c r="Z103" s="2"/>
    </row>
    <row r="104" ht="15.75" customHeight="1">
      <c r="A104" s="1" t="s">
        <v>1142</v>
      </c>
      <c r="B104" s="1" t="s">
        <v>1143</v>
      </c>
      <c r="C104" s="1" t="s">
        <v>1144</v>
      </c>
      <c r="D104" s="1" t="s">
        <v>1145</v>
      </c>
      <c r="E104" s="1" t="s">
        <v>1146</v>
      </c>
      <c r="F104" s="1" t="s">
        <v>1147</v>
      </c>
      <c r="G104" s="1" t="s">
        <v>1148</v>
      </c>
      <c r="H104" s="1" t="s">
        <v>1149</v>
      </c>
      <c r="I104" s="1" t="s">
        <v>1150</v>
      </c>
      <c r="J104" s="1" t="s">
        <v>1151</v>
      </c>
      <c r="K104" s="1" t="s">
        <v>1152</v>
      </c>
      <c r="L104" s="2"/>
      <c r="M104" s="2"/>
      <c r="N104" s="2"/>
      <c r="O104" s="2"/>
      <c r="P104" s="2"/>
      <c r="Q104" s="2"/>
      <c r="R104" s="2"/>
      <c r="S104" s="2"/>
      <c r="T104" s="2"/>
      <c r="U104" s="2"/>
      <c r="V104" s="2"/>
      <c r="W104" s="2"/>
      <c r="X104" s="2"/>
      <c r="Y104" s="2"/>
      <c r="Z104" s="2"/>
    </row>
    <row r="105" ht="15.75" customHeight="1">
      <c r="A105" s="1" t="s">
        <v>1153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1154</v>
      </c>
      <c r="B106" s="1" t="s">
        <v>1155</v>
      </c>
      <c r="C106" s="1" t="s">
        <v>1156</v>
      </c>
      <c r="D106" s="1" t="s">
        <v>1157</v>
      </c>
      <c r="E106" s="1" t="s">
        <v>1158</v>
      </c>
      <c r="F106" s="1" t="s">
        <v>1159</v>
      </c>
      <c r="G106" s="1" t="s">
        <v>1160</v>
      </c>
      <c r="H106" s="1" t="s">
        <v>1077</v>
      </c>
      <c r="I106" s="1" t="s">
        <v>1161</v>
      </c>
      <c r="J106" s="1" t="s">
        <v>1162</v>
      </c>
      <c r="K106" s="1" t="s">
        <v>1163</v>
      </c>
      <c r="L106" s="2"/>
      <c r="M106" s="2"/>
      <c r="N106" s="2"/>
      <c r="O106" s="2"/>
      <c r="P106" s="2"/>
      <c r="Q106" s="2"/>
      <c r="R106" s="2"/>
      <c r="S106" s="2"/>
      <c r="T106" s="2"/>
      <c r="U106" s="2"/>
      <c r="V106" s="2"/>
      <c r="W106" s="2"/>
      <c r="X106" s="2"/>
      <c r="Y106" s="2"/>
      <c r="Z106" s="2"/>
    </row>
    <row r="107" ht="15.75" customHeight="1">
      <c r="A107" s="1" t="s">
        <v>1164</v>
      </c>
      <c r="B107" s="1" t="s">
        <v>1165</v>
      </c>
      <c r="C107" s="1" t="s">
        <v>1166</v>
      </c>
      <c r="D107" s="1" t="s">
        <v>1167</v>
      </c>
      <c r="E107" s="1" t="s">
        <v>1168</v>
      </c>
      <c r="F107" s="1" t="s">
        <v>1169</v>
      </c>
      <c r="G107" s="1" t="s">
        <v>1170</v>
      </c>
      <c r="H107" s="1" t="s">
        <v>1171</v>
      </c>
      <c r="I107" s="1" t="s">
        <v>1172</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378</v>
      </c>
      <c r="D108" s="1" t="s">
        <v>1177</v>
      </c>
      <c r="E108" s="1" t="s">
        <v>1178</v>
      </c>
      <c r="F108" s="1" t="s">
        <v>1179</v>
      </c>
      <c r="G108" s="1" t="s">
        <v>1180</v>
      </c>
      <c r="H108" s="1" t="s">
        <v>1181</v>
      </c>
      <c r="I108" s="1" t="s">
        <v>1182</v>
      </c>
      <c r="J108" s="1" t="s">
        <v>1183</v>
      </c>
      <c r="K108" s="1" t="s">
        <v>1184</v>
      </c>
      <c r="L108" s="2"/>
      <c r="M108" s="2"/>
      <c r="N108" s="2"/>
      <c r="O108" s="2"/>
      <c r="P108" s="2"/>
      <c r="Q108" s="2"/>
      <c r="R108" s="2"/>
      <c r="S108" s="2"/>
      <c r="T108" s="2"/>
      <c r="U108" s="2"/>
      <c r="V108" s="2"/>
      <c r="W108" s="2"/>
      <c r="X108" s="2"/>
      <c r="Y108" s="2"/>
      <c r="Z108" s="2"/>
    </row>
    <row r="109" ht="15.75" customHeight="1">
      <c r="A109" s="1" t="s">
        <v>1185</v>
      </c>
      <c r="B109" s="1" t="s">
        <v>866</v>
      </c>
      <c r="C109" s="1" t="s">
        <v>650</v>
      </c>
      <c r="D109" s="1" t="s">
        <v>1186</v>
      </c>
      <c r="E109" s="1" t="s">
        <v>1187</v>
      </c>
      <c r="F109" s="1" t="s">
        <v>1188</v>
      </c>
      <c r="G109" s="1" t="s">
        <v>1189</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1196</v>
      </c>
      <c r="D110" s="1" t="s">
        <v>1197</v>
      </c>
      <c r="E110" s="1" t="s">
        <v>1198</v>
      </c>
      <c r="F110" s="1" t="s">
        <v>1199</v>
      </c>
      <c r="G110" s="1" t="s">
        <v>1200</v>
      </c>
      <c r="H110" s="1" t="s">
        <v>1201</v>
      </c>
      <c r="I110" s="1" t="s">
        <v>1202</v>
      </c>
      <c r="J110" s="1" t="s">
        <v>1203</v>
      </c>
      <c r="K110" s="1" t="s">
        <v>1204</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1208</v>
      </c>
      <c r="E111" s="1" t="s">
        <v>1209</v>
      </c>
      <c r="F111" s="1" t="s">
        <v>1210</v>
      </c>
      <c r="G111" s="1" t="s">
        <v>1211</v>
      </c>
      <c r="H111" s="1" t="s">
        <v>1212</v>
      </c>
      <c r="I111" s="1" t="s">
        <v>1199</v>
      </c>
      <c r="J111" s="1" t="s">
        <v>553</v>
      </c>
      <c r="K111" s="1" t="s">
        <v>1213</v>
      </c>
      <c r="L111" s="2"/>
      <c r="M111" s="2"/>
      <c r="N111" s="2"/>
      <c r="O111" s="2"/>
      <c r="P111" s="2"/>
      <c r="Q111" s="2"/>
      <c r="R111" s="2"/>
      <c r="S111" s="2"/>
      <c r="T111" s="2"/>
      <c r="U111" s="2"/>
      <c r="V111" s="2"/>
      <c r="W111" s="2"/>
      <c r="X111" s="2"/>
      <c r="Y111" s="2"/>
      <c r="Z111" s="2"/>
    </row>
    <row r="112" ht="15.75" customHeight="1">
      <c r="A112" s="1" t="s">
        <v>1214</v>
      </c>
      <c r="B112" s="1" t="s">
        <v>1206</v>
      </c>
      <c r="C112" s="1" t="s">
        <v>1207</v>
      </c>
      <c r="D112" s="1" t="s">
        <v>1208</v>
      </c>
      <c r="E112" s="1" t="s">
        <v>1215</v>
      </c>
      <c r="F112" s="1" t="s">
        <v>1210</v>
      </c>
      <c r="G112" s="1" t="s">
        <v>1211</v>
      </c>
      <c r="H112" s="1" t="s">
        <v>1216</v>
      </c>
      <c r="I112" s="1" t="s">
        <v>1217</v>
      </c>
      <c r="J112" s="1" t="s">
        <v>1218</v>
      </c>
      <c r="K112" s="1" t="s">
        <v>1213</v>
      </c>
      <c r="L112" s="2"/>
      <c r="M112" s="2"/>
      <c r="N112" s="2"/>
      <c r="O112" s="2"/>
      <c r="P112" s="2"/>
      <c r="Q112" s="2"/>
      <c r="R112" s="2"/>
      <c r="S112" s="2"/>
      <c r="T112" s="2"/>
      <c r="U112" s="2"/>
      <c r="V112" s="2"/>
      <c r="W112" s="2"/>
      <c r="X112" s="2"/>
      <c r="Y112" s="2"/>
      <c r="Z112" s="2"/>
    </row>
    <row r="113" ht="15.75" customHeight="1">
      <c r="A113" s="1" t="s">
        <v>1219</v>
      </c>
      <c r="B113" s="1" t="s">
        <v>1220</v>
      </c>
      <c r="C113" s="1" t="s">
        <v>1221</v>
      </c>
      <c r="D113" s="1" t="s">
        <v>1222</v>
      </c>
      <c r="E113" s="1" t="s">
        <v>919</v>
      </c>
      <c r="F113" s="1" t="s">
        <v>1210</v>
      </c>
      <c r="G113" s="1" t="s">
        <v>1211</v>
      </c>
      <c r="H113" s="1" t="s">
        <v>1223</v>
      </c>
      <c r="I113" s="1" t="s">
        <v>1224</v>
      </c>
      <c r="J113" s="1" t="s">
        <v>1225</v>
      </c>
      <c r="K113" s="1" t="s">
        <v>1213</v>
      </c>
      <c r="L113" s="2"/>
      <c r="M113" s="2"/>
      <c r="N113" s="2"/>
      <c r="O113" s="2"/>
      <c r="P113" s="2"/>
      <c r="Q113" s="2"/>
      <c r="R113" s="2"/>
      <c r="S113" s="2"/>
      <c r="T113" s="2"/>
      <c r="U113" s="2"/>
      <c r="V113" s="2"/>
      <c r="W113" s="2"/>
      <c r="X113" s="2"/>
      <c r="Y113" s="2"/>
      <c r="Z113" s="2"/>
    </row>
    <row r="114" ht="15.75" customHeight="1">
      <c r="A114" s="1" t="s">
        <v>1226</v>
      </c>
      <c r="B114" s="1" t="s">
        <v>469</v>
      </c>
      <c r="C114" s="1" t="s">
        <v>1227</v>
      </c>
      <c r="D114" s="1" t="s">
        <v>1228</v>
      </c>
      <c r="E114" s="1" t="s">
        <v>1229</v>
      </c>
      <c r="F114" s="1" t="s">
        <v>1230</v>
      </c>
      <c r="G114" s="1" t="s">
        <v>1231</v>
      </c>
      <c r="H114" s="1" t="s">
        <v>427</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t="s">
        <v>1236</v>
      </c>
      <c r="C115" s="1" t="s">
        <v>1237</v>
      </c>
      <c r="D115" s="1" t="s">
        <v>1238</v>
      </c>
      <c r="E115" s="1" t="s">
        <v>1239</v>
      </c>
      <c r="F115" s="1" t="s">
        <v>1240</v>
      </c>
      <c r="G115" s="1" t="s">
        <v>1241</v>
      </c>
      <c r="H115" s="1" t="s">
        <v>1242</v>
      </c>
      <c r="I115" s="1" t="s">
        <v>727</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t="s">
        <v>1246</v>
      </c>
      <c r="C116" s="1" t="s">
        <v>1247</v>
      </c>
      <c r="D116" s="1" t="s">
        <v>1248</v>
      </c>
      <c r="E116" s="1" t="s">
        <v>1249</v>
      </c>
      <c r="F116" s="1" t="s">
        <v>1250</v>
      </c>
      <c r="G116" s="1" t="s">
        <v>976</v>
      </c>
      <c r="H116" s="1" t="s">
        <v>1251</v>
      </c>
      <c r="I116" s="1" t="s">
        <v>362</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v>1.0</v>
      </c>
      <c r="C117" s="1" t="s">
        <v>1255</v>
      </c>
      <c r="D117" s="1" t="s">
        <v>1256</v>
      </c>
      <c r="E117" s="1" t="s">
        <v>1257</v>
      </c>
      <c r="F117" s="1" t="s">
        <v>1258</v>
      </c>
      <c r="G117" s="1" t="s">
        <v>1259</v>
      </c>
      <c r="H117" s="1" t="s">
        <v>1260</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t="s">
        <v>1265</v>
      </c>
      <c r="C118" s="1" t="s">
        <v>1266</v>
      </c>
      <c r="D118" s="1" t="s">
        <v>1267</v>
      </c>
      <c r="E118" s="1" t="s">
        <v>1268</v>
      </c>
      <c r="F118" s="1" t="s">
        <v>1269</v>
      </c>
      <c r="G118" s="1" t="s">
        <v>1270</v>
      </c>
      <c r="H118" s="1" t="s">
        <v>364</v>
      </c>
      <c r="I118" s="1" t="s">
        <v>1271</v>
      </c>
      <c r="J118" s="1" t="s">
        <v>1272</v>
      </c>
      <c r="K118" s="1" t="s">
        <v>946</v>
      </c>
      <c r="L118" s="2"/>
      <c r="M118" s="2"/>
      <c r="N118" s="2"/>
      <c r="O118" s="2"/>
      <c r="P118" s="2"/>
      <c r="Q118" s="2"/>
      <c r="R118" s="2"/>
      <c r="S118" s="2"/>
      <c r="T118" s="2"/>
      <c r="U118" s="2"/>
      <c r="V118" s="2"/>
      <c r="W118" s="2"/>
      <c r="X118" s="2"/>
      <c r="Y118" s="2"/>
      <c r="Z118" s="2"/>
    </row>
    <row r="119" ht="15.75" customHeight="1">
      <c r="A119" s="1" t="s">
        <v>1273</v>
      </c>
      <c r="B119" s="1" t="s">
        <v>602</v>
      </c>
      <c r="C119" s="1" t="s">
        <v>1274</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1284</v>
      </c>
      <c r="C120" s="1" t="s">
        <v>1285</v>
      </c>
      <c r="D120" s="1" t="s">
        <v>1286</v>
      </c>
      <c r="E120" s="1" t="s">
        <v>1287</v>
      </c>
      <c r="F120" s="1" t="s">
        <v>1288</v>
      </c>
      <c r="G120" s="1" t="s">
        <v>1289</v>
      </c>
      <c r="H120" s="1" t="s">
        <v>1161</v>
      </c>
      <c r="I120" s="1" t="s">
        <v>1290</v>
      </c>
      <c r="J120" s="1" t="s">
        <v>1291</v>
      </c>
      <c r="K120" s="1" t="s">
        <v>569</v>
      </c>
      <c r="L120" s="2"/>
      <c r="M120" s="2"/>
      <c r="N120" s="2"/>
      <c r="O120" s="2"/>
      <c r="P120" s="2"/>
      <c r="Q120" s="2"/>
      <c r="R120" s="2"/>
      <c r="S120" s="2"/>
      <c r="T120" s="2"/>
      <c r="U120" s="2"/>
      <c r="V120" s="2"/>
      <c r="W120" s="2"/>
      <c r="X120" s="2"/>
      <c r="Y120" s="2"/>
      <c r="Z120" s="2"/>
    </row>
    <row r="121" ht="15.75" customHeight="1">
      <c r="A121" s="1" t="s">
        <v>1292</v>
      </c>
      <c r="B121" s="1" t="s">
        <v>1293</v>
      </c>
      <c r="C121" s="1" t="s">
        <v>1294</v>
      </c>
      <c r="D121" s="1" t="s">
        <v>1295</v>
      </c>
      <c r="E121" s="1" t="s">
        <v>1296</v>
      </c>
      <c r="F121" s="1" t="s">
        <v>1297</v>
      </c>
      <c r="G121" s="1" t="s">
        <v>1298</v>
      </c>
      <c r="H121" s="1" t="s">
        <v>1299</v>
      </c>
      <c r="I121" s="1" t="s">
        <v>1300</v>
      </c>
      <c r="J121" s="1" t="s">
        <v>1301</v>
      </c>
      <c r="K121" s="1" t="s">
        <v>1302</v>
      </c>
      <c r="L121" s="2"/>
      <c r="M121" s="2"/>
      <c r="N121" s="2"/>
      <c r="O121" s="2"/>
      <c r="P121" s="2"/>
      <c r="Q121" s="2"/>
      <c r="R121" s="2"/>
      <c r="S121" s="2"/>
      <c r="T121" s="2"/>
      <c r="U121" s="2"/>
      <c r="V121" s="2"/>
      <c r="W121" s="2"/>
      <c r="X121" s="2"/>
      <c r="Y121" s="2"/>
      <c r="Z121" s="2"/>
    </row>
    <row r="122" ht="15.75" customHeight="1">
      <c r="A122" s="1" t="s">
        <v>1303</v>
      </c>
      <c r="B122" s="1" t="s">
        <v>1304</v>
      </c>
      <c r="C122" s="1" t="s">
        <v>1159</v>
      </c>
      <c r="D122" s="1" t="s">
        <v>1305</v>
      </c>
      <c r="E122" s="1" t="s">
        <v>1306</v>
      </c>
      <c r="F122" s="1" t="s">
        <v>1307</v>
      </c>
      <c r="G122" s="1" t="s">
        <v>1200</v>
      </c>
      <c r="H122" s="1" t="s">
        <v>1308</v>
      </c>
      <c r="I122" s="1" t="s">
        <v>1309</v>
      </c>
      <c r="J122" s="1" t="s">
        <v>1310</v>
      </c>
      <c r="K122" s="1" t="s">
        <v>1311</v>
      </c>
      <c r="L122" s="2"/>
      <c r="M122" s="2"/>
      <c r="N122" s="2"/>
      <c r="O122" s="2"/>
      <c r="P122" s="2"/>
      <c r="Q122" s="2"/>
      <c r="R122" s="2"/>
      <c r="S122" s="2"/>
      <c r="T122" s="2"/>
      <c r="U122" s="2"/>
      <c r="V122" s="2"/>
      <c r="W122" s="2"/>
      <c r="X122" s="2"/>
      <c r="Y122" s="2"/>
      <c r="Z122" s="2"/>
    </row>
    <row r="123" ht="15.75" customHeight="1">
      <c r="A123" s="1" t="s">
        <v>1312</v>
      </c>
      <c r="B123" s="1" t="s">
        <v>1313</v>
      </c>
      <c r="C123" s="1" t="s">
        <v>1314</v>
      </c>
      <c r="D123" s="1" t="s">
        <v>1315</v>
      </c>
      <c r="E123" s="1" t="s">
        <v>1316</v>
      </c>
      <c r="F123" s="1" t="s">
        <v>1317</v>
      </c>
      <c r="G123" s="1" t="s">
        <v>1318</v>
      </c>
      <c r="H123" s="1" t="s">
        <v>1319</v>
      </c>
      <c r="I123" s="1" t="s">
        <v>1320</v>
      </c>
      <c r="J123" s="1" t="s">
        <v>1321</v>
      </c>
      <c r="K123" s="1" t="s">
        <v>1322</v>
      </c>
      <c r="L123" s="2"/>
      <c r="M123" s="2"/>
      <c r="N123" s="2"/>
      <c r="O123" s="2"/>
      <c r="P123" s="2"/>
      <c r="Q123" s="2"/>
      <c r="R123" s="2"/>
      <c r="S123" s="2"/>
      <c r="T123" s="2"/>
      <c r="U123" s="2"/>
      <c r="V123" s="2"/>
      <c r="W123" s="2"/>
      <c r="X123" s="2"/>
      <c r="Y123" s="2"/>
      <c r="Z123" s="2"/>
    </row>
    <row r="124" ht="15.75" customHeight="1">
      <c r="A124" s="1" t="s">
        <v>1323</v>
      </c>
      <c r="B124" s="1" t="s">
        <v>1324</v>
      </c>
      <c r="C124" s="1" t="s">
        <v>1325</v>
      </c>
      <c r="D124" s="1" t="s">
        <v>1326</v>
      </c>
      <c r="E124" s="1" t="s">
        <v>1327</v>
      </c>
      <c r="F124" s="1" t="s">
        <v>1328</v>
      </c>
      <c r="G124" s="1" t="s">
        <v>1329</v>
      </c>
      <c r="H124" s="1" t="s">
        <v>1330</v>
      </c>
      <c r="I124" s="1" t="s">
        <v>1065</v>
      </c>
      <c r="J124" s="1" t="s">
        <v>1331</v>
      </c>
      <c r="K124" s="1" t="s">
        <v>1332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1342</v>
      </c>
      <c r="C4" s="1" t="s">
        <v>1343</v>
      </c>
      <c r="D4" s="1" t="s">
        <v>1344</v>
      </c>
      <c r="E4" s="1" t="s">
        <v>1345</v>
      </c>
      <c r="F4" s="1" t="s">
        <v>1346</v>
      </c>
      <c r="G4" s="1" t="s">
        <v>1347</v>
      </c>
      <c r="H4" s="1" t="s">
        <v>1347</v>
      </c>
      <c r="I4" s="1" t="s">
        <v>1347</v>
      </c>
      <c r="J4" s="2"/>
      <c r="K4" s="2"/>
      <c r="L4" s="2"/>
      <c r="M4" s="2"/>
      <c r="N4" s="2"/>
      <c r="O4" s="2"/>
      <c r="P4" s="2"/>
      <c r="Q4" s="2"/>
      <c r="R4" s="2"/>
      <c r="S4" s="2"/>
      <c r="T4" s="2"/>
      <c r="U4" s="2"/>
      <c r="V4" s="2"/>
      <c r="W4" s="2"/>
      <c r="X4" s="2"/>
      <c r="Y4" s="2"/>
      <c r="Z4" s="2"/>
    </row>
    <row r="5">
      <c r="A5" s="1" t="s">
        <v>1349</v>
      </c>
      <c r="B5" s="1" t="s">
        <v>1348</v>
      </c>
      <c r="C5" s="1" t="s">
        <v>1350</v>
      </c>
      <c r="D5" s="1" t="s">
        <v>1351</v>
      </c>
      <c r="E5" s="1" t="s">
        <v>1352</v>
      </c>
      <c r="F5" s="1" t="s">
        <v>1353</v>
      </c>
      <c r="G5" s="1" t="s">
        <v>1354</v>
      </c>
      <c r="H5" s="1" t="s">
        <v>1355</v>
      </c>
      <c r="I5" s="1" t="s">
        <v>1355</v>
      </c>
      <c r="J5" s="2"/>
      <c r="K5" s="2"/>
      <c r="L5" s="2"/>
      <c r="M5" s="2"/>
      <c r="N5" s="2"/>
      <c r="O5" s="2"/>
      <c r="P5" s="2"/>
      <c r="Q5" s="2"/>
      <c r="R5" s="2"/>
      <c r="S5" s="2"/>
      <c r="T5" s="2"/>
      <c r="U5" s="2"/>
      <c r="V5" s="2"/>
      <c r="W5" s="2"/>
      <c r="X5" s="2"/>
      <c r="Y5" s="2"/>
      <c r="Z5" s="2"/>
    </row>
    <row r="6">
      <c r="A6" s="1" t="s">
        <v>1357</v>
      </c>
      <c r="B6" s="1" t="s">
        <v>1358</v>
      </c>
      <c r="C6" s="1" t="s">
        <v>1359</v>
      </c>
      <c r="D6" s="1" t="s">
        <v>1360</v>
      </c>
      <c r="E6" s="1" t="s">
        <v>1361</v>
      </c>
      <c r="F6" s="1" t="s">
        <v>1362</v>
      </c>
      <c r="G6" s="1" t="s">
        <v>1363</v>
      </c>
      <c r="H6" s="1" t="s">
        <v>1364</v>
      </c>
      <c r="I6" s="1" t="s">
        <v>1365</v>
      </c>
      <c r="J6" s="2"/>
      <c r="K6" s="2"/>
      <c r="L6" s="2"/>
      <c r="M6" s="2"/>
      <c r="N6" s="2"/>
      <c r="O6" s="2"/>
      <c r="P6" s="2"/>
      <c r="Q6" s="2"/>
      <c r="R6" s="2"/>
      <c r="S6" s="2"/>
      <c r="T6" s="2"/>
      <c r="U6" s="2"/>
      <c r="V6" s="2"/>
      <c r="W6" s="2"/>
      <c r="X6" s="2"/>
      <c r="Y6" s="2"/>
      <c r="Z6" s="2"/>
    </row>
    <row r="7">
      <c r="A7" s="1" t="s">
        <v>1366</v>
      </c>
      <c r="B7" s="1" t="s">
        <v>1367</v>
      </c>
      <c r="C7" s="1" t="s">
        <v>1368</v>
      </c>
      <c r="D7" s="1" t="s">
        <v>1369</v>
      </c>
      <c r="E7" s="1" t="s">
        <v>1370</v>
      </c>
      <c r="F7" s="1" t="s">
        <v>1348</v>
      </c>
      <c r="G7" s="1" t="s">
        <v>1348</v>
      </c>
      <c r="H7" s="1" t="s">
        <v>1348</v>
      </c>
      <c r="I7" s="1" t="s">
        <v>1348</v>
      </c>
      <c r="J7" s="2"/>
      <c r="K7" s="2"/>
      <c r="L7" s="2"/>
      <c r="M7" s="2"/>
      <c r="N7" s="2"/>
      <c r="O7" s="2"/>
      <c r="P7" s="2"/>
      <c r="Q7" s="2"/>
      <c r="R7" s="2"/>
      <c r="S7" s="2"/>
      <c r="T7" s="2"/>
      <c r="U7" s="2"/>
      <c r="V7" s="2"/>
      <c r="W7" s="2"/>
      <c r="X7" s="2"/>
      <c r="Y7" s="2"/>
      <c r="Z7" s="2"/>
    </row>
    <row r="8">
      <c r="A8" s="1" t="s">
        <v>1371</v>
      </c>
      <c r="B8" s="1" t="s">
        <v>1348</v>
      </c>
      <c r="C8" s="1" t="s">
        <v>1372</v>
      </c>
      <c r="D8" s="1" t="s">
        <v>1373</v>
      </c>
      <c r="E8" s="1" t="s">
        <v>1374</v>
      </c>
      <c r="F8" s="1" t="s">
        <v>1375</v>
      </c>
      <c r="G8" s="1" t="s">
        <v>1376</v>
      </c>
      <c r="H8" s="1" t="s">
        <v>1377</v>
      </c>
      <c r="I8" s="1" t="s">
        <v>1378</v>
      </c>
      <c r="J8" s="2"/>
      <c r="K8" s="2"/>
      <c r="L8" s="2"/>
      <c r="M8" s="2"/>
      <c r="N8" s="2"/>
      <c r="O8" s="2"/>
      <c r="P8" s="2"/>
      <c r="Q8" s="2"/>
      <c r="R8" s="2"/>
      <c r="S8" s="2"/>
      <c r="T8" s="2"/>
      <c r="U8" s="2"/>
      <c r="V8" s="2"/>
      <c r="W8" s="2"/>
      <c r="X8" s="2"/>
      <c r="Y8" s="2"/>
      <c r="Z8" s="2"/>
    </row>
    <row r="9">
      <c r="A9" s="1" t="s">
        <v>1379</v>
      </c>
      <c r="B9" s="1" t="s">
        <v>1380</v>
      </c>
      <c r="C9" s="1" t="s">
        <v>1381</v>
      </c>
      <c r="D9" s="1" t="s">
        <v>1382</v>
      </c>
      <c r="E9" s="1" t="s">
        <v>1383</v>
      </c>
      <c r="F9" s="1" t="s">
        <v>1384</v>
      </c>
      <c r="G9" s="1" t="s">
        <v>1385</v>
      </c>
      <c r="H9" s="1" t="s">
        <v>1386</v>
      </c>
      <c r="I9" s="1" t="s">
        <v>1387</v>
      </c>
      <c r="J9" s="2"/>
      <c r="K9" s="2"/>
      <c r="L9" s="2"/>
      <c r="M9" s="2"/>
      <c r="N9" s="2"/>
      <c r="O9" s="2"/>
      <c r="P9" s="2"/>
      <c r="Q9" s="2"/>
      <c r="R9" s="2"/>
      <c r="S9" s="2"/>
      <c r="T9" s="2"/>
      <c r="U9" s="2"/>
      <c r="V9" s="2"/>
      <c r="W9" s="2"/>
      <c r="X9" s="2"/>
      <c r="Y9" s="2"/>
      <c r="Z9" s="2"/>
    </row>
    <row r="10">
      <c r="A10" s="1" t="s">
        <v>1388</v>
      </c>
      <c r="B10" s="1" t="s">
        <v>1377</v>
      </c>
      <c r="C10" s="1" t="s">
        <v>1377</v>
      </c>
      <c r="D10" s="1" t="s">
        <v>1377</v>
      </c>
      <c r="E10" s="1" t="s">
        <v>1377</v>
      </c>
      <c r="F10" s="1" t="s">
        <v>1377</v>
      </c>
      <c r="G10" s="1" t="s">
        <v>1385</v>
      </c>
      <c r="H10" s="1" t="s">
        <v>1386</v>
      </c>
      <c r="I10" s="1" t="s">
        <v>1387</v>
      </c>
      <c r="J10" s="2"/>
      <c r="K10" s="2"/>
      <c r="L10" s="2"/>
      <c r="M10" s="2"/>
      <c r="N10" s="2"/>
      <c r="O10" s="2"/>
      <c r="P10" s="2"/>
      <c r="Q10" s="2"/>
      <c r="R10" s="2"/>
      <c r="S10" s="2"/>
      <c r="T10" s="2"/>
      <c r="U10" s="2"/>
      <c r="V10" s="2"/>
      <c r="W10" s="2"/>
      <c r="X10" s="2"/>
      <c r="Y10" s="2"/>
      <c r="Z10" s="2"/>
    </row>
    <row r="11">
      <c r="A11" s="1" t="s">
        <v>1389</v>
      </c>
      <c r="B11" s="1" t="s">
        <v>1390</v>
      </c>
      <c r="C11" s="1" t="s">
        <v>1390</v>
      </c>
      <c r="D11" s="1" t="s">
        <v>1390</v>
      </c>
      <c r="E11" s="1" t="s">
        <v>1390</v>
      </c>
      <c r="F11" s="1" t="s">
        <v>1377</v>
      </c>
      <c r="G11" s="1" t="s">
        <v>1391</v>
      </c>
      <c r="H11" s="1" t="s">
        <v>1392</v>
      </c>
      <c r="I11" s="1" t="s">
        <v>1393</v>
      </c>
      <c r="J11" s="2"/>
      <c r="K11" s="2"/>
      <c r="L11" s="2"/>
      <c r="M11" s="2"/>
      <c r="N11" s="2"/>
      <c r="O11" s="2"/>
      <c r="P11" s="2"/>
      <c r="Q11" s="2"/>
      <c r="R11" s="2"/>
      <c r="S11" s="2"/>
      <c r="T11" s="2"/>
      <c r="U11" s="2"/>
      <c r="V11" s="2"/>
      <c r="W11" s="2"/>
      <c r="X11" s="2"/>
      <c r="Y11" s="2"/>
      <c r="Z11" s="2"/>
    </row>
    <row r="12">
      <c r="A12" s="1" t="s">
        <v>1394</v>
      </c>
      <c r="B12" s="1" t="s">
        <v>1390</v>
      </c>
      <c r="C12" s="1" t="s">
        <v>1390</v>
      </c>
      <c r="D12" s="1" t="s">
        <v>1390</v>
      </c>
      <c r="E12" s="1" t="s">
        <v>1390</v>
      </c>
      <c r="F12" s="1" t="s">
        <v>1390</v>
      </c>
      <c r="G12" s="1" t="s">
        <v>1395</v>
      </c>
      <c r="H12" s="1" t="s">
        <v>1396</v>
      </c>
      <c r="I12" s="1" t="s">
        <v>1397</v>
      </c>
      <c r="J12" s="2"/>
      <c r="K12" s="2"/>
      <c r="L12" s="2"/>
      <c r="M12" s="2"/>
      <c r="N12" s="2"/>
      <c r="O12" s="2"/>
      <c r="P12" s="2"/>
      <c r="Q12" s="2"/>
      <c r="R12" s="2"/>
      <c r="S12" s="2"/>
      <c r="T12" s="2"/>
      <c r="U12" s="2"/>
      <c r="V12" s="2"/>
      <c r="W12" s="2"/>
      <c r="X12" s="2"/>
      <c r="Y12" s="2"/>
      <c r="Z12" s="2"/>
    </row>
    <row r="13">
      <c r="A13" s="1" t="s">
        <v>1398</v>
      </c>
      <c r="B13" s="1" t="s">
        <v>1390</v>
      </c>
      <c r="C13" s="1" t="s">
        <v>1390</v>
      </c>
      <c r="D13" s="1" t="s">
        <v>1390</v>
      </c>
      <c r="E13" s="1" t="s">
        <v>1390</v>
      </c>
      <c r="F13" s="1" t="s">
        <v>1377</v>
      </c>
      <c r="G13" s="1" t="s">
        <v>1399</v>
      </c>
      <c r="H13" s="1" t="s">
        <v>1400</v>
      </c>
      <c r="I13" s="1" t="s">
        <v>1401</v>
      </c>
      <c r="J13" s="2"/>
      <c r="K13" s="2"/>
      <c r="L13" s="2"/>
      <c r="M13" s="2"/>
      <c r="N13" s="2"/>
      <c r="O13" s="2"/>
      <c r="P13" s="2"/>
      <c r="Q13" s="2"/>
      <c r="R13" s="2"/>
      <c r="S13" s="2"/>
      <c r="T13" s="2"/>
      <c r="U13" s="2"/>
      <c r="V13" s="2"/>
      <c r="W13" s="2"/>
      <c r="X13" s="2"/>
      <c r="Y13" s="2"/>
      <c r="Z13" s="2"/>
    </row>
    <row r="14">
      <c r="A14" s="1" t="s">
        <v>1402</v>
      </c>
      <c r="B14" s="1" t="s">
        <v>1403</v>
      </c>
      <c r="C14" s="1" t="s">
        <v>1404</v>
      </c>
      <c r="D14" s="1" t="s">
        <v>1405</v>
      </c>
      <c r="E14" s="1" t="s">
        <v>1406</v>
      </c>
      <c r="F14" s="1" t="s">
        <v>1407</v>
      </c>
      <c r="G14" s="1" t="s">
        <v>1408</v>
      </c>
      <c r="H14" s="1" t="s">
        <v>1409</v>
      </c>
      <c r="I14" s="1" t="s">
        <v>1410</v>
      </c>
      <c r="J14" s="2"/>
      <c r="K14" s="2"/>
      <c r="L14" s="2"/>
      <c r="M14" s="2"/>
      <c r="N14" s="2"/>
      <c r="O14" s="2"/>
      <c r="P14" s="2"/>
      <c r="Q14" s="2"/>
      <c r="R14" s="2"/>
      <c r="S14" s="2"/>
      <c r="T14" s="2"/>
      <c r="U14" s="2"/>
      <c r="V14" s="2"/>
      <c r="W14" s="2"/>
      <c r="X14" s="2"/>
      <c r="Y14" s="2"/>
      <c r="Z14" s="2"/>
    </row>
    <row r="15">
      <c r="A15" s="1" t="s">
        <v>1411</v>
      </c>
      <c r="B15" s="1" t="s">
        <v>1348</v>
      </c>
      <c r="C15" s="1" t="s">
        <v>1348</v>
      </c>
      <c r="D15" s="1" t="s">
        <v>1348</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1412</v>
      </c>
      <c r="B16" s="1" t="s">
        <v>1348</v>
      </c>
      <c r="C16" s="1" t="s">
        <v>1348</v>
      </c>
      <c r="D16" s="1" t="s">
        <v>1348</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1413</v>
      </c>
      <c r="B17" s="1" t="s">
        <v>162</v>
      </c>
      <c r="C17" s="1" t="s">
        <v>163</v>
      </c>
      <c r="D17" s="1" t="s">
        <v>164</v>
      </c>
      <c r="E17" s="1" t="s">
        <v>165</v>
      </c>
      <c r="F17" s="1" t="s">
        <v>166</v>
      </c>
      <c r="G17" s="1" t="s">
        <v>1414</v>
      </c>
      <c r="H17" s="1" t="s">
        <v>1415</v>
      </c>
      <c r="I17" s="1" t="s">
        <v>1416</v>
      </c>
      <c r="J17" s="2"/>
      <c r="K17" s="2"/>
      <c r="L17" s="2"/>
      <c r="M17" s="2"/>
      <c r="N17" s="2"/>
      <c r="O17" s="2"/>
      <c r="P17" s="2"/>
      <c r="Q17" s="2"/>
      <c r="R17" s="2"/>
      <c r="S17" s="2"/>
      <c r="T17" s="2"/>
      <c r="U17" s="2"/>
      <c r="V17" s="2"/>
      <c r="W17" s="2"/>
      <c r="X17" s="2"/>
      <c r="Y17" s="2"/>
      <c r="Z17" s="2"/>
    </row>
    <row r="18">
      <c r="A18" s="1" t="s">
        <v>1417</v>
      </c>
      <c r="B18" s="1" t="s">
        <v>1348</v>
      </c>
      <c r="C18" s="1" t="s">
        <v>1348</v>
      </c>
      <c r="D18" s="1" t="s">
        <v>1348</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1418</v>
      </c>
      <c r="B19" s="1" t="s">
        <v>1419</v>
      </c>
      <c r="C19" s="1" t="s">
        <v>1420</v>
      </c>
      <c r="D19" s="1" t="s">
        <v>1421</v>
      </c>
      <c r="E19" s="1" t="s">
        <v>1422</v>
      </c>
      <c r="F19" s="1" t="s">
        <v>1423</v>
      </c>
      <c r="G19" s="1" t="s">
        <v>1424</v>
      </c>
      <c r="H19" s="1" t="s">
        <v>1425</v>
      </c>
      <c r="I19" s="1" t="s">
        <v>1426</v>
      </c>
      <c r="J19" s="2"/>
      <c r="K19" s="2"/>
      <c r="L19" s="2"/>
      <c r="M19" s="2"/>
      <c r="N19" s="2"/>
      <c r="O19" s="2"/>
      <c r="P19" s="2"/>
      <c r="Q19" s="2"/>
      <c r="R19" s="2"/>
      <c r="S19" s="2"/>
      <c r="T19" s="2"/>
      <c r="U19" s="2"/>
      <c r="V19" s="2"/>
      <c r="W19" s="2"/>
      <c r="X19" s="2"/>
      <c r="Y19" s="2"/>
      <c r="Z19" s="2"/>
    </row>
    <row r="20">
      <c r="A20" s="1" t="s">
        <v>1427</v>
      </c>
      <c r="B20" s="1" t="s">
        <v>1428</v>
      </c>
      <c r="C20" s="1" t="s">
        <v>1429</v>
      </c>
      <c r="D20" s="1" t="s">
        <v>1430</v>
      </c>
      <c r="E20" s="1" t="s">
        <v>1431</v>
      </c>
      <c r="F20" s="1" t="s">
        <v>1432</v>
      </c>
      <c r="G20" s="1" t="s">
        <v>1433</v>
      </c>
      <c r="H20" s="1" t="s">
        <v>1434</v>
      </c>
      <c r="I20" s="1" t="s">
        <v>1435</v>
      </c>
      <c r="J20" s="2"/>
      <c r="K20" s="2"/>
      <c r="L20" s="2"/>
      <c r="M20" s="2"/>
      <c r="N20" s="2"/>
      <c r="O20" s="2"/>
      <c r="P20" s="2"/>
      <c r="Q20" s="2"/>
      <c r="R20" s="2"/>
      <c r="S20" s="2"/>
      <c r="T20" s="2"/>
      <c r="U20" s="2"/>
      <c r="V20" s="2"/>
      <c r="W20" s="2"/>
      <c r="X20" s="2"/>
      <c r="Y20" s="2"/>
      <c r="Z20" s="2"/>
    </row>
    <row r="21" ht="15.75" customHeight="1">
      <c r="A21" s="1" t="s">
        <v>1436</v>
      </c>
      <c r="B21" s="1" t="s">
        <v>1437</v>
      </c>
      <c r="C21" s="1" t="s">
        <v>1438</v>
      </c>
      <c r="D21" s="1" t="s">
        <v>1439</v>
      </c>
      <c r="E21" s="1" t="s">
        <v>1440</v>
      </c>
      <c r="F21" s="1" t="s">
        <v>1441</v>
      </c>
      <c r="G21" s="1" t="s">
        <v>1442</v>
      </c>
      <c r="H21" s="1" t="s">
        <v>1443</v>
      </c>
      <c r="I21" s="1" t="s">
        <v>1444</v>
      </c>
      <c r="J21" s="2"/>
      <c r="K21" s="2"/>
      <c r="L21" s="2"/>
      <c r="M21" s="2"/>
      <c r="N21" s="2"/>
      <c r="O21" s="2"/>
      <c r="P21" s="2"/>
      <c r="Q21" s="2"/>
      <c r="R21" s="2"/>
      <c r="S21" s="2"/>
      <c r="T21" s="2"/>
      <c r="U21" s="2"/>
      <c r="V21" s="2"/>
      <c r="W21" s="2"/>
      <c r="X21" s="2"/>
      <c r="Y21" s="2"/>
      <c r="Z21" s="2"/>
    </row>
    <row r="22" ht="15.75" customHeight="1">
      <c r="A22" s="1" t="s">
        <v>1445</v>
      </c>
      <c r="B22" s="1" t="s">
        <v>1446</v>
      </c>
      <c r="C22" s="1" t="s">
        <v>1447</v>
      </c>
      <c r="D22" s="1" t="s">
        <v>1448</v>
      </c>
      <c r="E22" s="1" t="s">
        <v>1449</v>
      </c>
      <c r="F22" s="1" t="s">
        <v>1450</v>
      </c>
      <c r="G22" s="1" t="s">
        <v>1451</v>
      </c>
      <c r="H22" s="1" t="s">
        <v>1452</v>
      </c>
      <c r="I22" s="1" t="s">
        <v>1453</v>
      </c>
      <c r="J22" s="2"/>
      <c r="K22" s="2"/>
      <c r="L22" s="2"/>
      <c r="M22" s="2"/>
      <c r="N22" s="2"/>
      <c r="O22" s="2"/>
      <c r="P22" s="2"/>
      <c r="Q22" s="2"/>
      <c r="R22" s="2"/>
      <c r="S22" s="2"/>
      <c r="T22" s="2"/>
      <c r="U22" s="2"/>
      <c r="V22" s="2"/>
      <c r="W22" s="2"/>
      <c r="X22" s="2"/>
      <c r="Y22" s="2"/>
      <c r="Z22" s="2"/>
    </row>
    <row r="23" ht="15.75" customHeight="1">
      <c r="A23" s="1" t="s">
        <v>121</v>
      </c>
      <c r="B23" s="1" t="s">
        <v>1348</v>
      </c>
      <c r="C23" s="1" t="s">
        <v>1348</v>
      </c>
      <c r="D23" s="1" t="s">
        <v>1348</v>
      </c>
      <c r="E23" s="1" t="s">
        <v>1348</v>
      </c>
      <c r="F23" s="1" t="s">
        <v>1348</v>
      </c>
      <c r="G23" s="1" t="s">
        <v>1348</v>
      </c>
      <c r="H23" s="1" t="s">
        <v>1348</v>
      </c>
      <c r="I23" s="1" t="s">
        <v>1348</v>
      </c>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1457</v>
      </c>
      <c r="E24" s="1" t="s">
        <v>1458</v>
      </c>
      <c r="F24" s="1" t="s">
        <v>1459</v>
      </c>
      <c r="G24" s="1" t="s">
        <v>1460</v>
      </c>
      <c r="H24" s="1" t="s">
        <v>1460</v>
      </c>
      <c r="I24" s="1" t="s">
        <v>1460</v>
      </c>
      <c r="J24" s="2"/>
      <c r="K24" s="2"/>
      <c r="L24" s="2"/>
      <c r="M24" s="2"/>
      <c r="N24" s="2"/>
      <c r="O24" s="2"/>
      <c r="P24" s="2"/>
      <c r="Q24" s="2"/>
      <c r="R24" s="2"/>
      <c r="S24" s="2"/>
      <c r="T24" s="2"/>
      <c r="U24" s="2"/>
      <c r="V24" s="2"/>
      <c r="W24" s="2"/>
      <c r="X24" s="2"/>
      <c r="Y24" s="2"/>
      <c r="Z24" s="2"/>
    </row>
    <row r="25" ht="15.75" customHeight="1">
      <c r="A25" s="1" t="s">
        <v>1461</v>
      </c>
      <c r="B25" s="1" t="s">
        <v>1462</v>
      </c>
      <c r="C25" s="1" t="s">
        <v>1463</v>
      </c>
      <c r="D25" s="1" t="s">
        <v>1464</v>
      </c>
      <c r="E25" s="1" t="s">
        <v>1465</v>
      </c>
      <c r="F25" s="1" t="s">
        <v>1466</v>
      </c>
      <c r="G25" s="1" t="s">
        <v>1467</v>
      </c>
      <c r="H25" s="1" t="s">
        <v>1467</v>
      </c>
      <c r="I25" s="1" t="s">
        <v>1348</v>
      </c>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1" t="s">
        <v>10</v>
      </c>
      <c r="C7" s="2"/>
      <c r="D7" s="2"/>
      <c r="E7" s="2"/>
      <c r="F7" s="2"/>
      <c r="G7" s="2"/>
      <c r="H7" s="2"/>
      <c r="I7" s="2"/>
      <c r="J7" s="2"/>
      <c r="K7" s="2"/>
      <c r="L7" s="2"/>
      <c r="M7" s="2"/>
      <c r="N7" s="2"/>
      <c r="O7" s="2"/>
      <c r="P7" s="2"/>
      <c r="Q7" s="2"/>
      <c r="R7" s="2"/>
      <c r="S7" s="2"/>
      <c r="T7" s="2"/>
      <c r="U7" s="2"/>
      <c r="V7" s="2"/>
      <c r="W7" s="2"/>
      <c r="X7" s="2"/>
      <c r="Y7" s="2"/>
      <c r="Z7" s="2"/>
    </row>
    <row r="8">
      <c r="A8" s="3" t="s">
        <v>1485</v>
      </c>
      <c r="B8" s="1" t="s">
        <v>1486</v>
      </c>
      <c r="C8" s="2"/>
      <c r="D8" s="2"/>
      <c r="E8" s="2"/>
      <c r="F8" s="2"/>
      <c r="G8" s="2"/>
      <c r="H8" s="2"/>
      <c r="I8" s="2"/>
      <c r="J8" s="2"/>
      <c r="K8" s="2"/>
      <c r="L8" s="2"/>
      <c r="M8" s="2"/>
      <c r="N8" s="2"/>
      <c r="O8" s="2"/>
      <c r="P8" s="2"/>
      <c r="Q8" s="2"/>
      <c r="R8" s="2"/>
      <c r="S8" s="2"/>
      <c r="T8" s="2"/>
      <c r="U8" s="2"/>
      <c r="V8" s="2"/>
      <c r="W8" s="2"/>
      <c r="X8" s="2"/>
      <c r="Y8" s="2"/>
      <c r="Z8" s="2"/>
    </row>
    <row r="9">
      <c r="A9" s="3" t="s">
        <v>1487</v>
      </c>
      <c r="B9" s="4" t="s">
        <v>1488</v>
      </c>
      <c r="C9" s="2"/>
      <c r="D9" s="2"/>
      <c r="E9" s="2"/>
      <c r="F9" s="2"/>
      <c r="G9" s="2"/>
      <c r="H9" s="2"/>
      <c r="I9" s="2"/>
      <c r="J9" s="2"/>
      <c r="K9" s="2"/>
      <c r="L9" s="2"/>
      <c r="M9" s="2"/>
      <c r="N9" s="2"/>
      <c r="O9" s="2"/>
      <c r="P9" s="2"/>
      <c r="Q9" s="2"/>
      <c r="R9" s="2"/>
      <c r="S9" s="2"/>
      <c r="T9" s="2"/>
      <c r="U9" s="2"/>
      <c r="V9" s="2"/>
      <c r="W9" s="2"/>
      <c r="X9" s="2"/>
      <c r="Y9" s="2"/>
      <c r="Z9" s="2"/>
    </row>
    <row r="10">
      <c r="A10" s="3" t="s">
        <v>1489</v>
      </c>
      <c r="B10" s="1"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1494</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v>106.0</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t="s">
        <v>1503</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5.45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5.35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5.2542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5.435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5.45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5.35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5.2542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5.435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1.88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263.5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39.773586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303501.0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303501.0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1336444.0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352750.0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352750.0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3.89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4.02539968E8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1.36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7.97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4.391281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6.2786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4.0305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t="s">
        <v>1540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1541</v>
      </c>
      <c r="B55" s="1">
        <v>3.74068896E8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1542</v>
      </c>
      <c r="B56" s="1">
        <v>0.0162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1543</v>
      </c>
      <c r="B57" s="1">
        <v>4.9384108E7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1544</v>
      </c>
      <c r="B58" s="1">
        <v>7.6383296E7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1545</v>
      </c>
      <c r="B59" s="1">
        <v>1939887.0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2133960.0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0.0254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0.35415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0.24025999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2.34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0.0392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7.89922E7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0.451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11.685144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1485000.0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0.12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t="s">
        <v>1564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1565</v>
      </c>
      <c r="B78" s="1">
        <v>1.4605056E9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1566</v>
      </c>
      <c r="B79" s="1">
        <v>4.081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1567</v>
      </c>
      <c r="B80" s="1">
        <v>290.426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1568</v>
      </c>
      <c r="B81" s="1">
        <v>2.7112677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1570</v>
      </c>
      <c r="B83" s="1" t="s">
        <v>1571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1572</v>
      </c>
      <c r="B84" s="1" t="s">
        <v>1573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t="s">
        <v>1575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t="s">
        <v>1575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t="s">
        <v>1578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1579</v>
      </c>
      <c r="B88" s="1" t="s">
        <v>1578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1580</v>
      </c>
      <c r="B89" s="1">
        <v>1.2144006E9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1581</v>
      </c>
      <c r="B90" s="1" t="s">
        <v>1582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1583</v>
      </c>
      <c r="B91" s="1" t="s">
        <v>1584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1585</v>
      </c>
      <c r="B92" s="1" t="s">
        <v>1586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1587</v>
      </c>
      <c r="B93" s="1" t="s">
        <v>1588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1590</v>
      </c>
      <c r="B95" s="1">
        <v>5.27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1591</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1592</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1593</v>
      </c>
      <c r="B98" s="1">
        <v>7.96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1594</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1595</v>
      </c>
      <c r="B100" s="1" t="s">
        <v>1596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1597</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v>3.2246E7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v>0.421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1600</v>
      </c>
      <c r="B104" s="1">
        <v>1288000.0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1601</v>
      </c>
      <c r="B105" s="1">
        <v>2895000.0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1602</v>
      </c>
      <c r="B106" s="1">
        <v>2.274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1603</v>
      </c>
      <c r="B107" s="1">
        <v>2.946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1604</v>
      </c>
      <c r="B108" s="1">
        <v>9.1668E7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1605</v>
      </c>
      <c r="B109" s="1">
        <v>8.423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1606</v>
      </c>
      <c r="B110" s="1">
        <v>1.215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1607</v>
      </c>
      <c r="B111" s="1">
        <v>0.00508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1608</v>
      </c>
      <c r="B112" s="1">
        <v>0.04815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1609</v>
      </c>
      <c r="B113" s="1">
        <v>4375375.0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1610</v>
      </c>
      <c r="B114" s="1">
        <v>4175000.0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1611</v>
      </c>
      <c r="B115" s="1">
        <v>0.312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1612</v>
      </c>
      <c r="B116" s="1">
        <v>0.61446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1613</v>
      </c>
      <c r="B117" s="1">
        <v>0.014049999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1614</v>
      </c>
      <c r="B118" s="1">
        <v>0.06263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1615</v>
      </c>
      <c r="B119" s="1" t="s">
        <v>1540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-73.0</v>
      </c>
      <c r="C3" s="1">
        <v>-1.0</v>
      </c>
      <c r="D3" s="1">
        <v>-3.0</v>
      </c>
      <c r="E3" s="1">
        <v>-3.0</v>
      </c>
      <c r="F3" s="1">
        <v>-10.0</v>
      </c>
      <c r="G3" s="1">
        <v>-12.0</v>
      </c>
      <c r="H3" s="1">
        <v>-3.0</v>
      </c>
      <c r="I3" s="1">
        <v>-13.0</v>
      </c>
      <c r="J3" s="1">
        <v>-9.0</v>
      </c>
      <c r="K3" s="1">
        <v>9.0</v>
      </c>
      <c r="L3" s="1">
        <f>IF(K3*FORECAST(L2,B3:K3,B2:K2)&gt;0,FORECAST(L2,B3:K3,B2:K2),K3)*$X$1</f>
        <v>9.2</v>
      </c>
      <c r="M3" s="1">
        <f>IF(L3*FORECAST(M2,B3:L3,B2:L2)&gt;0,FORECAST(M2,B3:L3,B2:L2),L3)*$X$1</f>
        <v>13.01818182</v>
      </c>
      <c r="N3" s="1">
        <f>IF(M3*FORECAST(N2,B3:M3,B2:M2)&gt;0,FORECAST(N2,B3:M3,B2:M2),M3)*$X$1</f>
        <v>16.83636364</v>
      </c>
      <c r="O3" s="1">
        <f>IF(N3*FORECAST(O2,B3:N3,B2:N2)&gt;0,FORECAST(O2,B3:N3,B2:N2),N3)*$X$1</f>
        <v>20.65454545</v>
      </c>
      <c r="P3" s="1">
        <f>IF(O3*FORECAST(P2,B3:O3,B2:O2)&gt;0,FORECAST(P2,B3:O3,B2:O2),O3)*$X$1</f>
        <v>24.47272727</v>
      </c>
      <c r="Q3" s="1">
        <f>IF(P3*FORECAST(Q2,B3:P3,B2:P2)&gt;0,FORECAST(Q2,B3:P3,B2:P2),P3)*$X$1</f>
        <v>28.29090909</v>
      </c>
      <c r="R3" s="1">
        <f>IF(Q3*FORECAST(R2,B3:Q3,B2:Q2)&gt;0,FORECAST(R2,B3:Q3,B2:Q2),Q3)*$X$1</f>
        <v>32.10909091</v>
      </c>
      <c r="S3" s="5">
        <f>IF(R3*FORECAST(S2,B3:R3,B2:R2)&gt;0,FORECAST(S2,B3:R3,B2:R2),R3)*$X$1</f>
        <v>35.92727273</v>
      </c>
      <c r="T3" s="5">
        <f>IF(S3*FORECAST(T2,B3:S3,B2:S2)&gt;0,FORECAST(T2,B3:S3,B2:S2),S3)*$X$1</f>
        <v>39.74545455</v>
      </c>
      <c r="U3" s="5">
        <f>IF(T3*FORECAST(U2,B3:T3,B2:T2)&gt;0,FORECAST(U2,B3:T3,B2:T2),T3)*$X$1</f>
        <v>43.56363636</v>
      </c>
      <c r="V3" s="5">
        <f>IF(U3*FORECAST(V2,B3:U3,B2:U2)&gt;0,FORECAST(V2,B3:U3,B2:U2),U3)*$X$1</f>
        <v>47.38181818</v>
      </c>
      <c r="W3" s="5">
        <f>IF(V3*FORECAST(W2,B3:V3,B2:V2)&gt;0,FORECAST(W2,B3:V3,B2:V2),V3)*$X$1</f>
        <v>51.2</v>
      </c>
      <c r="X3" s="2"/>
      <c r="Y3" s="2"/>
      <c r="Z3" s="2"/>
    </row>
    <row r="4">
      <c r="A4" s="3" t="s">
        <v>120</v>
      </c>
      <c r="B4" s="1">
        <v>-1.0</v>
      </c>
      <c r="C4" s="1">
        <v>-1.0</v>
      </c>
      <c r="D4" s="1">
        <v>-1.0</v>
      </c>
      <c r="E4" s="1">
        <v>-44.0</v>
      </c>
      <c r="F4" s="1">
        <v>-22.0</v>
      </c>
      <c r="G4" s="1">
        <v>-16.0</v>
      </c>
      <c r="H4" s="1">
        <v>-14.0</v>
      </c>
      <c r="I4" s="1">
        <v>-23.0</v>
      </c>
      <c r="J4" s="1">
        <v>-15.0</v>
      </c>
      <c r="K4" s="1">
        <v>-23.0</v>
      </c>
      <c r="L4" s="2"/>
      <c r="M4" s="2"/>
      <c r="N4" s="2"/>
      <c r="O4" s="2"/>
      <c r="P4" s="2"/>
      <c r="Q4" s="2"/>
      <c r="R4" s="2"/>
      <c r="S4" s="2"/>
      <c r="T4" s="2"/>
      <c r="U4" s="2"/>
      <c r="V4" s="2"/>
      <c r="W4" s="2"/>
      <c r="X4" s="2"/>
      <c r="Y4" s="2"/>
      <c r="Z4" s="2"/>
    </row>
    <row r="5">
      <c r="A5" s="3" t="s">
        <v>1617</v>
      </c>
      <c r="B5" s="1">
        <v>35.0</v>
      </c>
      <c r="C5" s="1">
        <v>35.0</v>
      </c>
      <c r="D5" s="1">
        <v>37.0</v>
      </c>
      <c r="E5" s="1">
        <v>44.0</v>
      </c>
      <c r="F5" s="1">
        <v>55.0</v>
      </c>
      <c r="G5" s="1">
        <v>57.0</v>
      </c>
      <c r="H5" s="1">
        <v>61.0</v>
      </c>
      <c r="I5" s="1">
        <v>67.0</v>
      </c>
      <c r="J5" s="1">
        <v>69.0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(1+0.02)/(0.06-0.02)</f>
        <v>1305.6</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NPV(0.06,M3:W3)</f>
        <v>235.813518</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NPV(0.06,M16:W16)</f>
        <v>687.7737932</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923.5873111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946.5873111</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12.79172042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1305.6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-5.0</v>
      </c>
      <c r="C3" s="1">
        <v>-2.0</v>
      </c>
      <c r="D3" s="1">
        <v>-2.0</v>
      </c>
      <c r="E3" s="1">
        <v>-11.0</v>
      </c>
      <c r="F3" s="1">
        <v>-33.0</v>
      </c>
      <c r="G3" s="1">
        <v>-32.0</v>
      </c>
      <c r="H3" s="1">
        <v>-19.0</v>
      </c>
      <c r="I3" s="1">
        <v>-27.0</v>
      </c>
      <c r="J3" s="1">
        <v>-16.0</v>
      </c>
      <c r="K3" s="1">
        <v>-4.0</v>
      </c>
      <c r="L3" s="1">
        <f>IF(K3*FORECAST(L2,B3:K3,B2:K2)&gt;0,FORECAST(L2,B3:K3,B2:K2),K3)*$X$1</f>
        <v>-23</v>
      </c>
      <c r="M3" s="1">
        <f>IF(L3*FORECAST(M2,B3:L3,B2:L2)&gt;0,FORECAST(M2,B3:L3,B2:L2),L3)*$X$1</f>
        <v>-24.43636364</v>
      </c>
      <c r="N3" s="1">
        <f>IF(M3*FORECAST(N2,B3:M3,B2:M2)&gt;0,FORECAST(N2,B3:M3,B2:M2),M3)*$X$1</f>
        <v>-25.87272727</v>
      </c>
      <c r="O3" s="1">
        <f>IF(N3*FORECAST(O2,B3:N3,B2:N2)&gt;0,FORECAST(O2,B3:N3,B2:N2),N3)*$X$1</f>
        <v>-27.30909091</v>
      </c>
      <c r="P3" s="1">
        <f>IF(O3*FORECAST(P2,B3:O3,B2:O2)&gt;0,FORECAST(P2,B3:O3,B2:O2),O3)*$X$1</f>
        <v>-28.74545455</v>
      </c>
      <c r="Q3" s="1">
        <f>IF(P3*FORECAST(Q2,B3:P3,B2:P2)&gt;0,FORECAST(Q2,B3:P3,B2:P2),P3)*$X$1</f>
        <v>-30.18181818</v>
      </c>
      <c r="R3" s="1">
        <f>IF(Q3*FORECAST(R2,B3:Q3,B2:Q2)&gt;0,FORECAST(R2,B3:Q3,B2:Q2),Q3)*$X$1</f>
        <v>-31.61818182</v>
      </c>
      <c r="S3" s="5">
        <f>IF(R3*FORECAST(S2,B3:R3,B2:R2)&gt;0,FORECAST(S2,B3:R3,B2:R2),R3)*$X$1</f>
        <v>-33.05454545</v>
      </c>
      <c r="T3" s="5">
        <f>IF(S3*FORECAST(T2,B3:S3,B2:S2)&gt;0,FORECAST(T2,B3:S3,B2:S2),S3)*$X$1</f>
        <v>-34.49090909</v>
      </c>
      <c r="U3" s="5">
        <f>IF(T3*FORECAST(U2,B3:T3,B2:T2)&gt;0,FORECAST(U2,B3:T3,B2:T2),T3)*$X$1</f>
        <v>-35.92727273</v>
      </c>
      <c r="V3" s="5">
        <f>IF(U3*FORECAST(V2,B3:U3,B2:U2)&gt;0,FORECAST(V2,B3:U3,B2:U2),U3)*$X$1</f>
        <v>-37.36363636</v>
      </c>
      <c r="W3" s="5">
        <f>IF(V3*FORECAST(W2,B3:V3,B2:V2)&gt;0,FORECAST(W2,B3:V3,B2:V2),V3)*$X$1</f>
        <v>-38.8</v>
      </c>
      <c r="X3" s="2"/>
      <c r="Y3" s="2"/>
      <c r="Z3" s="2"/>
    </row>
    <row r="4">
      <c r="A4" s="3" t="s">
        <v>120</v>
      </c>
      <c r="B4" s="1">
        <v>-1.0</v>
      </c>
      <c r="C4" s="1">
        <v>-1.0</v>
      </c>
      <c r="D4" s="1">
        <v>-1.0</v>
      </c>
      <c r="E4" s="1">
        <v>-44.0</v>
      </c>
      <c r="F4" s="1">
        <v>-22.0</v>
      </c>
      <c r="G4" s="1">
        <v>-16.0</v>
      </c>
      <c r="H4" s="1">
        <v>-14.0</v>
      </c>
      <c r="I4" s="1">
        <v>-23.0</v>
      </c>
      <c r="J4" s="1">
        <v>-15.0</v>
      </c>
      <c r="K4" s="1">
        <v>-23.0</v>
      </c>
      <c r="L4" s="2"/>
      <c r="M4" s="2"/>
      <c r="N4" s="2"/>
      <c r="O4" s="2"/>
      <c r="P4" s="2"/>
      <c r="Q4" s="2"/>
      <c r="R4" s="2"/>
      <c r="S4" s="2"/>
      <c r="T4" s="2"/>
      <c r="U4" s="2"/>
      <c r="V4" s="2"/>
      <c r="W4" s="2"/>
      <c r="X4" s="2"/>
      <c r="Y4" s="2"/>
      <c r="Z4" s="2"/>
    </row>
    <row r="5">
      <c r="A5" s="3" t="s">
        <v>1617</v>
      </c>
      <c r="B5" s="1">
        <v>35.0</v>
      </c>
      <c r="C5" s="1">
        <v>35.0</v>
      </c>
      <c r="D5" s="1">
        <v>37.0</v>
      </c>
      <c r="E5" s="1">
        <v>44.0</v>
      </c>
      <c r="F5" s="1">
        <v>55.0</v>
      </c>
      <c r="G5" s="1">
        <v>57.0</v>
      </c>
      <c r="H5" s="1">
        <v>61.0</v>
      </c>
      <c r="I5" s="1">
        <v>67.0</v>
      </c>
      <c r="J5" s="1">
        <v>69.0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1618</v>
      </c>
      <c r="L7" s="1">
        <f>IF(W3*FORECAST(W2,B3:W3,B2:W2)&gt;0,FORECAST(W2,B3:W3,B2:W2),V3)*$X$1 * (1+0.02)/(0.06-0.02)</f>
        <v>-989.4</v>
      </c>
      <c r="M7" s="2"/>
      <c r="N7" s="2"/>
      <c r="O7" s="2"/>
      <c r="P7" s="2"/>
      <c r="Q7" s="2"/>
      <c r="R7" s="2"/>
      <c r="S7" s="2"/>
      <c r="T7" s="2"/>
      <c r="U7" s="2"/>
      <c r="V7" s="2"/>
      <c r="W7" s="2"/>
      <c r="X7" s="2"/>
      <c r="Y7" s="2"/>
      <c r="Z7" s="2"/>
    </row>
    <row r="8">
      <c r="A8" s="2"/>
      <c r="B8" s="2"/>
      <c r="C8" s="2"/>
      <c r="D8" s="2"/>
      <c r="E8" s="2"/>
      <c r="F8" s="2"/>
      <c r="G8" s="2"/>
      <c r="H8" s="2"/>
      <c r="I8" s="2"/>
      <c r="J8" s="2"/>
      <c r="K8" s="1" t="s">
        <v>1619</v>
      </c>
      <c r="L8" s="6">
        <f t="array" ref="L8">NPV(0.06,M3:W3)</f>
        <v>-242.8128175</v>
      </c>
      <c r="M8" s="2"/>
      <c r="N8" s="2"/>
      <c r="O8" s="2"/>
      <c r="P8" s="2"/>
      <c r="Q8" s="2"/>
      <c r="R8" s="2"/>
      <c r="S8" s="2"/>
      <c r="T8" s="2"/>
      <c r="U8" s="2"/>
      <c r="V8" s="2"/>
      <c r="W8" s="2"/>
      <c r="X8" s="2"/>
      <c r="Y8" s="2"/>
      <c r="Z8" s="2"/>
    </row>
    <row r="9">
      <c r="A9" s="2"/>
      <c r="B9" s="2"/>
      <c r="C9" s="2"/>
      <c r="D9" s="2"/>
      <c r="E9" s="2"/>
      <c r="F9" s="2"/>
      <c r="G9" s="2"/>
      <c r="H9" s="2"/>
      <c r="I9" s="2"/>
      <c r="J9" s="2"/>
      <c r="K9" s="1" t="s">
        <v>1620</v>
      </c>
      <c r="L9" s="6">
        <f t="array" ref="L9">NPV(0.06,M16:W16)</f>
        <v>-521.2035776</v>
      </c>
      <c r="M9" s="2"/>
      <c r="N9" s="2"/>
      <c r="O9" s="2"/>
      <c r="P9" s="2"/>
      <c r="Q9" s="2"/>
      <c r="R9" s="2"/>
      <c r="S9" s="2"/>
      <c r="T9" s="2"/>
      <c r="U9" s="2"/>
      <c r="V9" s="2"/>
      <c r="W9" s="2"/>
      <c r="X9" s="2"/>
      <c r="Y9" s="2"/>
      <c r="Z9" s="2"/>
    </row>
    <row r="10">
      <c r="A10" s="2"/>
      <c r="B10" s="2"/>
      <c r="C10" s="2"/>
      <c r="D10" s="2"/>
      <c r="E10" s="2"/>
      <c r="F10" s="2"/>
      <c r="G10" s="2"/>
      <c r="H10" s="2"/>
      <c r="I10" s="2"/>
      <c r="J10" s="2"/>
      <c r="K10" s="1" t="s">
        <v>1621</v>
      </c>
      <c r="L10" s="6">
        <f>L8 + L9</f>
        <v>-764.0163952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1622</v>
      </c>
      <c r="L12" s="6">
        <f>L10 - L11</f>
        <v>-741.0163952</v>
      </c>
      <c r="M12" s="2"/>
      <c r="N12" s="2"/>
      <c r="O12" s="2"/>
      <c r="P12" s="2"/>
      <c r="Q12" s="2"/>
      <c r="R12" s="2"/>
      <c r="S12" s="2"/>
      <c r="T12" s="2"/>
      <c r="U12" s="2"/>
      <c r="V12" s="2"/>
      <c r="W12" s="2"/>
      <c r="X12" s="2"/>
      <c r="Y12" s="2"/>
      <c r="Z12" s="2"/>
    </row>
    <row r="13">
      <c r="A13" s="2"/>
      <c r="B13" s="2"/>
      <c r="C13" s="2"/>
      <c r="D13" s="2"/>
      <c r="E13" s="2"/>
      <c r="F13" s="2"/>
      <c r="G13" s="2"/>
      <c r="H13" s="2"/>
      <c r="I13" s="2"/>
      <c r="J13" s="2"/>
      <c r="K13" s="1" t="s">
        <v>1623</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-10.01373507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-989.4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