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<sst xmlns="http://schemas.openxmlformats.org/spreadsheetml/2006/main" count="991" uniqueCount="896">
  <si>
    <t>ticker</t>
  </si>
  <si>
    <t>CDTG</t>
  </si>
  <si>
    <t>nombre</t>
  </si>
  <si>
    <t>CDT ENVIRONMENTAL TECHNOL</t>
  </si>
  <si>
    <t>empresa</t>
  </si>
  <si>
    <t>Water Utilities</t>
  </si>
  <si>
    <t>Open</t>
  </si>
  <si>
    <t>Target Price</t>
  </si>
  <si>
    <t>Upside</t>
  </si>
  <si>
    <t>-37294.13%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</si>
  <si>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</si>
  <si>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</si>
  <si>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</si>
  <si>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</si>
  <si>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</si>
  <si>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</si>
  <si>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</si>
  <si>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</si>
  <si>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</si>
  <si>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</si>
  <si>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</si>
  <si>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</si>
  <si>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</si>
  <si>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Provision and Write-off of Bad Debts</t>
  </si>
  <si>
    <t>Other Operating Activities, Total</t>
  </si>
  <si>
    <t>Change In Accounts Receivable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</si>
  <si>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</si>
  <si>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</si>
  <si>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</si>
  <si>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</si>
  <si>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</si>
  <si>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</si>
  <si>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</si>
  <si>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</si>
  <si>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</si>
  <si>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</si>
  <si>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</si>
  <si>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</si>
  <si>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</si>
  <si>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</si>
  <si>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</si>
  <si>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</si>
  <si>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</si>
  <si>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</si>
  <si>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</si>
  <si>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</si>
  <si>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</si>
  <si>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</si>
  <si>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</si>
  <si>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</si>
  <si>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</si>
  <si>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</si>
  <si>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</si>
  <si>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</si>
  <si>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</si>
  <si>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</si>
  <si>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</si>
  <si>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</si>
  <si>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</si>
  <si>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</si>
  <si>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Notes Receivable</t>
  </si>
  <si>
    <t>Total Receivables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</si>
  <si>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</si>
  <si>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</si>
  <si>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</si>
  <si>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</si>
  <si>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</si>
  <si>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</si>
  <si>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</si>
  <si>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Accounts Receivable Long-Term</t>
  </si>
  <si>
    <t>Deferred Tax Assets Long-Term</t>
  </si>
  <si>
    <t>Deferred Charges Long-Term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</si>
  <si>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</si>
  <si>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</si>
  <si>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</si>
  <si>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</si>
  <si>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</si>
  <si>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</si>
  <si>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</si>
  <si>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</si>
  <si>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</si>
  <si>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</si>
  <si>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</si>
  <si>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</si>
  <si>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</si>
  <si>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</si>
  <si>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</si>
  <si>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</si>
  <si>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</si>
  <si>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</si>
  <si>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</si>
  <si>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</si>
  <si>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</si>
  <si>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</si>
  <si>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</si>
  <si>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</si>
  <si>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</si>
  <si>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0.42</t>
  </si>
  <si>
    <t>1.01</t>
  </si>
  <si>
    <t>1.59</t>
  </si>
  <si>
    <t>1.54</t>
  </si>
  <si>
    <t>2.31</t>
  </si>
  <si>
    <t>2.72</t>
  </si>
  <si>
    <t>3.47</t>
  </si>
  <si>
    <t>Tangible Book Value</t>
  </si>
  <si>
    <t>Tangible Book Value Per Share</t>
  </si>
  <si>
    <t>0.41</t>
  </si>
  <si>
    <t>2.71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</si>
  <si>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</si>
  <si>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</si>
  <si>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</si>
  <si>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</si>
  <si>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</si>
  <si>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</si>
  <si>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</si>
  <si>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</si>
  <si>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</si>
  <si>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</si>
  <si>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</si>
  <si>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</si>
  <si>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</si>
  <si>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</si>
  <si>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</si>
  <si>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</si>
  <si>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</si>
  <si>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</si>
  <si>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</si>
  <si>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</si>
  <si>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</si>
  <si>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</si>
  <si>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</si>
  <si>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</si>
  <si>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</si>
  <si>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</si>
  <si>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</si>
  <si>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</si>
  <si>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</si>
  <si>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</si>
  <si>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</si>
  <si>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</si>
  <si>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</si>
  <si>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</si>
  <si>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0.05</t>
  </si>
  <si>
    <t>0.35</t>
  </si>
  <si>
    <t>0.32</t>
  </si>
  <si>
    <t>-0.16</t>
  </si>
  <si>
    <t>0.51</t>
  </si>
  <si>
    <t>0.63</t>
  </si>
  <si>
    <t>0.81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</si>
  <si>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</si>
  <si>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</si>
  <si>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</si>
  <si>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</si>
  <si>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</si>
  <si>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</si>
  <si>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0.04</t>
  </si>
  <si>
    <t>0.26</t>
  </si>
  <si>
    <t>0.24</t>
  </si>
  <si>
    <t>-0.11</t>
  </si>
  <si>
    <t>0.39</t>
  </si>
  <si>
    <t>0.49</t>
  </si>
  <si>
    <t>0.62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</si>
  <si>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</si>
  <si>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</si>
  <si>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</si>
  <si>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</si>
  <si>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</si>
  <si>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</si>
  <si>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</si>
  <si>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25.76</t>
  </si>
  <si>
    <t>16.96</t>
  </si>
  <si>
    <t>23.15</t>
  </si>
  <si>
    <t>7.99</t>
  </si>
  <si>
    <t>15.7</t>
  </si>
  <si>
    <t>18.03</t>
  </si>
  <si>
    <t>16.66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</si>
  <si>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</si>
  <si>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</si>
  <si>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</si>
  <si>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</si>
  <si>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</si>
  <si>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</si>
  <si>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</si>
  <si>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</si>
  <si>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</si>
  <si>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</si>
  <si>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</si>
  <si>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</si>
  <si>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</si>
  <si>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Profitability</t>
  </si>
  <si>
    <t>Return on Assets</t>
  </si>
  <si>
    <t>15.77</t>
  </si>
  <si>
    <t>7.84</t>
  </si>
  <si>
    <t>-3.56</t>
  </si>
  <si>
    <t>9.25</t>
  </si>
  <si>
    <t>8.35</t>
  </si>
  <si>
    <t>8.5</t>
  </si>
  <si>
    <t>Return on Total Capital</t>
  </si>
  <si>
    <t>21.01</t>
  </si>
  <si>
    <t>12.26</t>
  </si>
  <si>
    <t>-5.76</t>
  </si>
  <si>
    <t>14.78</t>
  </si>
  <si>
    <t>14.21</t>
  </si>
  <si>
    <t>14.89</t>
  </si>
  <si>
    <t>Return On Equity %</t>
  </si>
  <si>
    <t>36.52</t>
  </si>
  <si>
    <t>19.4</t>
  </si>
  <si>
    <t>-9.78</t>
  </si>
  <si>
    <t>22.75</t>
  </si>
  <si>
    <t>21.87</t>
  </si>
  <si>
    <t>24.37</t>
  </si>
  <si>
    <t>Return on Common Equity</t>
  </si>
  <si>
    <t>48.54</t>
  </si>
  <si>
    <t>24.85</t>
  </si>
  <si>
    <t>-10.27</t>
  </si>
  <si>
    <t>25.25</t>
  </si>
  <si>
    <t>24.99</t>
  </si>
  <si>
    <t>26.07</t>
  </si>
  <si>
    <t>Margin Analysis</t>
  </si>
  <si>
    <t>Gross Profit Margin %</t>
  </si>
  <si>
    <t>65.26</t>
  </si>
  <si>
    <t>45.56</t>
  </si>
  <si>
    <t>37.34</t>
  </si>
  <si>
    <t>44.08</t>
  </si>
  <si>
    <t>36.06</t>
  </si>
  <si>
    <t>35.54</t>
  </si>
  <si>
    <t>33.28</t>
  </si>
  <si>
    <t>SG&amp;A Margin</t>
  </si>
  <si>
    <t>45.42</t>
  </si>
  <si>
    <t>13.82</t>
  </si>
  <si>
    <t>13.19</t>
  </si>
  <si>
    <t>30.24</t>
  </si>
  <si>
    <t>10.94</t>
  </si>
  <si>
    <t>11.49</t>
  </si>
  <si>
    <t>8.13</t>
  </si>
  <si>
    <t>EBITDA Margin %</t>
  </si>
  <si>
    <t>19.04</t>
  </si>
  <si>
    <t>27.32</t>
  </si>
  <si>
    <t>18.47</t>
  </si>
  <si>
    <t>-13.63</t>
  </si>
  <si>
    <t>23.45</t>
  </si>
  <si>
    <t>23.4</t>
  </si>
  <si>
    <t>26.17</t>
  </si>
  <si>
    <t>EBITA Margin %</t>
  </si>
  <si>
    <t>10.39</t>
  </si>
  <si>
    <t>24.33</t>
  </si>
  <si>
    <t>16.02</t>
  </si>
  <si>
    <t>-18.23</t>
  </si>
  <si>
    <t>22.25</t>
  </si>
  <si>
    <t>22.07</t>
  </si>
  <si>
    <t>25.21</t>
  </si>
  <si>
    <t>EBIT Margin %</t>
  </si>
  <si>
    <t>10.18</t>
  </si>
  <si>
    <t>24.26</t>
  </si>
  <si>
    <t>15.97</t>
  </si>
  <si>
    <t>-18.34</t>
  </si>
  <si>
    <t>22.21</t>
  </si>
  <si>
    <t>22.02</t>
  </si>
  <si>
    <t>25.17</t>
  </si>
  <si>
    <t>Income From Continuing Operations Margin %</t>
  </si>
  <si>
    <t>8.52</t>
  </si>
  <si>
    <t>19.39</t>
  </si>
  <si>
    <t>13.33</t>
  </si>
  <si>
    <t>-17.15</t>
  </si>
  <si>
    <t>19.22</t>
  </si>
  <si>
    <t>18.17</t>
  </si>
  <si>
    <t>20.53</t>
  </si>
  <si>
    <t>Net Income Margin %</t>
  </si>
  <si>
    <t>8.34</t>
  </si>
  <si>
    <t>20.28</t>
  </si>
  <si>
    <t>15.26</t>
  </si>
  <si>
    <t>-16.6</t>
  </si>
  <si>
    <t>20.06</t>
  </si>
  <si>
    <t>20.04</t>
  </si>
  <si>
    <t>21.68</t>
  </si>
  <si>
    <t>Net Avail. For Common Margin %</t>
  </si>
  <si>
    <t>Normalized Net Income Margin</t>
  </si>
  <si>
    <t>15.51</t>
  </si>
  <si>
    <t>11.61</t>
  </si>
  <si>
    <t>-11.13</t>
  </si>
  <si>
    <t>15.09</t>
  </si>
  <si>
    <t>15.72</t>
  </si>
  <si>
    <t>16.55</t>
  </si>
  <si>
    <t>Levered Free Cash Flow Margin</t>
  </si>
  <si>
    <t>-18.07</t>
  </si>
  <si>
    <t>-17.31</t>
  </si>
  <si>
    <t>7.48</t>
  </si>
  <si>
    <t>-12.56</t>
  </si>
  <si>
    <t>19.63</t>
  </si>
  <si>
    <t>-24.7</t>
  </si>
  <si>
    <t>Unlevered Free Cash Flow Margin</t>
  </si>
  <si>
    <t>-17.12</t>
  </si>
  <si>
    <t>-16.66</t>
  </si>
  <si>
    <t>-12.38</t>
  </si>
  <si>
    <t>19.77</t>
  </si>
  <si>
    <t>-24.51</t>
  </si>
  <si>
    <t>Asset Turnover</t>
  </si>
  <si>
    <t>1.04</t>
  </si>
  <si>
    <t>0.79</t>
  </si>
  <si>
    <t>0.31</t>
  </si>
  <si>
    <t>0.67</t>
  </si>
  <si>
    <t>0.61</t>
  </si>
  <si>
    <t>0.54</t>
  </si>
  <si>
    <t>Fixed Assets Turnover</t>
  </si>
  <si>
    <t>3.4</t>
  </si>
  <si>
    <t>5.32</t>
  </si>
  <si>
    <t>2.94</t>
  </si>
  <si>
    <t>8.19</t>
  </si>
  <si>
    <t>10.83</t>
  </si>
  <si>
    <t>Receivables Turnover (Average Receivables)</t>
  </si>
  <si>
    <t>1.98</t>
  </si>
  <si>
    <t>1.1</t>
  </si>
  <si>
    <t>0.48</t>
  </si>
  <si>
    <t>1.02</t>
  </si>
  <si>
    <t>0.86</t>
  </si>
  <si>
    <t>0.68</t>
  </si>
  <si>
    <t>Short Term Liquidity</t>
  </si>
  <si>
    <t>Current Ratio</t>
  </si>
  <si>
    <t>1.2</t>
  </si>
  <si>
    <t>1.77</t>
  </si>
  <si>
    <t>1.85</t>
  </si>
  <si>
    <t>1.78</t>
  </si>
  <si>
    <t>2.01</t>
  </si>
  <si>
    <t>1.46</t>
  </si>
  <si>
    <t>1.6</t>
  </si>
  <si>
    <t>Quick Ratio</t>
  </si>
  <si>
    <t>1.06</t>
  </si>
  <si>
    <t>1.69</t>
  </si>
  <si>
    <t>1.74</t>
  </si>
  <si>
    <t>1.23</t>
  </si>
  <si>
    <t>1.33</t>
  </si>
  <si>
    <t>1.58</t>
  </si>
  <si>
    <t>Operating Cash Flow to Current Liabilities</t>
  </si>
  <si>
    <t>-0.59</t>
  </si>
  <si>
    <t>-0.28</t>
  </si>
  <si>
    <t>-0.05</t>
  </si>
  <si>
    <t>-0.01</t>
  </si>
  <si>
    <t>-0.08</t>
  </si>
  <si>
    <t>Days Sales Outstanding (Average Receivables)</t>
  </si>
  <si>
    <t>184.44</t>
  </si>
  <si>
    <t>333.21</t>
  </si>
  <si>
    <t>760.08</t>
  </si>
  <si>
    <t>359.2</t>
  </si>
  <si>
    <t>425.3</t>
  </si>
  <si>
    <t>534.91</t>
  </si>
  <si>
    <t>Average Days Payable Outstanding</t>
  </si>
  <si>
    <t>47.09</t>
  </si>
  <si>
    <t>150.3</t>
  </si>
  <si>
    <t>440.91</t>
  </si>
  <si>
    <t>176.6</t>
  </si>
  <si>
    <t>246.93</t>
  </si>
  <si>
    <t>309.01</t>
  </si>
  <si>
    <t>Long Term Solvency</t>
  </si>
  <si>
    <t>Total Debt/Equity</t>
  </si>
  <si>
    <t>46.62</t>
  </si>
  <si>
    <t>30.34</t>
  </si>
  <si>
    <t>11.2</t>
  </si>
  <si>
    <t>15.63</t>
  </si>
  <si>
    <t>9.1</t>
  </si>
  <si>
    <t>23.07</t>
  </si>
  <si>
    <t>27.21</t>
  </si>
  <si>
    <t>Total Debt / Total Capital</t>
  </si>
  <si>
    <t>31.8</t>
  </si>
  <si>
    <t>23.28</t>
  </si>
  <si>
    <t>10.07</t>
  </si>
  <si>
    <t>13.52</t>
  </si>
  <si>
    <t>18.75</t>
  </si>
  <si>
    <t>21.39</t>
  </si>
  <si>
    <t>LT Debt/Equity</t>
  </si>
  <si>
    <t>0.6</t>
  </si>
  <si>
    <t>0.58</t>
  </si>
  <si>
    <t>Long-Term Debt / Total Capital</t>
  </si>
  <si>
    <t>0.55</t>
  </si>
  <si>
    <t>0.89</t>
  </si>
  <si>
    <t>0.45</t>
  </si>
  <si>
    <t>Total Liabilities / Total Assets</t>
  </si>
  <si>
    <t>45.92</t>
  </si>
  <si>
    <t>44.13</t>
  </si>
  <si>
    <t>47.12</t>
  </si>
  <si>
    <t>43.6</t>
  </si>
  <si>
    <t>45.72</t>
  </si>
  <si>
    <t>52.59</t>
  </si>
  <si>
    <t>55.92</t>
  </si>
  <si>
    <t>EBIT / Interest Expense</t>
  </si>
  <si>
    <t>362.1</t>
  </si>
  <si>
    <t>15.99</t>
  </si>
  <si>
    <t>15.23</t>
  </si>
  <si>
    <t>-13.15</t>
  </si>
  <si>
    <t>76.2</t>
  </si>
  <si>
    <t>98.27</t>
  </si>
  <si>
    <t>81.14</t>
  </si>
  <si>
    <t>EBITDA / Interest Expense</t>
  </si>
  <si>
    <t>677.53</t>
  </si>
  <si>
    <t>18.01</t>
  </si>
  <si>
    <t>17.61</t>
  </si>
  <si>
    <t>-9.77</t>
  </si>
  <si>
    <t>80.47</t>
  </si>
  <si>
    <t>108.95</t>
  </si>
  <si>
    <t>86.39</t>
  </si>
  <si>
    <t>(EBITDA - Capex) / Interest Expense</t>
  </si>
  <si>
    <t>575.04</t>
  </si>
  <si>
    <t>17.41</t>
  </si>
  <si>
    <t>17.13</t>
  </si>
  <si>
    <t>108.13</t>
  </si>
  <si>
    <t>86.19</t>
  </si>
  <si>
    <t>Total Debt / EBITDA</t>
  </si>
  <si>
    <t>2.7</t>
  </si>
  <si>
    <t>0.77</t>
  </si>
  <si>
    <t>-1.98</t>
  </si>
  <si>
    <t>0.37</t>
  </si>
  <si>
    <t>0.84</t>
  </si>
  <si>
    <t>0.95</t>
  </si>
  <si>
    <t>Net Debt / EBITDA</t>
  </si>
  <si>
    <t>1.9</t>
  </si>
  <si>
    <t>0.4</t>
  </si>
  <si>
    <t>0.23</t>
  </si>
  <si>
    <t>-1.72</t>
  </si>
  <si>
    <t>0.17</t>
  </si>
  <si>
    <t>0.92</t>
  </si>
  <si>
    <t>Total Debt / (EBITDA - Capex)</t>
  </si>
  <si>
    <t>3.19</t>
  </si>
  <si>
    <t>0.8</t>
  </si>
  <si>
    <t>0.53</t>
  </si>
  <si>
    <t>-1.94</t>
  </si>
  <si>
    <t>0.38</t>
  </si>
  <si>
    <t>Net Debt / (EBITDA - Capex)</t>
  </si>
  <si>
    <t>2.24</t>
  </si>
  <si>
    <t>-1.68</t>
  </si>
  <si>
    <t>0.82</t>
  </si>
  <si>
    <t>0.93</t>
  </si>
  <si>
    <t>Growth Over Prior Year</t>
  </si>
  <si>
    <t>Total Revenues, 1 Yr. Growth %</t>
  </si>
  <si>
    <t>202.59</t>
  </si>
  <si>
    <t>32.42</t>
  </si>
  <si>
    <t>-52.43</t>
  </si>
  <si>
    <t>164.35</t>
  </si>
  <si>
    <t>22.47</t>
  </si>
  <si>
    <t>18.58</t>
  </si>
  <si>
    <t>Gross Profit, 1 Yr. Growth %</t>
  </si>
  <si>
    <t>111.22</t>
  </si>
  <si>
    <t>8.53</t>
  </si>
  <si>
    <t>-43.84</t>
  </si>
  <si>
    <t>116.25</t>
  </si>
  <si>
    <t>20.71</t>
  </si>
  <si>
    <t>11.04</t>
  </si>
  <si>
    <t>EBITDA, 1 Yr. Growth %</t>
  </si>
  <si>
    <t>334.1</t>
  </si>
  <si>
    <t>-10.47</t>
  </si>
  <si>
    <t>-135.09</t>
  </si>
  <si>
    <t>429.29</t>
  </si>
  <si>
    <t>-14.95</t>
  </si>
  <si>
    <t>32.61</t>
  </si>
  <si>
    <t>EBITA, 1 Yr. Growth %</t>
  </si>
  <si>
    <t>608.69</t>
  </si>
  <si>
    <t>-12.8</t>
  </si>
  <si>
    <t>-154.12</t>
  </si>
  <si>
    <t>727.37</t>
  </si>
  <si>
    <t>-16.82</t>
  </si>
  <si>
    <t>35.4</t>
  </si>
  <si>
    <t>EBIT, 1 Yr. Growth %</t>
  </si>
  <si>
    <t>621.31</t>
  </si>
  <si>
    <t>-12.82</t>
  </si>
  <si>
    <t>-154.62</t>
  </si>
  <si>
    <t>738.6</t>
  </si>
  <si>
    <t>-16.9</t>
  </si>
  <si>
    <t>35.53</t>
  </si>
  <si>
    <t>Earnings From Cont. Operations, 1 Yr. Growth %</t>
  </si>
  <si>
    <t>588.56</t>
  </si>
  <si>
    <t>-161.23</t>
  </si>
  <si>
    <t>-20.3</t>
  </si>
  <si>
    <t>33.98</t>
  </si>
  <si>
    <t>Net Income, 1 Yr. Growth %</t>
  </si>
  <si>
    <t>635.59</t>
  </si>
  <si>
    <t>-0.35</t>
  </si>
  <si>
    <t>-151.74</t>
  </si>
  <si>
    <t>979.43</t>
  </si>
  <si>
    <t>-14.67</t>
  </si>
  <si>
    <t>28.29</t>
  </si>
  <si>
    <t>Normalized Net Income, 1 Yr. Growth %</t>
  </si>
  <si>
    <t>570.91</t>
  </si>
  <si>
    <t>-0.87</t>
  </si>
  <si>
    <t>-145.6</t>
  </si>
  <si>
    <t>733.89</t>
  </si>
  <si>
    <t>-10.41</t>
  </si>
  <si>
    <t>24.79</t>
  </si>
  <si>
    <t>Diluted EPS Before Extra, 1 Yr. Growth %</t>
  </si>
  <si>
    <t>635.6</t>
  </si>
  <si>
    <t>-8.81</t>
  </si>
  <si>
    <t>-150.89</t>
  </si>
  <si>
    <t>979.44</t>
  </si>
  <si>
    <t>Accounts Receivable, 1 Yr. Growth %</t>
  </si>
  <si>
    <t>263.26</t>
  </si>
  <si>
    <t>105.09</t>
  </si>
  <si>
    <t>-39.02</t>
  </si>
  <si>
    <t>88.94</t>
  </si>
  <si>
    <t>21.75</t>
  </si>
  <si>
    <t>71.64</t>
  </si>
  <si>
    <t>Net Property, Plant and Equip., 1 Yr. Growth %</t>
  </si>
  <si>
    <t>-11.93</t>
  </si>
  <si>
    <t>-19.59</t>
  </si>
  <si>
    <t>-6.39</t>
  </si>
  <si>
    <t>-11.04</t>
  </si>
  <si>
    <t>-24.01</t>
  </si>
  <si>
    <t>Total Assets, 1 Yr. Growth %</t>
  </si>
  <si>
    <t>84.89</t>
  </si>
  <si>
    <t>70.12</t>
  </si>
  <si>
    <t>-9.15</t>
  </si>
  <si>
    <t>40.04</t>
  </si>
  <si>
    <t>30.68</t>
  </si>
  <si>
    <t>35.02</t>
  </si>
  <si>
    <t>Tangible Book Value, 1 Yr. Growth %</t>
  </si>
  <si>
    <t>143.29</t>
  </si>
  <si>
    <t>75.99</t>
  </si>
  <si>
    <t>-3.44</t>
  </si>
  <si>
    <t>31.58</t>
  </si>
  <si>
    <t>17.47</t>
  </si>
  <si>
    <t>27.67</t>
  </si>
  <si>
    <t>Common Equity, 1 Yr. Growth %</t>
  </si>
  <si>
    <t>140.81</t>
  </si>
  <si>
    <t>75.51</t>
  </si>
  <si>
    <t>-3.49</t>
  </si>
  <si>
    <t>31.48</t>
  </si>
  <si>
    <t>17.54</t>
  </si>
  <si>
    <t>27.59</t>
  </si>
  <si>
    <t>Cash From Operations, 1 Yr. Growth %</t>
  </si>
  <si>
    <t>-11.96</t>
  </si>
  <si>
    <t>7.58</t>
  </si>
  <si>
    <t>-75.47</t>
  </si>
  <si>
    <t>-77.21</t>
  </si>
  <si>
    <t>-29.96</t>
  </si>
  <si>
    <t>Capital Expenditures, 1 Yr. Growth %</t>
  </si>
  <si>
    <t>-3.96</t>
  </si>
  <si>
    <t>-26.59</t>
  </si>
  <si>
    <t>-70.48</t>
  </si>
  <si>
    <t>261.34</t>
  </si>
  <si>
    <t>-47.48</t>
  </si>
  <si>
    <t>-59.48</t>
  </si>
  <si>
    <t>Levered Free Cash Flow, 1 Yr. Growth %</t>
  </si>
  <si>
    <t>26.9</t>
  </si>
  <si>
    <t>-120.54</t>
  </si>
  <si>
    <t>-270.42</t>
  </si>
  <si>
    <t>-249.21</t>
  </si>
  <si>
    <t>Unlevered Free Cash Flow, 1 Yr. Growth %</t>
  </si>
  <si>
    <t>28.86</t>
  </si>
  <si>
    <t>-123.84</t>
  </si>
  <si>
    <t>-273.88</t>
  </si>
  <si>
    <t>-246.99</t>
  </si>
  <si>
    <t>Compound Annual Growth Rate Over Two Years</t>
  </si>
  <si>
    <t>Total Revenues, 2 Yr. CAGR %</t>
  </si>
  <si>
    <t>100.17</t>
  </si>
  <si>
    <t>-20.63</t>
  </si>
  <si>
    <t>12.14</t>
  </si>
  <si>
    <t>79.93</t>
  </si>
  <si>
    <t>20.51</t>
  </si>
  <si>
    <t>Gross Profit, 2 Yr. CAGR %</t>
  </si>
  <si>
    <t>51.4</t>
  </si>
  <si>
    <t>-21.93</t>
  </si>
  <si>
    <t>10.21</t>
  </si>
  <si>
    <t>61.56</t>
  </si>
  <si>
    <t>EBITDA, 2 Yr. CAGR %</t>
  </si>
  <si>
    <t>97.15</t>
  </si>
  <si>
    <t>-43.95</t>
  </si>
  <si>
    <t>26.36</t>
  </si>
  <si>
    <t>135.81</t>
  </si>
  <si>
    <t>6.2</t>
  </si>
  <si>
    <t>EBITA, 2 Yr. CAGR %</t>
  </si>
  <si>
    <t>148.6</t>
  </si>
  <si>
    <t>-31.3</t>
  </si>
  <si>
    <t>32.15</t>
  </si>
  <si>
    <t>6.13</t>
  </si>
  <si>
    <t>EBIT, 2 Yr. CAGR %</t>
  </si>
  <si>
    <t>150.76</t>
  </si>
  <si>
    <t>32.23</t>
  </si>
  <si>
    <t>97.18</t>
  </si>
  <si>
    <t>Earnings From Cont. Operations, 2 Yr. CAGR %</t>
  </si>
  <si>
    <t>150.31</t>
  </si>
  <si>
    <t>-25.36</t>
  </si>
  <si>
    <t>34.7</t>
  </si>
  <si>
    <t>85.22</t>
  </si>
  <si>
    <t>3.33</t>
  </si>
  <si>
    <t>Net Income, 2 Yr. CAGR %</t>
  </si>
  <si>
    <t>170.75</t>
  </si>
  <si>
    <t>-28.2</t>
  </si>
  <si>
    <t>28.57</t>
  </si>
  <si>
    <t>97.71</t>
  </si>
  <si>
    <t>4.63</t>
  </si>
  <si>
    <t>Normalized Net Income, 2 Yr. CAGR %</t>
  </si>
  <si>
    <t>157.89</t>
  </si>
  <si>
    <t>-32.76</t>
  </si>
  <si>
    <t>27.85</t>
  </si>
  <si>
    <t>114.61</t>
  </si>
  <si>
    <t>5.73</t>
  </si>
  <si>
    <t>Diluted EPS Before Extra, 2 Yr. CAGR %</t>
  </si>
  <si>
    <t>158.99</t>
  </si>
  <si>
    <t>-31.88</t>
  </si>
  <si>
    <t>27.51</t>
  </si>
  <si>
    <t>Accounts Receivable, 2 Yr. CAGR %</t>
  </si>
  <si>
    <t>172.94</t>
  </si>
  <si>
    <t>11.83</t>
  </si>
  <si>
    <t>14.83</t>
  </si>
  <si>
    <t>61.38</t>
  </si>
  <si>
    <t>44.56</t>
  </si>
  <si>
    <t>Net Property, Plant and Equip., 2 Yr. CAGR %</t>
  </si>
  <si>
    <t>-15.85</t>
  </si>
  <si>
    <t>-13.24</t>
  </si>
  <si>
    <t>-5.2</t>
  </si>
  <si>
    <t>-7.59</t>
  </si>
  <si>
    <t>-17.78</t>
  </si>
  <si>
    <t>Total Assets, 2 Yr. CAGR %</t>
  </si>
  <si>
    <t>77.35</t>
  </si>
  <si>
    <t>24.32</t>
  </si>
  <si>
    <t>17.21</t>
  </si>
  <si>
    <t>40.19</t>
  </si>
  <si>
    <t>32.83</t>
  </si>
  <si>
    <t>Tangible Book Value, 2 Yr. CAGR %</t>
  </si>
  <si>
    <t>106.92</t>
  </si>
  <si>
    <t>30.36</t>
  </si>
  <si>
    <t>32.96</t>
  </si>
  <si>
    <t>22.46</t>
  </si>
  <si>
    <t>Common Equity, 2 Yr. CAGR %</t>
  </si>
  <si>
    <t>105.59</t>
  </si>
  <si>
    <t>30.15</t>
  </si>
  <si>
    <t>20.42</t>
  </si>
  <si>
    <t>32.93</t>
  </si>
  <si>
    <t>Cash From Operations, 2 Yr. CAGR %</t>
  </si>
  <si>
    <t>-2.68</t>
  </si>
  <si>
    <t>-48.63</t>
  </si>
  <si>
    <t>-76.36</t>
  </si>
  <si>
    <t>180.41</t>
  </si>
  <si>
    <t>391.57</t>
  </si>
  <si>
    <t>Capital Expenditures, 2 Yr. CAGR %</t>
  </si>
  <si>
    <t>-16.04</t>
  </si>
  <si>
    <t>-53.45</t>
  </si>
  <si>
    <t>3.28</t>
  </si>
  <si>
    <t>37.75</t>
  </si>
  <si>
    <t>-53.87</t>
  </si>
  <si>
    <t>Levered Free Cash Flow, 2 Yr. CAGR %</t>
  </si>
  <si>
    <t>-48.95</t>
  </si>
  <si>
    <t>-4.49</t>
  </si>
  <si>
    <t>191.59</t>
  </si>
  <si>
    <t>59.46</t>
  </si>
  <si>
    <t>Unlevered Free Cash Flow, 2 Yr. CAGR %</t>
  </si>
  <si>
    <t>-44.58</t>
  </si>
  <si>
    <t>-3.34</t>
  </si>
  <si>
    <t>176.93</t>
  </si>
  <si>
    <t>59.87</t>
  </si>
  <si>
    <t>Compound Annual Growth Rate Over Three Years</t>
  </si>
  <si>
    <t>Total Revenues, 3 Yr. CAGR %</t>
  </si>
  <si>
    <t>23.99</t>
  </si>
  <si>
    <t>18.53</t>
  </si>
  <si>
    <t>15.48</t>
  </si>
  <si>
    <t>56.58</t>
  </si>
  <si>
    <t>Gross Profit, 3 Yr. CAGR %</t>
  </si>
  <si>
    <t>8.79</t>
  </si>
  <si>
    <t>9.64</t>
  </si>
  <si>
    <t>13.6</t>
  </si>
  <si>
    <t>42.58</t>
  </si>
  <si>
    <t>EBITDA, 3 Yr. CAGR %</t>
  </si>
  <si>
    <t>10.9</t>
  </si>
  <si>
    <t>12.65</t>
  </si>
  <si>
    <t>24.96</t>
  </si>
  <si>
    <t>94.64</t>
  </si>
  <si>
    <t>EBITA, 3 Yr. CAGR %</t>
  </si>
  <si>
    <t>49.55</t>
  </si>
  <si>
    <t>15.05</t>
  </si>
  <si>
    <t>28.5</t>
  </si>
  <si>
    <t>74.44</t>
  </si>
  <si>
    <t>EBIT, 3 Yr. CAGR %</t>
  </si>
  <si>
    <t>50.88</t>
  </si>
  <si>
    <t>28.54</t>
  </si>
  <si>
    <t>74.02</t>
  </si>
  <si>
    <t>Earnings From Cont. Operations, 3 Yr. CAGR %</t>
  </si>
  <si>
    <t>56.54</t>
  </si>
  <si>
    <t>18.19</t>
  </si>
  <si>
    <t>28.07</t>
  </si>
  <si>
    <t>66.26</t>
  </si>
  <si>
    <t>Net Income, 3 Yr. CAGR %</t>
  </si>
  <si>
    <t>55.95</t>
  </si>
  <si>
    <t>18.1</t>
  </si>
  <si>
    <t>26.46</t>
  </si>
  <si>
    <t>71.17</t>
  </si>
  <si>
    <t>Normalized Net Income, 3 Yr. CAGR %</t>
  </si>
  <si>
    <t>44.75</t>
  </si>
  <si>
    <t>17.45</t>
  </si>
  <si>
    <t>27.77</t>
  </si>
  <si>
    <t>79.13</t>
  </si>
  <si>
    <t>Diluted EPS Before Extra, 3 Yr. CAGR %</t>
  </si>
  <si>
    <t>50.56</t>
  </si>
  <si>
    <t>14.03</t>
  </si>
  <si>
    <t>Accounts Receivable, 3 Yr. CAGR %</t>
  </si>
  <si>
    <t>65.62</t>
  </si>
  <si>
    <t>39.32</t>
  </si>
  <si>
    <t>17.09</t>
  </si>
  <si>
    <t>64.73</t>
  </si>
  <si>
    <t>Net Property, Plant and Equip., 3 Yr. CAGR %</t>
  </si>
  <si>
    <t>-10.26</t>
  </si>
  <si>
    <t>-7.19</t>
  </si>
  <si>
    <t>-13.42</t>
  </si>
  <si>
    <t>Total Assets, 3 Yr. CAGR %</t>
  </si>
  <si>
    <t>41.91</t>
  </si>
  <si>
    <t>32.71</t>
  </si>
  <si>
    <t>21.54</t>
  </si>
  <si>
    <t>38.44</t>
  </si>
  <si>
    <t>Tangible Book Value, 3 Yr. CAGR %</t>
  </si>
  <si>
    <t>60.5</t>
  </si>
  <si>
    <t>36.72</t>
  </si>
  <si>
    <t>19.51</t>
  </si>
  <si>
    <t>31.17</t>
  </si>
  <si>
    <t>Common Equity, 3 Yr. CAGR %</t>
  </si>
  <si>
    <t>59.78</t>
  </si>
  <si>
    <t>36.53</t>
  </si>
  <si>
    <t>19.48</t>
  </si>
  <si>
    <t>31.13</t>
  </si>
  <si>
    <t>Cash From Operations, 3 Yr. CAGR %</t>
  </si>
  <si>
    <t>-38.53</t>
  </si>
  <si>
    <t>-60.82</t>
  </si>
  <si>
    <t>24.47</t>
  </si>
  <si>
    <t>76.59</t>
  </si>
  <si>
    <t>Capital Expenditures, 3 Yr. CAGR %</t>
  </si>
  <si>
    <t>-40.74</t>
  </si>
  <si>
    <t>-7.83</t>
  </si>
  <si>
    <t>-17.56</t>
  </si>
  <si>
    <t>-8.39</t>
  </si>
  <si>
    <t>Levered Free Cash Flow, 3 Yr. CAGR %</t>
  </si>
  <si>
    <t>133.23</t>
  </si>
  <si>
    <t>Unlevered Free Cash Flow, 3 Yr. CAGR %</t>
  </si>
  <si>
    <t>6.39</t>
  </si>
  <si>
    <t>22.27</t>
  </si>
  <si>
    <t>124.22</t>
  </si>
  <si>
    <t>Compound Annual Growth Rate Over Five Years</t>
  </si>
  <si>
    <t>Total Revenues, 5 Yr. CAGR %</t>
  </si>
  <si>
    <t>43.9</t>
  </si>
  <si>
    <t>19.32</t>
  </si>
  <si>
    <t>Gross Profit, 5 Yr. CAGR %</t>
  </si>
  <si>
    <t>27.43</t>
  </si>
  <si>
    <t>12.05</t>
  </si>
  <si>
    <t>EBITDA, 5 Yr. CAGR %</t>
  </si>
  <si>
    <t>49.96</t>
  </si>
  <si>
    <t>18.3</t>
  </si>
  <si>
    <t>EBITA, 5 Yr. CAGR %</t>
  </si>
  <si>
    <t>67.31</t>
  </si>
  <si>
    <t>20.16</t>
  </si>
  <si>
    <t>EBIT, 5 Yr. CAGR %</t>
  </si>
  <si>
    <t>67.93</t>
  </si>
  <si>
    <t>20.2</t>
  </si>
  <si>
    <t>Earnings From Cont. Operations, 5 Yr. CAGR %</t>
  </si>
  <si>
    <t>67.44</t>
  </si>
  <si>
    <t>20.69</t>
  </si>
  <si>
    <t>Net Income, 5 Yr. CAGR %</t>
  </si>
  <si>
    <t>71.47</t>
  </si>
  <si>
    <t>20.92</t>
  </si>
  <si>
    <t>Normalized Net Income, 5 Yr. CAGR %</t>
  </si>
  <si>
    <t>69.21</t>
  </si>
  <si>
    <t>20.87</t>
  </si>
  <si>
    <t>Diluted EPS Before Extra, 5 Yr. CAGR %</t>
  </si>
  <si>
    <t>67.9</t>
  </si>
  <si>
    <t>18.4</t>
  </si>
  <si>
    <t>Accounts Receivable, 5 Yr. CAGR %</t>
  </si>
  <si>
    <t>64.27</t>
  </si>
  <si>
    <t>41.39</t>
  </si>
  <si>
    <t>Net Property, Plant and Equip., 5 Yr. CAGR %</t>
  </si>
  <si>
    <t>-10.75</t>
  </si>
  <si>
    <t>-13.35</t>
  </si>
  <si>
    <t>Total Assets, 5 Yr. CAGR %</t>
  </si>
  <si>
    <t>41.37</t>
  </si>
  <si>
    <t>32.76</t>
  </si>
  <si>
    <t>Tangible Book Value, 5 Yr. CAGR %</t>
  </si>
  <si>
    <t>48.85</t>
  </si>
  <si>
    <t>30.84</t>
  </si>
  <si>
    <t>Common Equity, 5 Yr. CAGR %</t>
  </si>
  <si>
    <t>48.45</t>
  </si>
  <si>
    <t>30.74</t>
  </si>
  <si>
    <t>Cash From Operations, 5 Yr. CAGR %</t>
  </si>
  <si>
    <t>12.8</t>
  </si>
  <si>
    <t>7.76</t>
  </si>
  <si>
    <t>Capital Expenditures, 5 Yr. CAGR %</t>
  </si>
  <si>
    <t>-16.96</t>
  </si>
  <si>
    <t>-30.12</t>
  </si>
  <si>
    <t>Levered Free Cash Flow, 5 Yr. CAGR %</t>
  </si>
  <si>
    <t>27.02</t>
  </si>
  <si>
    <t>Unlevered Free Cash Flow, 5 Yr. CAGR %</t>
  </si>
  <si>
    <t>28.2</t>
  </si>
  <si>
    <t>address1</t>
  </si>
  <si>
    <t>4995 Murphy Canyon Road</t>
  </si>
  <si>
    <t>address2</t>
  </si>
  <si>
    <t>Suite 300</t>
  </si>
  <si>
    <t>city</t>
  </si>
  <si>
    <t>San Diego</t>
  </si>
  <si>
    <t>state</t>
  </si>
  <si>
    <t>CA</t>
  </si>
  <si>
    <t>zip</t>
  </si>
  <si>
    <t>92123</t>
  </si>
  <si>
    <t>country</t>
  </si>
  <si>
    <t>phone</t>
  </si>
  <si>
    <t>760 471 8536</t>
  </si>
  <si>
    <t>website</t>
  </si>
  <si>
    <t>https://www.conduitpharma.com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</si>
  <si>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</si>
  <si>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</si>
  <si>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</si>
  <si>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</si>
  <si>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</si>
  <si>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</si>
  <si>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</si>
  <si>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</si>
  <si>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</si>
  <si>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</si>
  <si>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</si>
  <si>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Conduit Pharmaceuticals Inc., a clinical-stage specialty biopharmaceutical company, develops pharmaceutical products that provides unmet medical needs in the areas of autoimmune diseases and idiopathic male infertility. Its pipeline includes AZD1656, which has completed Phase I trials for the treatment of type 2 diabetes, renal transplant, Hashimoto's thyroiditis and Grave's disease, uveitis, and preterm labor; and AZD5904, which has completed Phase I clinical trials for the treatment of idiopathic male infertility. The company was founded in 2019 and is based in San Diego, California. Conduit Pharmaceuticals Limited is a subsidiary of Corvus Capital Limited.</t>
  </si>
  <si>
    <t>fullTimeEmployees</t>
  </si>
  <si>
    <t>companyOfficers</t>
  </si>
  <si>
    <t>[{'maxAge': 1, 'name': 'Dr. David Joszef Tapolczay', 'age': 64, 'title': 'CEO &amp; Director', 'yearBorn': 1959, 'fiscalYear': 2023, 'totalPay': 419799, 'exercisedValue': 0, 'unexercisedValue': 0}, {'maxAge': 1, 'name': 'Mr. James  Bligh', 'age': 35, 'title': 'Interim CFO &amp; Director', 'yearBorn': 1988, 'fiscalYear': 2023, 'totalPay': 533345, 'exercisedValue': 0, 'unexercisedValue': 0}, {'maxAge': 1, 'name': 'Dr. Joanne M. Holland', 'age': 48, 'title': 'Chief Scientific Officer', 'yearBorn': 1975, 'fiscalYear': 2023, 'exercisedValue': 0, 'unexercisedValue': 0}, {'maxAge': 1, 'name': 'Mr. Bill  Begien', 'title': 'Senior VP of Investor Relations',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</si>
  <si>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</si>
  <si>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</si>
  <si>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</si>
  <si>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</si>
  <si>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</si>
  <si>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</si>
  <si>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</si>
  <si>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</si>
  <si>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</si>
  <si>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</si>
  <si>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</si>
  <si>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</si>
  <si>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</si>
  <si>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</si>
  <si>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</si>
  <si>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</si>
  <si>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</si>
  <si>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</si>
  <si>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</si>
  <si>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</si>
  <si>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</si>
  <si>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</si>
  <si>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</si>
  <si>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</si>
  <si>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</si>
  <si>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</si>
  <si>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</si>
  <si>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</si>
  <si>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</si>
  <si>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</si>
  <si>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</si>
  <si>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</si>
  <si>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</si>
  <si>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</si>
  <si>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</si>
  <si>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</si>
  <si>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</si>
  <si>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</si>
  <si>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</si>
  <si>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</si>
  <si>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</si>
  <si>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</si>
  <si>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</si>
  <si>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52WeekChange</t>
  </si>
  <si>
    <t>SandP52WeekChange</t>
  </si>
  <si>
    <t>exchange</t>
  </si>
  <si>
    <t>NGM</t>
  </si>
  <si>
    <t>quoteType</t>
  </si>
  <si>
    <t>EQUITY</t>
  </si>
  <si>
    <t>symbol</t>
  </si>
  <si>
    <t>CDT</t>
  </si>
  <si>
    <t>underlyingSymbol</t>
  </si>
  <si>
    <t>shortName</t>
  </si>
  <si>
    <t>Conduit Pharmaceuticals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</si>
  <si>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</si>
  <si>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</si>
  <si>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</si>
  <si>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</si>
  <si>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</si>
  <si>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</si>
  <si>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</si>
  <si>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a0dccb0b-a2b5-3d84-a45d-30dad465afbd</t>
  </si>
  <si>
    <t>messageBoardId</t>
  </si>
  <si>
    <t>finmb_1772079937</t>
  </si>
  <si>
    <t>gmtOffSetMilliseconds</t>
  </si>
  <si>
    <t>currentPrice</t>
  </si>
  <si>
    <t>recommendationKey</t>
  </si>
  <si>
    <t>none</t>
  </si>
  <si>
    <t>totalCash</t>
  </si>
  <si>
    <t>totalCashPerShare</t>
  </si>
  <si>
    <t>totalDebt</t>
  </si>
  <si>
    <t>quickRatio</t>
  </si>
  <si>
    <t>currentRatio</t>
  </si>
  <si>
    <t>returnOnAssets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</si>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</sst>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onduitpharm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0.0541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-20.12202655275886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7083666.0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-0.006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39.0</v>
      </c>
      <c r="C2" s="1">
        <v>2.0</v>
      </c>
      <c r="D2" s="1">
        <v>2.0</v>
      </c>
      <c r="E2" s="1">
        <v>-1.0</v>
      </c>
      <c r="F2" s="1">
        <v>4.0</v>
      </c>
      <c r="G2" s="1">
        <v>5.0</v>
      </c>
      <c r="H2" s="1">
        <v>7.0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40.0</v>
      </c>
      <c r="C3" s="1">
        <v>42.0</v>
      </c>
      <c r="D3" s="1">
        <v>45.0</v>
      </c>
      <c r="E3" s="1">
        <v>41.0</v>
      </c>
      <c r="F3" s="1">
        <v>28.0</v>
      </c>
      <c r="G3" s="1">
        <v>47.0</v>
      </c>
      <c r="H3" s="1">
        <v>42.0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1.0</v>
      </c>
      <c r="D4" s="1">
        <v>0.0</v>
      </c>
      <c r="E4" s="1">
        <v>0.0</v>
      </c>
      <c r="F4" s="1">
        <v>1.0</v>
      </c>
      <c r="G4" s="1">
        <v>1.0</v>
      </c>
      <c r="H4" s="1">
        <v>1.0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41.0</v>
      </c>
      <c r="C5" s="1">
        <v>43.0</v>
      </c>
      <c r="D5" s="1">
        <v>46.0</v>
      </c>
      <c r="E5" s="1">
        <v>42.0</v>
      </c>
      <c r="F5" s="1">
        <v>29.0</v>
      </c>
      <c r="G5" s="1">
        <v>48.0</v>
      </c>
      <c r="H5" s="1">
        <v>43.0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-34.0</v>
      </c>
      <c r="E6" s="1">
        <v>0.0</v>
      </c>
      <c r="F6" s="1">
        <v>0.0</v>
      </c>
      <c r="G6" s="1">
        <v>1.0</v>
      </c>
      <c r="H6" s="1">
        <v>11.0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28.0</v>
      </c>
      <c r="C7" s="1">
        <v>87.0</v>
      </c>
      <c r="D7" s="1">
        <v>1.0</v>
      </c>
      <c r="E7" s="1">
        <v>2.0</v>
      </c>
      <c r="F7" s="1">
        <v>54.0</v>
      </c>
      <c r="G7" s="1">
        <v>47.0</v>
      </c>
      <c r="H7" s="1">
        <v>-8.0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-23.0</v>
      </c>
      <c r="D8" s="1">
        <v>-44.0</v>
      </c>
      <c r="E8" s="1">
        <v>-43.0</v>
      </c>
      <c r="F8" s="1">
        <v>-25.0</v>
      </c>
      <c r="G8" s="1">
        <v>-50.0</v>
      </c>
      <c r="H8" s="1">
        <v>-34.0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-2.0</v>
      </c>
      <c r="C9" s="1">
        <v>-9.0</v>
      </c>
      <c r="D9" s="1">
        <v>-13.0</v>
      </c>
      <c r="E9" s="1">
        <v>5.0</v>
      </c>
      <c r="F9" s="1">
        <v>-11.0</v>
      </c>
      <c r="G9" s="1">
        <v>-19.0</v>
      </c>
      <c r="H9" s="1">
        <v>-22.0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4.0</v>
      </c>
      <c r="C10" s="1">
        <v>1.0</v>
      </c>
      <c r="D10" s="1">
        <v>5.0</v>
      </c>
      <c r="E10" s="1">
        <v>-3.0</v>
      </c>
      <c r="F10" s="1">
        <v>5.0</v>
      </c>
      <c r="G10" s="1">
        <v>5.0</v>
      </c>
      <c r="H10" s="1">
        <v>9.0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40.0</v>
      </c>
      <c r="C11" s="1">
        <v>1.0</v>
      </c>
      <c r="D11" s="1">
        <v>-34.0</v>
      </c>
      <c r="E11" s="1">
        <v>-4.0</v>
      </c>
      <c r="F11" s="1">
        <v>0.0</v>
      </c>
      <c r="G11" s="1">
        <v>0.0</v>
      </c>
      <c r="H11" s="1">
        <v>-280.0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-1.0</v>
      </c>
      <c r="C12" s="1">
        <v>81.0</v>
      </c>
      <c r="D12" s="1">
        <v>1.0</v>
      </c>
      <c r="E12" s="1">
        <v>21.0</v>
      </c>
      <c r="F12" s="1">
        <v>89.0</v>
      </c>
      <c r="G12" s="1">
        <v>1.0</v>
      </c>
      <c r="H12" s="1">
        <v>64.0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-14.0</v>
      </c>
      <c r="C13" s="1">
        <v>59.0</v>
      </c>
      <c r="D13" s="1">
        <v>35.0</v>
      </c>
      <c r="E13" s="1">
        <v>-3.0</v>
      </c>
      <c r="F13" s="1">
        <v>-63.0</v>
      </c>
      <c r="G13" s="1">
        <v>1.0</v>
      </c>
      <c r="H13" s="1">
        <v>2.0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-2.0</v>
      </c>
      <c r="C14" s="1">
        <v>-2.0</v>
      </c>
      <c r="D14" s="1">
        <v>-2.0</v>
      </c>
      <c r="E14" s="1">
        <v>-56.0</v>
      </c>
      <c r="F14" s="1">
        <v>-13.0</v>
      </c>
      <c r="G14" s="1">
        <v>-4.0</v>
      </c>
      <c r="H14" s="1">
        <v>-3.0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-13.0</v>
      </c>
      <c r="C15" s="1">
        <v>-12.0</v>
      </c>
      <c r="D15" s="1">
        <v>-9.0</v>
      </c>
      <c r="E15" s="1">
        <v>-2.0</v>
      </c>
      <c r="F15" s="1">
        <v>-10.0</v>
      </c>
      <c r="G15" s="1">
        <v>-5.0</v>
      </c>
      <c r="H15" s="1">
        <v>-2.0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86.0</v>
      </c>
      <c r="E16" s="1">
        <v>0.0</v>
      </c>
      <c r="F16" s="1">
        <v>0.0</v>
      </c>
      <c r="G16" s="1">
        <v>0.0</v>
      </c>
      <c r="H16" s="1">
        <v>3.0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-3.0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-1.0</v>
      </c>
      <c r="E18" s="1">
        <v>-41.0</v>
      </c>
      <c r="F18" s="1">
        <v>1.0</v>
      </c>
      <c r="G18" s="1">
        <v>0.0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22.0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-13.0</v>
      </c>
      <c r="C20" s="1">
        <v>-12.0</v>
      </c>
      <c r="D20" s="1">
        <v>-34.0</v>
      </c>
      <c r="E20" s="1">
        <v>-44.0</v>
      </c>
      <c r="F20" s="1">
        <v>1.0</v>
      </c>
      <c r="G20" s="1">
        <v>-9.0</v>
      </c>
      <c r="H20" s="1">
        <v>24.0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1.0</v>
      </c>
      <c r="C21" s="1">
        <v>1.0</v>
      </c>
      <c r="D21" s="1">
        <v>1.0</v>
      </c>
      <c r="E21" s="1">
        <v>1.0</v>
      </c>
      <c r="F21" s="1">
        <v>93.0</v>
      </c>
      <c r="G21" s="1">
        <v>4.0</v>
      </c>
      <c r="H21" s="1">
        <v>3.0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0.0</v>
      </c>
      <c r="F22" s="1">
        <v>15.0</v>
      </c>
      <c r="G22" s="1">
        <v>18.0</v>
      </c>
      <c r="H22" s="1">
        <v>25.0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1.0</v>
      </c>
      <c r="C23" s="1">
        <v>1.0</v>
      </c>
      <c r="D23" s="1">
        <v>1.0</v>
      </c>
      <c r="E23" s="1">
        <v>1.0</v>
      </c>
      <c r="F23" s="1">
        <v>1.0</v>
      </c>
      <c r="G23" s="1">
        <v>4.0</v>
      </c>
      <c r="H23" s="1">
        <v>3.0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-2.0</v>
      </c>
      <c r="E24" s="1">
        <v>-84.0</v>
      </c>
      <c r="F24" s="1">
        <v>-1.0</v>
      </c>
      <c r="G24" s="1">
        <v>-89.0</v>
      </c>
      <c r="H24" s="1">
        <v>-49.0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0.0</v>
      </c>
      <c r="F25" s="1">
        <v>-2.0</v>
      </c>
      <c r="G25" s="1">
        <v>-14.0</v>
      </c>
      <c r="H25" s="1">
        <v>-6.0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-2.0</v>
      </c>
      <c r="E26" s="1">
        <v>-84.0</v>
      </c>
      <c r="F26" s="1">
        <v>-1.0</v>
      </c>
      <c r="G26" s="1">
        <v>-1.0</v>
      </c>
      <c r="H26" s="1">
        <v>-55.0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1.0</v>
      </c>
      <c r="C27" s="1">
        <v>2.0</v>
      </c>
      <c r="D27" s="1">
        <v>3.0</v>
      </c>
      <c r="E27" s="1">
        <v>0.0</v>
      </c>
      <c r="F27" s="1">
        <v>0.0</v>
      </c>
      <c r="G27" s="1">
        <v>0.0</v>
      </c>
      <c r="H27" s="1">
        <v>0.0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-1.0</v>
      </c>
      <c r="C28" s="1">
        <v>-76.0</v>
      </c>
      <c r="D28" s="1">
        <v>-28.0</v>
      </c>
      <c r="E28" s="1">
        <v>-14.0</v>
      </c>
      <c r="F28" s="1">
        <v>-17.0</v>
      </c>
      <c r="G28" s="1">
        <v>-10.0</v>
      </c>
      <c r="H28" s="1">
        <v>-3.0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1.0</v>
      </c>
      <c r="C29" s="1">
        <v>3.0</v>
      </c>
      <c r="D29" s="1">
        <v>2.0</v>
      </c>
      <c r="E29" s="1">
        <v>32.0</v>
      </c>
      <c r="F29" s="1">
        <v>-92.0</v>
      </c>
      <c r="G29" s="1">
        <v>3.0</v>
      </c>
      <c r="H29" s="1">
        <v>2.0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7.0</v>
      </c>
      <c r="C30" s="1">
        <v>-816.0</v>
      </c>
      <c r="D30" s="1">
        <v>-11.0</v>
      </c>
      <c r="E30" s="1">
        <v>3.0</v>
      </c>
      <c r="F30" s="1">
        <v>0.0</v>
      </c>
      <c r="G30" s="1">
        <v>-10.0</v>
      </c>
      <c r="H30" s="1">
        <v>-3.0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-1.0</v>
      </c>
      <c r="C31" s="1">
        <v>76.0</v>
      </c>
      <c r="D31" s="1">
        <v>-48.0</v>
      </c>
      <c r="E31" s="1">
        <v>-64.0</v>
      </c>
      <c r="F31" s="1">
        <v>77.0</v>
      </c>
      <c r="G31" s="1">
        <v>-93.0</v>
      </c>
      <c r="H31" s="1">
        <v>6.0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10.0</v>
      </c>
      <c r="D33" s="1">
        <v>29.0</v>
      </c>
      <c r="E33" s="1">
        <v>9.0</v>
      </c>
      <c r="F33" s="1">
        <v>5.0</v>
      </c>
      <c r="G33" s="1">
        <v>6.0</v>
      </c>
      <c r="H33" s="1">
        <v>10.0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1.0</v>
      </c>
      <c r="C34" s="1">
        <v>20.0</v>
      </c>
      <c r="D34" s="1">
        <v>14.0</v>
      </c>
      <c r="E34" s="1">
        <v>9.0</v>
      </c>
      <c r="F34" s="1">
        <v>2.0</v>
      </c>
      <c r="G34" s="1">
        <v>0.0</v>
      </c>
      <c r="H34" s="1">
        <v>0.0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-2.0</v>
      </c>
      <c r="D35" s="1">
        <v>-3.0</v>
      </c>
      <c r="E35" s="1">
        <v>66.0</v>
      </c>
      <c r="F35" s="1">
        <v>-2.0</v>
      </c>
      <c r="G35" s="1">
        <v>5.0</v>
      </c>
      <c r="H35" s="1">
        <v>-8.0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-2.0</v>
      </c>
      <c r="D36" s="1">
        <v>-3.0</v>
      </c>
      <c r="E36" s="1">
        <v>74.0</v>
      </c>
      <c r="F36" s="1">
        <v>-2.0</v>
      </c>
      <c r="G36" s="1">
        <v>5.0</v>
      </c>
      <c r="H36" s="1">
        <v>-8.0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</v>
      </c>
      <c r="C37" s="1">
        <v>4.0</v>
      </c>
      <c r="D37" s="1">
        <v>5.0</v>
      </c>
      <c r="E37" s="1">
        <v>-1.0</v>
      </c>
      <c r="F37" s="1">
        <v>6.0</v>
      </c>
      <c r="G37" s="1">
        <v>-1.0</v>
      </c>
      <c r="H37" s="1">
        <v>14.0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1.0</v>
      </c>
      <c r="C38" s="1">
        <v>1.0</v>
      </c>
      <c r="D38" s="1">
        <v>-1.0</v>
      </c>
      <c r="E38" s="1">
        <v>47.0</v>
      </c>
      <c r="F38" s="1">
        <v>-75.0</v>
      </c>
      <c r="G38" s="1">
        <v>3.0</v>
      </c>
      <c r="H38" s="1">
        <v>3.0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71.0</v>
      </c>
      <c r="C3" s="1">
        <v>1.0</v>
      </c>
      <c r="D3" s="1">
        <v>98.0</v>
      </c>
      <c r="E3" s="1">
        <v>32.0</v>
      </c>
      <c r="F3" s="1">
        <v>1.0</v>
      </c>
      <c r="G3" s="1">
        <v>20.0</v>
      </c>
      <c r="H3" s="1">
        <v>26.0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71.0</v>
      </c>
      <c r="C4" s="1">
        <v>1.0</v>
      </c>
      <c r="D4" s="1">
        <v>98.0</v>
      </c>
      <c r="E4" s="1">
        <v>32.0</v>
      </c>
      <c r="F4" s="1">
        <v>1.0</v>
      </c>
      <c r="G4" s="1">
        <v>20.0</v>
      </c>
      <c r="H4" s="1">
        <v>26.0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3.0</v>
      </c>
      <c r="C5" s="1">
        <v>11.0</v>
      </c>
      <c r="D5" s="1">
        <v>22.0</v>
      </c>
      <c r="E5" s="1">
        <v>14.0</v>
      </c>
      <c r="F5" s="1">
        <v>30.0</v>
      </c>
      <c r="G5" s="1">
        <v>36.0</v>
      </c>
      <c r="H5" s="1">
        <v>63.0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62.0</v>
      </c>
      <c r="C6" s="1">
        <v>23.0</v>
      </c>
      <c r="D6" s="1">
        <v>58.0</v>
      </c>
      <c r="E6" s="1">
        <v>33.0</v>
      </c>
      <c r="F6" s="1">
        <v>25.0</v>
      </c>
      <c r="G6" s="1">
        <v>20.0</v>
      </c>
      <c r="H6" s="1">
        <v>41.0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0.0</v>
      </c>
      <c r="C7" s="1">
        <v>0.0</v>
      </c>
      <c r="D7" s="1">
        <v>1.0</v>
      </c>
      <c r="E7" s="1">
        <v>1.0</v>
      </c>
      <c r="F7" s="1">
        <v>33.0</v>
      </c>
      <c r="G7" s="1">
        <v>34.0</v>
      </c>
      <c r="H7" s="1">
        <v>11.0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3.0</v>
      </c>
      <c r="C8" s="1">
        <v>11.0</v>
      </c>
      <c r="D8" s="1">
        <v>24.0</v>
      </c>
      <c r="E8" s="1">
        <v>16.0</v>
      </c>
      <c r="F8" s="1">
        <v>30.0</v>
      </c>
      <c r="G8" s="1">
        <v>37.0</v>
      </c>
      <c r="H8" s="1">
        <v>63.0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2.0</v>
      </c>
      <c r="C9" s="1">
        <v>4.0</v>
      </c>
      <c r="D9" s="1">
        <v>2.0</v>
      </c>
      <c r="E9" s="1">
        <v>4.0</v>
      </c>
      <c r="F9" s="1">
        <v>4.0</v>
      </c>
      <c r="G9" s="1">
        <v>0.0</v>
      </c>
      <c r="H9" s="1">
        <v>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55.0</v>
      </c>
      <c r="C10" s="1">
        <v>55.0</v>
      </c>
      <c r="D10" s="1">
        <v>43.0</v>
      </c>
      <c r="E10" s="1">
        <v>4.0</v>
      </c>
      <c r="F10" s="1">
        <v>5.0</v>
      </c>
      <c r="G10" s="1">
        <v>3.0</v>
      </c>
      <c r="H10" s="1">
        <v>58.0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5.0</v>
      </c>
      <c r="C11" s="1">
        <v>13.0</v>
      </c>
      <c r="D11" s="1">
        <v>26.0</v>
      </c>
      <c r="E11" s="1">
        <v>21.0</v>
      </c>
      <c r="F11" s="1">
        <v>37.0</v>
      </c>
      <c r="G11" s="1">
        <v>40.0</v>
      </c>
      <c r="H11" s="1">
        <v>64.0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5.0</v>
      </c>
      <c r="C12" s="1">
        <v>5.0</v>
      </c>
      <c r="D12" s="1">
        <v>4.0</v>
      </c>
      <c r="E12" s="1">
        <v>5.0</v>
      </c>
      <c r="F12" s="1">
        <v>5.0</v>
      </c>
      <c r="G12" s="1">
        <v>5.0</v>
      </c>
      <c r="H12" s="1">
        <v>4.0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-89.0</v>
      </c>
      <c r="C13" s="1">
        <v>-1.0</v>
      </c>
      <c r="D13" s="1">
        <v>-1.0</v>
      </c>
      <c r="E13" s="1">
        <v>-2.0</v>
      </c>
      <c r="F13" s="1">
        <v>-2.0</v>
      </c>
      <c r="G13" s="1">
        <v>-2.0</v>
      </c>
      <c r="H13" s="1">
        <v>-2.0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4.0</v>
      </c>
      <c r="C14" s="1">
        <v>3.0</v>
      </c>
      <c r="D14" s="1">
        <v>3.0</v>
      </c>
      <c r="E14" s="1">
        <v>2.0</v>
      </c>
      <c r="F14" s="1">
        <v>2.0</v>
      </c>
      <c r="G14" s="1">
        <v>2.0</v>
      </c>
      <c r="H14" s="1">
        <v>1.0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5.0</v>
      </c>
      <c r="C15" s="1">
        <v>3.0</v>
      </c>
      <c r="D15" s="1">
        <v>2.0</v>
      </c>
      <c r="E15" s="1">
        <v>2.0</v>
      </c>
      <c r="F15" s="1">
        <v>1.0</v>
      </c>
      <c r="G15" s="1">
        <v>2.0</v>
      </c>
      <c r="H15" s="1">
        <v>1.0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0.0</v>
      </c>
      <c r="C16" s="1">
        <v>0.0</v>
      </c>
      <c r="D16" s="1">
        <v>15.0</v>
      </c>
      <c r="E16" s="1">
        <v>2.0</v>
      </c>
      <c r="F16" s="1">
        <v>3.0</v>
      </c>
      <c r="G16" s="1">
        <v>9.0</v>
      </c>
      <c r="H16" s="1">
        <v>4.0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1">
        <v>5.0</v>
      </c>
      <c r="C17" s="1">
        <v>15.0</v>
      </c>
      <c r="D17" s="1">
        <v>23.0</v>
      </c>
      <c r="E17" s="1">
        <v>65.0</v>
      </c>
      <c r="F17" s="1">
        <v>36.0</v>
      </c>
      <c r="G17" s="1">
        <v>30.0</v>
      </c>
      <c r="H17" s="1">
        <v>25.0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0.0</v>
      </c>
      <c r="C18" s="1">
        <v>5.0</v>
      </c>
      <c r="D18" s="1">
        <v>35.0</v>
      </c>
      <c r="E18" s="1">
        <v>44.0</v>
      </c>
      <c r="F18" s="1">
        <v>45.0</v>
      </c>
      <c r="G18" s="1">
        <v>83.0</v>
      </c>
      <c r="H18" s="1">
        <v>99.0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9.0</v>
      </c>
      <c r="C19" s="1">
        <v>17.0</v>
      </c>
      <c r="D19" s="1">
        <v>30.0</v>
      </c>
      <c r="E19" s="1">
        <v>27.0</v>
      </c>
      <c r="F19" s="1">
        <v>41.0</v>
      </c>
      <c r="G19" s="1">
        <v>53.0</v>
      </c>
      <c r="H19" s="1">
        <v>72.0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4.0</v>
      </c>
      <c r="C21" s="1">
        <v>1.0</v>
      </c>
      <c r="D21" s="1">
        <v>7.0</v>
      </c>
      <c r="E21" s="1">
        <v>4.0</v>
      </c>
      <c r="F21" s="1">
        <v>10.0</v>
      </c>
      <c r="G21" s="1">
        <v>14.0</v>
      </c>
      <c r="H21" s="1">
        <v>23.0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0.0</v>
      </c>
      <c r="C22" s="1">
        <v>0.0</v>
      </c>
      <c r="D22" s="1">
        <v>1.0</v>
      </c>
      <c r="E22" s="1">
        <v>2.0</v>
      </c>
      <c r="F22" s="1">
        <v>2.0</v>
      </c>
      <c r="G22" s="1">
        <v>2.0</v>
      </c>
      <c r="H22" s="1">
        <v>1.0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2.0</v>
      </c>
      <c r="C23" s="1">
        <v>2.0</v>
      </c>
      <c r="D23" s="1">
        <v>1.0</v>
      </c>
      <c r="E23" s="1">
        <v>2.0</v>
      </c>
      <c r="F23" s="1">
        <v>1.0</v>
      </c>
      <c r="G23" s="1">
        <v>5.0</v>
      </c>
      <c r="H23" s="1">
        <v>8.0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8.0</v>
      </c>
      <c r="H24" s="1">
        <v>11.0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31.0</v>
      </c>
      <c r="C25" s="1">
        <v>1.0</v>
      </c>
      <c r="D25" s="1">
        <v>1.0</v>
      </c>
      <c r="E25" s="1">
        <v>1.0</v>
      </c>
      <c r="F25" s="1">
        <v>2.0</v>
      </c>
      <c r="G25" s="1">
        <v>3.0</v>
      </c>
      <c r="H25" s="1">
        <v>4.0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43.0</v>
      </c>
      <c r="C26" s="1">
        <v>42.0</v>
      </c>
      <c r="D26" s="1">
        <v>7.0</v>
      </c>
      <c r="E26" s="1">
        <v>2.0</v>
      </c>
      <c r="F26" s="1">
        <v>2.0</v>
      </c>
      <c r="G26" s="1">
        <v>2.0</v>
      </c>
      <c r="H26" s="1">
        <v>2.0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95.0</v>
      </c>
      <c r="C27" s="1">
        <v>1.0</v>
      </c>
      <c r="D27" s="1">
        <v>1.0</v>
      </c>
      <c r="E27" s="1">
        <v>1.0</v>
      </c>
      <c r="F27" s="1">
        <v>1.0</v>
      </c>
      <c r="G27" s="1">
        <v>1.0</v>
      </c>
      <c r="H27" s="1">
        <v>2.0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4.0</v>
      </c>
      <c r="C28" s="1">
        <v>7.0</v>
      </c>
      <c r="D28" s="1">
        <v>14.0</v>
      </c>
      <c r="E28" s="1">
        <v>11.0</v>
      </c>
      <c r="F28" s="1">
        <v>18.0</v>
      </c>
      <c r="G28" s="1">
        <v>28.0</v>
      </c>
      <c r="H28" s="1">
        <v>40.0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0.0</v>
      </c>
      <c r="C29" s="1">
        <v>0.0</v>
      </c>
      <c r="D29" s="1">
        <v>0.0</v>
      </c>
      <c r="E29" s="1">
        <v>0.0</v>
      </c>
      <c r="F29" s="1">
        <v>13.0</v>
      </c>
      <c r="G29" s="1">
        <v>4.0</v>
      </c>
      <c r="H29" s="1">
        <v>7.0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23.0</v>
      </c>
      <c r="H30" s="1">
        <v>10.0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22.0</v>
      </c>
      <c r="C31" s="1">
        <v>16.0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4.0</v>
      </c>
      <c r="C32" s="1">
        <v>7.0</v>
      </c>
      <c r="D32" s="1">
        <v>14.0</v>
      </c>
      <c r="E32" s="1">
        <v>11.0</v>
      </c>
      <c r="F32" s="1">
        <v>18.0</v>
      </c>
      <c r="G32" s="1">
        <v>28.0</v>
      </c>
      <c r="H32" s="1">
        <v>40.0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2.0</v>
      </c>
      <c r="C33" s="1">
        <v>2.0</v>
      </c>
      <c r="D33" s="1">
        <v>2.0</v>
      </c>
      <c r="E33" s="1">
        <v>2.0</v>
      </c>
      <c r="F33" s="1">
        <v>2.0</v>
      </c>
      <c r="G33" s="1">
        <v>2.0</v>
      </c>
      <c r="H33" s="1">
        <v>2.0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1.0</v>
      </c>
      <c r="C34" s="1">
        <v>3.0</v>
      </c>
      <c r="D34" s="1">
        <v>7.0</v>
      </c>
      <c r="E34" s="1">
        <v>7.0</v>
      </c>
      <c r="F34" s="1">
        <v>7.0</v>
      </c>
      <c r="G34" s="1">
        <v>7.0</v>
      </c>
      <c r="H34" s="1">
        <v>7.0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2.0</v>
      </c>
      <c r="C35" s="1">
        <v>5.0</v>
      </c>
      <c r="D35" s="1">
        <v>7.0</v>
      </c>
      <c r="E35" s="1">
        <v>6.0</v>
      </c>
      <c r="F35" s="1">
        <v>13.0</v>
      </c>
      <c r="G35" s="1">
        <v>19.0</v>
      </c>
      <c r="H35" s="1">
        <v>26.0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5.0</v>
      </c>
      <c r="C36" s="1">
        <v>-43.0</v>
      </c>
      <c r="D36" s="1">
        <v>-75.0</v>
      </c>
      <c r="E36" s="1">
        <v>21.0</v>
      </c>
      <c r="F36" s="1">
        <v>68.0</v>
      </c>
      <c r="G36" s="1">
        <v>-1.0</v>
      </c>
      <c r="H36" s="1">
        <v>-2.0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3.0</v>
      </c>
      <c r="C37" s="1">
        <v>8.0</v>
      </c>
      <c r="D37" s="1">
        <v>14.0</v>
      </c>
      <c r="E37" s="1">
        <v>14.0</v>
      </c>
      <c r="F37" s="1">
        <v>21.0</v>
      </c>
      <c r="G37" s="1">
        <v>25.0</v>
      </c>
      <c r="H37" s="1">
        <v>31.0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1.0</v>
      </c>
      <c r="C38" s="1">
        <v>1.0</v>
      </c>
      <c r="D38" s="1">
        <v>1.0</v>
      </c>
      <c r="E38" s="1">
        <v>1.0</v>
      </c>
      <c r="F38" s="1">
        <v>1.0</v>
      </c>
      <c r="G38" s="1">
        <v>55.0</v>
      </c>
      <c r="H38" s="1">
        <v>18.0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5.0</v>
      </c>
      <c r="C39" s="1">
        <v>9.0</v>
      </c>
      <c r="D39" s="1">
        <v>15.0</v>
      </c>
      <c r="E39" s="1">
        <v>15.0</v>
      </c>
      <c r="F39" s="1">
        <v>22.0</v>
      </c>
      <c r="G39" s="1">
        <v>25.0</v>
      </c>
      <c r="H39" s="1">
        <v>32.0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>
        <v>9.0</v>
      </c>
      <c r="C40" s="1">
        <v>17.0</v>
      </c>
      <c r="D40" s="1">
        <v>30.0</v>
      </c>
      <c r="E40" s="1">
        <v>27.0</v>
      </c>
      <c r="F40" s="1">
        <v>41.0</v>
      </c>
      <c r="G40" s="1">
        <v>53.0</v>
      </c>
      <c r="H40" s="1">
        <v>72.0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48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94</v>
      </c>
      <c r="B42" s="1">
        <v>8.0</v>
      </c>
      <c r="C42" s="1">
        <v>8.0</v>
      </c>
      <c r="D42" s="1">
        <v>9.0</v>
      </c>
      <c r="E42" s="1">
        <v>9.0</v>
      </c>
      <c r="F42" s="1">
        <v>9.0</v>
      </c>
      <c r="G42" s="1">
        <v>9.0</v>
      </c>
      <c r="H42" s="1">
        <v>10.0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95</v>
      </c>
      <c r="B43" s="1">
        <v>8.0</v>
      </c>
      <c r="C43" s="1">
        <v>8.0</v>
      </c>
      <c r="D43" s="1">
        <v>9.0</v>
      </c>
      <c r="E43" s="1">
        <v>9.0</v>
      </c>
      <c r="F43" s="1">
        <v>9.0</v>
      </c>
      <c r="G43" s="1">
        <v>9.0</v>
      </c>
      <c r="H43" s="1">
        <v>9.0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96</v>
      </c>
      <c r="B44" s="1" t="s">
        <v>97</v>
      </c>
      <c r="C44" s="1" t="s">
        <v>98</v>
      </c>
      <c r="D44" s="1" t="s">
        <v>99</v>
      </c>
      <c r="E44" s="1" t="s">
        <v>100</v>
      </c>
      <c r="F44" s="1" t="s">
        <v>101</v>
      </c>
      <c r="G44" s="1" t="s">
        <v>102</v>
      </c>
      <c r="H44" s="1" t="s">
        <v>103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104</v>
      </c>
      <c r="B45" s="1">
        <v>3.0</v>
      </c>
      <c r="C45" s="1">
        <v>8.0</v>
      </c>
      <c r="D45" s="1">
        <v>14.0</v>
      </c>
      <c r="E45" s="1">
        <v>14.0</v>
      </c>
      <c r="F45" s="1">
        <v>21.0</v>
      </c>
      <c r="G45" s="1">
        <v>24.0</v>
      </c>
      <c r="H45" s="1">
        <v>31.0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105</v>
      </c>
      <c r="B46" s="1" t="s">
        <v>106</v>
      </c>
      <c r="C46" s="1">
        <v>1.0</v>
      </c>
      <c r="D46" s="1" t="s">
        <v>99</v>
      </c>
      <c r="E46" s="1" t="s">
        <v>100</v>
      </c>
      <c r="F46" s="1" t="s">
        <v>101</v>
      </c>
      <c r="G46" s="1" t="s">
        <v>107</v>
      </c>
      <c r="H46" s="1" t="s">
        <v>103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>
        <v>2.0</v>
      </c>
      <c r="C47" s="1">
        <v>2.0</v>
      </c>
      <c r="D47" s="1">
        <v>1.0</v>
      </c>
      <c r="E47" s="1">
        <v>2.0</v>
      </c>
      <c r="F47" s="1">
        <v>2.0</v>
      </c>
      <c r="G47" s="1">
        <v>5.0</v>
      </c>
      <c r="H47" s="1">
        <v>8.0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109</v>
      </c>
      <c r="B48" s="1">
        <v>1.0</v>
      </c>
      <c r="C48" s="1">
        <v>1.0</v>
      </c>
      <c r="D48" s="1">
        <v>79.0</v>
      </c>
      <c r="E48" s="1">
        <v>2.0</v>
      </c>
      <c r="F48" s="1">
        <v>94.0</v>
      </c>
      <c r="G48" s="1">
        <v>5.0</v>
      </c>
      <c r="H48" s="1">
        <v>8.0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110</v>
      </c>
      <c r="B49" s="1">
        <v>1.0</v>
      </c>
      <c r="C49" s="1">
        <v>2.0</v>
      </c>
      <c r="D49" s="1">
        <v>2.0</v>
      </c>
      <c r="E49" s="1">
        <v>1.0</v>
      </c>
      <c r="F49" s="1">
        <v>2.0</v>
      </c>
      <c r="G49" s="1">
        <v>2.0</v>
      </c>
      <c r="H49" s="1">
        <v>1.0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111</v>
      </c>
      <c r="B50" s="1">
        <v>1.0</v>
      </c>
      <c r="C50" s="1">
        <v>1.0</v>
      </c>
      <c r="D50" s="1">
        <v>1.0</v>
      </c>
      <c r="E50" s="1">
        <v>1.0</v>
      </c>
      <c r="F50" s="1">
        <v>1.0</v>
      </c>
      <c r="G50" s="1">
        <v>55.0</v>
      </c>
      <c r="H50" s="1">
        <v>18.0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112</v>
      </c>
      <c r="B51" s="1">
        <v>0.0</v>
      </c>
      <c r="C51" s="1">
        <v>3.0</v>
      </c>
      <c r="D51" s="1">
        <v>3.0</v>
      </c>
      <c r="E51" s="1">
        <v>3.0</v>
      </c>
      <c r="F51" s="1">
        <v>3.0</v>
      </c>
      <c r="G51" s="1">
        <v>3.0</v>
      </c>
      <c r="H51" s="1">
        <v>3.0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113</v>
      </c>
      <c r="B52" s="1">
        <v>1.0</v>
      </c>
      <c r="C52" s="1">
        <v>1.0</v>
      </c>
      <c r="D52" s="1">
        <v>1.0</v>
      </c>
      <c r="E52" s="1">
        <v>1.0</v>
      </c>
      <c r="F52" s="1">
        <v>1.0</v>
      </c>
      <c r="G52" s="1">
        <v>1.0</v>
      </c>
      <c r="H52" s="1">
        <v>1.0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114</v>
      </c>
      <c r="B53" s="1">
        <v>4.0</v>
      </c>
      <c r="C53" s="1">
        <v>3.0</v>
      </c>
      <c r="D53" s="1">
        <v>3.0</v>
      </c>
      <c r="E53" s="1">
        <v>3.0</v>
      </c>
      <c r="F53" s="1">
        <v>4.0</v>
      </c>
      <c r="G53" s="1">
        <v>3.0</v>
      </c>
      <c r="H53" s="1">
        <v>3.0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115</v>
      </c>
      <c r="B54" s="1">
        <v>0.0</v>
      </c>
      <c r="C54" s="1">
        <v>0.0</v>
      </c>
      <c r="D54" s="1">
        <v>0.0</v>
      </c>
      <c r="E54" s="1">
        <v>177.0</v>
      </c>
      <c r="F54" s="1">
        <v>0.0</v>
      </c>
      <c r="G54" s="1">
        <v>0.0</v>
      </c>
      <c r="H54" s="1">
        <v>107.0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116</v>
      </c>
      <c r="B55" s="1">
        <v>0.0</v>
      </c>
      <c r="C55" s="1">
        <v>0.0</v>
      </c>
      <c r="D55" s="1">
        <v>0.0</v>
      </c>
      <c r="E55" s="1">
        <v>11.0</v>
      </c>
      <c r="F55" s="1">
        <v>0.0</v>
      </c>
      <c r="G55" s="1">
        <v>0.0</v>
      </c>
      <c r="H55" s="1">
        <v>7.0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117</v>
      </c>
      <c r="B56" s="1">
        <v>73.0</v>
      </c>
      <c r="C56" s="1">
        <v>1.0</v>
      </c>
      <c r="D56" s="1">
        <v>0.0</v>
      </c>
      <c r="E56" s="1">
        <v>4.0</v>
      </c>
      <c r="F56" s="1">
        <v>3.0</v>
      </c>
      <c r="G56" s="1">
        <v>3.0</v>
      </c>
      <c r="H56" s="1">
        <v>3.0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118</v>
      </c>
      <c r="B2" s="1">
        <v>4.0</v>
      </c>
      <c r="C2" s="1">
        <v>14.0</v>
      </c>
      <c r="D2" s="1">
        <v>18.0</v>
      </c>
      <c r="E2" s="1">
        <v>8.0</v>
      </c>
      <c r="F2" s="1">
        <v>23.0</v>
      </c>
      <c r="G2" s="1">
        <v>28.0</v>
      </c>
      <c r="H2" s="1">
        <v>34.0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119</v>
      </c>
      <c r="B3" s="1">
        <v>4.0</v>
      </c>
      <c r="C3" s="1">
        <v>14.0</v>
      </c>
      <c r="D3" s="1">
        <v>18.0</v>
      </c>
      <c r="E3" s="1">
        <v>8.0</v>
      </c>
      <c r="F3" s="1">
        <v>23.0</v>
      </c>
      <c r="G3" s="1">
        <v>28.0</v>
      </c>
      <c r="H3" s="1">
        <v>34.0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120</v>
      </c>
      <c r="B4" s="1">
        <v>1.0</v>
      </c>
      <c r="C4" s="1">
        <v>7.0</v>
      </c>
      <c r="D4" s="1">
        <v>11.0</v>
      </c>
      <c r="E4" s="1">
        <v>4.0</v>
      </c>
      <c r="F4" s="1">
        <v>15.0</v>
      </c>
      <c r="G4" s="1">
        <v>18.0</v>
      </c>
      <c r="H4" s="1">
        <v>22.0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121</v>
      </c>
      <c r="B5" s="1">
        <v>3.0</v>
      </c>
      <c r="C5" s="1">
        <v>6.0</v>
      </c>
      <c r="D5" s="1">
        <v>6.0</v>
      </c>
      <c r="E5" s="1">
        <v>3.0</v>
      </c>
      <c r="F5" s="1">
        <v>8.0</v>
      </c>
      <c r="G5" s="1">
        <v>10.0</v>
      </c>
      <c r="H5" s="1">
        <v>11.0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122</v>
      </c>
      <c r="B6" s="1">
        <v>2.0</v>
      </c>
      <c r="C6" s="1">
        <v>1.0</v>
      </c>
      <c r="D6" s="1">
        <v>2.0</v>
      </c>
      <c r="E6" s="1">
        <v>2.0</v>
      </c>
      <c r="F6" s="1">
        <v>2.0</v>
      </c>
      <c r="G6" s="1">
        <v>3.0</v>
      </c>
      <c r="H6" s="1">
        <v>2.0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123</v>
      </c>
      <c r="B7" s="1">
        <v>28.0</v>
      </c>
      <c r="C7" s="1">
        <v>87.0</v>
      </c>
      <c r="D7" s="1">
        <v>1.0</v>
      </c>
      <c r="E7" s="1">
        <v>2.0</v>
      </c>
      <c r="F7" s="1">
        <v>54.0</v>
      </c>
      <c r="G7" s="1">
        <v>47.0</v>
      </c>
      <c r="H7" s="1">
        <v>-8.0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124</v>
      </c>
      <c r="B8" s="1">
        <v>16.0</v>
      </c>
      <c r="C8" s="1">
        <v>18.0</v>
      </c>
      <c r="D8" s="1">
        <v>15.0</v>
      </c>
      <c r="E8" s="1">
        <v>12.0</v>
      </c>
      <c r="F8" s="1">
        <v>13.0</v>
      </c>
      <c r="G8" s="1">
        <v>11.0</v>
      </c>
      <c r="H8" s="1">
        <v>8.0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125</v>
      </c>
      <c r="B9" s="1">
        <v>2.0</v>
      </c>
      <c r="C9" s="1">
        <v>3.0</v>
      </c>
      <c r="D9" s="1">
        <v>4.0</v>
      </c>
      <c r="E9" s="1">
        <v>5.0</v>
      </c>
      <c r="F9" s="1">
        <v>3.0</v>
      </c>
      <c r="G9" s="1">
        <v>3.0</v>
      </c>
      <c r="H9" s="1">
        <v>2.0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126</v>
      </c>
      <c r="B10" s="1">
        <v>47.0</v>
      </c>
      <c r="C10" s="1">
        <v>3.0</v>
      </c>
      <c r="D10" s="1">
        <v>2.0</v>
      </c>
      <c r="E10" s="1">
        <v>-1.0</v>
      </c>
      <c r="F10" s="1">
        <v>5.0</v>
      </c>
      <c r="G10" s="1">
        <v>6.0</v>
      </c>
      <c r="H10" s="1">
        <v>8.0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127</v>
      </c>
      <c r="B11" s="1">
        <v>0.0</v>
      </c>
      <c r="C11" s="1">
        <v>-21.0</v>
      </c>
      <c r="D11" s="1">
        <v>-19.0</v>
      </c>
      <c r="E11" s="1">
        <v>-12.0</v>
      </c>
      <c r="F11" s="1">
        <v>-6.0</v>
      </c>
      <c r="G11" s="1">
        <v>-6.0</v>
      </c>
      <c r="H11" s="1">
        <v>-10.0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128</v>
      </c>
      <c r="B12" s="1">
        <v>0.0</v>
      </c>
      <c r="C12" s="1">
        <v>851.0</v>
      </c>
      <c r="D12" s="1">
        <v>0.0</v>
      </c>
      <c r="E12" s="1">
        <v>0.0</v>
      </c>
      <c r="F12" s="1">
        <v>8.0</v>
      </c>
      <c r="G12" s="1">
        <v>1.0</v>
      </c>
      <c r="H12" s="1">
        <v>1.0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129</v>
      </c>
      <c r="B13" s="1">
        <v>-128.0</v>
      </c>
      <c r="C13" s="1">
        <v>-21.0</v>
      </c>
      <c r="D13" s="1">
        <v>-19.0</v>
      </c>
      <c r="E13" s="1">
        <v>-12.0</v>
      </c>
      <c r="F13" s="1">
        <v>2.0</v>
      </c>
      <c r="G13" s="1">
        <v>-5.0</v>
      </c>
      <c r="H13" s="1">
        <v>-9.0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130</v>
      </c>
      <c r="B14" s="1">
        <v>6.0</v>
      </c>
      <c r="C14" s="1">
        <v>9.0</v>
      </c>
      <c r="D14" s="1">
        <v>10.0</v>
      </c>
      <c r="E14" s="1">
        <v>9.0</v>
      </c>
      <c r="F14" s="1">
        <v>11.0</v>
      </c>
      <c r="G14" s="1">
        <v>9.0</v>
      </c>
      <c r="H14" s="1">
        <v>-9.0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131</v>
      </c>
      <c r="B15" s="1">
        <v>53.0</v>
      </c>
      <c r="C15" s="1">
        <v>3.0</v>
      </c>
      <c r="D15" s="1">
        <v>2.0</v>
      </c>
      <c r="E15" s="1">
        <v>-1.0</v>
      </c>
      <c r="F15" s="1">
        <v>5.0</v>
      </c>
      <c r="G15" s="1">
        <v>6.0</v>
      </c>
      <c r="H15" s="1">
        <v>8.0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132</v>
      </c>
      <c r="B16" s="1">
        <v>0.0</v>
      </c>
      <c r="C16" s="1">
        <v>0.0</v>
      </c>
      <c r="D16" s="1">
        <v>34.0</v>
      </c>
      <c r="E16" s="1">
        <v>0.0</v>
      </c>
      <c r="F16" s="1">
        <v>0.0</v>
      </c>
      <c r="G16" s="1">
        <v>0.0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133</v>
      </c>
      <c r="B17" s="1">
        <v>53.0</v>
      </c>
      <c r="C17" s="1">
        <v>3.0</v>
      </c>
      <c r="D17" s="1">
        <v>3.0</v>
      </c>
      <c r="E17" s="1">
        <v>-1.0</v>
      </c>
      <c r="F17" s="1">
        <v>5.0</v>
      </c>
      <c r="G17" s="1">
        <v>6.0</v>
      </c>
      <c r="H17" s="1">
        <v>8.0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134</v>
      </c>
      <c r="B18" s="1">
        <v>13.0</v>
      </c>
      <c r="C18" s="1">
        <v>56.0</v>
      </c>
      <c r="D18" s="1">
        <v>75.0</v>
      </c>
      <c r="E18" s="1">
        <v>-13.0</v>
      </c>
      <c r="F18" s="1">
        <v>84.0</v>
      </c>
      <c r="G18" s="1">
        <v>1.0</v>
      </c>
      <c r="H18" s="1">
        <v>1.0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135</v>
      </c>
      <c r="B19" s="1">
        <v>39.0</v>
      </c>
      <c r="C19" s="1">
        <v>2.0</v>
      </c>
      <c r="D19" s="1">
        <v>2.0</v>
      </c>
      <c r="E19" s="1">
        <v>-1.0</v>
      </c>
      <c r="F19" s="1">
        <v>4.0</v>
      </c>
      <c r="G19" s="1">
        <v>5.0</v>
      </c>
      <c r="H19" s="1">
        <v>7.0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136</v>
      </c>
      <c r="B20" s="1">
        <v>39.0</v>
      </c>
      <c r="C20" s="1">
        <v>2.0</v>
      </c>
      <c r="D20" s="1">
        <v>2.0</v>
      </c>
      <c r="E20" s="1">
        <v>-1.0</v>
      </c>
      <c r="F20" s="1">
        <v>4.0</v>
      </c>
      <c r="G20" s="1">
        <v>5.0</v>
      </c>
      <c r="H20" s="1">
        <v>7.0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91</v>
      </c>
      <c r="B21" s="1">
        <v>0.0</v>
      </c>
      <c r="C21" s="1">
        <v>12.0</v>
      </c>
      <c r="D21" s="1">
        <v>36.0</v>
      </c>
      <c r="E21" s="1">
        <v>4.0</v>
      </c>
      <c r="F21" s="1">
        <v>19.0</v>
      </c>
      <c r="G21" s="1">
        <v>53.0</v>
      </c>
      <c r="H21" s="1">
        <v>39.0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137</v>
      </c>
      <c r="B22" s="1">
        <v>39.0</v>
      </c>
      <c r="C22" s="1">
        <v>2.0</v>
      </c>
      <c r="D22" s="1">
        <v>2.0</v>
      </c>
      <c r="E22" s="1">
        <v>-1.0</v>
      </c>
      <c r="F22" s="1">
        <v>4.0</v>
      </c>
      <c r="G22" s="1">
        <v>5.0</v>
      </c>
      <c r="H22" s="1">
        <v>7.0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138</v>
      </c>
      <c r="B23" s="1">
        <v>39.0</v>
      </c>
      <c r="C23" s="1">
        <v>2.0</v>
      </c>
      <c r="D23" s="1">
        <v>2.0</v>
      </c>
      <c r="E23" s="1">
        <v>-1.0</v>
      </c>
      <c r="F23" s="1">
        <v>4.0</v>
      </c>
      <c r="G23" s="1">
        <v>5.0</v>
      </c>
      <c r="H23" s="1">
        <v>7.0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139</v>
      </c>
      <c r="B24" s="1">
        <v>39.0</v>
      </c>
      <c r="C24" s="1">
        <v>2.0</v>
      </c>
      <c r="D24" s="1">
        <v>2.0</v>
      </c>
      <c r="E24" s="1">
        <v>-1.0</v>
      </c>
      <c r="F24" s="1">
        <v>4.0</v>
      </c>
      <c r="G24" s="1">
        <v>5.0</v>
      </c>
      <c r="H24" s="1">
        <v>7.0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140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141</v>
      </c>
      <c r="B26" s="1" t="s">
        <v>142</v>
      </c>
      <c r="C26" s="1" t="s">
        <v>143</v>
      </c>
      <c r="D26" s="1" t="s">
        <v>144</v>
      </c>
      <c r="E26" s="1" t="s">
        <v>145</v>
      </c>
      <c r="F26" s="1" t="s">
        <v>146</v>
      </c>
      <c r="G26" s="1" t="s">
        <v>147</v>
      </c>
      <c r="H26" s="1" t="s">
        <v>148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149</v>
      </c>
      <c r="B27" s="1" t="s">
        <v>142</v>
      </c>
      <c r="C27" s="1" t="s">
        <v>143</v>
      </c>
      <c r="D27" s="1" t="s">
        <v>144</v>
      </c>
      <c r="E27" s="1" t="s">
        <v>145</v>
      </c>
      <c r="F27" s="1" t="s">
        <v>146</v>
      </c>
      <c r="G27" s="1" t="s">
        <v>147</v>
      </c>
      <c r="H27" s="1" t="s">
        <v>148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150</v>
      </c>
      <c r="B28" s="1">
        <v>8.0</v>
      </c>
      <c r="C28" s="1">
        <v>8.0</v>
      </c>
      <c r="D28" s="1">
        <v>9.0</v>
      </c>
      <c r="E28" s="1">
        <v>9.0</v>
      </c>
      <c r="F28" s="1">
        <v>9.0</v>
      </c>
      <c r="G28" s="1">
        <v>9.0</v>
      </c>
      <c r="H28" s="1">
        <v>9.0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151</v>
      </c>
      <c r="B29" s="1" t="s">
        <v>142</v>
      </c>
      <c r="C29" s="1" t="s">
        <v>143</v>
      </c>
      <c r="D29" s="1" t="s">
        <v>144</v>
      </c>
      <c r="E29" s="1" t="s">
        <v>145</v>
      </c>
      <c r="F29" s="1" t="s">
        <v>146</v>
      </c>
      <c r="G29" s="1" t="s">
        <v>147</v>
      </c>
      <c r="H29" s="1" t="s">
        <v>148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152</v>
      </c>
      <c r="B30" s="1" t="s">
        <v>142</v>
      </c>
      <c r="C30" s="1" t="s">
        <v>143</v>
      </c>
      <c r="D30" s="1" t="s">
        <v>144</v>
      </c>
      <c r="E30" s="1" t="s">
        <v>145</v>
      </c>
      <c r="F30" s="1" t="s">
        <v>146</v>
      </c>
      <c r="G30" s="1" t="s">
        <v>147</v>
      </c>
      <c r="H30" s="1" t="s">
        <v>148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153</v>
      </c>
      <c r="B31" s="1">
        <v>8.0</v>
      </c>
      <c r="C31" s="1">
        <v>8.0</v>
      </c>
      <c r="D31" s="1">
        <v>9.0</v>
      </c>
      <c r="E31" s="1">
        <v>9.0</v>
      </c>
      <c r="F31" s="1">
        <v>9.0</v>
      </c>
      <c r="G31" s="1">
        <v>9.0</v>
      </c>
      <c r="H31" s="1">
        <v>9.0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154</v>
      </c>
      <c r="B32" s="1" t="s">
        <v>155</v>
      </c>
      <c r="C32" s="1" t="s">
        <v>156</v>
      </c>
      <c r="D32" s="1" t="s">
        <v>157</v>
      </c>
      <c r="E32" s="1" t="s">
        <v>158</v>
      </c>
      <c r="F32" s="1" t="s">
        <v>159</v>
      </c>
      <c r="G32" s="1" t="s">
        <v>160</v>
      </c>
      <c r="H32" s="1" t="s">
        <v>161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162</v>
      </c>
      <c r="B33" s="1" t="s">
        <v>155</v>
      </c>
      <c r="C33" s="1" t="s">
        <v>156</v>
      </c>
      <c r="D33" s="1" t="s">
        <v>157</v>
      </c>
      <c r="E33" s="1" t="s">
        <v>158</v>
      </c>
      <c r="F33" s="1" t="s">
        <v>159</v>
      </c>
      <c r="G33" s="1" t="s">
        <v>160</v>
      </c>
      <c r="H33" s="1" t="s">
        <v>161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163</v>
      </c>
      <c r="B35" s="1">
        <v>89.0</v>
      </c>
      <c r="C35" s="1">
        <v>3.0</v>
      </c>
      <c r="D35" s="1">
        <v>3.0</v>
      </c>
      <c r="E35" s="1">
        <v>-1.0</v>
      </c>
      <c r="F35" s="1">
        <v>5.0</v>
      </c>
      <c r="G35" s="1">
        <v>6.0</v>
      </c>
      <c r="H35" s="1">
        <v>8.0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164</v>
      </c>
      <c r="B36" s="1">
        <v>48.0</v>
      </c>
      <c r="C36" s="1">
        <v>3.0</v>
      </c>
      <c r="D36" s="1">
        <v>3.0</v>
      </c>
      <c r="E36" s="1">
        <v>-1.0</v>
      </c>
      <c r="F36" s="1">
        <v>5.0</v>
      </c>
      <c r="G36" s="1">
        <v>6.0</v>
      </c>
      <c r="H36" s="1">
        <v>8.0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165</v>
      </c>
      <c r="B37" s="1">
        <v>47.0</v>
      </c>
      <c r="C37" s="1">
        <v>3.0</v>
      </c>
      <c r="D37" s="1">
        <v>2.0</v>
      </c>
      <c r="E37" s="1">
        <v>-1.0</v>
      </c>
      <c r="F37" s="1">
        <v>5.0</v>
      </c>
      <c r="G37" s="1">
        <v>6.0</v>
      </c>
      <c r="H37" s="1">
        <v>8.0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166</v>
      </c>
      <c r="B38" s="1">
        <v>1.0</v>
      </c>
      <c r="C38" s="1">
        <v>4.0</v>
      </c>
      <c r="D38" s="1">
        <v>3.0</v>
      </c>
      <c r="E38" s="1">
        <v>-98.0</v>
      </c>
      <c r="F38" s="1">
        <v>5.0</v>
      </c>
      <c r="G38" s="1">
        <v>7.0</v>
      </c>
      <c r="H38" s="1">
        <v>9.0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167</v>
      </c>
      <c r="B39" s="1">
        <v>4.0</v>
      </c>
      <c r="C39" s="1">
        <v>14.0</v>
      </c>
      <c r="D39" s="1">
        <v>18.0</v>
      </c>
      <c r="E39" s="1">
        <v>8.0</v>
      </c>
      <c r="F39" s="1">
        <v>23.0</v>
      </c>
      <c r="G39" s="1">
        <v>28.0</v>
      </c>
      <c r="H39" s="1">
        <v>34.0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168</v>
      </c>
      <c r="B40" s="1" t="s">
        <v>169</v>
      </c>
      <c r="C40" s="1" t="s">
        <v>170</v>
      </c>
      <c r="D40" s="1" t="s">
        <v>171</v>
      </c>
      <c r="E40" s="1" t="s">
        <v>172</v>
      </c>
      <c r="F40" s="1" t="s">
        <v>173</v>
      </c>
      <c r="G40" s="1" t="s">
        <v>174</v>
      </c>
      <c r="H40" s="1" t="s">
        <v>175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176</v>
      </c>
      <c r="B41" s="1">
        <v>0.0</v>
      </c>
      <c r="C41" s="1">
        <v>0.0</v>
      </c>
      <c r="D41" s="1">
        <v>83.0</v>
      </c>
      <c r="E41" s="1">
        <v>25.0</v>
      </c>
      <c r="F41" s="1">
        <v>90.0</v>
      </c>
      <c r="G41" s="1">
        <v>1.0</v>
      </c>
      <c r="H41" s="1">
        <v>1.0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177</v>
      </c>
      <c r="B42" s="1">
        <v>15.0</v>
      </c>
      <c r="C42" s="1">
        <v>66.0</v>
      </c>
      <c r="D42" s="1">
        <v>83.0</v>
      </c>
      <c r="E42" s="1">
        <v>25.0</v>
      </c>
      <c r="F42" s="1">
        <v>90.0</v>
      </c>
      <c r="G42" s="1">
        <v>1.0</v>
      </c>
      <c r="H42" s="1">
        <v>1.0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178</v>
      </c>
      <c r="B43" s="1">
        <v>0.0</v>
      </c>
      <c r="C43" s="1">
        <v>0.0</v>
      </c>
      <c r="D43" s="1">
        <v>-8.0</v>
      </c>
      <c r="E43" s="1">
        <v>-38.0</v>
      </c>
      <c r="F43" s="1">
        <v>-6.0</v>
      </c>
      <c r="G43" s="1">
        <v>3.0</v>
      </c>
      <c r="H43" s="1">
        <v>4.0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179</v>
      </c>
      <c r="B44" s="1">
        <v>-1.0</v>
      </c>
      <c r="C44" s="1">
        <v>-10.0</v>
      </c>
      <c r="D44" s="1">
        <v>-8.0</v>
      </c>
      <c r="E44" s="1">
        <v>-38.0</v>
      </c>
      <c r="F44" s="1">
        <v>-6.0</v>
      </c>
      <c r="G44" s="1">
        <v>3.0</v>
      </c>
      <c r="H44" s="1">
        <v>4.0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180</v>
      </c>
      <c r="B45" s="1">
        <v>32.0</v>
      </c>
      <c r="C45" s="1">
        <v>2.0</v>
      </c>
      <c r="D45" s="1">
        <v>2.0</v>
      </c>
      <c r="E45" s="1">
        <v>-99.0</v>
      </c>
      <c r="F45" s="1">
        <v>3.0</v>
      </c>
      <c r="G45" s="1">
        <v>4.0</v>
      </c>
      <c r="H45" s="1">
        <v>5.0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181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182</v>
      </c>
      <c r="B47" s="1">
        <v>2.0</v>
      </c>
      <c r="C47" s="1">
        <v>3.0</v>
      </c>
      <c r="D47" s="1">
        <v>1.0</v>
      </c>
      <c r="E47" s="1">
        <v>1.0</v>
      </c>
      <c r="F47" s="1">
        <v>9.0</v>
      </c>
      <c r="G47" s="1">
        <v>6.0</v>
      </c>
      <c r="H47" s="1">
        <v>2.0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183</v>
      </c>
      <c r="B48" s="1">
        <v>42.0</v>
      </c>
      <c r="C48" s="1">
        <v>25.0</v>
      </c>
      <c r="D48" s="1">
        <v>10.0</v>
      </c>
      <c r="E48" s="1">
        <v>7.0</v>
      </c>
      <c r="F48" s="1">
        <v>17.0</v>
      </c>
      <c r="G48" s="1">
        <v>16.0</v>
      </c>
      <c r="H48" s="1">
        <v>10.0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184</v>
      </c>
      <c r="B49" s="1">
        <v>1.0</v>
      </c>
      <c r="C49" s="1">
        <v>1.0</v>
      </c>
      <c r="D49" s="1">
        <v>2.0</v>
      </c>
      <c r="E49" s="1">
        <v>2.0</v>
      </c>
      <c r="F49" s="1">
        <v>2.0</v>
      </c>
      <c r="G49" s="1">
        <v>3.0</v>
      </c>
      <c r="H49" s="1">
        <v>2.0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185</v>
      </c>
      <c r="B50" s="1">
        <v>16.0</v>
      </c>
      <c r="C50" s="1">
        <v>18.0</v>
      </c>
      <c r="D50" s="1">
        <v>15.0</v>
      </c>
      <c r="E50" s="1">
        <v>12.0</v>
      </c>
      <c r="F50" s="1">
        <v>13.0</v>
      </c>
      <c r="G50" s="1">
        <v>11.0</v>
      </c>
      <c r="H50" s="1">
        <v>8.0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186</v>
      </c>
      <c r="B51" s="1">
        <v>20.0</v>
      </c>
      <c r="C51" s="1">
        <v>28.0</v>
      </c>
      <c r="D51" s="1">
        <v>25.0</v>
      </c>
      <c r="E51" s="1">
        <v>23.0</v>
      </c>
      <c r="F51" s="1">
        <v>26.0</v>
      </c>
      <c r="G51" s="1">
        <v>29.0</v>
      </c>
      <c r="H51" s="1">
        <v>21.0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187</v>
      </c>
      <c r="B52" s="1">
        <v>0.0</v>
      </c>
      <c r="C52" s="1">
        <v>18.0</v>
      </c>
      <c r="D52" s="1">
        <v>16.0</v>
      </c>
      <c r="E52" s="1">
        <v>11.0</v>
      </c>
      <c r="F52" s="1">
        <v>6.0</v>
      </c>
      <c r="G52" s="1">
        <v>3.0</v>
      </c>
      <c r="H52" s="1">
        <v>2.0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188</v>
      </c>
      <c r="B53" s="1">
        <v>0.0</v>
      </c>
      <c r="C53" s="1">
        <v>10.0</v>
      </c>
      <c r="D53" s="1">
        <v>8.0</v>
      </c>
      <c r="E53" s="1">
        <v>12.0</v>
      </c>
      <c r="F53" s="1">
        <v>20.0</v>
      </c>
      <c r="G53" s="1">
        <v>25.0</v>
      </c>
      <c r="H53" s="1">
        <v>19.0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190</v>
      </c>
      <c r="B3" s="1">
        <v>0.0</v>
      </c>
      <c r="C3" s="1" t="s">
        <v>191</v>
      </c>
      <c r="D3" s="1" t="s">
        <v>192</v>
      </c>
      <c r="E3" s="1" t="s">
        <v>193</v>
      </c>
      <c r="F3" s="1" t="s">
        <v>194</v>
      </c>
      <c r="G3" s="1" t="s">
        <v>195</v>
      </c>
      <c r="H3" s="1" t="s">
        <v>196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197</v>
      </c>
      <c r="B4" s="1">
        <v>0.0</v>
      </c>
      <c r="C4" s="1" t="s">
        <v>198</v>
      </c>
      <c r="D4" s="1" t="s">
        <v>199</v>
      </c>
      <c r="E4" s="1" t="s">
        <v>200</v>
      </c>
      <c r="F4" s="1" t="s">
        <v>201</v>
      </c>
      <c r="G4" s="1" t="s">
        <v>202</v>
      </c>
      <c r="H4" s="1" t="s">
        <v>203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204</v>
      </c>
      <c r="B5" s="1">
        <v>0.0</v>
      </c>
      <c r="C5" s="1" t="s">
        <v>205</v>
      </c>
      <c r="D5" s="1" t="s">
        <v>206</v>
      </c>
      <c r="E5" s="1" t="s">
        <v>207</v>
      </c>
      <c r="F5" s="1" t="s">
        <v>208</v>
      </c>
      <c r="G5" s="1" t="s">
        <v>209</v>
      </c>
      <c r="H5" s="1" t="s">
        <v>210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211</v>
      </c>
      <c r="B6" s="1">
        <v>0.0</v>
      </c>
      <c r="C6" s="1" t="s">
        <v>212</v>
      </c>
      <c r="D6" s="1" t="s">
        <v>213</v>
      </c>
      <c r="E6" s="1" t="s">
        <v>214</v>
      </c>
      <c r="F6" s="1" t="s">
        <v>215</v>
      </c>
      <c r="G6" s="1" t="s">
        <v>216</v>
      </c>
      <c r="H6" s="1" t="s">
        <v>217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219</v>
      </c>
      <c r="B8" s="1" t="s">
        <v>220</v>
      </c>
      <c r="C8" s="1" t="s">
        <v>221</v>
      </c>
      <c r="D8" s="1" t="s">
        <v>222</v>
      </c>
      <c r="E8" s="1" t="s">
        <v>223</v>
      </c>
      <c r="F8" s="1" t="s">
        <v>224</v>
      </c>
      <c r="G8" s="1" t="s">
        <v>225</v>
      </c>
      <c r="H8" s="1" t="s">
        <v>226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227</v>
      </c>
      <c r="B9" s="1" t="s">
        <v>228</v>
      </c>
      <c r="C9" s="1" t="s">
        <v>229</v>
      </c>
      <c r="D9" s="1" t="s">
        <v>230</v>
      </c>
      <c r="E9" s="1" t="s">
        <v>231</v>
      </c>
      <c r="F9" s="1" t="s">
        <v>232</v>
      </c>
      <c r="G9" s="1" t="s">
        <v>233</v>
      </c>
      <c r="H9" s="1" t="s">
        <v>234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235</v>
      </c>
      <c r="B10" s="1" t="s">
        <v>236</v>
      </c>
      <c r="C10" s="1" t="s">
        <v>237</v>
      </c>
      <c r="D10" s="1" t="s">
        <v>238</v>
      </c>
      <c r="E10" s="1" t="s">
        <v>239</v>
      </c>
      <c r="F10" s="1" t="s">
        <v>240</v>
      </c>
      <c r="G10" s="1" t="s">
        <v>241</v>
      </c>
      <c r="H10" s="1" t="s">
        <v>242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243</v>
      </c>
      <c r="B11" s="1" t="s">
        <v>244</v>
      </c>
      <c r="C11" s="1" t="s">
        <v>245</v>
      </c>
      <c r="D11" s="1" t="s">
        <v>246</v>
      </c>
      <c r="E11" s="1" t="s">
        <v>247</v>
      </c>
      <c r="F11" s="1" t="s">
        <v>248</v>
      </c>
      <c r="G11" s="1" t="s">
        <v>249</v>
      </c>
      <c r="H11" s="1" t="s">
        <v>250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251</v>
      </c>
      <c r="B12" s="1" t="s">
        <v>252</v>
      </c>
      <c r="C12" s="1" t="s">
        <v>253</v>
      </c>
      <c r="D12" s="1" t="s">
        <v>254</v>
      </c>
      <c r="E12" s="1" t="s">
        <v>255</v>
      </c>
      <c r="F12" s="1" t="s">
        <v>256</v>
      </c>
      <c r="G12" s="1" t="s">
        <v>257</v>
      </c>
      <c r="H12" s="1" t="s">
        <v>258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259</v>
      </c>
      <c r="B13" s="1" t="s">
        <v>260</v>
      </c>
      <c r="C13" s="1" t="s">
        <v>261</v>
      </c>
      <c r="D13" s="1" t="s">
        <v>262</v>
      </c>
      <c r="E13" s="1" t="s">
        <v>263</v>
      </c>
      <c r="F13" s="1" t="s">
        <v>264</v>
      </c>
      <c r="G13" s="1" t="s">
        <v>265</v>
      </c>
      <c r="H13" s="1" t="s">
        <v>266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267</v>
      </c>
      <c r="B14" s="1" t="s">
        <v>268</v>
      </c>
      <c r="C14" s="1" t="s">
        <v>269</v>
      </c>
      <c r="D14" s="1" t="s">
        <v>270</v>
      </c>
      <c r="E14" s="1" t="s">
        <v>271</v>
      </c>
      <c r="F14" s="1" t="s">
        <v>272</v>
      </c>
      <c r="G14" s="1" t="s">
        <v>273</v>
      </c>
      <c r="H14" s="1" t="s">
        <v>274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275</v>
      </c>
      <c r="B15" s="1" t="s">
        <v>268</v>
      </c>
      <c r="C15" s="1" t="s">
        <v>269</v>
      </c>
      <c r="D15" s="1" t="s">
        <v>270</v>
      </c>
      <c r="E15" s="1" t="s">
        <v>271</v>
      </c>
      <c r="F15" s="1" t="s">
        <v>272</v>
      </c>
      <c r="G15" s="1" t="s">
        <v>273</v>
      </c>
      <c r="H15" s="1" t="s">
        <v>274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276</v>
      </c>
      <c r="B16" s="1">
        <v>7.0</v>
      </c>
      <c r="C16" s="1" t="s">
        <v>277</v>
      </c>
      <c r="D16" s="1" t="s">
        <v>278</v>
      </c>
      <c r="E16" s="1" t="s">
        <v>279</v>
      </c>
      <c r="F16" s="1" t="s">
        <v>280</v>
      </c>
      <c r="G16" s="1" t="s">
        <v>281</v>
      </c>
      <c r="H16" s="1" t="s">
        <v>282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283</v>
      </c>
      <c r="B17" s="1">
        <v>0.0</v>
      </c>
      <c r="C17" s="1" t="s">
        <v>284</v>
      </c>
      <c r="D17" s="1" t="s">
        <v>285</v>
      </c>
      <c r="E17" s="1" t="s">
        <v>286</v>
      </c>
      <c r="F17" s="1" t="s">
        <v>287</v>
      </c>
      <c r="G17" s="1" t="s">
        <v>288</v>
      </c>
      <c r="H17" s="1" t="s">
        <v>289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290</v>
      </c>
      <c r="B18" s="1">
        <v>0.0</v>
      </c>
      <c r="C18" s="1" t="s">
        <v>291</v>
      </c>
      <c r="D18" s="1" t="s">
        <v>292</v>
      </c>
      <c r="E18" s="1" t="s">
        <v>195</v>
      </c>
      <c r="F18" s="1" t="s">
        <v>293</v>
      </c>
      <c r="G18" s="1" t="s">
        <v>294</v>
      </c>
      <c r="H18" s="1" t="s">
        <v>295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296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296</v>
      </c>
      <c r="B20" s="1">
        <v>0.0</v>
      </c>
      <c r="C20" s="1" t="s">
        <v>297</v>
      </c>
      <c r="D20" s="1" t="s">
        <v>298</v>
      </c>
      <c r="E20" s="1" t="s">
        <v>299</v>
      </c>
      <c r="F20" s="1" t="s">
        <v>300</v>
      </c>
      <c r="G20" s="1" t="s">
        <v>301</v>
      </c>
      <c r="H20" s="1" t="s">
        <v>302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303</v>
      </c>
      <c r="B21" s="1">
        <v>0.0</v>
      </c>
      <c r="C21" s="1" t="s">
        <v>304</v>
      </c>
      <c r="D21" s="1" t="s">
        <v>305</v>
      </c>
      <c r="E21" s="1" t="s">
        <v>306</v>
      </c>
      <c r="F21" s="1" t="s">
        <v>307</v>
      </c>
      <c r="G21" s="1" t="s">
        <v>308</v>
      </c>
      <c r="H21" s="1" t="s">
        <v>277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309</v>
      </c>
      <c r="B22" s="1">
        <v>0.0</v>
      </c>
      <c r="C22" s="1" t="s">
        <v>310</v>
      </c>
      <c r="D22" s="1" t="s">
        <v>311</v>
      </c>
      <c r="E22" s="1" t="s">
        <v>312</v>
      </c>
      <c r="F22" s="1" t="s">
        <v>313</v>
      </c>
      <c r="G22" s="1" t="s">
        <v>314</v>
      </c>
      <c r="H22" s="1" t="s">
        <v>315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316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317</v>
      </c>
      <c r="B24" s="1" t="s">
        <v>318</v>
      </c>
      <c r="C24" s="1" t="s">
        <v>319</v>
      </c>
      <c r="D24" s="1" t="s">
        <v>320</v>
      </c>
      <c r="E24" s="1" t="s">
        <v>321</v>
      </c>
      <c r="F24" s="1" t="s">
        <v>322</v>
      </c>
      <c r="G24" s="1" t="s">
        <v>323</v>
      </c>
      <c r="H24" s="1" t="s">
        <v>324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325</v>
      </c>
      <c r="B25" s="1" t="s">
        <v>326</v>
      </c>
      <c r="C25" s="1" t="s">
        <v>327</v>
      </c>
      <c r="D25" s="1" t="s">
        <v>328</v>
      </c>
      <c r="E25" s="1" t="s">
        <v>329</v>
      </c>
      <c r="F25" s="1" t="s">
        <v>327</v>
      </c>
      <c r="G25" s="1" t="s">
        <v>330</v>
      </c>
      <c r="H25" s="1" t="s">
        <v>331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332</v>
      </c>
      <c r="B26" s="1" t="s">
        <v>333</v>
      </c>
      <c r="C26" s="1" t="s">
        <v>334</v>
      </c>
      <c r="D26" s="1" t="s">
        <v>145</v>
      </c>
      <c r="E26" s="1" t="s">
        <v>335</v>
      </c>
      <c r="F26" s="1" t="s">
        <v>336</v>
      </c>
      <c r="G26" s="1" t="s">
        <v>145</v>
      </c>
      <c r="H26" s="1" t="s">
        <v>337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338</v>
      </c>
      <c r="B27" s="1">
        <v>0.0</v>
      </c>
      <c r="C27" s="1" t="s">
        <v>339</v>
      </c>
      <c r="D27" s="1" t="s">
        <v>340</v>
      </c>
      <c r="E27" s="1" t="s">
        <v>341</v>
      </c>
      <c r="F27" s="1" t="s">
        <v>342</v>
      </c>
      <c r="G27" s="1" t="s">
        <v>343</v>
      </c>
      <c r="H27" s="1" t="s">
        <v>344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345</v>
      </c>
      <c r="B28" s="1">
        <v>0.0</v>
      </c>
      <c r="C28" s="1" t="s">
        <v>346</v>
      </c>
      <c r="D28" s="1" t="s">
        <v>347</v>
      </c>
      <c r="E28" s="1" t="s">
        <v>348</v>
      </c>
      <c r="F28" s="1" t="s">
        <v>349</v>
      </c>
      <c r="G28" s="1" t="s">
        <v>350</v>
      </c>
      <c r="H28" s="1" t="s">
        <v>351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352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353</v>
      </c>
      <c r="B30" s="1" t="s">
        <v>354</v>
      </c>
      <c r="C30" s="1" t="s">
        <v>355</v>
      </c>
      <c r="D30" s="1" t="s">
        <v>356</v>
      </c>
      <c r="E30" s="1" t="s">
        <v>357</v>
      </c>
      <c r="F30" s="1" t="s">
        <v>358</v>
      </c>
      <c r="G30" s="1" t="s">
        <v>359</v>
      </c>
      <c r="H30" s="1" t="s">
        <v>360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361</v>
      </c>
      <c r="B31" s="1" t="s">
        <v>362</v>
      </c>
      <c r="C31" s="1" t="s">
        <v>363</v>
      </c>
      <c r="D31" s="1" t="s">
        <v>364</v>
      </c>
      <c r="E31" s="1" t="s">
        <v>365</v>
      </c>
      <c r="F31" s="1" t="s">
        <v>268</v>
      </c>
      <c r="G31" s="1" t="s">
        <v>366</v>
      </c>
      <c r="H31" s="1" t="s">
        <v>367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368</v>
      </c>
      <c r="B32" s="1">
        <v>0.0</v>
      </c>
      <c r="C32" s="1">
        <v>0.0</v>
      </c>
      <c r="D32" s="1">
        <v>0.0</v>
      </c>
      <c r="E32" s="1">
        <v>0.0</v>
      </c>
      <c r="F32" s="1" t="s">
        <v>369</v>
      </c>
      <c r="G32" s="1" t="s">
        <v>311</v>
      </c>
      <c r="H32" s="1" t="s">
        <v>370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371</v>
      </c>
      <c r="B33" s="1">
        <v>0.0</v>
      </c>
      <c r="C33" s="1">
        <v>0.0</v>
      </c>
      <c r="D33" s="1">
        <v>0.0</v>
      </c>
      <c r="E33" s="1">
        <v>0.0</v>
      </c>
      <c r="F33" s="1" t="s">
        <v>372</v>
      </c>
      <c r="G33" s="1" t="s">
        <v>373</v>
      </c>
      <c r="H33" s="1" t="s">
        <v>374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375</v>
      </c>
      <c r="B34" s="1" t="s">
        <v>376</v>
      </c>
      <c r="C34" s="1" t="s">
        <v>377</v>
      </c>
      <c r="D34" s="1" t="s">
        <v>378</v>
      </c>
      <c r="E34" s="1" t="s">
        <v>379</v>
      </c>
      <c r="F34" s="1" t="s">
        <v>380</v>
      </c>
      <c r="G34" s="1" t="s">
        <v>381</v>
      </c>
      <c r="H34" s="1" t="s">
        <v>382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383</v>
      </c>
      <c r="B35" s="1" t="s">
        <v>384</v>
      </c>
      <c r="C35" s="1" t="s">
        <v>385</v>
      </c>
      <c r="D35" s="1" t="s">
        <v>386</v>
      </c>
      <c r="E35" s="1" t="s">
        <v>387</v>
      </c>
      <c r="F35" s="1" t="s">
        <v>388</v>
      </c>
      <c r="G35" s="1" t="s">
        <v>389</v>
      </c>
      <c r="H35" s="1" t="s">
        <v>390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391</v>
      </c>
      <c r="B36" s="1" t="s">
        <v>392</v>
      </c>
      <c r="C36" s="1" t="s">
        <v>393</v>
      </c>
      <c r="D36" s="1" t="s">
        <v>394</v>
      </c>
      <c r="E36" s="1" t="s">
        <v>395</v>
      </c>
      <c r="F36" s="1" t="s">
        <v>396</v>
      </c>
      <c r="G36" s="1" t="s">
        <v>397</v>
      </c>
      <c r="H36" s="1" t="s">
        <v>398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399</v>
      </c>
      <c r="B37" s="1" t="s">
        <v>400</v>
      </c>
      <c r="C37" s="1" t="s">
        <v>401</v>
      </c>
      <c r="D37" s="1" t="s">
        <v>402</v>
      </c>
      <c r="E37" s="1">
        <v>-10.0</v>
      </c>
      <c r="F37" s="1">
        <v>79.0</v>
      </c>
      <c r="G37" s="1" t="s">
        <v>403</v>
      </c>
      <c r="H37" s="1" t="s">
        <v>404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405</v>
      </c>
      <c r="B38" s="1" t="s">
        <v>406</v>
      </c>
      <c r="C38" s="1" t="s">
        <v>407</v>
      </c>
      <c r="D38" s="1" t="s">
        <v>146</v>
      </c>
      <c r="E38" s="1" t="s">
        <v>408</v>
      </c>
      <c r="F38" s="1" t="s">
        <v>409</v>
      </c>
      <c r="G38" s="1" t="s">
        <v>410</v>
      </c>
      <c r="H38" s="1" t="s">
        <v>411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412</v>
      </c>
      <c r="B39" s="1" t="s">
        <v>413</v>
      </c>
      <c r="C39" s="1" t="s">
        <v>414</v>
      </c>
      <c r="D39" s="1" t="s">
        <v>415</v>
      </c>
      <c r="E39" s="1" t="s">
        <v>416</v>
      </c>
      <c r="F39" s="1" t="s">
        <v>417</v>
      </c>
      <c r="G39" s="1" t="s">
        <v>148</v>
      </c>
      <c r="H39" s="1" t="s">
        <v>418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419</v>
      </c>
      <c r="B40" s="1" t="s">
        <v>420</v>
      </c>
      <c r="C40" s="1" t="s">
        <v>421</v>
      </c>
      <c r="D40" s="1" t="s">
        <v>422</v>
      </c>
      <c r="E40" s="1" t="s">
        <v>423</v>
      </c>
      <c r="F40" s="1" t="s">
        <v>424</v>
      </c>
      <c r="G40" s="1" t="s">
        <v>410</v>
      </c>
      <c r="H40" s="1" t="s">
        <v>411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425</v>
      </c>
      <c r="B41" s="1" t="s">
        <v>426</v>
      </c>
      <c r="C41" s="1" t="s">
        <v>106</v>
      </c>
      <c r="D41" s="1" t="s">
        <v>157</v>
      </c>
      <c r="E41" s="1" t="s">
        <v>427</v>
      </c>
      <c r="F41" s="1" t="s">
        <v>417</v>
      </c>
      <c r="G41" s="1" t="s">
        <v>428</v>
      </c>
      <c r="H41" s="1" t="s">
        <v>429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430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431</v>
      </c>
      <c r="B43" s="1">
        <v>0.0</v>
      </c>
      <c r="C43" s="1" t="s">
        <v>432</v>
      </c>
      <c r="D43" s="1" t="s">
        <v>433</v>
      </c>
      <c r="E43" s="1" t="s">
        <v>434</v>
      </c>
      <c r="F43" s="1" t="s">
        <v>435</v>
      </c>
      <c r="G43" s="1" t="s">
        <v>436</v>
      </c>
      <c r="H43" s="1" t="s">
        <v>437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438</v>
      </c>
      <c r="B44" s="1">
        <v>0.0</v>
      </c>
      <c r="C44" s="1" t="s">
        <v>439</v>
      </c>
      <c r="D44" s="1" t="s">
        <v>440</v>
      </c>
      <c r="E44" s="1" t="s">
        <v>441</v>
      </c>
      <c r="F44" s="1" t="s">
        <v>442</v>
      </c>
      <c r="G44" s="1" t="s">
        <v>443</v>
      </c>
      <c r="H44" s="1" t="s">
        <v>444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445</v>
      </c>
      <c r="B45" s="1">
        <v>0.0</v>
      </c>
      <c r="C45" s="1" t="s">
        <v>446</v>
      </c>
      <c r="D45" s="1" t="s">
        <v>447</v>
      </c>
      <c r="E45" s="1" t="s">
        <v>448</v>
      </c>
      <c r="F45" s="1" t="s">
        <v>449</v>
      </c>
      <c r="G45" s="1" t="s">
        <v>450</v>
      </c>
      <c r="H45" s="1" t="s">
        <v>451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452</v>
      </c>
      <c r="B46" s="1">
        <v>0.0</v>
      </c>
      <c r="C46" s="1" t="s">
        <v>453</v>
      </c>
      <c r="D46" s="1" t="s">
        <v>454</v>
      </c>
      <c r="E46" s="1" t="s">
        <v>455</v>
      </c>
      <c r="F46" s="1" t="s">
        <v>456</v>
      </c>
      <c r="G46" s="1" t="s">
        <v>457</v>
      </c>
      <c r="H46" s="1" t="s">
        <v>458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459</v>
      </c>
      <c r="B47" s="1">
        <v>0.0</v>
      </c>
      <c r="C47" s="1" t="s">
        <v>460</v>
      </c>
      <c r="D47" s="1" t="s">
        <v>461</v>
      </c>
      <c r="E47" s="1" t="s">
        <v>462</v>
      </c>
      <c r="F47" s="1" t="s">
        <v>463</v>
      </c>
      <c r="G47" s="1" t="s">
        <v>464</v>
      </c>
      <c r="H47" s="1" t="s">
        <v>465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466</v>
      </c>
      <c r="B48" s="1">
        <v>0.0</v>
      </c>
      <c r="C48" s="1" t="s">
        <v>467</v>
      </c>
      <c r="D48" s="1">
        <v>-9.0</v>
      </c>
      <c r="E48" s="1" t="s">
        <v>468</v>
      </c>
      <c r="F48" s="1">
        <v>0.0</v>
      </c>
      <c r="G48" s="1" t="s">
        <v>469</v>
      </c>
      <c r="H48" s="1" t="s">
        <v>470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471</v>
      </c>
      <c r="B49" s="1">
        <v>0.0</v>
      </c>
      <c r="C49" s="1" t="s">
        <v>472</v>
      </c>
      <c r="D49" s="1" t="s">
        <v>473</v>
      </c>
      <c r="E49" s="1" t="s">
        <v>474</v>
      </c>
      <c r="F49" s="1" t="s">
        <v>475</v>
      </c>
      <c r="G49" s="1" t="s">
        <v>476</v>
      </c>
      <c r="H49" s="1" t="s">
        <v>477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478</v>
      </c>
      <c r="B50" s="1">
        <v>0.0</v>
      </c>
      <c r="C50" s="1" t="s">
        <v>479</v>
      </c>
      <c r="D50" s="1" t="s">
        <v>480</v>
      </c>
      <c r="E50" s="1" t="s">
        <v>481</v>
      </c>
      <c r="F50" s="1" t="s">
        <v>482</v>
      </c>
      <c r="G50" s="1" t="s">
        <v>483</v>
      </c>
      <c r="H50" s="1" t="s">
        <v>484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485</v>
      </c>
      <c r="B51" s="1">
        <v>0.0</v>
      </c>
      <c r="C51" s="1" t="s">
        <v>486</v>
      </c>
      <c r="D51" s="1" t="s">
        <v>487</v>
      </c>
      <c r="E51" s="1" t="s">
        <v>488</v>
      </c>
      <c r="F51" s="1" t="s">
        <v>489</v>
      </c>
      <c r="G51" s="1" t="s">
        <v>476</v>
      </c>
      <c r="H51" s="1" t="s">
        <v>477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490</v>
      </c>
      <c r="B52" s="1">
        <v>0.0</v>
      </c>
      <c r="C52" s="1" t="s">
        <v>491</v>
      </c>
      <c r="D52" s="1" t="s">
        <v>492</v>
      </c>
      <c r="E52" s="1" t="s">
        <v>493</v>
      </c>
      <c r="F52" s="1" t="s">
        <v>494</v>
      </c>
      <c r="G52" s="1" t="s">
        <v>495</v>
      </c>
      <c r="H52" s="1" t="s">
        <v>496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497</v>
      </c>
      <c r="B53" s="1">
        <v>0.0</v>
      </c>
      <c r="C53" s="1" t="s">
        <v>498</v>
      </c>
      <c r="D53" s="1" t="s">
        <v>499</v>
      </c>
      <c r="E53" s="1" t="s">
        <v>500</v>
      </c>
      <c r="F53" s="1">
        <v>-4.0</v>
      </c>
      <c r="G53" s="1" t="s">
        <v>501</v>
      </c>
      <c r="H53" s="1" t="s">
        <v>502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503</v>
      </c>
      <c r="B54" s="1">
        <v>0.0</v>
      </c>
      <c r="C54" s="1" t="s">
        <v>504</v>
      </c>
      <c r="D54" s="1" t="s">
        <v>505</v>
      </c>
      <c r="E54" s="1" t="s">
        <v>506</v>
      </c>
      <c r="F54" s="1" t="s">
        <v>507</v>
      </c>
      <c r="G54" s="1" t="s">
        <v>508</v>
      </c>
      <c r="H54" s="1" t="s">
        <v>509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510</v>
      </c>
      <c r="B55" s="1">
        <v>0.0</v>
      </c>
      <c r="C55" s="1" t="s">
        <v>511</v>
      </c>
      <c r="D55" s="1" t="s">
        <v>512</v>
      </c>
      <c r="E55" s="1" t="s">
        <v>513</v>
      </c>
      <c r="F55" s="1" t="s">
        <v>514</v>
      </c>
      <c r="G55" s="1" t="s">
        <v>515</v>
      </c>
      <c r="H55" s="1" t="s">
        <v>516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517</v>
      </c>
      <c r="B56" s="1">
        <v>0.0</v>
      </c>
      <c r="C56" s="1" t="s">
        <v>518</v>
      </c>
      <c r="D56" s="1" t="s">
        <v>519</v>
      </c>
      <c r="E56" s="1" t="s">
        <v>520</v>
      </c>
      <c r="F56" s="1" t="s">
        <v>521</v>
      </c>
      <c r="G56" s="1" t="s">
        <v>522</v>
      </c>
      <c r="H56" s="1" t="s">
        <v>523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524</v>
      </c>
      <c r="B57" s="1">
        <v>0.0</v>
      </c>
      <c r="C57" s="1" t="s">
        <v>525</v>
      </c>
      <c r="D57" s="1" t="s">
        <v>526</v>
      </c>
      <c r="E57" s="1" t="s">
        <v>527</v>
      </c>
      <c r="F57" s="1" t="s">
        <v>528</v>
      </c>
      <c r="G57" s="1">
        <v>0.0</v>
      </c>
      <c r="H57" s="1" t="s">
        <v>529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530</v>
      </c>
      <c r="B58" s="1">
        <v>0.0</v>
      </c>
      <c r="C58" s="1" t="s">
        <v>531</v>
      </c>
      <c r="D58" s="1" t="s">
        <v>532</v>
      </c>
      <c r="E58" s="1" t="s">
        <v>533</v>
      </c>
      <c r="F58" s="1" t="s">
        <v>534</v>
      </c>
      <c r="G58" s="1" t="s">
        <v>535</v>
      </c>
      <c r="H58" s="1" t="s">
        <v>536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537</v>
      </c>
      <c r="B59" s="1">
        <v>0.0</v>
      </c>
      <c r="C59" s="1">
        <v>0.0</v>
      </c>
      <c r="D59" s="1" t="s">
        <v>538</v>
      </c>
      <c r="E59" s="1" t="s">
        <v>539</v>
      </c>
      <c r="F59" s="1">
        <v>0.0</v>
      </c>
      <c r="G59" s="1" t="s">
        <v>540</v>
      </c>
      <c r="H59" s="1" t="s">
        <v>541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542</v>
      </c>
      <c r="B60" s="1">
        <v>0.0</v>
      </c>
      <c r="C60" s="1">
        <v>0.0</v>
      </c>
      <c r="D60" s="1" t="s">
        <v>543</v>
      </c>
      <c r="E60" s="1" t="s">
        <v>544</v>
      </c>
      <c r="F60" s="1">
        <v>0.0</v>
      </c>
      <c r="G60" s="1" t="s">
        <v>545</v>
      </c>
      <c r="H60" s="1" t="s">
        <v>546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547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548</v>
      </c>
      <c r="B62" s="1">
        <v>0.0</v>
      </c>
      <c r="C62" s="1">
        <v>0.0</v>
      </c>
      <c r="D62" s="1" t="s">
        <v>549</v>
      </c>
      <c r="E62" s="1" t="s">
        <v>550</v>
      </c>
      <c r="F62" s="1" t="s">
        <v>551</v>
      </c>
      <c r="G62" s="1" t="s">
        <v>552</v>
      </c>
      <c r="H62" s="1" t="s">
        <v>553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554</v>
      </c>
      <c r="B63" s="1">
        <v>0.0</v>
      </c>
      <c r="C63" s="1">
        <v>0.0</v>
      </c>
      <c r="D63" s="1" t="s">
        <v>555</v>
      </c>
      <c r="E63" s="1" t="s">
        <v>556</v>
      </c>
      <c r="F63" s="1" t="s">
        <v>557</v>
      </c>
      <c r="G63" s="1" t="s">
        <v>558</v>
      </c>
      <c r="H63" s="1" t="s">
        <v>191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559</v>
      </c>
      <c r="B64" s="1">
        <v>0.0</v>
      </c>
      <c r="C64" s="1">
        <v>0.0</v>
      </c>
      <c r="D64" s="1" t="s">
        <v>560</v>
      </c>
      <c r="E64" s="1" t="s">
        <v>561</v>
      </c>
      <c r="F64" s="1" t="s">
        <v>562</v>
      </c>
      <c r="G64" s="1" t="s">
        <v>563</v>
      </c>
      <c r="H64" s="1" t="s">
        <v>564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565</v>
      </c>
      <c r="B65" s="1">
        <v>0.0</v>
      </c>
      <c r="C65" s="1">
        <v>0.0</v>
      </c>
      <c r="D65" s="1" t="s">
        <v>566</v>
      </c>
      <c r="E65" s="1" t="s">
        <v>567</v>
      </c>
      <c r="F65" s="1" t="s">
        <v>568</v>
      </c>
      <c r="G65" s="1">
        <v>98.0</v>
      </c>
      <c r="H65" s="1" t="s">
        <v>569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570</v>
      </c>
      <c r="B66" s="1">
        <v>0.0</v>
      </c>
      <c r="C66" s="1">
        <v>0.0</v>
      </c>
      <c r="D66" s="1" t="s">
        <v>571</v>
      </c>
      <c r="E66" s="1">
        <v>-31.0</v>
      </c>
      <c r="F66" s="1" t="s">
        <v>572</v>
      </c>
      <c r="G66" s="1" t="s">
        <v>573</v>
      </c>
      <c r="H66" s="1" t="s">
        <v>569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574</v>
      </c>
      <c r="B67" s="1">
        <v>0.0</v>
      </c>
      <c r="C67" s="1">
        <v>0.0</v>
      </c>
      <c r="D67" s="1" t="s">
        <v>575</v>
      </c>
      <c r="E67" s="1" t="s">
        <v>576</v>
      </c>
      <c r="F67" s="1" t="s">
        <v>577</v>
      </c>
      <c r="G67" s="1" t="s">
        <v>578</v>
      </c>
      <c r="H67" s="1" t="s">
        <v>579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580</v>
      </c>
      <c r="B68" s="1">
        <v>0.0</v>
      </c>
      <c r="C68" s="1">
        <v>0.0</v>
      </c>
      <c r="D68" s="1" t="s">
        <v>581</v>
      </c>
      <c r="E68" s="1" t="s">
        <v>582</v>
      </c>
      <c r="F68" s="1" t="s">
        <v>583</v>
      </c>
      <c r="G68" s="1" t="s">
        <v>584</v>
      </c>
      <c r="H68" s="1" t="s">
        <v>585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586</v>
      </c>
      <c r="B69" s="1">
        <v>0.0</v>
      </c>
      <c r="C69" s="1">
        <v>0.0</v>
      </c>
      <c r="D69" s="1" t="s">
        <v>587</v>
      </c>
      <c r="E69" s="1" t="s">
        <v>588</v>
      </c>
      <c r="F69" s="1" t="s">
        <v>589</v>
      </c>
      <c r="G69" s="1" t="s">
        <v>590</v>
      </c>
      <c r="H69" s="1" t="s">
        <v>591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592</v>
      </c>
      <c r="B70" s="1">
        <v>0.0</v>
      </c>
      <c r="C70" s="1">
        <v>0.0</v>
      </c>
      <c r="D70" s="1" t="s">
        <v>593</v>
      </c>
      <c r="E70" s="1" t="s">
        <v>594</v>
      </c>
      <c r="F70" s="1" t="s">
        <v>595</v>
      </c>
      <c r="G70" s="1" t="s">
        <v>584</v>
      </c>
      <c r="H70" s="1" t="s">
        <v>585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596</v>
      </c>
      <c r="B71" s="1">
        <v>0.0</v>
      </c>
      <c r="C71" s="1">
        <v>0.0</v>
      </c>
      <c r="D71" s="1" t="s">
        <v>597</v>
      </c>
      <c r="E71" s="1" t="s">
        <v>598</v>
      </c>
      <c r="F71" s="1" t="s">
        <v>599</v>
      </c>
      <c r="G71" s="1" t="s">
        <v>600</v>
      </c>
      <c r="H71" s="1" t="s">
        <v>601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602</v>
      </c>
      <c r="B72" s="1">
        <v>0.0</v>
      </c>
      <c r="C72" s="1">
        <v>0.0</v>
      </c>
      <c r="D72" s="1" t="s">
        <v>603</v>
      </c>
      <c r="E72" s="1" t="s">
        <v>604</v>
      </c>
      <c r="F72" s="1" t="s">
        <v>605</v>
      </c>
      <c r="G72" s="1" t="s">
        <v>606</v>
      </c>
      <c r="H72" s="1" t="s">
        <v>607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608</v>
      </c>
      <c r="B73" s="1">
        <v>0.0</v>
      </c>
      <c r="C73" s="1">
        <v>0.0</v>
      </c>
      <c r="D73" s="1" t="s">
        <v>609</v>
      </c>
      <c r="E73" s="1" t="s">
        <v>610</v>
      </c>
      <c r="F73" s="1" t="s">
        <v>611</v>
      </c>
      <c r="G73" s="1" t="s">
        <v>612</v>
      </c>
      <c r="H73" s="1" t="s">
        <v>613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614</v>
      </c>
      <c r="B74" s="1">
        <v>0.0</v>
      </c>
      <c r="C74" s="1">
        <v>0.0</v>
      </c>
      <c r="D74" s="1" t="s">
        <v>615</v>
      </c>
      <c r="E74" s="1" t="s">
        <v>616</v>
      </c>
      <c r="F74" s="1" t="s">
        <v>553</v>
      </c>
      <c r="G74" s="1" t="s">
        <v>617</v>
      </c>
      <c r="H74" s="1" t="s">
        <v>618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619</v>
      </c>
      <c r="B75" s="1">
        <v>0.0</v>
      </c>
      <c r="C75" s="1">
        <v>0.0</v>
      </c>
      <c r="D75" s="1" t="s">
        <v>620</v>
      </c>
      <c r="E75" s="1" t="s">
        <v>621</v>
      </c>
      <c r="F75" s="1" t="s">
        <v>622</v>
      </c>
      <c r="G75" s="1" t="s">
        <v>623</v>
      </c>
      <c r="H75" s="1" t="s">
        <v>618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624</v>
      </c>
      <c r="B76" s="1">
        <v>0.0</v>
      </c>
      <c r="C76" s="1">
        <v>0.0</v>
      </c>
      <c r="D76" s="1" t="s">
        <v>625</v>
      </c>
      <c r="E76" s="1" t="s">
        <v>626</v>
      </c>
      <c r="F76" s="1" t="s">
        <v>627</v>
      </c>
      <c r="G76" s="1" t="s">
        <v>628</v>
      </c>
      <c r="H76" s="1" t="s">
        <v>629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630</v>
      </c>
      <c r="B77" s="1">
        <v>0.0</v>
      </c>
      <c r="C77" s="1">
        <v>0.0</v>
      </c>
      <c r="D77" s="1" t="s">
        <v>631</v>
      </c>
      <c r="E77" s="1" t="s">
        <v>632</v>
      </c>
      <c r="F77" s="1" t="s">
        <v>633</v>
      </c>
      <c r="G77" s="1" t="s">
        <v>634</v>
      </c>
      <c r="H77" s="1" t="s">
        <v>635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636</v>
      </c>
      <c r="B78" s="1">
        <v>0.0</v>
      </c>
      <c r="C78" s="1">
        <v>0.0</v>
      </c>
      <c r="D78" s="1">
        <v>0.0</v>
      </c>
      <c r="E78" s="1" t="s">
        <v>637</v>
      </c>
      <c r="F78" s="1" t="s">
        <v>638</v>
      </c>
      <c r="G78" s="1" t="s">
        <v>639</v>
      </c>
      <c r="H78" s="1" t="s">
        <v>640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641</v>
      </c>
      <c r="B79" s="1">
        <v>0.0</v>
      </c>
      <c r="C79" s="1">
        <v>0.0</v>
      </c>
      <c r="D79" s="1">
        <v>0.0</v>
      </c>
      <c r="E79" s="1" t="s">
        <v>642</v>
      </c>
      <c r="F79" s="1" t="s">
        <v>643</v>
      </c>
      <c r="G79" s="1" t="s">
        <v>644</v>
      </c>
      <c r="H79" s="1" t="s">
        <v>645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646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647</v>
      </c>
      <c r="B81" s="1">
        <v>0.0</v>
      </c>
      <c r="C81" s="1">
        <v>0.0</v>
      </c>
      <c r="D81" s="1">
        <v>0.0</v>
      </c>
      <c r="E81" s="1" t="s">
        <v>648</v>
      </c>
      <c r="F81" s="1" t="s">
        <v>649</v>
      </c>
      <c r="G81" s="1" t="s">
        <v>650</v>
      </c>
      <c r="H81" s="1" t="s">
        <v>651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652</v>
      </c>
      <c r="B82" s="1">
        <v>0.0</v>
      </c>
      <c r="C82" s="1">
        <v>0.0</v>
      </c>
      <c r="D82" s="1">
        <v>0.0</v>
      </c>
      <c r="E82" s="1" t="s">
        <v>653</v>
      </c>
      <c r="F82" s="1" t="s">
        <v>654</v>
      </c>
      <c r="G82" s="1" t="s">
        <v>655</v>
      </c>
      <c r="H82" s="1" t="s">
        <v>656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657</v>
      </c>
      <c r="B83" s="1">
        <v>0.0</v>
      </c>
      <c r="C83" s="1">
        <v>0.0</v>
      </c>
      <c r="D83" s="1">
        <v>0.0</v>
      </c>
      <c r="E83" s="1" t="s">
        <v>658</v>
      </c>
      <c r="F83" s="1" t="s">
        <v>659</v>
      </c>
      <c r="G83" s="1" t="s">
        <v>660</v>
      </c>
      <c r="H83" s="1" t="s">
        <v>661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662</v>
      </c>
      <c r="B84" s="1">
        <v>0.0</v>
      </c>
      <c r="C84" s="1">
        <v>0.0</v>
      </c>
      <c r="D84" s="1">
        <v>0.0</v>
      </c>
      <c r="E84" s="1" t="s">
        <v>663</v>
      </c>
      <c r="F84" s="1" t="s">
        <v>664</v>
      </c>
      <c r="G84" s="1" t="s">
        <v>665</v>
      </c>
      <c r="H84" s="1" t="s">
        <v>666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667</v>
      </c>
      <c r="B85" s="1">
        <v>0.0</v>
      </c>
      <c r="C85" s="1">
        <v>0.0</v>
      </c>
      <c r="D85" s="1">
        <v>0.0</v>
      </c>
      <c r="E85" s="1" t="s">
        <v>668</v>
      </c>
      <c r="F85" s="1" t="s">
        <v>280</v>
      </c>
      <c r="G85" s="1" t="s">
        <v>669</v>
      </c>
      <c r="H85" s="1" t="s">
        <v>670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671</v>
      </c>
      <c r="B86" s="1">
        <v>0.0</v>
      </c>
      <c r="C86" s="1">
        <v>0.0</v>
      </c>
      <c r="D86" s="1">
        <v>0.0</v>
      </c>
      <c r="E86" s="1" t="s">
        <v>672</v>
      </c>
      <c r="F86" s="1" t="s">
        <v>673</v>
      </c>
      <c r="G86" s="1" t="s">
        <v>674</v>
      </c>
      <c r="H86" s="1" t="s">
        <v>675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676</v>
      </c>
      <c r="B87" s="1">
        <v>0.0</v>
      </c>
      <c r="C87" s="1">
        <v>0.0</v>
      </c>
      <c r="D87" s="1">
        <v>0.0</v>
      </c>
      <c r="E87" s="1" t="s">
        <v>677</v>
      </c>
      <c r="F87" s="1" t="s">
        <v>678</v>
      </c>
      <c r="G87" s="1" t="s">
        <v>679</v>
      </c>
      <c r="H87" s="1" t="s">
        <v>680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681</v>
      </c>
      <c r="B88" s="1">
        <v>0.0</v>
      </c>
      <c r="C88" s="1">
        <v>0.0</v>
      </c>
      <c r="D88" s="1">
        <v>0.0</v>
      </c>
      <c r="E88" s="1" t="s">
        <v>682</v>
      </c>
      <c r="F88" s="1" t="s">
        <v>683</v>
      </c>
      <c r="G88" s="1" t="s">
        <v>684</v>
      </c>
      <c r="H88" s="1" t="s">
        <v>685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686</v>
      </c>
      <c r="B89" s="1">
        <v>0.0</v>
      </c>
      <c r="C89" s="1">
        <v>0.0</v>
      </c>
      <c r="D89" s="1">
        <v>0.0</v>
      </c>
      <c r="E89" s="1" t="s">
        <v>687</v>
      </c>
      <c r="F89" s="1" t="s">
        <v>688</v>
      </c>
      <c r="G89" s="1" t="s">
        <v>169</v>
      </c>
      <c r="H89" s="1" t="s">
        <v>680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689</v>
      </c>
      <c r="B90" s="1">
        <v>0.0</v>
      </c>
      <c r="C90" s="1">
        <v>0.0</v>
      </c>
      <c r="D90" s="1">
        <v>0.0</v>
      </c>
      <c r="E90" s="1" t="s">
        <v>690</v>
      </c>
      <c r="F90" s="1" t="s">
        <v>691</v>
      </c>
      <c r="G90" s="1" t="s">
        <v>692</v>
      </c>
      <c r="H90" s="1" t="s">
        <v>693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694</v>
      </c>
      <c r="B91" s="1">
        <v>0.0</v>
      </c>
      <c r="C91" s="1">
        <v>0.0</v>
      </c>
      <c r="D91" s="1">
        <v>0.0</v>
      </c>
      <c r="E91" s="1" t="s">
        <v>454</v>
      </c>
      <c r="F91" s="1" t="s">
        <v>695</v>
      </c>
      <c r="G91" s="1" t="s">
        <v>696</v>
      </c>
      <c r="H91" s="1" t="s">
        <v>697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698</v>
      </c>
      <c r="B92" s="1">
        <v>0.0</v>
      </c>
      <c r="C92" s="1">
        <v>0.0</v>
      </c>
      <c r="D92" s="1">
        <v>0.0</v>
      </c>
      <c r="E92" s="1" t="s">
        <v>699</v>
      </c>
      <c r="F92" s="1" t="s">
        <v>700</v>
      </c>
      <c r="G92" s="1" t="s">
        <v>701</v>
      </c>
      <c r="H92" s="1" t="s">
        <v>702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703</v>
      </c>
      <c r="B93" s="1">
        <v>0.0</v>
      </c>
      <c r="C93" s="1">
        <v>0.0</v>
      </c>
      <c r="D93" s="1">
        <v>0.0</v>
      </c>
      <c r="E93" s="1" t="s">
        <v>704</v>
      </c>
      <c r="F93" s="1" t="s">
        <v>705</v>
      </c>
      <c r="G93" s="1" t="s">
        <v>706</v>
      </c>
      <c r="H93" s="1" t="s">
        <v>707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708</v>
      </c>
      <c r="B94" s="1">
        <v>0.0</v>
      </c>
      <c r="C94" s="1">
        <v>0.0</v>
      </c>
      <c r="D94" s="1">
        <v>0.0</v>
      </c>
      <c r="E94" s="1" t="s">
        <v>709</v>
      </c>
      <c r="F94" s="1" t="s">
        <v>710</v>
      </c>
      <c r="G94" s="1" t="s">
        <v>711</v>
      </c>
      <c r="H94" s="1" t="s">
        <v>712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713</v>
      </c>
      <c r="B95" s="1">
        <v>0.0</v>
      </c>
      <c r="C95" s="1">
        <v>0.0</v>
      </c>
      <c r="D95" s="1">
        <v>0.0</v>
      </c>
      <c r="E95" s="1" t="s">
        <v>714</v>
      </c>
      <c r="F95" s="1" t="s">
        <v>715</v>
      </c>
      <c r="G95" s="1" t="s">
        <v>716</v>
      </c>
      <c r="H95" s="1" t="s">
        <v>717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718</v>
      </c>
      <c r="B96" s="1">
        <v>0.0</v>
      </c>
      <c r="C96" s="1">
        <v>0.0</v>
      </c>
      <c r="D96" s="1">
        <v>0.0</v>
      </c>
      <c r="E96" s="1" t="s">
        <v>719</v>
      </c>
      <c r="F96" s="1" t="s">
        <v>720</v>
      </c>
      <c r="G96" s="1" t="s">
        <v>721</v>
      </c>
      <c r="H96" s="1" t="s">
        <v>722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723</v>
      </c>
      <c r="B97" s="1">
        <v>0.0</v>
      </c>
      <c r="C97" s="1">
        <v>0.0</v>
      </c>
      <c r="D97" s="1">
        <v>0.0</v>
      </c>
      <c r="E97" s="1">
        <v>0.0</v>
      </c>
      <c r="F97" s="1">
        <v>5.0</v>
      </c>
      <c r="G97" s="1" t="s">
        <v>622</v>
      </c>
      <c r="H97" s="1" t="s">
        <v>724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725</v>
      </c>
      <c r="B98" s="1">
        <v>0.0</v>
      </c>
      <c r="C98" s="1">
        <v>0.0</v>
      </c>
      <c r="D98" s="1">
        <v>0.0</v>
      </c>
      <c r="E98" s="1">
        <v>0.0</v>
      </c>
      <c r="F98" s="1" t="s">
        <v>726</v>
      </c>
      <c r="G98" s="1" t="s">
        <v>727</v>
      </c>
      <c r="H98" s="1" t="s">
        <v>728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729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730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731</v>
      </c>
      <c r="H100" s="1" t="s">
        <v>732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733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734</v>
      </c>
      <c r="H101" s="1" t="s">
        <v>735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736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737</v>
      </c>
      <c r="H102" s="1" t="s">
        <v>738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739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740</v>
      </c>
      <c r="H103" s="1" t="s">
        <v>741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742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743</v>
      </c>
      <c r="H104" s="1" t="s">
        <v>744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745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746</v>
      </c>
      <c r="H105" s="1" t="s">
        <v>747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748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749</v>
      </c>
      <c r="H106" s="1" t="s">
        <v>750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751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752</v>
      </c>
      <c r="H107" s="1" t="s">
        <v>753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754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755</v>
      </c>
      <c r="H108" s="1" t="s">
        <v>756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757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758</v>
      </c>
      <c r="H109" s="1" t="s">
        <v>759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760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761</v>
      </c>
      <c r="H110" s="1" t="s">
        <v>762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763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764</v>
      </c>
      <c r="H111" s="1" t="s">
        <v>765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766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767</v>
      </c>
      <c r="H112" s="1" t="s">
        <v>768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769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770</v>
      </c>
      <c r="H113" s="1" t="s">
        <v>771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772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773</v>
      </c>
      <c r="H114" s="1" t="s">
        <v>774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775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776</v>
      </c>
      <c r="H115" s="1" t="s">
        <v>777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778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 t="s">
        <v>779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780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 t="s">
        <v>781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782</v>
      </c>
      <c r="B2" s="1" t="s">
        <v>783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784</v>
      </c>
      <c r="B3" s="1" t="s">
        <v>785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786</v>
      </c>
      <c r="B4" s="1" t="s">
        <v>787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788</v>
      </c>
      <c r="B5" s="1" t="s">
        <v>789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790</v>
      </c>
      <c r="B6" s="1" t="s">
        <v>791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792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793</v>
      </c>
      <c r="B8" s="1" t="s">
        <v>794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795</v>
      </c>
      <c r="B9" s="4" t="s">
        <v>796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797</v>
      </c>
      <c r="B10" s="1" t="s">
        <v>798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799</v>
      </c>
      <c r="B11" s="1" t="s">
        <v>800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801</v>
      </c>
      <c r="B12" s="1" t="s">
        <v>798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802</v>
      </c>
      <c r="B13" s="1" t="s">
        <v>803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804</v>
      </c>
      <c r="B14" s="1" t="s">
        <v>805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806</v>
      </c>
      <c r="B15" s="1" t="s">
        <v>803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807</v>
      </c>
      <c r="B16" s="1" t="s">
        <v>808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809</v>
      </c>
      <c r="B17" s="1">
        <v>7.0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810</v>
      </c>
      <c r="B18" s="1" t="s">
        <v>811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812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813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814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815</v>
      </c>
      <c r="B22" s="1">
        <v>0.0545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816</v>
      </c>
      <c r="B23" s="1">
        <v>0.0541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817</v>
      </c>
      <c r="B24" s="1">
        <v>0.0532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818</v>
      </c>
      <c r="B25" s="1">
        <v>0.062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819</v>
      </c>
      <c r="B26" s="1">
        <v>0.0545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820</v>
      </c>
      <c r="B27" s="1">
        <v>0.0541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821</v>
      </c>
      <c r="B28" s="1">
        <v>0.0532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822</v>
      </c>
      <c r="B29" s="1">
        <v>0.062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823</v>
      </c>
      <c r="B30" s="1">
        <v>2.118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824</v>
      </c>
      <c r="B31" s="1">
        <v>6420582.0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825</v>
      </c>
      <c r="B32" s="1">
        <v>6420582.0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826</v>
      </c>
      <c r="B33" s="1">
        <v>2.6752079E7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827</v>
      </c>
      <c r="B34" s="1">
        <v>2.4204E7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828</v>
      </c>
      <c r="B35" s="1">
        <v>2.4204E7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829</v>
      </c>
      <c r="B36" s="1">
        <v>7083666.0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830</v>
      </c>
      <c r="B37" s="1">
        <v>0.051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831</v>
      </c>
      <c r="B38" s="1">
        <v>5.29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832</v>
      </c>
      <c r="B39" s="1">
        <v>0.09562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833</v>
      </c>
      <c r="B40" s="1">
        <v>1.18775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834</v>
      </c>
      <c r="B41" s="1" t="s">
        <v>835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836</v>
      </c>
      <c r="B42" s="1">
        <v>9849841.0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837</v>
      </c>
      <c r="B43" s="1">
        <v>5.3696388E7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838</v>
      </c>
      <c r="B44" s="1">
        <v>1.19859E8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839</v>
      </c>
      <c r="B45" s="1">
        <v>3567358.0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840</v>
      </c>
      <c r="B46" s="1">
        <v>1445258.0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841</v>
      </c>
      <c r="B47" s="1">
        <v>1.7276544E9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842</v>
      </c>
      <c r="B48" s="1">
        <v>1.7303328E9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843</v>
      </c>
      <c r="B49" s="1">
        <v>0.0354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844</v>
      </c>
      <c r="B50" s="1">
        <v>0.49116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845</v>
      </c>
      <c r="B51" s="1">
        <v>0.040570002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846</v>
      </c>
      <c r="B52" s="1">
        <v>0.14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847</v>
      </c>
      <c r="B53" s="1">
        <v>0.0542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848</v>
      </c>
      <c r="B54" s="1">
        <v>1.19859E8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849</v>
      </c>
      <c r="B55" s="1">
        <v>-0.006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850</v>
      </c>
      <c r="B56" s="1">
        <v>1.7039808E9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851</v>
      </c>
      <c r="B57" s="1">
        <v>1.7356032E9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852</v>
      </c>
      <c r="B58" s="1">
        <v>1.7197056E9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853</v>
      </c>
      <c r="B59" s="1">
        <v>-5692000.0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854</v>
      </c>
      <c r="B60" s="1">
        <v>-0.23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855</v>
      </c>
      <c r="B61" s="1">
        <v>-0.9879592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856</v>
      </c>
      <c r="B62" s="1">
        <v>0.26272178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857</v>
      </c>
      <c r="B63" s="1" t="s">
        <v>858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859</v>
      </c>
      <c r="B64" s="1" t="s">
        <v>860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861</v>
      </c>
      <c r="B65" s="1" t="s">
        <v>862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863</v>
      </c>
      <c r="B66" s="1" t="s">
        <v>862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864</v>
      </c>
      <c r="B67" s="1" t="s">
        <v>865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866</v>
      </c>
      <c r="B68" s="1" t="s">
        <v>865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867</v>
      </c>
      <c r="B69" s="1">
        <v>1.6484742E9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868</v>
      </c>
      <c r="B70" s="1" t="s">
        <v>869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870</v>
      </c>
      <c r="B71" s="1" t="s">
        <v>871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872</v>
      </c>
      <c r="B72" s="1" t="s">
        <v>873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874</v>
      </c>
      <c r="B73" s="1" t="s">
        <v>875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876</v>
      </c>
      <c r="B74" s="1">
        <v>-1.8E7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877</v>
      </c>
      <c r="B75" s="1">
        <v>0.0591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878</v>
      </c>
      <c r="B76" s="1" t="s">
        <v>879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880</v>
      </c>
      <c r="B77" s="1">
        <v>433000.0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881</v>
      </c>
      <c r="B78" s="1">
        <v>0.005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882</v>
      </c>
      <c r="B79" s="1">
        <v>1268000.0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883</v>
      </c>
      <c r="B80" s="1">
        <v>0.217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884</v>
      </c>
      <c r="B81" s="1">
        <v>0.561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885</v>
      </c>
      <c r="B82" s="1">
        <v>-3.22017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886</v>
      </c>
      <c r="B83" s="1">
        <v>-9197000.0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887</v>
      </c>
      <c r="B84" s="1" t="s">
        <v>835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888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52</v>
      </c>
      <c r="B3" s="1">
        <v>0.0</v>
      </c>
      <c r="C3" s="1">
        <v>-2.0</v>
      </c>
      <c r="D3" s="1">
        <v>-3.0</v>
      </c>
      <c r="E3" s="1">
        <v>74.0</v>
      </c>
      <c r="F3" s="1">
        <v>-2.0</v>
      </c>
      <c r="G3" s="1">
        <v>5.0</v>
      </c>
      <c r="H3" s="1">
        <v>-8.0</v>
      </c>
      <c r="I3" s="1">
        <f>IF(H3*FORECAST(I2,B3:H3,B2:H2)&gt;0,FORECAST(I2,B3:H3,B2:H2),H3)*$X$1</f>
        <v>-8</v>
      </c>
      <c r="J3" s="1">
        <f>IF(I3*FORECAST(J2,B3:I3,B2:I2)&gt;0,FORECAST(J2,B3:I3,B2:I2),I3)*$X$1</f>
        <v>-0.3928571429</v>
      </c>
      <c r="K3" s="1">
        <f>IF(J3*FORECAST(K2,B3:J3,B2:J2)&gt;0,FORECAST(K2,B3:J3,B2:J2),J3)*$X$1</f>
        <v>-2.035714286</v>
      </c>
      <c r="L3" s="1">
        <f>IF(K3*FORECAST(L2,B3:K3,B2:K2)&gt;0,FORECAST(L2,B3:K3,B2:K2),K3)*$X$1</f>
        <v>-3.678571429</v>
      </c>
      <c r="M3" s="1">
        <f>IF(L3*FORECAST(M2,B3:L3,B2:L2)&gt;0,FORECAST(M2,B3:L3,B2:L2),L3)*$X$1</f>
        <v>-5.321428571</v>
      </c>
      <c r="N3" s="1">
        <f>IF(M3*FORECAST(N2,B3:M3,B2:M2)&gt;0,FORECAST(N2,B3:M3,B2:M2),M3)*$X$1</f>
        <v>-6.964285714</v>
      </c>
      <c r="O3" s="1">
        <f>IF(N3*FORECAST(O2,B3:N3,B2:N2)&gt;0,FORECAST(O2,B3:N3,B2:N2),N3)*$X$1</f>
        <v>-8.607142857</v>
      </c>
      <c r="P3" s="5">
        <f>IF(O3*FORECAST(P2,B3:O3,B2:O2)&gt;0,FORECAST(P2,B3:O3,B2:O2),O3)*$X$1</f>
        <v>-10.25</v>
      </c>
      <c r="Q3" s="5">
        <f>IF(P3*FORECAST(Q2,B3:P3,B2:P2)&gt;0,FORECAST(Q2,B3:P3,B2:P2),P3)*$X$1</f>
        <v>-11.89285714</v>
      </c>
      <c r="R3" s="5">
        <f>IF(Q3*FORECAST(R2,B3:Q3,B2:Q2)&gt;0,FORECAST(R2,B3:Q3,B2:Q2),Q3)*$X$1</f>
        <v>-13.53571429</v>
      </c>
      <c r="S3" s="5">
        <f>IF(R3*FORECAST(S2,B3:R3,B2:R2)&gt;0,FORECAST(S2,B3:R3,B2:R2),R3)*$X$1</f>
        <v>-15.17857143</v>
      </c>
      <c r="T3" s="5">
        <f>IF(S3*FORECAST(T2,B3:S3,B2:S2)&gt;0,FORECAST(T2,B3:S3,B2:S2),S3)*$X$1</f>
        <v>-16.82142857</v>
      </c>
      <c r="U3" s="2"/>
      <c r="V3" s="2"/>
      <c r="W3" s="2"/>
      <c r="X3" s="2"/>
      <c r="Y3" s="2"/>
      <c r="Z3" s="2"/>
    </row>
    <row r="4">
      <c r="A4" s="3" t="s">
        <v>108</v>
      </c>
      <c r="B4" s="1">
        <v>1.0</v>
      </c>
      <c r="C4" s="1">
        <v>1.0</v>
      </c>
      <c r="D4" s="1">
        <v>79.0</v>
      </c>
      <c r="E4" s="1">
        <v>2.0</v>
      </c>
      <c r="F4" s="1">
        <v>94.0</v>
      </c>
      <c r="G4" s="1">
        <v>5.0</v>
      </c>
      <c r="H4" s="1">
        <v>8.0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889</v>
      </c>
      <c r="B5" s="1">
        <v>8.0</v>
      </c>
      <c r="C5" s="1">
        <v>8.0</v>
      </c>
      <c r="D5" s="1">
        <v>9.0</v>
      </c>
      <c r="E5" s="1">
        <v>9.0</v>
      </c>
      <c r="F5" s="1">
        <v>9.0</v>
      </c>
      <c r="G5" s="1">
        <v>9.0</v>
      </c>
      <c r="H5" s="1">
        <v>9.0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890</v>
      </c>
      <c r="L7" s="1">
        <f>IF(T3*FORECAST(T2,B3:T3,B2:T2)&gt;0,FORECAST(T2,B3:T3,B2:T2),S3)*$X$1 * (1+0.02)/(0.0732-0.02)</f>
        <v>-322.5161117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891</v>
      </c>
      <c r="L8" s="6">
        <f t="array" ref="L8">NPV(0.0732,J3:T3)</f>
        <v>-55.04565759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892</v>
      </c>
      <c r="L9" s="6">
        <f t="array" ref="L9">NPV(0.0732,J16:T16)</f>
        <v>-148.2736953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893</v>
      </c>
      <c r="L10" s="6">
        <f>L8 + L9</f>
        <v>-203.3193529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894</v>
      </c>
      <c r="L12" s="6">
        <f>L10 - L11</f>
        <v>-211.3193529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895</v>
      </c>
      <c r="L13" s="1">
        <v>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-23.4799281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(1+0.02)/(0.0732-0.02)</f>
        <v>-322.5161117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18</v>
      </c>
      <c r="B3" s="1">
        <v>39.0</v>
      </c>
      <c r="C3" s="1">
        <v>2.0</v>
      </c>
      <c r="D3" s="1">
        <v>2.0</v>
      </c>
      <c r="E3" s="1">
        <v>-1.0</v>
      </c>
      <c r="F3" s="1">
        <v>4.0</v>
      </c>
      <c r="G3" s="1">
        <v>5.0</v>
      </c>
      <c r="H3" s="1">
        <v>7.0</v>
      </c>
      <c r="I3" s="1">
        <f>IF(H3*FORECAST(I2,B3:H3,B2:H2)&gt;0,FORECAST(I2,B3:H3,B2:H2),H3)*$X$1</f>
        <v>7</v>
      </c>
      <c r="J3" s="1">
        <f>IF(I3*FORECAST(J2,B3:I3,B2:I2)&gt;0,FORECAST(J2,B3:I3,B2:I2),I3)*$X$1</f>
        <v>7</v>
      </c>
      <c r="K3" s="1">
        <f>IF(J3*FORECAST(K2,B3:J3,B2:J2)&gt;0,FORECAST(K2,B3:J3,B2:J2),J3)*$X$1</f>
        <v>7</v>
      </c>
      <c r="L3" s="1">
        <f>IF(K3*FORECAST(L2,B3:K3,B2:K2)&gt;0,FORECAST(L2,B3:K3,B2:K2),K3)*$X$1</f>
        <v>1.133333333</v>
      </c>
      <c r="M3" s="1">
        <f>IF(L3*FORECAST(M2,B3:L3,B2:L2)&gt;0,FORECAST(M2,B3:L3,B2:L2),L3)*$X$1</f>
        <v>1.133333333</v>
      </c>
      <c r="N3" s="1">
        <f>IF(M3*FORECAST(N2,B3:M3,B2:M2)&gt;0,FORECAST(N2,B3:M3,B2:M2),M3)*$X$1</f>
        <v>1.133333333</v>
      </c>
      <c r="O3" s="1">
        <f>IF(N3*FORECAST(O2,B3:N3,B2:N2)&gt;0,FORECAST(O2,B3:N3,B2:N2),N3)*$X$1</f>
        <v>1.133333333</v>
      </c>
      <c r="P3" s="5">
        <f>IF(O3*FORECAST(P2,B3:O3,B2:O2)&gt;0,FORECAST(P2,B3:O3,B2:O2),O3)*$X$1</f>
        <v>1.133333333</v>
      </c>
      <c r="Q3" s="5">
        <f>IF(P3*FORECAST(Q2,B3:P3,B2:P2)&gt;0,FORECAST(Q2,B3:P3,B2:P2),P3)*$X$1</f>
        <v>1.133333333</v>
      </c>
      <c r="R3" s="5">
        <f>IF(Q3*FORECAST(R2,B3:Q3,B2:Q2)&gt;0,FORECAST(R2,B3:Q3,B2:Q2),Q3)*$X$1</f>
        <v>1.133333333</v>
      </c>
      <c r="S3" s="5">
        <f>IF(R3*FORECAST(S2,B3:R3,B2:R2)&gt;0,FORECAST(S2,B3:R3,B2:R2),R3)*$X$1</f>
        <v>1.133333333</v>
      </c>
      <c r="T3" s="5">
        <f>IF(S3*FORECAST(T2,B3:S3,B2:S2)&gt;0,FORECAST(T2,B3:S3,B2:S2),S3)*$X$1</f>
        <v>1.133333333</v>
      </c>
      <c r="U3" s="2"/>
      <c r="V3" s="2"/>
      <c r="W3" s="2"/>
      <c r="X3" s="2"/>
      <c r="Y3" s="2"/>
      <c r="Z3" s="2"/>
    </row>
    <row r="4">
      <c r="A4" s="3" t="s">
        <v>108</v>
      </c>
      <c r="B4" s="1">
        <v>1.0</v>
      </c>
      <c r="C4" s="1">
        <v>1.0</v>
      </c>
      <c r="D4" s="1">
        <v>79.0</v>
      </c>
      <c r="E4" s="1">
        <v>2.0</v>
      </c>
      <c r="F4" s="1">
        <v>94.0</v>
      </c>
      <c r="G4" s="1">
        <v>5.0</v>
      </c>
      <c r="H4" s="1">
        <v>8.0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889</v>
      </c>
      <c r="B5" s="1">
        <v>8.0</v>
      </c>
      <c r="C5" s="1">
        <v>8.0</v>
      </c>
      <c r="D5" s="1">
        <v>9.0</v>
      </c>
      <c r="E5" s="1">
        <v>9.0</v>
      </c>
      <c r="F5" s="1">
        <v>9.0</v>
      </c>
      <c r="G5" s="1">
        <v>9.0</v>
      </c>
      <c r="H5" s="1">
        <v>9.0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890</v>
      </c>
      <c r="L7" s="1">
        <f>IF(T3*FORECAST(T2,B3:T3,B2:T2)&gt;0,FORECAST(T2,B3:T3,B2:T2),S3)*$X$1 * (1+0.02)/(0.0732-0.02)</f>
        <v>21.72932331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891</v>
      </c>
      <c r="L8" s="6">
        <f t="array" ref="L8">NPV(0.0732,J3:T3)</f>
        <v>18.92485374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892</v>
      </c>
      <c r="L9" s="6">
        <f t="array" ref="L9">NPV(0.0732,J16:T16)</f>
        <v>9.989848403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893</v>
      </c>
      <c r="L10" s="6">
        <f>L8 + L9</f>
        <v>28.91470215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109</v>
      </c>
      <c r="L11" s="1">
        <v>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894</v>
      </c>
      <c r="L12" s="6">
        <f>L10 - L11</f>
        <v>20.91470215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895</v>
      </c>
      <c r="L13" s="1">
        <v>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2.323855794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(1+0.02)/(0.0732-0.02)</f>
        <v>21.72932331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