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<sst xmlns="http://schemas.openxmlformats.org/spreadsheetml/2006/main" count="1288" uniqueCount="946">
  <si>
    <t>ticker</t>
  </si>
  <si>
    <t>CCAP</t>
  </si>
  <si>
    <t>nombre</t>
  </si>
  <si>
    <t>CRESCENT CAPITAL BDC INC</t>
  </si>
  <si>
    <t>empresa</t>
  </si>
  <si>
    <t>Closed End Funds</t>
  </si>
  <si>
    <t>Open</t>
  </si>
  <si>
    <t>Target Price</t>
  </si>
  <si>
    <t>Upside</t>
  </si>
  <si>
    <t>244.27%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</si>
  <si>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</si>
  <si>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</si>
  <si>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</si>
  <si>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</si>
  <si>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</si>
  <si>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</si>
  <si>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</si>
  <si>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-44.32%</t>
  </si>
  <si>
    <t>Total Assets Growth</t>
  </si>
  <si>
    <t>-36.28%</t>
  </si>
  <si>
    <t>Net Property, Plant and Equipment Growth</t>
  </si>
  <si>
    <t>No calculado</t>
  </si>
  <si>
    <t>Fiscal Period: December</t>
  </si>
  <si>
    <t>Net Income</t>
  </si>
  <si>
    <t>Amortization of Deferred Charges, Total - (CF)</t>
  </si>
  <si>
    <t>(Gain) Loss on Sale of Investments - (CF)</t>
  </si>
  <si>
    <t>Other Operating Activities, Total</t>
  </si>
  <si>
    <t>Change In Accounts Receivable</t>
  </si>
  <si>
    <t>Change In Accounts Payable</t>
  </si>
  <si>
    <t>Change In Deferred Taxes</t>
  </si>
  <si>
    <t>Change in Other Net Operating Assets</t>
  </si>
  <si>
    <t>Cash from Operations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</si>
  <si>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</si>
  <si>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</si>
  <si>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</si>
  <si>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</si>
  <si>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</si>
  <si>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</si>
  <si>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</si>
  <si>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</si>
  <si>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</si>
  <si>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</si>
  <si>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</si>
  <si>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</si>
  <si>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</si>
  <si>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</si>
  <si>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</si>
  <si>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</si>
  <si>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</si>
  <si>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</si>
  <si>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</si>
  <si>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</si>
  <si>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</si>
  <si>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</si>
  <si>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</si>
  <si>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</si>
  <si>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</si>
  <si>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</si>
  <si>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</si>
  <si>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Prepaid Expenses</t>
  </si>
  <si>
    <t>Restricted Cash</t>
  </si>
  <si>
    <t>Other Current Assets, Total</t>
  </si>
  <si>
    <t>Total Current Assets</t>
  </si>
  <si>
    <t>Long-term Investments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</si>
  <si>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</si>
  <si>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</si>
  <si>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</si>
  <si>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</si>
  <si>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</si>
  <si>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</si>
  <si>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</si>
  <si>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</si>
  <si>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Other Current Liabilities</t>
  </si>
  <si>
    <t>Total Current Liabilities</t>
  </si>
  <si>
    <t>Long-Term Debt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</si>
  <si>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</si>
  <si>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</si>
  <si>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</si>
  <si>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</si>
  <si>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</si>
  <si>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</si>
  <si>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</si>
  <si>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</si>
  <si>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</si>
  <si>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</si>
  <si>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</si>
  <si>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</si>
  <si>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19.13</t>
  </si>
  <si>
    <t>20.08</t>
  </si>
  <si>
    <t>20.1</t>
  </si>
  <si>
    <t>19.43</t>
  </si>
  <si>
    <t>19.5</t>
  </si>
  <si>
    <t>19.88</t>
  </si>
  <si>
    <t>21.12</t>
  </si>
  <si>
    <t>19.83</t>
  </si>
  <si>
    <t>20.04</t>
  </si>
  <si>
    <t>Tangible Book Value</t>
  </si>
  <si>
    <t>Tangible Book Value Per Share</t>
  </si>
  <si>
    <t>Total Debt</t>
  </si>
  <si>
    <t>Net Debt</t>
  </si>
  <si>
    <t>Account Code - Inventory Valuation</t>
  </si>
  <si>
    <t>Revenues</t>
  </si>
  <si>
    <t>Interest And Invest. Income (Rev)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</si>
  <si>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</si>
  <si>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</si>
  <si>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</si>
  <si>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</si>
  <si>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</si>
  <si>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</si>
  <si>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</si>
  <si>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</si>
  <si>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</si>
  <si>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</si>
  <si>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</si>
  <si>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</si>
  <si>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</si>
  <si>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</si>
  <si>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</si>
  <si>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</si>
  <si>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</si>
  <si>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</si>
  <si>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</si>
  <si>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</si>
  <si>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</si>
  <si>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</si>
  <si>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-1.44</t>
  </si>
  <si>
    <t>2.27</t>
  </si>
  <si>
    <t>1.2</t>
  </si>
  <si>
    <t>0.76</t>
  </si>
  <si>
    <t>1.69</t>
  </si>
  <si>
    <t>1.98</t>
  </si>
  <si>
    <t>2.94</t>
  </si>
  <si>
    <t>0.5</t>
  </si>
  <si>
    <t>2.33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</si>
  <si>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</si>
  <si>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</si>
  <si>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</si>
  <si>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</si>
  <si>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</si>
  <si>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</si>
  <si>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0.37</t>
  </si>
  <si>
    <t>0.78</t>
  </si>
  <si>
    <t>0.82</t>
  </si>
  <si>
    <t>1.04</t>
  </si>
  <si>
    <t>1.17</t>
  </si>
  <si>
    <t>1.11</t>
  </si>
  <si>
    <t>1.14</t>
  </si>
  <si>
    <t>1.34</t>
  </si>
  <si>
    <t>1.4</t>
  </si>
  <si>
    <t>Normalized Diluted EPS</t>
  </si>
  <si>
    <t>Dividend Per Share</t>
  </si>
  <si>
    <t>0.3</t>
  </si>
  <si>
    <t>1.1</t>
  </si>
  <si>
    <t>1.18</t>
  </si>
  <si>
    <t>1.47</t>
  </si>
  <si>
    <t>1.64</t>
  </si>
  <si>
    <t>Payout Ratio</t>
  </si>
  <si>
    <t>-6.95</t>
  </si>
  <si>
    <t>45.64</t>
  </si>
  <si>
    <t>91.13</t>
  </si>
  <si>
    <t>166.17</t>
  </si>
  <si>
    <t>83.81</t>
  </si>
  <si>
    <t>77.98</t>
  </si>
  <si>
    <t>55.27</t>
  </si>
  <si>
    <t>355.69</t>
  </si>
  <si>
    <t>76.99</t>
  </si>
  <si>
    <t>EBITA</t>
  </si>
  <si>
    <t>EBIT</t>
  </si>
  <si>
    <t>Total Revenues (As Reported)</t>
  </si>
  <si>
    <t>Effective Tax Rate - (Ratio)</t>
  </si>
  <si>
    <t>-0.04</t>
  </si>
  <si>
    <t>0.01</t>
  </si>
  <si>
    <t>0.28</t>
  </si>
  <si>
    <t>0.47</t>
  </si>
  <si>
    <t>0.98</t>
  </si>
  <si>
    <t>2.62</t>
  </si>
  <si>
    <t>0.99</t>
  </si>
  <si>
    <t>1.54</t>
  </si>
  <si>
    <t>Normalized Net Income</t>
  </si>
  <si>
    <t>Interest on Long-Term Debt</t>
  </si>
  <si>
    <t>Supplemental Operating Expense Items</t>
  </si>
  <si>
    <t>General and Administrative Expenses</t>
  </si>
  <si>
    <t>Profitability</t>
  </si>
  <si>
    <t>Return on Assets</t>
  </si>
  <si>
    <t>3.09</t>
  </si>
  <si>
    <t>3.43</t>
  </si>
  <si>
    <t>3.94</t>
  </si>
  <si>
    <t>4.51</t>
  </si>
  <si>
    <t>4.57</t>
  </si>
  <si>
    <t>3.67</t>
  </si>
  <si>
    <t>4.38</t>
  </si>
  <si>
    <t>6.08</t>
  </si>
  <si>
    <t>Return on Total Capital</t>
  </si>
  <si>
    <t>3.22</t>
  </si>
  <si>
    <t>3.49</t>
  </si>
  <si>
    <t>4.01</t>
  </si>
  <si>
    <t>4.61</t>
  </si>
  <si>
    <t>4.68</t>
  </si>
  <si>
    <t>3.76</t>
  </si>
  <si>
    <t>4.5</t>
  </si>
  <si>
    <t>6.24</t>
  </si>
  <si>
    <t>Return On Equity %</t>
  </si>
  <si>
    <t>11.45</t>
  </si>
  <si>
    <t>6.02</t>
  </si>
  <si>
    <t>3.75</t>
  </si>
  <si>
    <t>8.79</t>
  </si>
  <si>
    <t>11.31</t>
  </si>
  <si>
    <t>13.8</t>
  </si>
  <si>
    <t>2.46</t>
  </si>
  <si>
    <t>12.37</t>
  </si>
  <si>
    <t>Return on Common Equity</t>
  </si>
  <si>
    <t>Margin Analysis</t>
  </si>
  <si>
    <t>Gross Profit Margin %</t>
  </si>
  <si>
    <t>100.77</t>
  </si>
  <si>
    <t>SG&amp;A Margin</t>
  </si>
  <si>
    <t>53.06</t>
  </si>
  <si>
    <t>34.36</t>
  </si>
  <si>
    <t>31.65</t>
  </si>
  <si>
    <t>21.01</t>
  </si>
  <si>
    <t>15.51</t>
  </si>
  <si>
    <t>14.65</t>
  </si>
  <si>
    <t>25.9</t>
  </si>
  <si>
    <t>21.38</t>
  </si>
  <si>
    <t>22.56</t>
  </si>
  <si>
    <t>EBITA Margin %</t>
  </si>
  <si>
    <t>46.94</t>
  </si>
  <si>
    <t>65.64</t>
  </si>
  <si>
    <t>68.35</t>
  </si>
  <si>
    <t>78.99</t>
  </si>
  <si>
    <t>84.49</t>
  </si>
  <si>
    <t>86.13</t>
  </si>
  <si>
    <t>74.1</t>
  </si>
  <si>
    <t>78.62</t>
  </si>
  <si>
    <t>77.44</t>
  </si>
  <si>
    <t>EBIT Margin %</t>
  </si>
  <si>
    <t>Income From Continuing Operations Margin %</t>
  </si>
  <si>
    <t>-65.25</t>
  </si>
  <si>
    <t>84.74</t>
  </si>
  <si>
    <t>40.62</t>
  </si>
  <si>
    <t>24.37</t>
  </si>
  <si>
    <t>54.75</t>
  </si>
  <si>
    <t>71.45</t>
  </si>
  <si>
    <t>88.98</t>
  </si>
  <si>
    <t>13.32</t>
  </si>
  <si>
    <t>45.53</t>
  </si>
  <si>
    <t>Net Income Margin %</t>
  </si>
  <si>
    <t>Net Avail. For Common Margin %</t>
  </si>
  <si>
    <t>Normalized Net Income Margin</t>
  </si>
  <si>
    <t>16.97</t>
  </si>
  <si>
    <t>29.02</t>
  </si>
  <si>
    <t>27.84</t>
  </si>
  <si>
    <t>33.39</t>
  </si>
  <si>
    <t>37.9</t>
  </si>
  <si>
    <t>40.03</t>
  </si>
  <si>
    <t>34.65</t>
  </si>
  <si>
    <t>35.55</t>
  </si>
  <si>
    <t>27.32</t>
  </si>
  <si>
    <t>Levered Free Cash Flow Margin</t>
  </si>
  <si>
    <t>-33.95</t>
  </si>
  <si>
    <t>46.37</t>
  </si>
  <si>
    <t>46.91</t>
  </si>
  <si>
    <t>38.84</t>
  </si>
  <si>
    <t>41.19</t>
  </si>
  <si>
    <t>28.89</t>
  </si>
  <si>
    <t>43.08</t>
  </si>
  <si>
    <t>28.69</t>
  </si>
  <si>
    <t>Unlevered Free Cash Flow Margin</t>
  </si>
  <si>
    <t>-26.97</t>
  </si>
  <si>
    <t>57.16</t>
  </si>
  <si>
    <t>60.14</t>
  </si>
  <si>
    <t>52.21</t>
  </si>
  <si>
    <t>51.5</t>
  </si>
  <si>
    <t>38.62</t>
  </si>
  <si>
    <t>58.01</t>
  </si>
  <si>
    <t>46.89</t>
  </si>
  <si>
    <t>Asset Turnover</t>
  </si>
  <si>
    <t>0.08</t>
  </si>
  <si>
    <t>0.09</t>
  </si>
  <si>
    <t>0.13</t>
  </si>
  <si>
    <t>Receivables Turnover (Average Receivables)</t>
  </si>
  <si>
    <t>-0.17</t>
  </si>
  <si>
    <t>Short Term Liquidity</t>
  </si>
  <si>
    <t>Current Ratio</t>
  </si>
  <si>
    <t>1.99</t>
  </si>
  <si>
    <t>1.8</t>
  </si>
  <si>
    <t>1.24</t>
  </si>
  <si>
    <t>0.95</t>
  </si>
  <si>
    <t>1.44</t>
  </si>
  <si>
    <t>1.01</t>
  </si>
  <si>
    <t>Quick Ratio</t>
  </si>
  <si>
    <t>1.78</t>
  </si>
  <si>
    <t>1.23</t>
  </si>
  <si>
    <t>0.44</t>
  </si>
  <si>
    <t>0.29</t>
  </si>
  <si>
    <t>0.96</t>
  </si>
  <si>
    <t>0.56</t>
  </si>
  <si>
    <t>Operating Cash Flow to Current Liabilities</t>
  </si>
  <si>
    <t>-2.16</t>
  </si>
  <si>
    <t>-20.43</t>
  </si>
  <si>
    <t>-14.85</t>
  </si>
  <si>
    <t>-17.27</t>
  </si>
  <si>
    <t>-11.73</t>
  </si>
  <si>
    <t>-3.09</t>
  </si>
  <si>
    <t>-4.79</t>
  </si>
  <si>
    <t>0.8</t>
  </si>
  <si>
    <t>2.35</t>
  </si>
  <si>
    <t>Days Sales Outstanding (Average Receivables)</t>
  </si>
  <si>
    <t>Long Term Solvency</t>
  </si>
  <si>
    <t>Total Debt/Equity</t>
  </si>
  <si>
    <t>70.52</t>
  </si>
  <si>
    <t>73.15</t>
  </si>
  <si>
    <t>87.3</t>
  </si>
  <si>
    <t>90.8</t>
  </si>
  <si>
    <t>79.13</t>
  </si>
  <si>
    <t>84.27</t>
  </si>
  <si>
    <t>96.74</t>
  </si>
  <si>
    <t>106.84</t>
  </si>
  <si>
    <t>113.76</t>
  </si>
  <si>
    <t>Total Debt / Total Capital</t>
  </si>
  <si>
    <t>41.35</t>
  </si>
  <si>
    <t>42.25</t>
  </si>
  <si>
    <t>46.61</t>
  </si>
  <si>
    <t>47.59</t>
  </si>
  <si>
    <t>44.18</t>
  </si>
  <si>
    <t>45.73</t>
  </si>
  <si>
    <t>49.17</t>
  </si>
  <si>
    <t>51.65</t>
  </si>
  <si>
    <t>53.22</t>
  </si>
  <si>
    <t>LT Debt/Equity</t>
  </si>
  <si>
    <t>Long-Term Debt / Total Capital</t>
  </si>
  <si>
    <t>Total Liabilities / Total Assets</t>
  </si>
  <si>
    <t>45.95</t>
  </si>
  <si>
    <t>43.23</t>
  </si>
  <si>
    <t>47.61</t>
  </si>
  <si>
    <t>48.61</t>
  </si>
  <si>
    <t>45.54</t>
  </si>
  <si>
    <t>46.88</t>
  </si>
  <si>
    <t>50.5</t>
  </si>
  <si>
    <t>52.99</t>
  </si>
  <si>
    <t>54.37</t>
  </si>
  <si>
    <t>EBIT / Interest Expense</t>
  </si>
  <si>
    <t>2.53</t>
  </si>
  <si>
    <t>3.61</t>
  </si>
  <si>
    <t>3.18</t>
  </si>
  <si>
    <t>3.45</t>
  </si>
  <si>
    <t>4.47</t>
  </si>
  <si>
    <t>3.72</t>
  </si>
  <si>
    <t>2.99</t>
  </si>
  <si>
    <t>2.5</t>
  </si>
  <si>
    <t>Growth Over Prior Year</t>
  </si>
  <si>
    <t>Total Revenues, 1 Yr. Growth %</t>
  </si>
  <si>
    <t>285.46</t>
  </si>
  <si>
    <t>60.51</t>
  </si>
  <si>
    <t>49.36</t>
  </si>
  <si>
    <t>60.61</t>
  </si>
  <si>
    <t>43.41</t>
  </si>
  <si>
    <t>21.88</t>
  </si>
  <si>
    <t>24.19</t>
  </si>
  <si>
    <t>57.76</t>
  </si>
  <si>
    <t>Gross Profit, 1 Yr. Growth %</t>
  </si>
  <si>
    <t>44.2</t>
  </si>
  <si>
    <t>EBITA, 1 Yr. Growth %</t>
  </si>
  <si>
    <t>439.1</t>
  </si>
  <si>
    <t>67.12</t>
  </si>
  <si>
    <t>72.62</t>
  </si>
  <si>
    <t>71.8</t>
  </si>
  <si>
    <t>45.86</t>
  </si>
  <si>
    <t>5.67</t>
  </si>
  <si>
    <t>31.77</t>
  </si>
  <si>
    <t>55.39</t>
  </si>
  <si>
    <t>EBIT, 1 Yr. Growth %</t>
  </si>
  <si>
    <t>Earnings From Cont. Operations, 1 Yr. Growth %</t>
  </si>
  <si>
    <t>-600.59</t>
  </si>
  <si>
    <t>-23.06</t>
  </si>
  <si>
    <t>-10.39</t>
  </si>
  <si>
    <t>260.81</t>
  </si>
  <si>
    <t>86.73</t>
  </si>
  <si>
    <t>52.97</t>
  </si>
  <si>
    <t>-81.41</t>
  </si>
  <si>
    <t>439.35</t>
  </si>
  <si>
    <t>Net Income, 1 Yr. Growth %</t>
  </si>
  <si>
    <t>Normalized Net Income, 1 Yr. Growth %</t>
  </si>
  <si>
    <t>558.93</t>
  </si>
  <si>
    <t>54.02</t>
  </si>
  <si>
    <t>79.12</t>
  </si>
  <si>
    <t>82.3</t>
  </si>
  <si>
    <t>51.15</t>
  </si>
  <si>
    <t>6.32</t>
  </si>
  <si>
    <t>27.4</t>
  </si>
  <si>
    <t>21.23</t>
  </si>
  <si>
    <t>Diluted EPS Before Extra, 1 Yr. Growth %</t>
  </si>
  <si>
    <t>-257.76</t>
  </si>
  <si>
    <t>-47.18</t>
  </si>
  <si>
    <t>-36.78</t>
  </si>
  <si>
    <t>122.99</t>
  </si>
  <si>
    <t>48.7</t>
  </si>
  <si>
    <t>-82.86</t>
  </si>
  <si>
    <t>363.68</t>
  </si>
  <si>
    <t>Accounts Receivable, 1 Yr. Growth %</t>
  </si>
  <si>
    <t>475.39</t>
  </si>
  <si>
    <t>-45.58</t>
  </si>
  <si>
    <t>118.11</t>
  </si>
  <si>
    <t>29.18</t>
  </si>
  <si>
    <t>459.74</t>
  </si>
  <si>
    <t>-54.01</t>
  </si>
  <si>
    <t>Total Assets, 1 Yr. Growth %</t>
  </si>
  <si>
    <t>57.38</t>
  </si>
  <si>
    <t>46.22</t>
  </si>
  <si>
    <t>53.15</t>
  </si>
  <si>
    <t>47.83</t>
  </si>
  <si>
    <t>41.08</t>
  </si>
  <si>
    <t>25.01</t>
  </si>
  <si>
    <t>-1.13</t>
  </si>
  <si>
    <t>24.91</t>
  </si>
  <si>
    <t>Tangible Book Value, 1 Yr. Growth %</t>
  </si>
  <si>
    <t>65.05</t>
  </si>
  <si>
    <t>34.94</t>
  </si>
  <si>
    <t>50.22</t>
  </si>
  <si>
    <t>56.76</t>
  </si>
  <si>
    <t>37.62</t>
  </si>
  <si>
    <t>16.48</t>
  </si>
  <si>
    <t>-6.09</t>
  </si>
  <si>
    <t>Common Equity, 1 Yr. Growth %</t>
  </si>
  <si>
    <t>Cash From Operations, 1 Yr. Growth %</t>
  </si>
  <si>
    <t>-44.83</t>
  </si>
  <si>
    <t>12.7</t>
  </si>
  <si>
    <t>86.18</t>
  </si>
  <si>
    <t>23.35</t>
  </si>
  <si>
    <t>-69.56</t>
  </si>
  <si>
    <t>155.11</t>
  </si>
  <si>
    <t>-117.73</t>
  </si>
  <si>
    <t>230.21</t>
  </si>
  <si>
    <t>Levered Free Cash Flow, 1 Yr. Growth %</t>
  </si>
  <si>
    <t>-319.25</t>
  </si>
  <si>
    <t>51.12</t>
  </si>
  <si>
    <t>119.14</t>
  </si>
  <si>
    <t>32.35</t>
  </si>
  <si>
    <t>-13.85</t>
  </si>
  <si>
    <t>85.18</t>
  </si>
  <si>
    <t>5.06</t>
  </si>
  <si>
    <t>Unlevered Free Cash Flow, 1 Yr. Growth %</t>
  </si>
  <si>
    <t>-440.16</t>
  </si>
  <si>
    <t>57.15</t>
  </si>
  <si>
    <t>101.15</t>
  </si>
  <si>
    <t>27.25</t>
  </si>
  <si>
    <t>-7.88</t>
  </si>
  <si>
    <t>86.54</t>
  </si>
  <si>
    <t>27.51</t>
  </si>
  <si>
    <t>Dividend Per Share, 1 Yr. Growth %</t>
  </si>
  <si>
    <t>273.46</t>
  </si>
  <si>
    <t>7.27</t>
  </si>
  <si>
    <t>24.58</t>
  </si>
  <si>
    <t>0</t>
  </si>
  <si>
    <t>Compound Annual Growth Rate Over Two Years</t>
  </si>
  <si>
    <t>Total Revenues, 2 Yr. CAGR %</t>
  </si>
  <si>
    <t>148.74</t>
  </si>
  <si>
    <t>54.84</t>
  </si>
  <si>
    <t>54.89</t>
  </si>
  <si>
    <t>51.86</t>
  </si>
  <si>
    <t>32.57</t>
  </si>
  <si>
    <t>23.03</t>
  </si>
  <si>
    <t>39.97</t>
  </si>
  <si>
    <t>Gross Profit, 2 Yr. CAGR %</t>
  </si>
  <si>
    <t>52.19</t>
  </si>
  <si>
    <t>EBITA, 2 Yr. CAGR %</t>
  </si>
  <si>
    <t>200.16</t>
  </si>
  <si>
    <t>69.85</t>
  </si>
  <si>
    <t>72.21</t>
  </si>
  <si>
    <t>58.3</t>
  </si>
  <si>
    <t>24.15</t>
  </si>
  <si>
    <t>43.09</t>
  </si>
  <si>
    <t>EBIT, 2 Yr. CAGR %</t>
  </si>
  <si>
    <t>Earnings From Cont. Operations, 2 Yr. CAGR %</t>
  </si>
  <si>
    <t>96.26</t>
  </si>
  <si>
    <t>-16.96</t>
  </si>
  <si>
    <t>79.82</t>
  </si>
  <si>
    <t>159.56</t>
  </si>
  <si>
    <t>69.01</t>
  </si>
  <si>
    <t>-46.68</t>
  </si>
  <si>
    <t>0.12</t>
  </si>
  <si>
    <t>Net Income, 2 Yr. CAGR %</t>
  </si>
  <si>
    <t>Normalized Net Income, 2 Yr. CAGR %</t>
  </si>
  <si>
    <t>218.57</t>
  </si>
  <si>
    <t>66.1</t>
  </si>
  <si>
    <t>80.7</t>
  </si>
  <si>
    <t>26.77</t>
  </si>
  <si>
    <t>16.38</t>
  </si>
  <si>
    <t>24.27</t>
  </si>
  <si>
    <t>Diluted EPS Before Extra, 2 Yr. CAGR %</t>
  </si>
  <si>
    <t>-8.71</t>
  </si>
  <si>
    <t>-42.21</t>
  </si>
  <si>
    <t>18.73</t>
  </si>
  <si>
    <t>61.52</t>
  </si>
  <si>
    <t>31.9</t>
  </si>
  <si>
    <t>-49.52</t>
  </si>
  <si>
    <t>-10.86</t>
  </si>
  <si>
    <t>Accounts Receivable, 2 Yr. CAGR %</t>
  </si>
  <si>
    <t>76.95</t>
  </si>
  <si>
    <t>-25.5</t>
  </si>
  <si>
    <t>49.15</t>
  </si>
  <si>
    <t>67.84</t>
  </si>
  <si>
    <t>168.9</t>
  </si>
  <si>
    <t>60.45</t>
  </si>
  <si>
    <t>-18.84</t>
  </si>
  <si>
    <t>Total Assets, 2 Yr. CAGR %</t>
  </si>
  <si>
    <t>51.7</t>
  </si>
  <si>
    <t>49.64</t>
  </si>
  <si>
    <t>50.51</t>
  </si>
  <si>
    <t>44.42</t>
  </si>
  <si>
    <t>32.81</t>
  </si>
  <si>
    <t>11.17</t>
  </si>
  <si>
    <t>11.13</t>
  </si>
  <si>
    <t>Tangible Book Value, 2 Yr. CAGR %</t>
  </si>
  <si>
    <t>49.24</t>
  </si>
  <si>
    <t>42.38</t>
  </si>
  <si>
    <t>53.45</t>
  </si>
  <si>
    <t>26.61</t>
  </si>
  <si>
    <t>4.59</t>
  </si>
  <si>
    <t>6.7</t>
  </si>
  <si>
    <t>Common Equity, 2 Yr. CAGR %</t>
  </si>
  <si>
    <t>Cash From Operations, 2 Yr. CAGR %</t>
  </si>
  <si>
    <t>-21.15</t>
  </si>
  <si>
    <t>44.85</t>
  </si>
  <si>
    <t>51.55</t>
  </si>
  <si>
    <t>-38.72</t>
  </si>
  <si>
    <t>-11.87</t>
  </si>
  <si>
    <t>-32.75</t>
  </si>
  <si>
    <t>-23.49</t>
  </si>
  <si>
    <t>Levered Free Cash Flow, 2 Yr. CAGR %</t>
  </si>
  <si>
    <t>82.02</t>
  </si>
  <si>
    <t>41.75</t>
  </si>
  <si>
    <t>82.37</t>
  </si>
  <si>
    <t>6.78</t>
  </si>
  <si>
    <t>26.3</t>
  </si>
  <si>
    <t>39.48</t>
  </si>
  <si>
    <t>Unlevered Free Cash Flow, 2 Yr. CAGR %</t>
  </si>
  <si>
    <t>131.21</t>
  </si>
  <si>
    <t>48.03</t>
  </si>
  <si>
    <t>68.49</t>
  </si>
  <si>
    <t>8.27</t>
  </si>
  <si>
    <t>31.08</t>
  </si>
  <si>
    <t>54.22</t>
  </si>
  <si>
    <t>Dividend Per Share, 2 Yr. CAGR %</t>
  </si>
  <si>
    <t>100.15</t>
  </si>
  <si>
    <t>15.6</t>
  </si>
  <si>
    <t>5.62</t>
  </si>
  <si>
    <t>Compound Annual Growth Rate Over Three Years</t>
  </si>
  <si>
    <t>Total Revenues, 3 Yr. CAGR %</t>
  </si>
  <si>
    <t>109.85</t>
  </si>
  <si>
    <t>56.74</t>
  </si>
  <si>
    <t>50.85</t>
  </si>
  <si>
    <t>41.49</t>
  </si>
  <si>
    <t>29.71</t>
  </si>
  <si>
    <t>33.66</t>
  </si>
  <si>
    <t>Gross Profit, 3 Yr. CAGR %</t>
  </si>
  <si>
    <t>51.24</t>
  </si>
  <si>
    <t>41.33</t>
  </si>
  <si>
    <t>EBITA, 3 Yr. CAGR %</t>
  </si>
  <si>
    <t>149.61</t>
  </si>
  <si>
    <t>70.5</t>
  </si>
  <si>
    <t>62.94</t>
  </si>
  <si>
    <t>38.35</t>
  </si>
  <si>
    <t>26.64</t>
  </si>
  <si>
    <t>29.34</t>
  </si>
  <si>
    <t>EBIT, 3 Yr. CAGR %</t>
  </si>
  <si>
    <t>Earnings From Cont. Operations, 3 Yr. CAGR %</t>
  </si>
  <si>
    <t>51.13</t>
  </si>
  <si>
    <t>35.5</t>
  </si>
  <si>
    <t>82.09</t>
  </si>
  <si>
    <t>117.62</t>
  </si>
  <si>
    <t>-19.03</t>
  </si>
  <si>
    <t>15.32</t>
  </si>
  <si>
    <t>Net Income, 3 Yr. CAGR %</t>
  </si>
  <si>
    <t>Normalized Net Income, 3 Yr. CAGR %</t>
  </si>
  <si>
    <t>162.94</t>
  </si>
  <si>
    <t>71.33</t>
  </si>
  <si>
    <t>70.26</t>
  </si>
  <si>
    <t>26.98</t>
  </si>
  <si>
    <t>17.97</t>
  </si>
  <si>
    <t>Diluted EPS Before Extra, 3 Yr. CAGR %</t>
  </si>
  <si>
    <t>-19.24</t>
  </si>
  <si>
    <t>-9.36</t>
  </si>
  <si>
    <t>18.15</t>
  </si>
  <si>
    <t>57.13</t>
  </si>
  <si>
    <t>-33.2</t>
  </si>
  <si>
    <t>5.72</t>
  </si>
  <si>
    <t>Accounts Receivable, 3 Yr. CAGR %</t>
  </si>
  <si>
    <t>47.26</t>
  </si>
  <si>
    <t>6.58</t>
  </si>
  <si>
    <t>42.16</t>
  </si>
  <si>
    <t>150.76</t>
  </si>
  <si>
    <t>49.26</t>
  </si>
  <si>
    <t>54.49</t>
  </si>
  <si>
    <t>Total Assets, 3 Yr. CAGR %</t>
  </si>
  <si>
    <t>52.18</t>
  </si>
  <si>
    <t>49.07</t>
  </si>
  <si>
    <t>47.3</t>
  </si>
  <si>
    <t>37.64</t>
  </si>
  <si>
    <t>20.36</t>
  </si>
  <si>
    <t>15.57</t>
  </si>
  <si>
    <t>Tangible Book Value, 3 Yr. CAGR %</t>
  </si>
  <si>
    <t>49.56</t>
  </si>
  <si>
    <t>47.02</t>
  </si>
  <si>
    <t>47.98</t>
  </si>
  <si>
    <t>35.95</t>
  </si>
  <si>
    <t>14.61</t>
  </si>
  <si>
    <t>9.86</t>
  </si>
  <si>
    <t>Common Equity, 3 Yr. CAGR %</t>
  </si>
  <si>
    <t>Cash From Operations, 3 Yr. CAGR %</t>
  </si>
  <si>
    <t>37.3</t>
  </si>
  <si>
    <t>-11.24</t>
  </si>
  <si>
    <t>-1.42</t>
  </si>
  <si>
    <t>-48.36</t>
  </si>
  <si>
    <t>14.31</t>
  </si>
  <si>
    <t>Levered Free Cash Flow, 3 Yr. CAGR %</t>
  </si>
  <si>
    <t>63.93</t>
  </si>
  <si>
    <t>45.01</t>
  </si>
  <si>
    <t>42.03</t>
  </si>
  <si>
    <t>28.29</t>
  </si>
  <si>
    <t>18.79</t>
  </si>
  <si>
    <t>Unlevered Free Cash Flow, 3 Yr. CAGR %</t>
  </si>
  <si>
    <t>95.34</t>
  </si>
  <si>
    <t>45.7</t>
  </si>
  <si>
    <t>37.77</t>
  </si>
  <si>
    <t>29.79</t>
  </si>
  <si>
    <t>29.88</t>
  </si>
  <si>
    <t>Dividend Per Share, 3 Yr. CAGR %</t>
  </si>
  <si>
    <t>70.89</t>
  </si>
  <si>
    <t>11.6</t>
  </si>
  <si>
    <t>Compound Annual Growth Rate Over Five Years</t>
  </si>
  <si>
    <t>Total Revenues, 5 Yr. CAGR %</t>
  </si>
  <si>
    <t>84.26</t>
  </si>
  <si>
    <t>46.58</t>
  </si>
  <si>
    <t>39.25</t>
  </si>
  <si>
    <t>40.88</t>
  </si>
  <si>
    <t>Gross Profit, 5 Yr. CAGR %</t>
  </si>
  <si>
    <t>84.54</t>
  </si>
  <si>
    <t>40.78</t>
  </si>
  <si>
    <t>EBITA, 5 Yr. CAGR %</t>
  </si>
  <si>
    <t>108.04</t>
  </si>
  <si>
    <t>50.18</t>
  </si>
  <si>
    <t>43.21</t>
  </si>
  <si>
    <t>40.23</t>
  </si>
  <si>
    <t>EBIT, 5 Yr. CAGR %</t>
  </si>
  <si>
    <t>Earnings From Cont. Operations, 5 Yr. CAGR %</t>
  </si>
  <si>
    <t>87.63</t>
  </si>
  <si>
    <t>48.02</t>
  </si>
  <si>
    <t>11.41</t>
  </si>
  <si>
    <t>59.53</t>
  </si>
  <si>
    <t>Net Income, 5 Yr. CAGR %</t>
  </si>
  <si>
    <t>Normalized Net Income, 5 Yr. CAGR %</t>
  </si>
  <si>
    <t>118.75</t>
  </si>
  <si>
    <t>51.88</t>
  </si>
  <si>
    <t>46.23</t>
  </si>
  <si>
    <t>35.24</t>
  </si>
  <si>
    <t>Diluted EPS Before Extra, 5 Yr. CAGR %</t>
  </si>
  <si>
    <t>6.57</t>
  </si>
  <si>
    <t>5.31</t>
  </si>
  <si>
    <t>-15.92</t>
  </si>
  <si>
    <t>25.25</t>
  </si>
  <si>
    <t>Accounts Receivable, 5 Yr. CAGR %</t>
  </si>
  <si>
    <t>55.17</t>
  </si>
  <si>
    <t>54.32</t>
  </si>
  <si>
    <t>49.21</t>
  </si>
  <si>
    <t>59.7</t>
  </si>
  <si>
    <t>Total Assets, 5 Yr. CAGR %</t>
  </si>
  <si>
    <t>49.05</t>
  </si>
  <si>
    <t>42.34</t>
  </si>
  <si>
    <t>31.62</t>
  </si>
  <si>
    <t>26.35</t>
  </si>
  <si>
    <t>Tangible Book Value, 5 Yr. CAGR %</t>
  </si>
  <si>
    <t>48.48</t>
  </si>
  <si>
    <t>38.49</t>
  </si>
  <si>
    <t>28.8</t>
  </si>
  <si>
    <t>23.39</t>
  </si>
  <si>
    <t>Common Equity, 5 Yr. CAGR %</t>
  </si>
  <si>
    <t>Cash From Operations, 5 Yr. CAGR %</t>
  </si>
  <si>
    <t>-15.35</t>
  </si>
  <si>
    <t>14.99</t>
  </si>
  <si>
    <t>-20.57</t>
  </si>
  <si>
    <t>-10.92</t>
  </si>
  <si>
    <t>Levered Free Cash Flow, 5 Yr. CAGR %</t>
  </si>
  <si>
    <t>41.93</t>
  </si>
  <si>
    <t>37.22</t>
  </si>
  <si>
    <t>41.01</t>
  </si>
  <si>
    <t>Unlevered Free Cash Flow, 5 Yr. CAGR %</t>
  </si>
  <si>
    <t>57.5</t>
  </si>
  <si>
    <t>39.67</t>
  </si>
  <si>
    <t>44.13</t>
  </si>
  <si>
    <t>Dividend Per Share, 5 Yr. CAGR %</t>
  </si>
  <si>
    <t>40.97</t>
  </si>
  <si>
    <t>8.32</t>
  </si>
  <si>
    <t>6.81</t>
  </si>
  <si>
    <t>2.21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</si>
  <si>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</si>
  <si>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</si>
  <si>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</si>
  <si>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</si>
  <si>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</si>
  <si>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</si>
  <si>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</si>
  <si>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</si>
  <si>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410.4</t>
  </si>
  <si>
    <t>495.7</t>
  </si>
  <si>
    <t>394.7</t>
  </si>
  <si>
    <t>644.1</t>
  </si>
  <si>
    <t>686.4</t>
  </si>
  <si>
    <t>-</t>
  </si>
  <si>
    <t>Change</t>
  </si>
  <si>
    <t>20.8%</t>
  </si>
  <si>
    <t>-20.37%</t>
  </si>
  <si>
    <t>63.18%</t>
  </si>
  <si>
    <t>6.56%</t>
  </si>
  <si>
    <t>0%</t>
  </si>
  <si>
    <t>Enterprise Value (EV)</t>
  </si>
  <si>
    <t>P/E ratio</t>
  </si>
  <si>
    <t>7.36x</t>
  </si>
  <si>
    <t>5.99x</t>
  </si>
  <si>
    <t>25.6x</t>
  </si>
  <si>
    <t>7.46x</t>
  </si>
  <si>
    <t>8.12x</t>
  </si>
  <si>
    <t>8.99x</t>
  </si>
  <si>
    <t>9.97x</t>
  </si>
  <si>
    <t>PBR</t>
  </si>
  <si>
    <t>0.87x</t>
  </si>
  <si>
    <t>PEG</t>
  </si>
  <si>
    <t>0.1x</t>
  </si>
  <si>
    <t>-0.3x</t>
  </si>
  <si>
    <t>0x</t>
  </si>
  <si>
    <t>-3.78x</t>
  </si>
  <si>
    <t>-0.93x</t>
  </si>
  <si>
    <t>-1.01x</t>
  </si>
  <si>
    <t>Capitalization / Revenue</t>
  </si>
  <si>
    <t>5.32x</t>
  </si>
  <si>
    <t>5.27x</t>
  </si>
  <si>
    <t>3.38x</t>
  </si>
  <si>
    <t>3.5x</t>
  </si>
  <si>
    <t>3.46x</t>
  </si>
  <si>
    <t>3.85x</t>
  </si>
  <si>
    <t>4.01x</t>
  </si>
  <si>
    <t>EV / Revenue</t>
  </si>
  <si>
    <t>EV / EBITDA</t>
  </si>
  <si>
    <t>EV / EBIT</t>
  </si>
  <si>
    <t>EV / FCF</t>
  </si>
  <si>
    <t>FCF Yield</t>
  </si>
  <si>
    <t>Dividend per Share
                                    2</t>
  </si>
  <si>
    <t>1.79</t>
  </si>
  <si>
    <t>1.81</t>
  </si>
  <si>
    <t>1.915</t>
  </si>
  <si>
    <t>1.827</t>
  </si>
  <si>
    <t>1.753</t>
  </si>
  <si>
    <t>Rate of return</t>
  </si>
  <si>
    <t>11.3%</t>
  </si>
  <si>
    <t>9.6%</t>
  </si>
  <si>
    <t>14%</t>
  </si>
  <si>
    <t>10.4%</t>
  </si>
  <si>
    <t>10.3%</t>
  </si>
  <si>
    <t>9.86%</t>
  </si>
  <si>
    <t>9.47%</t>
  </si>
  <si>
    <t>EPS
                                    2</t>
  </si>
  <si>
    <t>2.28</t>
  </si>
  <si>
    <t>2.06</t>
  </si>
  <si>
    <t>1.857</t>
  </si>
  <si>
    <t>Distribution rate</t>
  </si>
  <si>
    <t>82.8%</t>
  </si>
  <si>
    <t>57.5%</t>
  </si>
  <si>
    <t>358%</t>
  </si>
  <si>
    <t>77.7%</t>
  </si>
  <si>
    <t>84%</t>
  </si>
  <si>
    <t>88.7%</t>
  </si>
  <si>
    <t>94.4%</t>
  </si>
  <si>
    <t>Net sales
                                    1</t>
  </si>
  <si>
    <t>77.11</t>
  </si>
  <si>
    <t>93.99</t>
  </si>
  <si>
    <t>116.7</t>
  </si>
  <si>
    <t>184.1</t>
  </si>
  <si>
    <t>198.2</t>
  </si>
  <si>
    <t>178.4</t>
  </si>
  <si>
    <t>171.2</t>
  </si>
  <si>
    <t>EBITDA</t>
  </si>
  <si>
    <t>Net income
                                    1</t>
  </si>
  <si>
    <t>54.67</t>
  </si>
  <si>
    <t>83.63</t>
  </si>
  <si>
    <t>15.54</t>
  </si>
  <si>
    <t>83.84</t>
  </si>
  <si>
    <t>84.45</t>
  </si>
  <si>
    <t>75.77</t>
  </si>
  <si>
    <t>68.95</t>
  </si>
  <si>
    <t>Reference price
                                    2</t>
  </si>
  <si>
    <t>14.57</t>
  </si>
  <si>
    <t>17.60</t>
  </si>
  <si>
    <t>12.78</t>
  </si>
  <si>
    <t>17.38</t>
  </si>
  <si>
    <t>18.52</t>
  </si>
  <si>
    <t>Nbr of stocks (in thousands)</t>
  </si>
  <si>
    <t>28,167</t>
  </si>
  <si>
    <t>30,887</t>
  </si>
  <si>
    <t>37,062</t>
  </si>
  <si>
    <t>Announcement Date</t>
  </si>
  <si>
    <t>2/24/21</t>
  </si>
  <si>
    <t>2/23/22</t>
  </si>
  <si>
    <t>2/22/23</t>
  </si>
  <si>
    <t>2/21/24</t>
  </si>
  <si>
    <t>address1</t>
  </si>
  <si>
    <t>11100 Santa Monica Boulevard</t>
  </si>
  <si>
    <t>address2</t>
  </si>
  <si>
    <t>Suite 2000</t>
  </si>
  <si>
    <t>city</t>
  </si>
  <si>
    <t>Los Angeles</t>
  </si>
  <si>
    <t>state</t>
  </si>
  <si>
    <t>CA</t>
  </si>
  <si>
    <t>zip</t>
  </si>
  <si>
    <t>90025</t>
  </si>
  <si>
    <t>country</t>
  </si>
  <si>
    <t>phone</t>
  </si>
  <si>
    <t>310 235 5900</t>
  </si>
  <si>
    <t>website</t>
  </si>
  <si>
    <t>https://www.crescentbdc.com</t>
  </si>
  <si>
    <t>industry</t>
  </si>
  <si>
    <t>Asset Management</t>
  </si>
  <si>
    <t>industryKey</t>
  </si>
  <si>
    <t>asset-management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</si>
  <si>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</si>
  <si>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</si>
  <si>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</si>
  <si>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</si>
  <si>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</si>
  <si>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</si>
  <si>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</si>
  <si>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Crescent Capital BDC, Inc. is as a business development company is a private equity / buyouts and loan fund. It specializes in directly investing. It specializes in middle market. The fund seeks to invest in United States.</t>
  </si>
  <si>
    <t>companyOfficers</t>
  </si>
  <si>
    <t>[{'maxAge': 1, 'name': 'Mr. Jason A. Breaux', 'age': 51, 'title': 'Chief Executive Officer', 'yearBorn': 1973, 'exercisedValue': 0, 'unexercisedValue': 0}, {'maxAge': 1, 'name': 'Mr. Henry Sahn Chung', 'age': 37, 'title': 'President', 'yearBorn': 1987, 'exercisedValue': 0, 'unexercisedValue': 0}, {'maxAge': 1, 'name': 'Mr. Raymond Feliciano Barrios', 'age': 46, 'title': 'Managing Director', 'yearBorn': 1978, 'exercisedValue': 0, 'unexercisedValue': 0}, {'maxAge': 1, 'name': 'Mr. Gerhard Pieter Lombard', 'age': 51, 'title': 'Chief Financial Officer', 'yearBorn': 1973, 'exercisedValue': 0, 'unexercisedValue': 0}, {'maxAge': 1, 'name': 'Mr. Daniel  McMahon', 'title': 'Senior VP &amp; Head of Public Investor Relations', 'exercisedValue': 0, 'unexercisedValue': 0}, {'maxAge': 1, 'name': 'Mr. George Paul Hawley J.D.', 'age': 56, 'title': 'Secretary &amp; General Counsel', 'yearBorn': 1968, 'exercisedValue': 0, 'unexercisedValue': 0}, {'maxAge': 1, 'name': 'Mr. Erik George Barrios', 'age': 46, 'title': 'Chief Compliance Officer', 'yearBorn': 1978, 'exercisedValue': 0, 'unexercisedValue': 0}, {'maxAge': 1, 'name': 'Mr. Kirill S. Bouek', 'age': 40, 'title': 'Controller', 'yearBorn': 1984,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</si>
  <si>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</si>
  <si>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</si>
  <si>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</si>
  <si>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</si>
  <si>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</si>
  <si>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</si>
  <si>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</si>
  <si>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</si>
  <si>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</si>
  <si>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</si>
  <si>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</si>
  <si>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</si>
  <si>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</si>
  <si>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</si>
  <si>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</si>
  <si>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</si>
  <si>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</si>
  <si>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</si>
  <si>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</si>
  <si>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</si>
  <si>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</si>
  <si>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</si>
  <si>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</si>
  <si>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</si>
  <si>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</si>
  <si>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</si>
  <si>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</si>
  <si>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</si>
  <si>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</si>
  <si>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</si>
  <si>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</si>
  <si>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</si>
  <si>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</si>
  <si>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</si>
  <si>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</si>
  <si>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</si>
  <si>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</si>
  <si>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</si>
  <si>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</si>
  <si>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</si>
  <si>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</si>
  <si>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</si>
  <si>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</si>
  <si>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</si>
  <si>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</si>
  <si>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</si>
  <si>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</si>
  <si>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</si>
  <si>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</si>
  <si>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</si>
  <si>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</si>
  <si>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</si>
  <si>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</si>
  <si>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</si>
  <si>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</si>
  <si>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</si>
  <si>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</si>
  <si>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</si>
  <si>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52WeekChange</t>
  </si>
  <si>
    <t>SandP52WeekChange</t>
  </si>
  <si>
    <t>lastDividendValue</t>
  </si>
  <si>
    <t>lastDividendDate</t>
  </si>
  <si>
    <t>exchange</t>
  </si>
  <si>
    <t>NGM</t>
  </si>
  <si>
    <t>quoteType</t>
  </si>
  <si>
    <t>EQUITY</t>
  </si>
  <si>
    <t>symbol</t>
  </si>
  <si>
    <t>underlyingSymbol</t>
  </si>
  <si>
    <t>shortName</t>
  </si>
  <si>
    <t>Crescent Capital BDC,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</si>
  <si>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</si>
  <si>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</si>
  <si>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</si>
  <si>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</si>
  <si>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</si>
  <si>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</si>
  <si>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</si>
  <si>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2f0c1150-c566-3f56-aeb5-f6941ed7966a</t>
  </si>
  <si>
    <t>messageBoardId</t>
  </si>
  <si>
    <t>finmb_285640420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</si>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</sst>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rescentbd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18.705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64.39640563971267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6.86379008E8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20.204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9.0048485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2.04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22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-2.0</v>
      </c>
      <c r="C2" s="1">
        <v>11.0</v>
      </c>
      <c r="D2" s="1">
        <v>9.0</v>
      </c>
      <c r="E2" s="1">
        <v>8.0</v>
      </c>
      <c r="F2" s="1">
        <v>29.0</v>
      </c>
      <c r="G2" s="1">
        <v>54.0</v>
      </c>
      <c r="H2" s="1">
        <v>83.0</v>
      </c>
      <c r="I2" s="1">
        <v>15.0</v>
      </c>
      <c r="J2" s="1">
        <v>83.0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23.0</v>
      </c>
      <c r="C3" s="1">
        <v>60.0</v>
      </c>
      <c r="D3" s="1">
        <v>76.0</v>
      </c>
      <c r="E3" s="1">
        <v>76.0</v>
      </c>
      <c r="F3" s="1">
        <v>1.0</v>
      </c>
      <c r="G3" s="1">
        <v>1.0</v>
      </c>
      <c r="H3" s="1">
        <v>2.0</v>
      </c>
      <c r="I3" s="1">
        <v>1.0</v>
      </c>
      <c r="J3" s="1">
        <v>2.0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3.0</v>
      </c>
      <c r="C4" s="1">
        <v>-5.0</v>
      </c>
      <c r="D4" s="1">
        <v>-53.0</v>
      </c>
      <c r="E4" s="1">
        <v>7.0</v>
      </c>
      <c r="F4" s="1">
        <v>37.0</v>
      </c>
      <c r="G4" s="1">
        <v>-14.0</v>
      </c>
      <c r="H4" s="1">
        <v>-47.0</v>
      </c>
      <c r="I4" s="1">
        <v>43.0</v>
      </c>
      <c r="J4" s="1">
        <v>-8.0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-154.0</v>
      </c>
      <c r="C5" s="1">
        <v>-74.0</v>
      </c>
      <c r="D5" s="1">
        <v>-100.0</v>
      </c>
      <c r="E5" s="1">
        <v>-182.0</v>
      </c>
      <c r="F5" s="1">
        <v>-234.0</v>
      </c>
      <c r="G5" s="1">
        <v>-105.0</v>
      </c>
      <c r="H5" s="1">
        <v>-191.0</v>
      </c>
      <c r="I5" s="1">
        <v>-41.0</v>
      </c>
      <c r="J5" s="1">
        <v>14.0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-46.0</v>
      </c>
      <c r="C6" s="1">
        <v>-2.0</v>
      </c>
      <c r="D6" s="1">
        <v>1.0</v>
      </c>
      <c r="E6" s="1">
        <v>-2.0</v>
      </c>
      <c r="F6" s="1">
        <v>-1.0</v>
      </c>
      <c r="G6" s="1">
        <v>52.0</v>
      </c>
      <c r="H6" s="1">
        <v>-17.0</v>
      </c>
      <c r="I6" s="1">
        <v>11.0</v>
      </c>
      <c r="J6" s="1">
        <v>-4.0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10.0</v>
      </c>
      <c r="C7" s="1">
        <v>-9.0</v>
      </c>
      <c r="D7" s="1">
        <v>0.0</v>
      </c>
      <c r="E7" s="1">
        <v>30.0</v>
      </c>
      <c r="F7" s="1">
        <v>-30.0</v>
      </c>
      <c r="G7" s="1">
        <v>0.0</v>
      </c>
      <c r="H7" s="1">
        <v>0.0</v>
      </c>
      <c r="I7" s="1">
        <v>51.0</v>
      </c>
      <c r="J7" s="1">
        <v>-51.0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0.0</v>
      </c>
      <c r="C8" s="1">
        <v>0.0</v>
      </c>
      <c r="D8" s="1">
        <v>21.0</v>
      </c>
      <c r="E8" s="1">
        <v>8.0</v>
      </c>
      <c r="F8" s="1">
        <v>15.0</v>
      </c>
      <c r="G8" s="1">
        <v>23.0</v>
      </c>
      <c r="H8" s="1">
        <v>22.0</v>
      </c>
      <c r="I8" s="1">
        <v>-10.0</v>
      </c>
      <c r="J8" s="1">
        <v>-34.0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1.0</v>
      </c>
      <c r="C9" s="1">
        <v>95.0</v>
      </c>
      <c r="D9" s="1">
        <v>1.0</v>
      </c>
      <c r="E9" s="1">
        <v>69.0</v>
      </c>
      <c r="F9" s="1">
        <v>1.0</v>
      </c>
      <c r="G9" s="1">
        <v>95.0</v>
      </c>
      <c r="H9" s="1">
        <v>12.0</v>
      </c>
      <c r="I9" s="1">
        <v>-3.0</v>
      </c>
      <c r="J9" s="1">
        <v>5.0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-142.0</v>
      </c>
      <c r="C10" s="1">
        <v>-78.0</v>
      </c>
      <c r="D10" s="1">
        <v>-88.0</v>
      </c>
      <c r="E10" s="1">
        <v>-165.0</v>
      </c>
      <c r="F10" s="1">
        <v>-203.0</v>
      </c>
      <c r="G10" s="1">
        <v>-61.0</v>
      </c>
      <c r="H10" s="1">
        <v>-158.0</v>
      </c>
      <c r="I10" s="1">
        <v>27.0</v>
      </c>
      <c r="J10" s="1">
        <v>92.0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84.0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0.0</v>
      </c>
      <c r="C12" s="1">
        <v>122.0</v>
      </c>
      <c r="D12" s="1">
        <v>150.0</v>
      </c>
      <c r="E12" s="1">
        <v>223.0</v>
      </c>
      <c r="F12" s="1">
        <v>308.0</v>
      </c>
      <c r="G12" s="1">
        <v>402.0</v>
      </c>
      <c r="H12" s="1">
        <v>790.0</v>
      </c>
      <c r="I12" s="1">
        <v>339.0</v>
      </c>
      <c r="J12" s="1">
        <v>548.0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92.0</v>
      </c>
      <c r="C13" s="1">
        <v>122.0</v>
      </c>
      <c r="D13" s="1">
        <v>150.0</v>
      </c>
      <c r="E13" s="1">
        <v>223.0</v>
      </c>
      <c r="F13" s="1">
        <v>308.0</v>
      </c>
      <c r="G13" s="1">
        <v>402.0</v>
      </c>
      <c r="H13" s="1">
        <v>790.0</v>
      </c>
      <c r="I13" s="1">
        <v>339.0</v>
      </c>
      <c r="J13" s="1">
        <v>548.0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-30.0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0.0</v>
      </c>
      <c r="C15" s="1">
        <v>-81.0</v>
      </c>
      <c r="D15" s="1">
        <v>-93.0</v>
      </c>
      <c r="E15" s="1">
        <v>-137.0</v>
      </c>
      <c r="F15" s="1">
        <v>-221.0</v>
      </c>
      <c r="G15" s="1">
        <v>-336.0</v>
      </c>
      <c r="H15" s="1">
        <v>-629.0</v>
      </c>
      <c r="I15" s="1">
        <v>-318.0</v>
      </c>
      <c r="J15" s="1">
        <v>-565.0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-32.0</v>
      </c>
      <c r="C16" s="1">
        <v>-81.0</v>
      </c>
      <c r="D16" s="1">
        <v>-93.0</v>
      </c>
      <c r="E16" s="1">
        <v>-137.0</v>
      </c>
      <c r="F16" s="1">
        <v>-221.0</v>
      </c>
      <c r="G16" s="1">
        <v>-336.0</v>
      </c>
      <c r="H16" s="1">
        <v>-629.0</v>
      </c>
      <c r="I16" s="1">
        <v>-318.0</v>
      </c>
      <c r="J16" s="1">
        <v>-565.0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88.0</v>
      </c>
      <c r="C17" s="1">
        <v>45.0</v>
      </c>
      <c r="D17" s="1">
        <v>45.0</v>
      </c>
      <c r="E17" s="1">
        <v>95.0</v>
      </c>
      <c r="F17" s="1">
        <v>146.0</v>
      </c>
      <c r="G17" s="1">
        <v>44.0</v>
      </c>
      <c r="H17" s="1">
        <v>52.0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-54.0</v>
      </c>
      <c r="C18" s="1">
        <v>0.0</v>
      </c>
      <c r="D18" s="1">
        <v>0.0</v>
      </c>
      <c r="E18" s="1">
        <v>0.0</v>
      </c>
      <c r="F18" s="1">
        <v>0.0</v>
      </c>
      <c r="G18" s="1">
        <v>-2.0</v>
      </c>
      <c r="H18" s="1">
        <v>0.0</v>
      </c>
      <c r="I18" s="1">
        <v>0.0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-16.0</v>
      </c>
      <c r="C19" s="1">
        <v>-5.0</v>
      </c>
      <c r="D19" s="1">
        <v>-8.0</v>
      </c>
      <c r="E19" s="1">
        <v>-13.0</v>
      </c>
      <c r="F19" s="1">
        <v>-24.0</v>
      </c>
      <c r="G19" s="1">
        <v>-42.0</v>
      </c>
      <c r="H19" s="1">
        <v>-46.0</v>
      </c>
      <c r="I19" s="1">
        <v>-55.0</v>
      </c>
      <c r="J19" s="1">
        <v>-64.0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-16.0</v>
      </c>
      <c r="C20" s="1">
        <v>-5.0</v>
      </c>
      <c r="D20" s="1">
        <v>-8.0</v>
      </c>
      <c r="E20" s="1">
        <v>-13.0</v>
      </c>
      <c r="F20" s="1">
        <v>-24.0</v>
      </c>
      <c r="G20" s="1">
        <v>-42.0</v>
      </c>
      <c r="H20" s="1">
        <v>-46.0</v>
      </c>
      <c r="I20" s="1">
        <v>-55.0</v>
      </c>
      <c r="J20" s="1">
        <v>-64.0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-1.0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-64.0</v>
      </c>
      <c r="C22" s="1">
        <v>-1.0</v>
      </c>
      <c r="D22" s="1">
        <v>-74.0</v>
      </c>
      <c r="E22" s="1">
        <v>-1.0</v>
      </c>
      <c r="F22" s="1">
        <v>-2.0</v>
      </c>
      <c r="G22" s="1">
        <v>-2.0</v>
      </c>
      <c r="H22" s="1">
        <v>1.0</v>
      </c>
      <c r="I22" s="1">
        <v>-22.0</v>
      </c>
      <c r="J22" s="1">
        <v>-3.0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147.0</v>
      </c>
      <c r="C23" s="1">
        <v>78.0</v>
      </c>
      <c r="D23" s="1">
        <v>92.0</v>
      </c>
      <c r="E23" s="1">
        <v>166.0</v>
      </c>
      <c r="F23" s="1">
        <v>206.0</v>
      </c>
      <c r="G23" s="1">
        <v>63.0</v>
      </c>
      <c r="H23" s="1">
        <v>166.0</v>
      </c>
      <c r="I23" s="1">
        <v>-34.0</v>
      </c>
      <c r="J23" s="1">
        <v>-84.0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0.0</v>
      </c>
      <c r="C24" s="1">
        <v>0.0</v>
      </c>
      <c r="D24" s="1">
        <v>3.0</v>
      </c>
      <c r="E24" s="1">
        <v>-4.0</v>
      </c>
      <c r="F24" s="1">
        <v>4.0</v>
      </c>
      <c r="G24" s="1">
        <v>0.0</v>
      </c>
      <c r="H24" s="1">
        <v>1.0</v>
      </c>
      <c r="I24" s="1">
        <v>0.0</v>
      </c>
      <c r="J24" s="1">
        <v>9.0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5.0</v>
      </c>
      <c r="C25" s="1">
        <v>35.0</v>
      </c>
      <c r="D25" s="1">
        <v>4.0</v>
      </c>
      <c r="E25" s="1">
        <v>1.0</v>
      </c>
      <c r="F25" s="1">
        <v>3.0</v>
      </c>
      <c r="G25" s="1">
        <v>1.0</v>
      </c>
      <c r="H25" s="1">
        <v>8.0</v>
      </c>
      <c r="I25" s="1">
        <v>-6.0</v>
      </c>
      <c r="J25" s="1">
        <v>7.0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32.0</v>
      </c>
      <c r="C27" s="1">
        <v>1.0</v>
      </c>
      <c r="D27" s="1">
        <v>3.0</v>
      </c>
      <c r="E27" s="1">
        <v>6.0</v>
      </c>
      <c r="F27" s="1">
        <v>10.0</v>
      </c>
      <c r="G27" s="1">
        <v>14.0</v>
      </c>
      <c r="H27" s="1">
        <v>15.0</v>
      </c>
      <c r="I27" s="1">
        <v>26.0</v>
      </c>
      <c r="J27" s="1">
        <v>55.0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2.0</v>
      </c>
      <c r="I28" s="1">
        <v>1.0</v>
      </c>
      <c r="J28" s="1">
        <v>66.0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1">
        <v>0.0</v>
      </c>
      <c r="C29" s="1">
        <v>-4.0</v>
      </c>
      <c r="D29" s="1">
        <v>10.0</v>
      </c>
      <c r="E29" s="1">
        <v>15.0</v>
      </c>
      <c r="F29" s="1">
        <v>20.0</v>
      </c>
      <c r="G29" s="1">
        <v>31.0</v>
      </c>
      <c r="H29" s="1">
        <v>27.0</v>
      </c>
      <c r="I29" s="1">
        <v>50.0</v>
      </c>
      <c r="J29" s="1">
        <v>52.0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1">
        <v>0.0</v>
      </c>
      <c r="C30" s="1">
        <v>-3.0</v>
      </c>
      <c r="D30" s="1">
        <v>12.0</v>
      </c>
      <c r="E30" s="1">
        <v>20.0</v>
      </c>
      <c r="F30" s="1">
        <v>27.0</v>
      </c>
      <c r="G30" s="1">
        <v>39.0</v>
      </c>
      <c r="H30" s="1">
        <v>36.0</v>
      </c>
      <c r="I30" s="1">
        <v>67.0</v>
      </c>
      <c r="J30" s="1">
        <v>86.0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1">
        <v>0.0</v>
      </c>
      <c r="C31" s="1">
        <v>9.0</v>
      </c>
      <c r="D31" s="1">
        <v>-3.0</v>
      </c>
      <c r="E31" s="1">
        <v>-3.0</v>
      </c>
      <c r="F31" s="1">
        <v>31.0</v>
      </c>
      <c r="G31" s="1">
        <v>1.0</v>
      </c>
      <c r="H31" s="1">
        <v>7.0</v>
      </c>
      <c r="I31" s="1">
        <v>-10.0</v>
      </c>
      <c r="J31" s="1">
        <v>2.0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1">
        <v>59.0</v>
      </c>
      <c r="C32" s="1">
        <v>40.0</v>
      </c>
      <c r="D32" s="1">
        <v>56.0</v>
      </c>
      <c r="E32" s="1">
        <v>86.0</v>
      </c>
      <c r="F32" s="1">
        <v>87.0</v>
      </c>
      <c r="G32" s="1">
        <v>66.0</v>
      </c>
      <c r="H32" s="1">
        <v>161.0</v>
      </c>
      <c r="I32" s="1">
        <v>21.0</v>
      </c>
      <c r="J32" s="1">
        <v>-16.0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22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4.0</v>
      </c>
      <c r="C3" s="1">
        <v>5.0</v>
      </c>
      <c r="D3" s="1">
        <v>9.0</v>
      </c>
      <c r="E3" s="1">
        <v>10.0</v>
      </c>
      <c r="F3" s="1">
        <v>4.0</v>
      </c>
      <c r="G3" s="1">
        <v>1.0</v>
      </c>
      <c r="H3" s="1">
        <v>10.0</v>
      </c>
      <c r="I3" s="1">
        <v>6.0</v>
      </c>
      <c r="J3" s="1">
        <v>7.0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4.0</v>
      </c>
      <c r="C4" s="1">
        <v>5.0</v>
      </c>
      <c r="D4" s="1">
        <v>9.0</v>
      </c>
      <c r="E4" s="1">
        <v>10.0</v>
      </c>
      <c r="F4" s="1">
        <v>4.0</v>
      </c>
      <c r="G4" s="1">
        <v>1.0</v>
      </c>
      <c r="H4" s="1">
        <v>10.0</v>
      </c>
      <c r="I4" s="1">
        <v>6.0</v>
      </c>
      <c r="J4" s="1">
        <v>7.0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43.0</v>
      </c>
      <c r="C5" s="1">
        <v>2.0</v>
      </c>
      <c r="D5" s="1">
        <v>1.0</v>
      </c>
      <c r="E5" s="1">
        <v>1.0</v>
      </c>
      <c r="F5" s="1">
        <v>2.0</v>
      </c>
      <c r="G5" s="1">
        <v>3.0</v>
      </c>
      <c r="H5" s="1">
        <v>21.0</v>
      </c>
      <c r="I5" s="1">
        <v>9.0</v>
      </c>
      <c r="J5" s="1">
        <v>14.0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43.0</v>
      </c>
      <c r="C6" s="1">
        <v>2.0</v>
      </c>
      <c r="D6" s="1">
        <v>1.0</v>
      </c>
      <c r="E6" s="1">
        <v>1.0</v>
      </c>
      <c r="F6" s="1">
        <v>2.0</v>
      </c>
      <c r="G6" s="1">
        <v>3.0</v>
      </c>
      <c r="H6" s="1">
        <v>21.0</v>
      </c>
      <c r="I6" s="1">
        <v>9.0</v>
      </c>
      <c r="J6" s="1">
        <v>14.0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5.0</v>
      </c>
      <c r="C7" s="1">
        <v>5.0</v>
      </c>
      <c r="D7" s="1">
        <v>7.0</v>
      </c>
      <c r="E7" s="1">
        <v>2.0</v>
      </c>
      <c r="F7" s="1">
        <v>3.0</v>
      </c>
      <c r="G7" s="1">
        <v>0.0</v>
      </c>
      <c r="H7" s="1">
        <v>0.0</v>
      </c>
      <c r="I7" s="1">
        <v>0.0</v>
      </c>
      <c r="J7" s="1">
        <v>0.0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0.0</v>
      </c>
      <c r="C8" s="1">
        <v>0.0</v>
      </c>
      <c r="D8" s="1">
        <v>0.0</v>
      </c>
      <c r="E8" s="1">
        <v>0.0</v>
      </c>
      <c r="F8" s="1">
        <v>8.0</v>
      </c>
      <c r="G8" s="1">
        <v>12.0</v>
      </c>
      <c r="H8" s="1">
        <v>13.0</v>
      </c>
      <c r="I8" s="1">
        <v>10.0</v>
      </c>
      <c r="J8" s="1">
        <v>16.0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0.0</v>
      </c>
      <c r="C9" s="1">
        <v>0.0</v>
      </c>
      <c r="D9" s="1">
        <v>0.0</v>
      </c>
      <c r="E9" s="1">
        <v>1.0</v>
      </c>
      <c r="F9" s="1">
        <v>75.0</v>
      </c>
      <c r="G9" s="1">
        <v>26.0</v>
      </c>
      <c r="H9" s="1">
        <v>2.0</v>
      </c>
      <c r="I9" s="1">
        <v>8.0</v>
      </c>
      <c r="J9" s="1">
        <v>5.0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5.0</v>
      </c>
      <c r="C10" s="1">
        <v>7.0</v>
      </c>
      <c r="D10" s="1">
        <v>10.0</v>
      </c>
      <c r="E10" s="1">
        <v>11.0</v>
      </c>
      <c r="F10" s="1">
        <v>20.0</v>
      </c>
      <c r="G10" s="1">
        <v>18.0</v>
      </c>
      <c r="H10" s="1">
        <v>47.0</v>
      </c>
      <c r="I10" s="1">
        <v>35.0</v>
      </c>
      <c r="J10" s="1">
        <v>43.0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138.0</v>
      </c>
      <c r="C11" s="1">
        <v>218.0</v>
      </c>
      <c r="D11" s="1">
        <v>319.0</v>
      </c>
      <c r="E11" s="1">
        <v>493.0</v>
      </c>
      <c r="F11" s="1">
        <v>727.0</v>
      </c>
      <c r="G11" s="1">
        <v>1030.0</v>
      </c>
      <c r="H11" s="1">
        <v>1270.0</v>
      </c>
      <c r="I11" s="1">
        <v>1260.0</v>
      </c>
      <c r="J11" s="1">
        <v>1580.0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0.0</v>
      </c>
      <c r="C12" s="1">
        <v>0.0</v>
      </c>
      <c r="D12" s="1">
        <v>0.0</v>
      </c>
      <c r="E12" s="1">
        <v>0.0</v>
      </c>
      <c r="F12" s="1">
        <v>42.0</v>
      </c>
      <c r="G12" s="1">
        <v>63.0</v>
      </c>
      <c r="H12" s="1">
        <v>4.0</v>
      </c>
      <c r="I12" s="1">
        <v>9.0</v>
      </c>
      <c r="J12" s="1">
        <v>11.0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21.0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54.0</v>
      </c>
      <c r="H14" s="1">
        <v>12.0</v>
      </c>
      <c r="I14" s="1">
        <v>4.0</v>
      </c>
      <c r="J14" s="1">
        <v>1.0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144.0</v>
      </c>
      <c r="C15" s="1">
        <v>226.0</v>
      </c>
      <c r="D15" s="1">
        <v>330.0</v>
      </c>
      <c r="E15" s="1">
        <v>505.0</v>
      </c>
      <c r="F15" s="1">
        <v>747.0</v>
      </c>
      <c r="G15" s="1">
        <v>1050.0</v>
      </c>
      <c r="H15" s="1">
        <v>1320.0</v>
      </c>
      <c r="I15" s="1">
        <v>1300.0</v>
      </c>
      <c r="J15" s="1">
        <v>1630.0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9.0</v>
      </c>
      <c r="C17" s="1">
        <v>0.0</v>
      </c>
      <c r="D17" s="1">
        <v>0.0</v>
      </c>
      <c r="E17" s="1">
        <v>30.0</v>
      </c>
      <c r="F17" s="1">
        <v>0.0</v>
      </c>
      <c r="G17" s="1">
        <v>0.0</v>
      </c>
      <c r="H17" s="1">
        <v>0.0</v>
      </c>
      <c r="I17" s="1">
        <v>51.0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1">
        <v>1.0</v>
      </c>
      <c r="C18" s="1">
        <v>2.0</v>
      </c>
      <c r="D18" s="1">
        <v>3.0</v>
      </c>
      <c r="E18" s="1">
        <v>3.0</v>
      </c>
      <c r="F18" s="1">
        <v>8.0</v>
      </c>
      <c r="G18" s="1">
        <v>8.0</v>
      </c>
      <c r="H18" s="1">
        <v>20.0</v>
      </c>
      <c r="I18" s="1">
        <v>21.0</v>
      </c>
      <c r="J18" s="1">
        <v>24.0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54.0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92.0</v>
      </c>
      <c r="C20" s="1">
        <v>1.0</v>
      </c>
      <c r="D20" s="1">
        <v>2.0</v>
      </c>
      <c r="E20" s="1">
        <v>5.0</v>
      </c>
      <c r="F20" s="1">
        <v>8.0</v>
      </c>
      <c r="G20" s="1">
        <v>11.0</v>
      </c>
      <c r="H20" s="1">
        <v>12.0</v>
      </c>
      <c r="I20" s="1">
        <v>12.0</v>
      </c>
      <c r="J20" s="1">
        <v>15.0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65.0</v>
      </c>
      <c r="C21" s="1">
        <v>3.0</v>
      </c>
      <c r="D21" s="1">
        <v>5.0</v>
      </c>
      <c r="E21" s="1">
        <v>9.0</v>
      </c>
      <c r="F21" s="1">
        <v>17.0</v>
      </c>
      <c r="G21" s="1">
        <v>20.0</v>
      </c>
      <c r="H21" s="1">
        <v>32.0</v>
      </c>
      <c r="I21" s="1">
        <v>34.0</v>
      </c>
      <c r="J21" s="1">
        <v>39.0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0.0</v>
      </c>
      <c r="C22" s="1">
        <v>93.0</v>
      </c>
      <c r="D22" s="1">
        <v>151.0</v>
      </c>
      <c r="E22" s="1">
        <v>236.0</v>
      </c>
      <c r="F22" s="1">
        <v>322.0</v>
      </c>
      <c r="G22" s="1">
        <v>472.0</v>
      </c>
      <c r="H22" s="1">
        <v>631.0</v>
      </c>
      <c r="I22" s="1">
        <v>654.0</v>
      </c>
      <c r="J22" s="1">
        <v>845.0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0.0</v>
      </c>
      <c r="C23" s="1">
        <v>0.0</v>
      </c>
      <c r="D23" s="1">
        <v>21.0</v>
      </c>
      <c r="E23" s="1">
        <v>30.0</v>
      </c>
      <c r="F23" s="1">
        <v>87.0</v>
      </c>
      <c r="G23" s="1">
        <v>1.0</v>
      </c>
      <c r="H23" s="1">
        <v>95.0</v>
      </c>
      <c r="I23" s="1">
        <v>89.0</v>
      </c>
      <c r="J23" s="1">
        <v>57.0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0.0</v>
      </c>
      <c r="C24" s="1">
        <v>0.0</v>
      </c>
      <c r="D24" s="1">
        <v>0.0</v>
      </c>
      <c r="E24" s="1">
        <v>0.0</v>
      </c>
      <c r="F24" s="1">
        <v>6.0</v>
      </c>
      <c r="G24" s="1">
        <v>89.0</v>
      </c>
      <c r="H24" s="1">
        <v>63.0</v>
      </c>
      <c r="I24" s="1">
        <v>15.0</v>
      </c>
      <c r="J24" s="1">
        <v>8.0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65.0</v>
      </c>
      <c r="C25" s="1">
        <v>97.0</v>
      </c>
      <c r="D25" s="1">
        <v>157.0</v>
      </c>
      <c r="E25" s="1">
        <v>246.0</v>
      </c>
      <c r="F25" s="1">
        <v>340.0</v>
      </c>
      <c r="G25" s="1">
        <v>494.0</v>
      </c>
      <c r="H25" s="1">
        <v>666.0</v>
      </c>
      <c r="I25" s="1">
        <v>690.0</v>
      </c>
      <c r="J25" s="1">
        <v>885.0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0.0</v>
      </c>
      <c r="C26" s="1">
        <v>0.0</v>
      </c>
      <c r="D26" s="1">
        <v>0.0</v>
      </c>
      <c r="E26" s="1">
        <v>1.0</v>
      </c>
      <c r="F26" s="1">
        <v>2.0</v>
      </c>
      <c r="G26" s="1">
        <v>2.0</v>
      </c>
      <c r="H26" s="1">
        <v>3.0</v>
      </c>
      <c r="I26" s="1">
        <v>3.0</v>
      </c>
      <c r="J26" s="1">
        <v>3.0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80.0</v>
      </c>
      <c r="C27" s="1">
        <v>126.0</v>
      </c>
      <c r="D27" s="1">
        <v>171.0</v>
      </c>
      <c r="E27" s="1">
        <v>266.0</v>
      </c>
      <c r="F27" s="1">
        <v>414.0</v>
      </c>
      <c r="G27" s="1">
        <v>595.0</v>
      </c>
      <c r="H27" s="1">
        <v>666.0</v>
      </c>
      <c r="I27" s="1">
        <v>675.0</v>
      </c>
      <c r="J27" s="1">
        <v>966.0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-3.0</v>
      </c>
      <c r="C28" s="1">
        <v>2.0</v>
      </c>
      <c r="D28" s="1">
        <v>2.0</v>
      </c>
      <c r="E28" s="1">
        <v>-6.0</v>
      </c>
      <c r="F28" s="1">
        <v>-7.0</v>
      </c>
      <c r="G28" s="1">
        <v>-34.0</v>
      </c>
      <c r="H28" s="1">
        <v>-13.0</v>
      </c>
      <c r="I28" s="1">
        <v>-62.0</v>
      </c>
      <c r="J28" s="1">
        <v>-223.0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77.0</v>
      </c>
      <c r="C29" s="1">
        <v>128.0</v>
      </c>
      <c r="D29" s="1">
        <v>173.0</v>
      </c>
      <c r="E29" s="1">
        <v>260.0</v>
      </c>
      <c r="F29" s="1">
        <v>407.0</v>
      </c>
      <c r="G29" s="1">
        <v>560.0</v>
      </c>
      <c r="H29" s="1">
        <v>652.0</v>
      </c>
      <c r="I29" s="1">
        <v>613.0</v>
      </c>
      <c r="J29" s="1">
        <v>743.0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77.0</v>
      </c>
      <c r="C30" s="1">
        <v>128.0</v>
      </c>
      <c r="D30" s="1">
        <v>173.0</v>
      </c>
      <c r="E30" s="1">
        <v>260.0</v>
      </c>
      <c r="F30" s="1">
        <v>407.0</v>
      </c>
      <c r="G30" s="1">
        <v>560.0</v>
      </c>
      <c r="H30" s="1">
        <v>652.0</v>
      </c>
      <c r="I30" s="1">
        <v>613.0</v>
      </c>
      <c r="J30" s="1">
        <v>743.0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144.0</v>
      </c>
      <c r="C31" s="1">
        <v>226.0</v>
      </c>
      <c r="D31" s="1">
        <v>330.0</v>
      </c>
      <c r="E31" s="1">
        <v>505.0</v>
      </c>
      <c r="F31" s="1">
        <v>747.0</v>
      </c>
      <c r="G31" s="1">
        <v>1050.0</v>
      </c>
      <c r="H31" s="1">
        <v>1320.0</v>
      </c>
      <c r="I31" s="1">
        <v>1300.0</v>
      </c>
      <c r="J31" s="1">
        <v>1630.0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84</v>
      </c>
      <c r="B33" s="1">
        <v>4.0</v>
      </c>
      <c r="C33" s="1">
        <v>7.0</v>
      </c>
      <c r="D33" s="1">
        <v>9.0</v>
      </c>
      <c r="E33" s="1">
        <v>14.0</v>
      </c>
      <c r="F33" s="1">
        <v>28.0</v>
      </c>
      <c r="G33" s="1">
        <v>28.0</v>
      </c>
      <c r="H33" s="1">
        <v>30.0</v>
      </c>
      <c r="I33" s="1">
        <v>30.0</v>
      </c>
      <c r="J33" s="1">
        <v>37.0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85</v>
      </c>
      <c r="B34" s="1">
        <v>4.0</v>
      </c>
      <c r="C34" s="1">
        <v>6.0</v>
      </c>
      <c r="D34" s="1">
        <v>8.0</v>
      </c>
      <c r="E34" s="1">
        <v>13.0</v>
      </c>
      <c r="F34" s="1">
        <v>20.0</v>
      </c>
      <c r="G34" s="1">
        <v>28.0</v>
      </c>
      <c r="H34" s="1">
        <v>30.0</v>
      </c>
      <c r="I34" s="1">
        <v>30.0</v>
      </c>
      <c r="J34" s="1">
        <v>37.0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86</v>
      </c>
      <c r="B35" s="1" t="s">
        <v>87</v>
      </c>
      <c r="C35" s="1" t="s">
        <v>88</v>
      </c>
      <c r="D35" s="1" t="s">
        <v>89</v>
      </c>
      <c r="E35" s="1" t="s">
        <v>90</v>
      </c>
      <c r="F35" s="1" t="s">
        <v>91</v>
      </c>
      <c r="G35" s="1" t="s">
        <v>92</v>
      </c>
      <c r="H35" s="1" t="s">
        <v>93</v>
      </c>
      <c r="I35" s="1" t="s">
        <v>94</v>
      </c>
      <c r="J35" s="1" t="s">
        <v>95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77.0</v>
      </c>
      <c r="C36" s="1">
        <v>128.0</v>
      </c>
      <c r="D36" s="1">
        <v>173.0</v>
      </c>
      <c r="E36" s="1">
        <v>260.0</v>
      </c>
      <c r="F36" s="1">
        <v>407.0</v>
      </c>
      <c r="G36" s="1">
        <v>560.0</v>
      </c>
      <c r="H36" s="1">
        <v>652.0</v>
      </c>
      <c r="I36" s="1">
        <v>613.0</v>
      </c>
      <c r="J36" s="1">
        <v>743.0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 t="s">
        <v>87</v>
      </c>
      <c r="C37" s="1" t="s">
        <v>88</v>
      </c>
      <c r="D37" s="1" t="s">
        <v>89</v>
      </c>
      <c r="E37" s="1" t="s">
        <v>90</v>
      </c>
      <c r="F37" s="1" t="s">
        <v>91</v>
      </c>
      <c r="G37" s="1" t="s">
        <v>92</v>
      </c>
      <c r="H37" s="1" t="s">
        <v>93</v>
      </c>
      <c r="I37" s="1" t="s">
        <v>94</v>
      </c>
      <c r="J37" s="1" t="s">
        <v>95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54.0</v>
      </c>
      <c r="C38" s="1">
        <v>93.0</v>
      </c>
      <c r="D38" s="1">
        <v>151.0</v>
      </c>
      <c r="E38" s="1">
        <v>236.0</v>
      </c>
      <c r="F38" s="1">
        <v>322.0</v>
      </c>
      <c r="G38" s="1">
        <v>472.0</v>
      </c>
      <c r="H38" s="1">
        <v>631.0</v>
      </c>
      <c r="I38" s="1">
        <v>654.0</v>
      </c>
      <c r="J38" s="1">
        <v>845.0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49.0</v>
      </c>
      <c r="C39" s="1">
        <v>88.0</v>
      </c>
      <c r="D39" s="1">
        <v>142.0</v>
      </c>
      <c r="E39" s="1">
        <v>225.0</v>
      </c>
      <c r="F39" s="1">
        <v>317.0</v>
      </c>
      <c r="G39" s="1">
        <v>470.0</v>
      </c>
      <c r="H39" s="1">
        <v>621.0</v>
      </c>
      <c r="I39" s="1">
        <v>648.0</v>
      </c>
      <c r="J39" s="1">
        <v>837.0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3.0</v>
      </c>
      <c r="C40" s="1">
        <v>3.0</v>
      </c>
      <c r="D40" s="1">
        <v>3.0</v>
      </c>
      <c r="E40" s="1">
        <v>3.0</v>
      </c>
      <c r="F40" s="1">
        <v>3.0</v>
      </c>
      <c r="G40" s="1">
        <v>3.0</v>
      </c>
      <c r="H40" s="1">
        <v>3.0</v>
      </c>
      <c r="I40" s="1">
        <v>3.0</v>
      </c>
      <c r="J40" s="1">
        <v>3.0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22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101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-59.0</v>
      </c>
      <c r="H2" s="1">
        <v>0.0</v>
      </c>
      <c r="I2" s="1">
        <v>0.0</v>
      </c>
      <c r="J2" s="1">
        <v>0.0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102</v>
      </c>
      <c r="B3" s="1">
        <v>3.0</v>
      </c>
      <c r="C3" s="1">
        <v>13.0</v>
      </c>
      <c r="D3" s="1">
        <v>22.0</v>
      </c>
      <c r="E3" s="1">
        <v>33.0</v>
      </c>
      <c r="F3" s="1">
        <v>53.0</v>
      </c>
      <c r="G3" s="1">
        <v>77.0</v>
      </c>
      <c r="H3" s="1">
        <v>93.0</v>
      </c>
      <c r="I3" s="1">
        <v>117.0</v>
      </c>
      <c r="J3" s="1">
        <v>184.0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103</v>
      </c>
      <c r="B4" s="1">
        <v>3.0</v>
      </c>
      <c r="C4" s="1">
        <v>13.0</v>
      </c>
      <c r="D4" s="1">
        <v>22.0</v>
      </c>
      <c r="E4" s="1">
        <v>33.0</v>
      </c>
      <c r="F4" s="1">
        <v>53.0</v>
      </c>
      <c r="G4" s="1">
        <v>76.0</v>
      </c>
      <c r="H4" s="1">
        <v>93.0</v>
      </c>
      <c r="I4" s="1">
        <v>117.0</v>
      </c>
      <c r="J4" s="1">
        <v>184.0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104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-59.0</v>
      </c>
      <c r="H5" s="1">
        <v>0.0</v>
      </c>
      <c r="I5" s="1">
        <v>0.0</v>
      </c>
      <c r="J5" s="1">
        <v>0.0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105</v>
      </c>
      <c r="B6" s="1">
        <v>3.0</v>
      </c>
      <c r="C6" s="1">
        <v>13.0</v>
      </c>
      <c r="D6" s="1">
        <v>22.0</v>
      </c>
      <c r="E6" s="1">
        <v>33.0</v>
      </c>
      <c r="F6" s="1">
        <v>53.0</v>
      </c>
      <c r="G6" s="1">
        <v>77.0</v>
      </c>
      <c r="H6" s="1">
        <v>93.0</v>
      </c>
      <c r="I6" s="1">
        <v>117.0</v>
      </c>
      <c r="J6" s="1">
        <v>184.0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106</v>
      </c>
      <c r="B7" s="1">
        <v>1.0</v>
      </c>
      <c r="C7" s="1">
        <v>4.0</v>
      </c>
      <c r="D7" s="1">
        <v>7.0</v>
      </c>
      <c r="E7" s="1">
        <v>7.0</v>
      </c>
      <c r="F7" s="1">
        <v>8.0</v>
      </c>
      <c r="G7" s="1">
        <v>11.0</v>
      </c>
      <c r="H7" s="1">
        <v>24.0</v>
      </c>
      <c r="I7" s="1">
        <v>24.0</v>
      </c>
      <c r="J7" s="1">
        <v>41.0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107</v>
      </c>
      <c r="B8" s="1">
        <v>1.0</v>
      </c>
      <c r="C8" s="1">
        <v>4.0</v>
      </c>
      <c r="D8" s="1">
        <v>7.0</v>
      </c>
      <c r="E8" s="1">
        <v>7.0</v>
      </c>
      <c r="F8" s="1">
        <v>8.0</v>
      </c>
      <c r="G8" s="1">
        <v>11.0</v>
      </c>
      <c r="H8" s="1">
        <v>24.0</v>
      </c>
      <c r="I8" s="1">
        <v>24.0</v>
      </c>
      <c r="J8" s="1">
        <v>41.0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108</v>
      </c>
      <c r="B9" s="1">
        <v>1.0</v>
      </c>
      <c r="C9" s="1">
        <v>9.0</v>
      </c>
      <c r="D9" s="1">
        <v>15.0</v>
      </c>
      <c r="E9" s="1">
        <v>26.0</v>
      </c>
      <c r="F9" s="1">
        <v>45.0</v>
      </c>
      <c r="G9" s="1">
        <v>65.0</v>
      </c>
      <c r="H9" s="1">
        <v>69.0</v>
      </c>
      <c r="I9" s="1">
        <v>91.0</v>
      </c>
      <c r="J9" s="1">
        <v>143.0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109</v>
      </c>
      <c r="B10" s="1">
        <v>-61.0</v>
      </c>
      <c r="C10" s="1">
        <v>-2.0</v>
      </c>
      <c r="D10" s="1">
        <v>-5.0</v>
      </c>
      <c r="E10" s="1">
        <v>-8.0</v>
      </c>
      <c r="F10" s="1">
        <v>-13.0</v>
      </c>
      <c r="G10" s="1">
        <v>-14.0</v>
      </c>
      <c r="H10" s="1">
        <v>-18.0</v>
      </c>
      <c r="I10" s="1">
        <v>-30.0</v>
      </c>
      <c r="J10" s="1">
        <v>-56.0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110</v>
      </c>
      <c r="B11" s="1">
        <v>-61.0</v>
      </c>
      <c r="C11" s="1">
        <v>-2.0</v>
      </c>
      <c r="D11" s="1">
        <v>-5.0</v>
      </c>
      <c r="E11" s="1">
        <v>-8.0</v>
      </c>
      <c r="F11" s="1">
        <v>-13.0</v>
      </c>
      <c r="G11" s="1">
        <v>-14.0</v>
      </c>
      <c r="H11" s="1">
        <v>-18.0</v>
      </c>
      <c r="I11" s="1">
        <v>-30.0</v>
      </c>
      <c r="J11" s="1">
        <v>-56.0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111</v>
      </c>
      <c r="B12" s="1">
        <v>0.0</v>
      </c>
      <c r="C12" s="1">
        <v>3.0</v>
      </c>
      <c r="D12" s="1">
        <v>0.0</v>
      </c>
      <c r="E12" s="1">
        <v>-6.0</v>
      </c>
      <c r="F12" s="1">
        <v>60.0</v>
      </c>
      <c r="G12" s="1">
        <v>-1.0</v>
      </c>
      <c r="H12" s="1">
        <v>2.0</v>
      </c>
      <c r="I12" s="1">
        <v>6.0</v>
      </c>
      <c r="J12" s="1">
        <v>-3.0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112</v>
      </c>
      <c r="B13" s="1">
        <v>-3.0</v>
      </c>
      <c r="C13" s="1">
        <v>-18.0</v>
      </c>
      <c r="D13" s="1">
        <v>-22.0</v>
      </c>
      <c r="E13" s="1">
        <v>-18.0</v>
      </c>
      <c r="F13" s="1">
        <v>-25.0</v>
      </c>
      <c r="G13" s="1">
        <v>-74.0</v>
      </c>
      <c r="H13" s="1">
        <v>-1.0</v>
      </c>
      <c r="I13" s="1">
        <v>-1.0</v>
      </c>
      <c r="J13" s="1">
        <v>-1.0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113</v>
      </c>
      <c r="B14" s="1">
        <v>89.0</v>
      </c>
      <c r="C14" s="1">
        <v>6.0</v>
      </c>
      <c r="D14" s="1">
        <v>9.0</v>
      </c>
      <c r="E14" s="1">
        <v>17.0</v>
      </c>
      <c r="F14" s="1">
        <v>32.0</v>
      </c>
      <c r="G14" s="1">
        <v>49.0</v>
      </c>
      <c r="H14" s="1">
        <v>52.0</v>
      </c>
      <c r="I14" s="1">
        <v>66.0</v>
      </c>
      <c r="J14" s="1">
        <v>80.0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114</v>
      </c>
      <c r="B15" s="1">
        <v>-3.0</v>
      </c>
      <c r="C15" s="1">
        <v>5.0</v>
      </c>
      <c r="D15" s="1">
        <v>-85.0</v>
      </c>
      <c r="E15" s="1">
        <v>-9.0</v>
      </c>
      <c r="F15" s="1">
        <v>-3.0</v>
      </c>
      <c r="G15" s="1">
        <v>10.0</v>
      </c>
      <c r="H15" s="1">
        <v>33.0</v>
      </c>
      <c r="I15" s="1">
        <v>-50.0</v>
      </c>
      <c r="J15" s="1">
        <v>4.0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115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-3.0</v>
      </c>
      <c r="H16" s="1">
        <v>0.0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116</v>
      </c>
      <c r="B17" s="1">
        <v>-2.0</v>
      </c>
      <c r="C17" s="1">
        <v>11.0</v>
      </c>
      <c r="D17" s="1">
        <v>9.0</v>
      </c>
      <c r="E17" s="1">
        <v>8.0</v>
      </c>
      <c r="F17" s="1">
        <v>29.0</v>
      </c>
      <c r="G17" s="1">
        <v>55.0</v>
      </c>
      <c r="H17" s="1">
        <v>85.0</v>
      </c>
      <c r="I17" s="1">
        <v>15.0</v>
      </c>
      <c r="J17" s="1">
        <v>85.0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117</v>
      </c>
      <c r="B18" s="1">
        <v>800.0</v>
      </c>
      <c r="C18" s="1">
        <v>0.0</v>
      </c>
      <c r="D18" s="1">
        <v>2.0</v>
      </c>
      <c r="E18" s="1">
        <v>12.0</v>
      </c>
      <c r="F18" s="1">
        <v>13.0</v>
      </c>
      <c r="G18" s="1">
        <v>54.0</v>
      </c>
      <c r="H18" s="1">
        <v>2.0</v>
      </c>
      <c r="I18" s="1">
        <v>15.0</v>
      </c>
      <c r="J18" s="1">
        <v>1.0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118</v>
      </c>
      <c r="B19" s="1">
        <v>-2.0</v>
      </c>
      <c r="C19" s="1">
        <v>11.0</v>
      </c>
      <c r="D19" s="1">
        <v>9.0</v>
      </c>
      <c r="E19" s="1">
        <v>8.0</v>
      </c>
      <c r="F19" s="1">
        <v>29.0</v>
      </c>
      <c r="G19" s="1">
        <v>54.0</v>
      </c>
      <c r="H19" s="1">
        <v>83.0</v>
      </c>
      <c r="I19" s="1">
        <v>15.0</v>
      </c>
      <c r="J19" s="1">
        <v>83.0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119</v>
      </c>
      <c r="B20" s="1">
        <v>-2.0</v>
      </c>
      <c r="C20" s="1">
        <v>11.0</v>
      </c>
      <c r="D20" s="1">
        <v>9.0</v>
      </c>
      <c r="E20" s="1">
        <v>8.0</v>
      </c>
      <c r="F20" s="1">
        <v>29.0</v>
      </c>
      <c r="G20" s="1">
        <v>54.0</v>
      </c>
      <c r="H20" s="1">
        <v>83.0</v>
      </c>
      <c r="I20" s="1">
        <v>15.0</v>
      </c>
      <c r="J20" s="1">
        <v>83.0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120</v>
      </c>
      <c r="B21" s="1">
        <v>-2.0</v>
      </c>
      <c r="C21" s="1">
        <v>11.0</v>
      </c>
      <c r="D21" s="1">
        <v>9.0</v>
      </c>
      <c r="E21" s="1">
        <v>8.0</v>
      </c>
      <c r="F21" s="1">
        <v>29.0</v>
      </c>
      <c r="G21" s="1">
        <v>54.0</v>
      </c>
      <c r="H21" s="1">
        <v>83.0</v>
      </c>
      <c r="I21" s="1">
        <v>15.0</v>
      </c>
      <c r="J21" s="1">
        <v>83.0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121</v>
      </c>
      <c r="B22" s="1">
        <v>-2.0</v>
      </c>
      <c r="C22" s="1">
        <v>11.0</v>
      </c>
      <c r="D22" s="1">
        <v>9.0</v>
      </c>
      <c r="E22" s="1">
        <v>8.0</v>
      </c>
      <c r="F22" s="1">
        <v>29.0</v>
      </c>
      <c r="G22" s="1">
        <v>54.0</v>
      </c>
      <c r="H22" s="1">
        <v>83.0</v>
      </c>
      <c r="I22" s="1">
        <v>15.0</v>
      </c>
      <c r="J22" s="1">
        <v>83.0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122</v>
      </c>
      <c r="B23" s="1">
        <v>-2.0</v>
      </c>
      <c r="C23" s="1">
        <v>11.0</v>
      </c>
      <c r="D23" s="1">
        <v>9.0</v>
      </c>
      <c r="E23" s="1">
        <v>8.0</v>
      </c>
      <c r="F23" s="1">
        <v>29.0</v>
      </c>
      <c r="G23" s="1">
        <v>54.0</v>
      </c>
      <c r="H23" s="1">
        <v>83.0</v>
      </c>
      <c r="I23" s="1">
        <v>15.0</v>
      </c>
      <c r="J23" s="1">
        <v>83.0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124</v>
      </c>
      <c r="B25" s="1" t="s">
        <v>125</v>
      </c>
      <c r="C25" s="1" t="s">
        <v>126</v>
      </c>
      <c r="D25" s="1" t="s">
        <v>127</v>
      </c>
      <c r="E25" s="1" t="s">
        <v>128</v>
      </c>
      <c r="F25" s="1" t="s">
        <v>129</v>
      </c>
      <c r="G25" s="1" t="s">
        <v>130</v>
      </c>
      <c r="H25" s="1" t="s">
        <v>131</v>
      </c>
      <c r="I25" s="1" t="s">
        <v>132</v>
      </c>
      <c r="J25" s="1" t="s">
        <v>133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134</v>
      </c>
      <c r="B26" s="1" t="s">
        <v>125</v>
      </c>
      <c r="C26" s="1" t="s">
        <v>126</v>
      </c>
      <c r="D26" s="1" t="s">
        <v>127</v>
      </c>
      <c r="E26" s="1" t="s">
        <v>128</v>
      </c>
      <c r="F26" s="1" t="s">
        <v>129</v>
      </c>
      <c r="G26" s="1" t="s">
        <v>130</v>
      </c>
      <c r="H26" s="1" t="s">
        <v>131</v>
      </c>
      <c r="I26" s="1" t="s">
        <v>132</v>
      </c>
      <c r="J26" s="1" t="s">
        <v>133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135</v>
      </c>
      <c r="B27" s="1">
        <v>1.0</v>
      </c>
      <c r="C27" s="1">
        <v>5.0</v>
      </c>
      <c r="D27" s="1">
        <v>7.0</v>
      </c>
      <c r="E27" s="1">
        <v>10.0</v>
      </c>
      <c r="F27" s="1">
        <v>17.0</v>
      </c>
      <c r="G27" s="1">
        <v>27.0</v>
      </c>
      <c r="H27" s="1">
        <v>28.0</v>
      </c>
      <c r="I27" s="1">
        <v>30.0</v>
      </c>
      <c r="J27" s="1">
        <v>35.0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136</v>
      </c>
      <c r="B28" s="1" t="s">
        <v>125</v>
      </c>
      <c r="C28" s="1" t="s">
        <v>126</v>
      </c>
      <c r="D28" s="1" t="s">
        <v>127</v>
      </c>
      <c r="E28" s="1" t="s">
        <v>128</v>
      </c>
      <c r="F28" s="1" t="s">
        <v>129</v>
      </c>
      <c r="G28" s="1" t="s">
        <v>130</v>
      </c>
      <c r="H28" s="1" t="s">
        <v>131</v>
      </c>
      <c r="I28" s="1" t="s">
        <v>132</v>
      </c>
      <c r="J28" s="1" t="s">
        <v>133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137</v>
      </c>
      <c r="B29" s="1" t="s">
        <v>125</v>
      </c>
      <c r="C29" s="1" t="s">
        <v>126</v>
      </c>
      <c r="D29" s="1" t="s">
        <v>127</v>
      </c>
      <c r="E29" s="1" t="s">
        <v>128</v>
      </c>
      <c r="F29" s="1" t="s">
        <v>129</v>
      </c>
      <c r="G29" s="1" t="s">
        <v>130</v>
      </c>
      <c r="H29" s="1" t="s">
        <v>131</v>
      </c>
      <c r="I29" s="1" t="s">
        <v>132</v>
      </c>
      <c r="J29" s="1" t="s">
        <v>133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138</v>
      </c>
      <c r="B30" s="1">
        <v>1.0</v>
      </c>
      <c r="C30" s="1">
        <v>5.0</v>
      </c>
      <c r="D30" s="1">
        <v>7.0</v>
      </c>
      <c r="E30" s="1">
        <v>10.0</v>
      </c>
      <c r="F30" s="1">
        <v>17.0</v>
      </c>
      <c r="G30" s="1">
        <v>27.0</v>
      </c>
      <c r="H30" s="1">
        <v>28.0</v>
      </c>
      <c r="I30" s="1">
        <v>30.0</v>
      </c>
      <c r="J30" s="1">
        <v>35.0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139</v>
      </c>
      <c r="B31" s="1" t="s">
        <v>140</v>
      </c>
      <c r="C31" s="1" t="s">
        <v>141</v>
      </c>
      <c r="D31" s="1" t="s">
        <v>142</v>
      </c>
      <c r="E31" s="1" t="s">
        <v>143</v>
      </c>
      <c r="F31" s="1" t="s">
        <v>144</v>
      </c>
      <c r="G31" s="1" t="s">
        <v>145</v>
      </c>
      <c r="H31" s="1" t="s">
        <v>146</v>
      </c>
      <c r="I31" s="1" t="s">
        <v>147</v>
      </c>
      <c r="J31" s="1" t="s">
        <v>148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149</v>
      </c>
      <c r="B32" s="1" t="s">
        <v>140</v>
      </c>
      <c r="C32" s="1" t="s">
        <v>141</v>
      </c>
      <c r="D32" s="1" t="s">
        <v>142</v>
      </c>
      <c r="E32" s="1" t="s">
        <v>143</v>
      </c>
      <c r="F32" s="1" t="s">
        <v>144</v>
      </c>
      <c r="G32" s="1" t="s">
        <v>145</v>
      </c>
      <c r="H32" s="1" t="s">
        <v>146</v>
      </c>
      <c r="I32" s="1" t="s">
        <v>147</v>
      </c>
      <c r="J32" s="1" t="s">
        <v>148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150</v>
      </c>
      <c r="B33" s="1" t="s">
        <v>151</v>
      </c>
      <c r="C33" s="1" t="s">
        <v>152</v>
      </c>
      <c r="D33" s="1" t="s">
        <v>153</v>
      </c>
      <c r="E33" s="1" t="s">
        <v>154</v>
      </c>
      <c r="F33" s="1">
        <v>0.0</v>
      </c>
      <c r="G33" s="1" t="s">
        <v>155</v>
      </c>
      <c r="H33" s="1" t="s">
        <v>155</v>
      </c>
      <c r="I33" s="1" t="s">
        <v>155</v>
      </c>
      <c r="J33" s="1" t="s">
        <v>155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156</v>
      </c>
      <c r="B34" s="1" t="s">
        <v>157</v>
      </c>
      <c r="C34" s="1" t="s">
        <v>158</v>
      </c>
      <c r="D34" s="1" t="s">
        <v>159</v>
      </c>
      <c r="E34" s="1" t="s">
        <v>160</v>
      </c>
      <c r="F34" s="1" t="s">
        <v>161</v>
      </c>
      <c r="G34" s="1" t="s">
        <v>162</v>
      </c>
      <c r="H34" s="1" t="s">
        <v>163</v>
      </c>
      <c r="I34" s="1" t="s">
        <v>164</v>
      </c>
      <c r="J34" s="1" t="s">
        <v>165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166</v>
      </c>
      <c r="B36" s="1">
        <v>1.0</v>
      </c>
      <c r="C36" s="1">
        <v>9.0</v>
      </c>
      <c r="D36" s="1">
        <v>15.0</v>
      </c>
      <c r="E36" s="1">
        <v>26.0</v>
      </c>
      <c r="F36" s="1">
        <v>45.0</v>
      </c>
      <c r="G36" s="1">
        <v>65.0</v>
      </c>
      <c r="H36" s="1">
        <v>69.0</v>
      </c>
      <c r="I36" s="1">
        <v>91.0</v>
      </c>
      <c r="J36" s="1">
        <v>143.0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167</v>
      </c>
      <c r="B37" s="1">
        <v>1.0</v>
      </c>
      <c r="C37" s="1">
        <v>9.0</v>
      </c>
      <c r="D37" s="1">
        <v>15.0</v>
      </c>
      <c r="E37" s="1">
        <v>26.0</v>
      </c>
      <c r="F37" s="1">
        <v>45.0</v>
      </c>
      <c r="G37" s="1">
        <v>65.0</v>
      </c>
      <c r="H37" s="1">
        <v>69.0</v>
      </c>
      <c r="I37" s="1">
        <v>91.0</v>
      </c>
      <c r="J37" s="1">
        <v>143.0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168</v>
      </c>
      <c r="B38" s="1">
        <v>3.0</v>
      </c>
      <c r="C38" s="1">
        <v>13.0</v>
      </c>
      <c r="D38" s="1">
        <v>22.0</v>
      </c>
      <c r="E38" s="1">
        <v>33.0</v>
      </c>
      <c r="F38" s="1">
        <v>53.0</v>
      </c>
      <c r="G38" s="1">
        <v>77.0</v>
      </c>
      <c r="H38" s="1">
        <v>93.0</v>
      </c>
      <c r="I38" s="1">
        <v>117.0</v>
      </c>
      <c r="J38" s="1">
        <v>184.0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169</v>
      </c>
      <c r="B39" s="1" t="s">
        <v>170</v>
      </c>
      <c r="C39" s="1" t="s">
        <v>171</v>
      </c>
      <c r="D39" s="1" t="s">
        <v>172</v>
      </c>
      <c r="E39" s="1" t="s">
        <v>154</v>
      </c>
      <c r="F39" s="1" t="s">
        <v>173</v>
      </c>
      <c r="G39" s="1" t="s">
        <v>174</v>
      </c>
      <c r="H39" s="1" t="s">
        <v>175</v>
      </c>
      <c r="I39" s="1" t="s">
        <v>176</v>
      </c>
      <c r="J39" s="1" t="s">
        <v>177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178</v>
      </c>
      <c r="B40" s="1">
        <v>56.0</v>
      </c>
      <c r="C40" s="1">
        <v>4.0</v>
      </c>
      <c r="D40" s="1">
        <v>6.0</v>
      </c>
      <c r="E40" s="1">
        <v>11.0</v>
      </c>
      <c r="F40" s="1">
        <v>20.0</v>
      </c>
      <c r="G40" s="1">
        <v>30.0</v>
      </c>
      <c r="H40" s="1">
        <v>32.0</v>
      </c>
      <c r="I40" s="1">
        <v>41.0</v>
      </c>
      <c r="J40" s="1">
        <v>50.0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179</v>
      </c>
      <c r="B41" s="1">
        <v>0.0</v>
      </c>
      <c r="C41" s="1">
        <v>2.0</v>
      </c>
      <c r="D41" s="1">
        <v>0.0</v>
      </c>
      <c r="E41" s="1">
        <v>8.0</v>
      </c>
      <c r="F41" s="1">
        <v>13.0</v>
      </c>
      <c r="G41" s="1">
        <v>14.0</v>
      </c>
      <c r="H41" s="1">
        <v>18.0</v>
      </c>
      <c r="I41" s="1">
        <v>30.0</v>
      </c>
      <c r="J41" s="1">
        <v>56.0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181</v>
      </c>
      <c r="B43" s="1">
        <v>1.0</v>
      </c>
      <c r="C43" s="1">
        <v>4.0</v>
      </c>
      <c r="D43" s="1">
        <v>7.0</v>
      </c>
      <c r="E43" s="1">
        <v>7.0</v>
      </c>
      <c r="F43" s="1">
        <v>8.0</v>
      </c>
      <c r="G43" s="1">
        <v>11.0</v>
      </c>
      <c r="H43" s="1">
        <v>24.0</v>
      </c>
      <c r="I43" s="1">
        <v>24.0</v>
      </c>
      <c r="J43" s="1">
        <v>41.0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22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183</v>
      </c>
      <c r="B3" s="1">
        <v>0.0</v>
      </c>
      <c r="C3" s="1" t="s">
        <v>184</v>
      </c>
      <c r="D3" s="1" t="s">
        <v>185</v>
      </c>
      <c r="E3" s="1" t="s">
        <v>186</v>
      </c>
      <c r="F3" s="1" t="s">
        <v>187</v>
      </c>
      <c r="G3" s="1" t="s">
        <v>188</v>
      </c>
      <c r="H3" s="1" t="s">
        <v>189</v>
      </c>
      <c r="I3" s="1" t="s">
        <v>190</v>
      </c>
      <c r="J3" s="1" t="s">
        <v>191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192</v>
      </c>
      <c r="B4" s="1">
        <v>0.0</v>
      </c>
      <c r="C4" s="1" t="s">
        <v>193</v>
      </c>
      <c r="D4" s="1" t="s">
        <v>194</v>
      </c>
      <c r="E4" s="1" t="s">
        <v>195</v>
      </c>
      <c r="F4" s="1" t="s">
        <v>196</v>
      </c>
      <c r="G4" s="1" t="s">
        <v>197</v>
      </c>
      <c r="H4" s="1" t="s">
        <v>198</v>
      </c>
      <c r="I4" s="1" t="s">
        <v>199</v>
      </c>
      <c r="J4" s="1" t="s">
        <v>200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201</v>
      </c>
      <c r="B5" s="1">
        <v>0.0</v>
      </c>
      <c r="C5" s="1" t="s">
        <v>202</v>
      </c>
      <c r="D5" s="1" t="s">
        <v>203</v>
      </c>
      <c r="E5" s="1" t="s">
        <v>204</v>
      </c>
      <c r="F5" s="1" t="s">
        <v>205</v>
      </c>
      <c r="G5" s="1" t="s">
        <v>206</v>
      </c>
      <c r="H5" s="1" t="s">
        <v>207</v>
      </c>
      <c r="I5" s="1" t="s">
        <v>208</v>
      </c>
      <c r="J5" s="1" t="s">
        <v>209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210</v>
      </c>
      <c r="B6" s="1">
        <v>0.0</v>
      </c>
      <c r="C6" s="1" t="s">
        <v>202</v>
      </c>
      <c r="D6" s="1" t="s">
        <v>203</v>
      </c>
      <c r="E6" s="1" t="s">
        <v>204</v>
      </c>
      <c r="F6" s="1" t="s">
        <v>205</v>
      </c>
      <c r="G6" s="1" t="s">
        <v>206</v>
      </c>
      <c r="H6" s="1" t="s">
        <v>207</v>
      </c>
      <c r="I6" s="1" t="s">
        <v>208</v>
      </c>
      <c r="J6" s="1" t="s">
        <v>209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212</v>
      </c>
      <c r="B8" s="1">
        <v>100.0</v>
      </c>
      <c r="C8" s="1">
        <v>100.0</v>
      </c>
      <c r="D8" s="1">
        <v>100.0</v>
      </c>
      <c r="E8" s="1">
        <v>100.0</v>
      </c>
      <c r="F8" s="1">
        <v>100.0</v>
      </c>
      <c r="G8" s="1" t="s">
        <v>213</v>
      </c>
      <c r="H8" s="1">
        <v>100.0</v>
      </c>
      <c r="I8" s="1">
        <v>100.0</v>
      </c>
      <c r="J8" s="1">
        <v>100.0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214</v>
      </c>
      <c r="B9" s="1" t="s">
        <v>215</v>
      </c>
      <c r="C9" s="1" t="s">
        <v>216</v>
      </c>
      <c r="D9" s="1" t="s">
        <v>217</v>
      </c>
      <c r="E9" s="1" t="s">
        <v>218</v>
      </c>
      <c r="F9" s="1" t="s">
        <v>219</v>
      </c>
      <c r="G9" s="1" t="s">
        <v>220</v>
      </c>
      <c r="H9" s="1" t="s">
        <v>221</v>
      </c>
      <c r="I9" s="1" t="s">
        <v>222</v>
      </c>
      <c r="J9" s="1" t="s">
        <v>223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224</v>
      </c>
      <c r="B10" s="1" t="s">
        <v>225</v>
      </c>
      <c r="C10" s="1" t="s">
        <v>226</v>
      </c>
      <c r="D10" s="1" t="s">
        <v>227</v>
      </c>
      <c r="E10" s="1" t="s">
        <v>228</v>
      </c>
      <c r="F10" s="1" t="s">
        <v>229</v>
      </c>
      <c r="G10" s="1" t="s">
        <v>230</v>
      </c>
      <c r="H10" s="1" t="s">
        <v>231</v>
      </c>
      <c r="I10" s="1" t="s">
        <v>232</v>
      </c>
      <c r="J10" s="1" t="s">
        <v>233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234</v>
      </c>
      <c r="B11" s="1" t="s">
        <v>225</v>
      </c>
      <c r="C11" s="1" t="s">
        <v>226</v>
      </c>
      <c r="D11" s="1" t="s">
        <v>227</v>
      </c>
      <c r="E11" s="1" t="s">
        <v>228</v>
      </c>
      <c r="F11" s="1" t="s">
        <v>229</v>
      </c>
      <c r="G11" s="1" t="s">
        <v>230</v>
      </c>
      <c r="H11" s="1" t="s">
        <v>231</v>
      </c>
      <c r="I11" s="1" t="s">
        <v>232</v>
      </c>
      <c r="J11" s="1" t="s">
        <v>233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235</v>
      </c>
      <c r="B12" s="1" t="s">
        <v>236</v>
      </c>
      <c r="C12" s="1" t="s">
        <v>237</v>
      </c>
      <c r="D12" s="1" t="s">
        <v>238</v>
      </c>
      <c r="E12" s="1" t="s">
        <v>239</v>
      </c>
      <c r="F12" s="1" t="s">
        <v>240</v>
      </c>
      <c r="G12" s="1" t="s">
        <v>241</v>
      </c>
      <c r="H12" s="1" t="s">
        <v>242</v>
      </c>
      <c r="I12" s="1" t="s">
        <v>243</v>
      </c>
      <c r="J12" s="1" t="s">
        <v>244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245</v>
      </c>
      <c r="B13" s="1" t="s">
        <v>236</v>
      </c>
      <c r="C13" s="1" t="s">
        <v>237</v>
      </c>
      <c r="D13" s="1" t="s">
        <v>238</v>
      </c>
      <c r="E13" s="1" t="s">
        <v>239</v>
      </c>
      <c r="F13" s="1" t="s">
        <v>240</v>
      </c>
      <c r="G13" s="1" t="s">
        <v>241</v>
      </c>
      <c r="H13" s="1" t="s">
        <v>242</v>
      </c>
      <c r="I13" s="1" t="s">
        <v>243</v>
      </c>
      <c r="J13" s="1" t="s">
        <v>244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246</v>
      </c>
      <c r="B14" s="1" t="s">
        <v>236</v>
      </c>
      <c r="C14" s="1" t="s">
        <v>237</v>
      </c>
      <c r="D14" s="1" t="s">
        <v>238</v>
      </c>
      <c r="E14" s="1" t="s">
        <v>239</v>
      </c>
      <c r="F14" s="1" t="s">
        <v>240</v>
      </c>
      <c r="G14" s="1" t="s">
        <v>241</v>
      </c>
      <c r="H14" s="1" t="s">
        <v>242</v>
      </c>
      <c r="I14" s="1" t="s">
        <v>243</v>
      </c>
      <c r="J14" s="1" t="s">
        <v>244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247</v>
      </c>
      <c r="B15" s="1" t="s">
        <v>248</v>
      </c>
      <c r="C15" s="1" t="s">
        <v>249</v>
      </c>
      <c r="D15" s="1" t="s">
        <v>250</v>
      </c>
      <c r="E15" s="1" t="s">
        <v>251</v>
      </c>
      <c r="F15" s="1" t="s">
        <v>252</v>
      </c>
      <c r="G15" s="1" t="s">
        <v>253</v>
      </c>
      <c r="H15" s="1" t="s">
        <v>254</v>
      </c>
      <c r="I15" s="1" t="s">
        <v>255</v>
      </c>
      <c r="J15" s="1" t="s">
        <v>256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257</v>
      </c>
      <c r="B16" s="1">
        <v>0.0</v>
      </c>
      <c r="C16" s="1" t="s">
        <v>258</v>
      </c>
      <c r="D16" s="1" t="s">
        <v>259</v>
      </c>
      <c r="E16" s="1" t="s">
        <v>260</v>
      </c>
      <c r="F16" s="1" t="s">
        <v>261</v>
      </c>
      <c r="G16" s="1" t="s">
        <v>262</v>
      </c>
      <c r="H16" s="1" t="s">
        <v>263</v>
      </c>
      <c r="I16" s="1" t="s">
        <v>264</v>
      </c>
      <c r="J16" s="1" t="s">
        <v>265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266</v>
      </c>
      <c r="B17" s="1">
        <v>0.0</v>
      </c>
      <c r="C17" s="1" t="s">
        <v>267</v>
      </c>
      <c r="D17" s="1" t="s">
        <v>268</v>
      </c>
      <c r="E17" s="1" t="s">
        <v>269</v>
      </c>
      <c r="F17" s="1" t="s">
        <v>270</v>
      </c>
      <c r="G17" s="1" t="s">
        <v>271</v>
      </c>
      <c r="H17" s="1" t="s">
        <v>272</v>
      </c>
      <c r="I17" s="1" t="s">
        <v>273</v>
      </c>
      <c r="J17" s="1" t="s">
        <v>274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275</v>
      </c>
      <c r="B19" s="1">
        <v>0.0</v>
      </c>
      <c r="C19" s="1" t="s">
        <v>276</v>
      </c>
      <c r="D19" s="1" t="s">
        <v>276</v>
      </c>
      <c r="E19" s="1" t="s">
        <v>276</v>
      </c>
      <c r="F19" s="1" t="s">
        <v>277</v>
      </c>
      <c r="G19" s="1" t="s">
        <v>276</v>
      </c>
      <c r="H19" s="1" t="s">
        <v>276</v>
      </c>
      <c r="I19" s="1" t="s">
        <v>277</v>
      </c>
      <c r="J19" s="1" t="s">
        <v>278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279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 t="s">
        <v>280</v>
      </c>
      <c r="H20" s="1">
        <v>0.0</v>
      </c>
      <c r="I20" s="1">
        <v>0.0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281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282</v>
      </c>
      <c r="B22" s="1" t="s">
        <v>276</v>
      </c>
      <c r="C22" s="1" t="s">
        <v>283</v>
      </c>
      <c r="D22" s="1" t="s">
        <v>284</v>
      </c>
      <c r="E22" s="1" t="s">
        <v>285</v>
      </c>
      <c r="F22" s="1" t="s">
        <v>144</v>
      </c>
      <c r="G22" s="1" t="s">
        <v>286</v>
      </c>
      <c r="H22" s="1" t="s">
        <v>287</v>
      </c>
      <c r="I22" s="1" t="s">
        <v>288</v>
      </c>
      <c r="J22" s="1" t="s">
        <v>145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289</v>
      </c>
      <c r="B23" s="1" t="s">
        <v>276</v>
      </c>
      <c r="C23" s="1" t="s">
        <v>130</v>
      </c>
      <c r="D23" s="1" t="s">
        <v>290</v>
      </c>
      <c r="E23" s="1" t="s">
        <v>291</v>
      </c>
      <c r="F23" s="1" t="s">
        <v>292</v>
      </c>
      <c r="G23" s="1" t="s">
        <v>293</v>
      </c>
      <c r="H23" s="1" t="s">
        <v>294</v>
      </c>
      <c r="I23" s="1" t="s">
        <v>173</v>
      </c>
      <c r="J23" s="1" t="s">
        <v>295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296</v>
      </c>
      <c r="B24" s="1" t="s">
        <v>297</v>
      </c>
      <c r="C24" s="1" t="s">
        <v>298</v>
      </c>
      <c r="D24" s="1" t="s">
        <v>299</v>
      </c>
      <c r="E24" s="1" t="s">
        <v>300</v>
      </c>
      <c r="F24" s="1" t="s">
        <v>301</v>
      </c>
      <c r="G24" s="1" t="s">
        <v>302</v>
      </c>
      <c r="H24" s="1" t="s">
        <v>303</v>
      </c>
      <c r="I24" s="1" t="s">
        <v>304</v>
      </c>
      <c r="J24" s="1" t="s">
        <v>305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306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307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308</v>
      </c>
      <c r="B27" s="1" t="s">
        <v>309</v>
      </c>
      <c r="C27" s="1" t="s">
        <v>310</v>
      </c>
      <c r="D27" s="1" t="s">
        <v>311</v>
      </c>
      <c r="E27" s="1" t="s">
        <v>312</v>
      </c>
      <c r="F27" s="1" t="s">
        <v>313</v>
      </c>
      <c r="G27" s="1" t="s">
        <v>314</v>
      </c>
      <c r="H27" s="1" t="s">
        <v>315</v>
      </c>
      <c r="I27" s="1" t="s">
        <v>316</v>
      </c>
      <c r="J27" s="1" t="s">
        <v>317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318</v>
      </c>
      <c r="B28" s="1" t="s">
        <v>319</v>
      </c>
      <c r="C28" s="1" t="s">
        <v>320</v>
      </c>
      <c r="D28" s="1" t="s">
        <v>321</v>
      </c>
      <c r="E28" s="1" t="s">
        <v>322</v>
      </c>
      <c r="F28" s="1" t="s">
        <v>323</v>
      </c>
      <c r="G28" s="1" t="s">
        <v>324</v>
      </c>
      <c r="H28" s="1" t="s">
        <v>325</v>
      </c>
      <c r="I28" s="1" t="s">
        <v>326</v>
      </c>
      <c r="J28" s="1" t="s">
        <v>327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328</v>
      </c>
      <c r="B29" s="1">
        <v>0.0</v>
      </c>
      <c r="C29" s="1" t="s">
        <v>310</v>
      </c>
      <c r="D29" s="1" t="s">
        <v>311</v>
      </c>
      <c r="E29" s="1" t="s">
        <v>312</v>
      </c>
      <c r="F29" s="1" t="s">
        <v>313</v>
      </c>
      <c r="G29" s="1" t="s">
        <v>314</v>
      </c>
      <c r="H29" s="1" t="s">
        <v>315</v>
      </c>
      <c r="I29" s="1" t="s">
        <v>316</v>
      </c>
      <c r="J29" s="1" t="s">
        <v>317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329</v>
      </c>
      <c r="B30" s="1">
        <v>0.0</v>
      </c>
      <c r="C30" s="1" t="s">
        <v>320</v>
      </c>
      <c r="D30" s="1" t="s">
        <v>321</v>
      </c>
      <c r="E30" s="1" t="s">
        <v>322</v>
      </c>
      <c r="F30" s="1" t="s">
        <v>323</v>
      </c>
      <c r="G30" s="1" t="s">
        <v>324</v>
      </c>
      <c r="H30" s="1" t="s">
        <v>325</v>
      </c>
      <c r="I30" s="1" t="s">
        <v>326</v>
      </c>
      <c r="J30" s="1" t="s">
        <v>327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330</v>
      </c>
      <c r="B31" s="1" t="s">
        <v>331</v>
      </c>
      <c r="C31" s="1" t="s">
        <v>332</v>
      </c>
      <c r="D31" s="1" t="s">
        <v>333</v>
      </c>
      <c r="E31" s="1" t="s">
        <v>334</v>
      </c>
      <c r="F31" s="1" t="s">
        <v>335</v>
      </c>
      <c r="G31" s="1" t="s">
        <v>336</v>
      </c>
      <c r="H31" s="1" t="s">
        <v>337</v>
      </c>
      <c r="I31" s="1" t="s">
        <v>338</v>
      </c>
      <c r="J31" s="1" t="s">
        <v>339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340</v>
      </c>
      <c r="B32" s="1" t="s">
        <v>341</v>
      </c>
      <c r="C32" s="1" t="s">
        <v>342</v>
      </c>
      <c r="D32" s="1">
        <v>3.0</v>
      </c>
      <c r="E32" s="1" t="s">
        <v>343</v>
      </c>
      <c r="F32" s="1" t="s">
        <v>344</v>
      </c>
      <c r="G32" s="1" t="s">
        <v>345</v>
      </c>
      <c r="H32" s="1" t="s">
        <v>346</v>
      </c>
      <c r="I32" s="1" t="s">
        <v>347</v>
      </c>
      <c r="J32" s="1" t="s">
        <v>348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349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350</v>
      </c>
      <c r="B34" s="1">
        <v>0.0</v>
      </c>
      <c r="C34" s="1" t="s">
        <v>351</v>
      </c>
      <c r="D34" s="1" t="s">
        <v>352</v>
      </c>
      <c r="E34" s="1" t="s">
        <v>353</v>
      </c>
      <c r="F34" s="1" t="s">
        <v>354</v>
      </c>
      <c r="G34" s="1" t="s">
        <v>355</v>
      </c>
      <c r="H34" s="1" t="s">
        <v>356</v>
      </c>
      <c r="I34" s="1" t="s">
        <v>357</v>
      </c>
      <c r="J34" s="1" t="s">
        <v>358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359</v>
      </c>
      <c r="B35" s="1">
        <v>0.0</v>
      </c>
      <c r="C35" s="1" t="s">
        <v>351</v>
      </c>
      <c r="D35" s="1" t="s">
        <v>352</v>
      </c>
      <c r="E35" s="1" t="s">
        <v>353</v>
      </c>
      <c r="F35" s="1" t="s">
        <v>354</v>
      </c>
      <c r="G35" s="1" t="s">
        <v>360</v>
      </c>
      <c r="H35" s="1" t="s">
        <v>356</v>
      </c>
      <c r="I35" s="1" t="s">
        <v>357</v>
      </c>
      <c r="J35" s="1" t="s">
        <v>358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361</v>
      </c>
      <c r="B36" s="1">
        <v>0.0</v>
      </c>
      <c r="C36" s="1" t="s">
        <v>362</v>
      </c>
      <c r="D36" s="1" t="s">
        <v>363</v>
      </c>
      <c r="E36" s="1" t="s">
        <v>364</v>
      </c>
      <c r="F36" s="1" t="s">
        <v>365</v>
      </c>
      <c r="G36" s="1" t="s">
        <v>366</v>
      </c>
      <c r="H36" s="1" t="s">
        <v>367</v>
      </c>
      <c r="I36" s="1" t="s">
        <v>368</v>
      </c>
      <c r="J36" s="1" t="s">
        <v>369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370</v>
      </c>
      <c r="B37" s="1">
        <v>0.0</v>
      </c>
      <c r="C37" s="1" t="s">
        <v>362</v>
      </c>
      <c r="D37" s="1" t="s">
        <v>363</v>
      </c>
      <c r="E37" s="1" t="s">
        <v>364</v>
      </c>
      <c r="F37" s="1" t="s">
        <v>365</v>
      </c>
      <c r="G37" s="1" t="s">
        <v>366</v>
      </c>
      <c r="H37" s="1" t="s">
        <v>367</v>
      </c>
      <c r="I37" s="1" t="s">
        <v>368</v>
      </c>
      <c r="J37" s="1" t="s">
        <v>369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371</v>
      </c>
      <c r="B38" s="1">
        <v>0.0</v>
      </c>
      <c r="C38" s="1" t="s">
        <v>372</v>
      </c>
      <c r="D38" s="1" t="s">
        <v>373</v>
      </c>
      <c r="E38" s="1" t="s">
        <v>374</v>
      </c>
      <c r="F38" s="1" t="s">
        <v>375</v>
      </c>
      <c r="G38" s="1" t="s">
        <v>376</v>
      </c>
      <c r="H38" s="1" t="s">
        <v>377</v>
      </c>
      <c r="I38" s="1" t="s">
        <v>378</v>
      </c>
      <c r="J38" s="1" t="s">
        <v>379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380</v>
      </c>
      <c r="B39" s="1">
        <v>0.0</v>
      </c>
      <c r="C39" s="1" t="s">
        <v>372</v>
      </c>
      <c r="D39" s="1" t="s">
        <v>373</v>
      </c>
      <c r="E39" s="1" t="s">
        <v>374</v>
      </c>
      <c r="F39" s="1" t="s">
        <v>375</v>
      </c>
      <c r="G39" s="1" t="s">
        <v>376</v>
      </c>
      <c r="H39" s="1" t="s">
        <v>377</v>
      </c>
      <c r="I39" s="1" t="s">
        <v>378</v>
      </c>
      <c r="J39" s="1" t="s">
        <v>379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381</v>
      </c>
      <c r="B40" s="1">
        <v>0.0</v>
      </c>
      <c r="C40" s="1" t="s">
        <v>382</v>
      </c>
      <c r="D40" s="1" t="s">
        <v>383</v>
      </c>
      <c r="E40" s="1" t="s">
        <v>384</v>
      </c>
      <c r="F40" s="1" t="s">
        <v>385</v>
      </c>
      <c r="G40" s="1" t="s">
        <v>386</v>
      </c>
      <c r="H40" s="1" t="s">
        <v>387</v>
      </c>
      <c r="I40" s="1" t="s">
        <v>388</v>
      </c>
      <c r="J40" s="1" t="s">
        <v>389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390</v>
      </c>
      <c r="B41" s="1">
        <v>0.0</v>
      </c>
      <c r="C41" s="1" t="s">
        <v>391</v>
      </c>
      <c r="D41" s="1" t="s">
        <v>392</v>
      </c>
      <c r="E41" s="1" t="s">
        <v>393</v>
      </c>
      <c r="F41" s="1" t="s">
        <v>394</v>
      </c>
      <c r="G41" s="1">
        <v>17.0</v>
      </c>
      <c r="H41" s="1" t="s">
        <v>395</v>
      </c>
      <c r="I41" s="1" t="s">
        <v>396</v>
      </c>
      <c r="J41" s="1" t="s">
        <v>397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398</v>
      </c>
      <c r="B42" s="1">
        <v>0.0</v>
      </c>
      <c r="C42" s="1" t="s">
        <v>399</v>
      </c>
      <c r="D42" s="1" t="s">
        <v>400</v>
      </c>
      <c r="E42" s="1" t="s">
        <v>283</v>
      </c>
      <c r="F42" s="1" t="s">
        <v>401</v>
      </c>
      <c r="G42" s="1" t="s">
        <v>402</v>
      </c>
      <c r="H42" s="1" t="s">
        <v>403</v>
      </c>
      <c r="I42" s="1" t="s">
        <v>404</v>
      </c>
      <c r="J42" s="1" t="s">
        <v>332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405</v>
      </c>
      <c r="B43" s="1">
        <v>0.0</v>
      </c>
      <c r="C43" s="1" t="s">
        <v>406</v>
      </c>
      <c r="D43" s="1" t="s">
        <v>407</v>
      </c>
      <c r="E43" s="1" t="s">
        <v>408</v>
      </c>
      <c r="F43" s="1" t="s">
        <v>409</v>
      </c>
      <c r="G43" s="1" t="s">
        <v>410</v>
      </c>
      <c r="H43" s="1" t="s">
        <v>411</v>
      </c>
      <c r="I43" s="1" t="s">
        <v>412</v>
      </c>
      <c r="J43" s="1" t="s">
        <v>413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414</v>
      </c>
      <c r="B44" s="1">
        <v>0.0</v>
      </c>
      <c r="C44" s="1" t="s">
        <v>415</v>
      </c>
      <c r="D44" s="1" t="s">
        <v>416</v>
      </c>
      <c r="E44" s="1" t="s">
        <v>417</v>
      </c>
      <c r="F44" s="1" t="s">
        <v>418</v>
      </c>
      <c r="G44" s="1" t="s">
        <v>419</v>
      </c>
      <c r="H44" s="1" t="s">
        <v>420</v>
      </c>
      <c r="I44" s="1" t="s">
        <v>421</v>
      </c>
      <c r="J44" s="1" t="s">
        <v>389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422</v>
      </c>
      <c r="B45" s="1">
        <v>0.0</v>
      </c>
      <c r="C45" s="1" t="s">
        <v>415</v>
      </c>
      <c r="D45" s="1" t="s">
        <v>416</v>
      </c>
      <c r="E45" s="1" t="s">
        <v>417</v>
      </c>
      <c r="F45" s="1" t="s">
        <v>418</v>
      </c>
      <c r="G45" s="1" t="s">
        <v>419</v>
      </c>
      <c r="H45" s="1" t="s">
        <v>420</v>
      </c>
      <c r="I45" s="1" t="s">
        <v>421</v>
      </c>
      <c r="J45" s="1" t="s">
        <v>389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423</v>
      </c>
      <c r="B46" s="1">
        <v>0.0</v>
      </c>
      <c r="C46" s="1" t="s">
        <v>424</v>
      </c>
      <c r="D46" s="1" t="s">
        <v>425</v>
      </c>
      <c r="E46" s="1" t="s">
        <v>426</v>
      </c>
      <c r="F46" s="1" t="s">
        <v>427</v>
      </c>
      <c r="G46" s="1" t="s">
        <v>428</v>
      </c>
      <c r="H46" s="1" t="s">
        <v>429</v>
      </c>
      <c r="I46" s="1" t="s">
        <v>430</v>
      </c>
      <c r="J46" s="1" t="s">
        <v>431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432</v>
      </c>
      <c r="B47" s="1">
        <v>0.0</v>
      </c>
      <c r="C47" s="1">
        <v>0.0</v>
      </c>
      <c r="D47" s="1" t="s">
        <v>433</v>
      </c>
      <c r="E47" s="1" t="s">
        <v>434</v>
      </c>
      <c r="F47" s="1" t="s">
        <v>435</v>
      </c>
      <c r="G47" s="1" t="s">
        <v>436</v>
      </c>
      <c r="H47" s="1" t="s">
        <v>437</v>
      </c>
      <c r="I47" s="1" t="s">
        <v>438</v>
      </c>
      <c r="J47" s="1" t="s">
        <v>439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440</v>
      </c>
      <c r="B48" s="1">
        <v>0.0</v>
      </c>
      <c r="C48" s="1">
        <v>0.0</v>
      </c>
      <c r="D48" s="1" t="s">
        <v>441</v>
      </c>
      <c r="E48" s="1" t="s">
        <v>442</v>
      </c>
      <c r="F48" s="1" t="s">
        <v>443</v>
      </c>
      <c r="G48" s="1" t="s">
        <v>444</v>
      </c>
      <c r="H48" s="1" t="s">
        <v>445</v>
      </c>
      <c r="I48" s="1" t="s">
        <v>446</v>
      </c>
      <c r="J48" s="1" t="s">
        <v>447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448</v>
      </c>
      <c r="B49" s="1">
        <v>0.0</v>
      </c>
      <c r="C49" s="1" t="s">
        <v>449</v>
      </c>
      <c r="D49" s="1" t="s">
        <v>450</v>
      </c>
      <c r="E49" s="1" t="s">
        <v>451</v>
      </c>
      <c r="F49" s="1">
        <v>0.0</v>
      </c>
      <c r="G49" s="1">
        <v>0.0</v>
      </c>
      <c r="H49" s="1" t="s">
        <v>452</v>
      </c>
      <c r="I49" s="1" t="s">
        <v>452</v>
      </c>
      <c r="J49" s="1" t="s">
        <v>452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453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454</v>
      </c>
      <c r="B51" s="1">
        <v>0.0</v>
      </c>
      <c r="C51" s="1">
        <v>0.0</v>
      </c>
      <c r="D51" s="1" t="s">
        <v>455</v>
      </c>
      <c r="E51" s="1" t="s">
        <v>456</v>
      </c>
      <c r="F51" s="1" t="s">
        <v>457</v>
      </c>
      <c r="G51" s="1" t="s">
        <v>458</v>
      </c>
      <c r="H51" s="1" t="s">
        <v>459</v>
      </c>
      <c r="I51" s="1" t="s">
        <v>460</v>
      </c>
      <c r="J51" s="1" t="s">
        <v>461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462</v>
      </c>
      <c r="B52" s="1">
        <v>0.0</v>
      </c>
      <c r="C52" s="1">
        <v>0.0</v>
      </c>
      <c r="D52" s="1" t="s">
        <v>455</v>
      </c>
      <c r="E52" s="1" t="s">
        <v>456</v>
      </c>
      <c r="F52" s="1" t="s">
        <v>457</v>
      </c>
      <c r="G52" s="1" t="s">
        <v>463</v>
      </c>
      <c r="H52" s="1" t="s">
        <v>459</v>
      </c>
      <c r="I52" s="1" t="s">
        <v>460</v>
      </c>
      <c r="J52" s="1" t="s">
        <v>461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464</v>
      </c>
      <c r="B53" s="1">
        <v>0.0</v>
      </c>
      <c r="C53" s="1">
        <v>0.0</v>
      </c>
      <c r="D53" s="1" t="s">
        <v>465</v>
      </c>
      <c r="E53" s="1" t="s">
        <v>466</v>
      </c>
      <c r="F53" s="1" t="s">
        <v>467</v>
      </c>
      <c r="G53" s="1" t="s">
        <v>468</v>
      </c>
      <c r="H53" s="1" t="s">
        <v>469</v>
      </c>
      <c r="I53" s="1">
        <v>18.0</v>
      </c>
      <c r="J53" s="1" t="s">
        <v>470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471</v>
      </c>
      <c r="B54" s="1">
        <v>0.0</v>
      </c>
      <c r="C54" s="1">
        <v>0.0</v>
      </c>
      <c r="D54" s="1" t="s">
        <v>465</v>
      </c>
      <c r="E54" s="1" t="s">
        <v>466</v>
      </c>
      <c r="F54" s="1" t="s">
        <v>467</v>
      </c>
      <c r="G54" s="1" t="s">
        <v>468</v>
      </c>
      <c r="H54" s="1" t="s">
        <v>469</v>
      </c>
      <c r="I54" s="1">
        <v>18.0</v>
      </c>
      <c r="J54" s="1" t="s">
        <v>470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472</v>
      </c>
      <c r="B55" s="1">
        <v>0.0</v>
      </c>
      <c r="C55" s="1">
        <v>0.0</v>
      </c>
      <c r="D55" s="1" t="s">
        <v>473</v>
      </c>
      <c r="E55" s="1" t="s">
        <v>474</v>
      </c>
      <c r="F55" s="1" t="s">
        <v>475</v>
      </c>
      <c r="G55" s="1" t="s">
        <v>476</v>
      </c>
      <c r="H55" s="1" t="s">
        <v>477</v>
      </c>
      <c r="I55" s="1" t="s">
        <v>478</v>
      </c>
      <c r="J55" s="1" t="s">
        <v>479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480</v>
      </c>
      <c r="B56" s="1">
        <v>0.0</v>
      </c>
      <c r="C56" s="1">
        <v>0.0</v>
      </c>
      <c r="D56" s="1" t="s">
        <v>473</v>
      </c>
      <c r="E56" s="1" t="s">
        <v>474</v>
      </c>
      <c r="F56" s="1" t="s">
        <v>475</v>
      </c>
      <c r="G56" s="1" t="s">
        <v>476</v>
      </c>
      <c r="H56" s="1" t="s">
        <v>477</v>
      </c>
      <c r="I56" s="1" t="s">
        <v>478</v>
      </c>
      <c r="J56" s="1" t="s">
        <v>479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481</v>
      </c>
      <c r="B57" s="1">
        <v>0.0</v>
      </c>
      <c r="C57" s="1">
        <v>0.0</v>
      </c>
      <c r="D57" s="1" t="s">
        <v>482</v>
      </c>
      <c r="E57" s="1" t="s">
        <v>483</v>
      </c>
      <c r="F57" s="1" t="s">
        <v>484</v>
      </c>
      <c r="G57" s="1">
        <v>66.0</v>
      </c>
      <c r="H57" s="1" t="s">
        <v>485</v>
      </c>
      <c r="I57" s="1" t="s">
        <v>486</v>
      </c>
      <c r="J57" s="1" t="s">
        <v>487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488</v>
      </c>
      <c r="B58" s="1">
        <v>0.0</v>
      </c>
      <c r="C58" s="1">
        <v>0.0</v>
      </c>
      <c r="D58" s="1" t="s">
        <v>489</v>
      </c>
      <c r="E58" s="1" t="s">
        <v>490</v>
      </c>
      <c r="F58" s="1" t="s">
        <v>491</v>
      </c>
      <c r="G58" s="1" t="s">
        <v>492</v>
      </c>
      <c r="H58" s="1" t="s">
        <v>493</v>
      </c>
      <c r="I58" s="1" t="s">
        <v>494</v>
      </c>
      <c r="J58" s="1" t="s">
        <v>495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496</v>
      </c>
      <c r="B59" s="1">
        <v>0.0</v>
      </c>
      <c r="C59" s="1">
        <v>0.0</v>
      </c>
      <c r="D59" s="1" t="s">
        <v>497</v>
      </c>
      <c r="E59" s="1" t="s">
        <v>498</v>
      </c>
      <c r="F59" s="1" t="s">
        <v>499</v>
      </c>
      <c r="G59" s="1" t="s">
        <v>500</v>
      </c>
      <c r="H59" s="1" t="s">
        <v>501</v>
      </c>
      <c r="I59" s="1" t="s">
        <v>502</v>
      </c>
      <c r="J59" s="1" t="s">
        <v>503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504</v>
      </c>
      <c r="B60" s="1">
        <v>0.0</v>
      </c>
      <c r="C60" s="1">
        <v>0.0</v>
      </c>
      <c r="D60" s="1" t="s">
        <v>505</v>
      </c>
      <c r="E60" s="1" t="s">
        <v>506</v>
      </c>
      <c r="F60" s="1" t="s">
        <v>507</v>
      </c>
      <c r="G60" s="1" t="s">
        <v>508</v>
      </c>
      <c r="H60" s="1" t="s">
        <v>509</v>
      </c>
      <c r="I60" s="1" t="s">
        <v>510</v>
      </c>
      <c r="J60" s="1" t="s">
        <v>511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512</v>
      </c>
      <c r="B61" s="1">
        <v>0.0</v>
      </c>
      <c r="C61" s="1">
        <v>0.0</v>
      </c>
      <c r="D61" s="1" t="s">
        <v>513</v>
      </c>
      <c r="E61" s="1" t="s">
        <v>514</v>
      </c>
      <c r="F61" s="1" t="s">
        <v>515</v>
      </c>
      <c r="G61" s="1" t="s">
        <v>336</v>
      </c>
      <c r="H61" s="1" t="s">
        <v>516</v>
      </c>
      <c r="I61" s="1" t="s">
        <v>517</v>
      </c>
      <c r="J61" s="1" t="s">
        <v>518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519</v>
      </c>
      <c r="B62" s="1">
        <v>0.0</v>
      </c>
      <c r="C62" s="1">
        <v>0.0</v>
      </c>
      <c r="D62" s="1" t="s">
        <v>513</v>
      </c>
      <c r="E62" s="1" t="s">
        <v>514</v>
      </c>
      <c r="F62" s="1" t="s">
        <v>515</v>
      </c>
      <c r="G62" s="1" t="s">
        <v>336</v>
      </c>
      <c r="H62" s="1" t="s">
        <v>516</v>
      </c>
      <c r="I62" s="1" t="s">
        <v>517</v>
      </c>
      <c r="J62" s="1" t="s">
        <v>518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520</v>
      </c>
      <c r="B63" s="1">
        <v>0.0</v>
      </c>
      <c r="C63" s="1">
        <v>0.0</v>
      </c>
      <c r="D63" s="1" t="s">
        <v>521</v>
      </c>
      <c r="E63" s="1" t="s">
        <v>522</v>
      </c>
      <c r="F63" s="1" t="s">
        <v>523</v>
      </c>
      <c r="G63" s="1" t="s">
        <v>524</v>
      </c>
      <c r="H63" s="1" t="s">
        <v>525</v>
      </c>
      <c r="I63" s="1" t="s">
        <v>526</v>
      </c>
      <c r="J63" s="1" t="s">
        <v>527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528</v>
      </c>
      <c r="B64" s="1">
        <v>0.0</v>
      </c>
      <c r="C64" s="1">
        <v>0.0</v>
      </c>
      <c r="D64" s="1">
        <v>0.0</v>
      </c>
      <c r="E64" s="1" t="s">
        <v>529</v>
      </c>
      <c r="F64" s="1" t="s">
        <v>530</v>
      </c>
      <c r="G64" s="1" t="s">
        <v>531</v>
      </c>
      <c r="H64" s="1" t="s">
        <v>532</v>
      </c>
      <c r="I64" s="1" t="s">
        <v>533</v>
      </c>
      <c r="J64" s="1" t="s">
        <v>534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535</v>
      </c>
      <c r="B65" s="1">
        <v>0.0</v>
      </c>
      <c r="C65" s="1">
        <v>0.0</v>
      </c>
      <c r="D65" s="1">
        <v>0.0</v>
      </c>
      <c r="E65" s="1" t="s">
        <v>536</v>
      </c>
      <c r="F65" s="1" t="s">
        <v>537</v>
      </c>
      <c r="G65" s="1" t="s">
        <v>538</v>
      </c>
      <c r="H65" s="1" t="s">
        <v>539</v>
      </c>
      <c r="I65" s="1" t="s">
        <v>540</v>
      </c>
      <c r="J65" s="1" t="s">
        <v>541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542</v>
      </c>
      <c r="B66" s="1">
        <v>0.0</v>
      </c>
      <c r="C66" s="1">
        <v>0.0</v>
      </c>
      <c r="D66" s="1" t="s">
        <v>543</v>
      </c>
      <c r="E66" s="1" t="s">
        <v>544</v>
      </c>
      <c r="F66" s="1">
        <v>0.0</v>
      </c>
      <c r="G66" s="1" t="s">
        <v>545</v>
      </c>
      <c r="H66" s="1">
        <v>0.0</v>
      </c>
      <c r="I66" s="1" t="s">
        <v>452</v>
      </c>
      <c r="J66" s="1" t="s">
        <v>452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546</v>
      </c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547</v>
      </c>
      <c r="B68" s="1">
        <v>0.0</v>
      </c>
      <c r="C68" s="1">
        <v>0.0</v>
      </c>
      <c r="D68" s="1">
        <v>0.0</v>
      </c>
      <c r="E68" s="1" t="s">
        <v>548</v>
      </c>
      <c r="F68" s="1" t="s">
        <v>549</v>
      </c>
      <c r="G68" s="1" t="s">
        <v>550</v>
      </c>
      <c r="H68" s="1" t="s">
        <v>551</v>
      </c>
      <c r="I68" s="1" t="s">
        <v>552</v>
      </c>
      <c r="J68" s="1" t="s">
        <v>553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554</v>
      </c>
      <c r="B69" s="1">
        <v>0.0</v>
      </c>
      <c r="C69" s="1">
        <v>0.0</v>
      </c>
      <c r="D69" s="1">
        <v>0.0</v>
      </c>
      <c r="E69" s="1" t="s">
        <v>548</v>
      </c>
      <c r="F69" s="1" t="s">
        <v>549</v>
      </c>
      <c r="G69" s="1" t="s">
        <v>555</v>
      </c>
      <c r="H69" s="1" t="s">
        <v>556</v>
      </c>
      <c r="I69" s="1" t="s">
        <v>552</v>
      </c>
      <c r="J69" s="1" t="s">
        <v>553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557</v>
      </c>
      <c r="B70" s="1">
        <v>0.0</v>
      </c>
      <c r="C70" s="1">
        <v>0.0</v>
      </c>
      <c r="D70" s="1">
        <v>0.0</v>
      </c>
      <c r="E70" s="1" t="s">
        <v>558</v>
      </c>
      <c r="F70" s="1" t="s">
        <v>559</v>
      </c>
      <c r="G70" s="1" t="s">
        <v>560</v>
      </c>
      <c r="H70" s="1" t="s">
        <v>561</v>
      </c>
      <c r="I70" s="1" t="s">
        <v>562</v>
      </c>
      <c r="J70" s="1" t="s">
        <v>563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564</v>
      </c>
      <c r="B71" s="1">
        <v>0.0</v>
      </c>
      <c r="C71" s="1">
        <v>0.0</v>
      </c>
      <c r="D71" s="1">
        <v>0.0</v>
      </c>
      <c r="E71" s="1" t="s">
        <v>558</v>
      </c>
      <c r="F71" s="1" t="s">
        <v>559</v>
      </c>
      <c r="G71" s="1" t="s">
        <v>560</v>
      </c>
      <c r="H71" s="1" t="s">
        <v>561</v>
      </c>
      <c r="I71" s="1" t="s">
        <v>562</v>
      </c>
      <c r="J71" s="1" t="s">
        <v>563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565</v>
      </c>
      <c r="B72" s="1">
        <v>0.0</v>
      </c>
      <c r="C72" s="1">
        <v>0.0</v>
      </c>
      <c r="D72" s="1">
        <v>0.0</v>
      </c>
      <c r="E72" s="1" t="s">
        <v>566</v>
      </c>
      <c r="F72" s="1" t="s">
        <v>567</v>
      </c>
      <c r="G72" s="1" t="s">
        <v>568</v>
      </c>
      <c r="H72" s="1" t="s">
        <v>569</v>
      </c>
      <c r="I72" s="1" t="s">
        <v>570</v>
      </c>
      <c r="J72" s="1" t="s">
        <v>571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572</v>
      </c>
      <c r="B73" s="1">
        <v>0.0</v>
      </c>
      <c r="C73" s="1">
        <v>0.0</v>
      </c>
      <c r="D73" s="1">
        <v>0.0</v>
      </c>
      <c r="E73" s="1" t="s">
        <v>566</v>
      </c>
      <c r="F73" s="1" t="s">
        <v>567</v>
      </c>
      <c r="G73" s="1" t="s">
        <v>568</v>
      </c>
      <c r="H73" s="1" t="s">
        <v>569</v>
      </c>
      <c r="I73" s="1" t="s">
        <v>570</v>
      </c>
      <c r="J73" s="1" t="s">
        <v>571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573</v>
      </c>
      <c r="B74" s="1">
        <v>0.0</v>
      </c>
      <c r="C74" s="1">
        <v>0.0</v>
      </c>
      <c r="D74" s="1">
        <v>0.0</v>
      </c>
      <c r="E74" s="1" t="s">
        <v>574</v>
      </c>
      <c r="F74" s="1" t="s">
        <v>575</v>
      </c>
      <c r="G74" s="1" t="s">
        <v>576</v>
      </c>
      <c r="H74" s="1" t="s">
        <v>470</v>
      </c>
      <c r="I74" s="1" t="s">
        <v>577</v>
      </c>
      <c r="J74" s="1" t="s">
        <v>578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579</v>
      </c>
      <c r="B75" s="1">
        <v>0.0</v>
      </c>
      <c r="C75" s="1">
        <v>0.0</v>
      </c>
      <c r="D75" s="1">
        <v>0.0</v>
      </c>
      <c r="E75" s="1" t="s">
        <v>580</v>
      </c>
      <c r="F75" s="1" t="s">
        <v>581</v>
      </c>
      <c r="G75" s="1" t="s">
        <v>582</v>
      </c>
      <c r="H75" s="1" t="s">
        <v>583</v>
      </c>
      <c r="I75" s="1" t="s">
        <v>584</v>
      </c>
      <c r="J75" s="1" t="s">
        <v>585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586</v>
      </c>
      <c r="B76" s="1">
        <v>0.0</v>
      </c>
      <c r="C76" s="1">
        <v>0.0</v>
      </c>
      <c r="D76" s="1">
        <v>0.0</v>
      </c>
      <c r="E76" s="1" t="s">
        <v>587</v>
      </c>
      <c r="F76" s="1" t="s">
        <v>588</v>
      </c>
      <c r="G76" s="1" t="s">
        <v>589</v>
      </c>
      <c r="H76" s="1" t="s">
        <v>590</v>
      </c>
      <c r="I76" s="1" t="s">
        <v>591</v>
      </c>
      <c r="J76" s="1" t="s">
        <v>592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593</v>
      </c>
      <c r="B77" s="1">
        <v>0.0</v>
      </c>
      <c r="C77" s="1">
        <v>0.0</v>
      </c>
      <c r="D77" s="1">
        <v>0.0</v>
      </c>
      <c r="E77" s="1" t="s">
        <v>594</v>
      </c>
      <c r="F77" s="1" t="s">
        <v>595</v>
      </c>
      <c r="G77" s="1" t="s">
        <v>596</v>
      </c>
      <c r="H77" s="1" t="s">
        <v>597</v>
      </c>
      <c r="I77" s="1" t="s">
        <v>598</v>
      </c>
      <c r="J77" s="1" t="s">
        <v>599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600</v>
      </c>
      <c r="B78" s="1">
        <v>0.0</v>
      </c>
      <c r="C78" s="1">
        <v>0.0</v>
      </c>
      <c r="D78" s="1">
        <v>0.0</v>
      </c>
      <c r="E78" s="1" t="s">
        <v>601</v>
      </c>
      <c r="F78" s="1" t="s">
        <v>602</v>
      </c>
      <c r="G78" s="1" t="s">
        <v>603</v>
      </c>
      <c r="H78" s="1" t="s">
        <v>604</v>
      </c>
      <c r="I78" s="1" t="s">
        <v>605</v>
      </c>
      <c r="J78" s="1" t="s">
        <v>606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607</v>
      </c>
      <c r="B79" s="1">
        <v>0.0</v>
      </c>
      <c r="C79" s="1">
        <v>0.0</v>
      </c>
      <c r="D79" s="1">
        <v>0.0</v>
      </c>
      <c r="E79" s="1" t="s">
        <v>601</v>
      </c>
      <c r="F79" s="1" t="s">
        <v>602</v>
      </c>
      <c r="G79" s="1" t="s">
        <v>603</v>
      </c>
      <c r="H79" s="1" t="s">
        <v>604</v>
      </c>
      <c r="I79" s="1" t="s">
        <v>605</v>
      </c>
      <c r="J79" s="1" t="s">
        <v>606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608</v>
      </c>
      <c r="B80" s="1">
        <v>0.0</v>
      </c>
      <c r="C80" s="1">
        <v>0.0</v>
      </c>
      <c r="D80" s="1">
        <v>0.0</v>
      </c>
      <c r="E80" s="1">
        <v>5.0</v>
      </c>
      <c r="F80" s="1" t="s">
        <v>609</v>
      </c>
      <c r="G80" s="1" t="s">
        <v>610</v>
      </c>
      <c r="H80" s="1" t="s">
        <v>611</v>
      </c>
      <c r="I80" s="1" t="s">
        <v>612</v>
      </c>
      <c r="J80" s="1" t="s">
        <v>613</v>
      </c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614</v>
      </c>
      <c r="B81" s="1">
        <v>0.0</v>
      </c>
      <c r="C81" s="1">
        <v>0.0</v>
      </c>
      <c r="D81" s="1">
        <v>0.0</v>
      </c>
      <c r="E81" s="1">
        <v>0.0</v>
      </c>
      <c r="F81" s="1" t="s">
        <v>615</v>
      </c>
      <c r="G81" s="1" t="s">
        <v>616</v>
      </c>
      <c r="H81" s="1" t="s">
        <v>617</v>
      </c>
      <c r="I81" s="1" t="s">
        <v>618</v>
      </c>
      <c r="J81" s="1" t="s">
        <v>619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620</v>
      </c>
      <c r="B82" s="1">
        <v>0.0</v>
      </c>
      <c r="C82" s="1">
        <v>0.0</v>
      </c>
      <c r="D82" s="1">
        <v>0.0</v>
      </c>
      <c r="E82" s="1">
        <v>0.0</v>
      </c>
      <c r="F82" s="1" t="s">
        <v>621</v>
      </c>
      <c r="G82" s="1" t="s">
        <v>622</v>
      </c>
      <c r="H82" s="1" t="s">
        <v>623</v>
      </c>
      <c r="I82" s="1" t="s">
        <v>624</v>
      </c>
      <c r="J82" s="1" t="s">
        <v>625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626</v>
      </c>
      <c r="B83" s="1">
        <v>0.0</v>
      </c>
      <c r="C83" s="1">
        <v>0.0</v>
      </c>
      <c r="D83" s="1">
        <v>0.0</v>
      </c>
      <c r="E83" s="1" t="s">
        <v>627</v>
      </c>
      <c r="F83" s="1">
        <v>0.0</v>
      </c>
      <c r="G83" s="1" t="s">
        <v>628</v>
      </c>
      <c r="H83" s="1" t="s">
        <v>346</v>
      </c>
      <c r="I83" s="1">
        <v>0.0</v>
      </c>
      <c r="J83" s="1" t="s">
        <v>452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629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630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 t="s">
        <v>631</v>
      </c>
      <c r="H85" s="1" t="s">
        <v>632</v>
      </c>
      <c r="I85" s="1" t="s">
        <v>633</v>
      </c>
      <c r="J85" s="1" t="s">
        <v>634</v>
      </c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635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636</v>
      </c>
      <c r="H86" s="1" t="s">
        <v>632</v>
      </c>
      <c r="I86" s="1" t="s">
        <v>633</v>
      </c>
      <c r="J86" s="1" t="s">
        <v>637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638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 t="s">
        <v>639</v>
      </c>
      <c r="H87" s="1" t="s">
        <v>640</v>
      </c>
      <c r="I87" s="1" t="s">
        <v>641</v>
      </c>
      <c r="J87" s="1" t="s">
        <v>642</v>
      </c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643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 t="s">
        <v>639</v>
      </c>
      <c r="H88" s="1" t="s">
        <v>640</v>
      </c>
      <c r="I88" s="1" t="s">
        <v>641</v>
      </c>
      <c r="J88" s="1" t="s">
        <v>642</v>
      </c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644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645</v>
      </c>
      <c r="H89" s="1" t="s">
        <v>646</v>
      </c>
      <c r="I89" s="1" t="s">
        <v>647</v>
      </c>
      <c r="J89" s="1" t="s">
        <v>648</v>
      </c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649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645</v>
      </c>
      <c r="H90" s="1" t="s">
        <v>646</v>
      </c>
      <c r="I90" s="1" t="s">
        <v>647</v>
      </c>
      <c r="J90" s="1" t="s">
        <v>648</v>
      </c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650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651</v>
      </c>
      <c r="H91" s="1" t="s">
        <v>652</v>
      </c>
      <c r="I91" s="1" t="s">
        <v>653</v>
      </c>
      <c r="J91" s="1" t="s">
        <v>654</v>
      </c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655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656</v>
      </c>
      <c r="H92" s="1" t="s">
        <v>657</v>
      </c>
      <c r="I92" s="1" t="s">
        <v>658</v>
      </c>
      <c r="J92" s="1" t="s">
        <v>659</v>
      </c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660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661</v>
      </c>
      <c r="H93" s="1" t="s">
        <v>662</v>
      </c>
      <c r="I93" s="1" t="s">
        <v>663</v>
      </c>
      <c r="J93" s="1" t="s">
        <v>664</v>
      </c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665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666</v>
      </c>
      <c r="H94" s="1" t="s">
        <v>667</v>
      </c>
      <c r="I94" s="1" t="s">
        <v>668</v>
      </c>
      <c r="J94" s="1" t="s">
        <v>669</v>
      </c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670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671</v>
      </c>
      <c r="H95" s="1" t="s">
        <v>672</v>
      </c>
      <c r="I95" s="1" t="s">
        <v>673</v>
      </c>
      <c r="J95" s="1" t="s">
        <v>674</v>
      </c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675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671</v>
      </c>
      <c r="H96" s="1" t="s">
        <v>672</v>
      </c>
      <c r="I96" s="1" t="s">
        <v>673</v>
      </c>
      <c r="J96" s="1" t="s">
        <v>674</v>
      </c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676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677</v>
      </c>
      <c r="H97" s="1" t="s">
        <v>678</v>
      </c>
      <c r="I97" s="1" t="s">
        <v>679</v>
      </c>
      <c r="J97" s="1" t="s">
        <v>680</v>
      </c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681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>
        <v>0.0</v>
      </c>
      <c r="H98" s="1" t="s">
        <v>682</v>
      </c>
      <c r="I98" s="1" t="s">
        <v>683</v>
      </c>
      <c r="J98" s="1" t="s">
        <v>684</v>
      </c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685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>
        <v>0.0</v>
      </c>
      <c r="H99" s="1" t="s">
        <v>686</v>
      </c>
      <c r="I99" s="1" t="s">
        <v>687</v>
      </c>
      <c r="J99" s="1" t="s">
        <v>688</v>
      </c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689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690</v>
      </c>
      <c r="H100" s="1" t="s">
        <v>691</v>
      </c>
      <c r="I100" s="1" t="s">
        <v>692</v>
      </c>
      <c r="J100" s="1" t="s">
        <v>693</v>
      </c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22</v>
      </c>
      <c r="B1" s="1" t="s">
        <v>694</v>
      </c>
      <c r="C1" s="1" t="s">
        <v>695</v>
      </c>
      <c r="D1" s="1" t="s">
        <v>696</v>
      </c>
      <c r="E1" s="1" t="s">
        <v>697</v>
      </c>
      <c r="F1" s="1" t="s">
        <v>698</v>
      </c>
      <c r="G1" s="1" t="s">
        <v>699</v>
      </c>
      <c r="H1" s="1" t="s">
        <v>700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701</v>
      </c>
      <c r="B2" s="1" t="s">
        <v>702</v>
      </c>
      <c r="C2" s="1" t="s">
        <v>703</v>
      </c>
      <c r="D2" s="1" t="s">
        <v>704</v>
      </c>
      <c r="E2" s="1" t="s">
        <v>705</v>
      </c>
      <c r="F2" s="1" t="s">
        <v>706</v>
      </c>
      <c r="G2" s="1" t="s">
        <v>706</v>
      </c>
      <c r="H2" s="1" t="s">
        <v>707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708</v>
      </c>
      <c r="B3" s="1" t="s">
        <v>707</v>
      </c>
      <c r="C3" s="1" t="s">
        <v>709</v>
      </c>
      <c r="D3" s="1" t="s">
        <v>710</v>
      </c>
      <c r="E3" s="1" t="s">
        <v>711</v>
      </c>
      <c r="F3" s="1" t="s">
        <v>712</v>
      </c>
      <c r="G3" s="1" t="s">
        <v>713</v>
      </c>
      <c r="H3" s="1" t="s">
        <v>707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714</v>
      </c>
      <c r="B4" s="1" t="s">
        <v>702</v>
      </c>
      <c r="C4" s="1" t="s">
        <v>703</v>
      </c>
      <c r="D4" s="1" t="s">
        <v>704</v>
      </c>
      <c r="E4" s="1" t="s">
        <v>705</v>
      </c>
      <c r="F4" s="1" t="s">
        <v>706</v>
      </c>
      <c r="G4" s="1" t="s">
        <v>706</v>
      </c>
      <c r="H4" s="1" t="s">
        <v>706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708</v>
      </c>
      <c r="B5" s="1" t="s">
        <v>707</v>
      </c>
      <c r="C5" s="1" t="s">
        <v>709</v>
      </c>
      <c r="D5" s="1" t="s">
        <v>710</v>
      </c>
      <c r="E5" s="1" t="s">
        <v>711</v>
      </c>
      <c r="F5" s="1" t="s">
        <v>712</v>
      </c>
      <c r="G5" s="1" t="s">
        <v>713</v>
      </c>
      <c r="H5" s="1" t="s">
        <v>713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715</v>
      </c>
      <c r="B6" s="1" t="s">
        <v>716</v>
      </c>
      <c r="C6" s="1" t="s">
        <v>717</v>
      </c>
      <c r="D6" s="1" t="s">
        <v>718</v>
      </c>
      <c r="E6" s="1" t="s">
        <v>719</v>
      </c>
      <c r="F6" s="1" t="s">
        <v>720</v>
      </c>
      <c r="G6" s="1" t="s">
        <v>721</v>
      </c>
      <c r="H6" s="1" t="s">
        <v>722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723</v>
      </c>
      <c r="B7" s="1" t="s">
        <v>707</v>
      </c>
      <c r="C7" s="1" t="s">
        <v>707</v>
      </c>
      <c r="D7" s="1" t="s">
        <v>707</v>
      </c>
      <c r="E7" s="1" t="s">
        <v>724</v>
      </c>
      <c r="F7" s="1" t="s">
        <v>707</v>
      </c>
      <c r="G7" s="1" t="s">
        <v>707</v>
      </c>
      <c r="H7" s="1" t="s">
        <v>707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725</v>
      </c>
      <c r="B8" s="1" t="s">
        <v>707</v>
      </c>
      <c r="C8" s="1" t="s">
        <v>726</v>
      </c>
      <c r="D8" s="1" t="s">
        <v>727</v>
      </c>
      <c r="E8" s="1" t="s">
        <v>728</v>
      </c>
      <c r="F8" s="1" t="s">
        <v>729</v>
      </c>
      <c r="G8" s="1" t="s">
        <v>730</v>
      </c>
      <c r="H8" s="1" t="s">
        <v>731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732</v>
      </c>
      <c r="B9" s="1" t="s">
        <v>733</v>
      </c>
      <c r="C9" s="1" t="s">
        <v>734</v>
      </c>
      <c r="D9" s="1" t="s">
        <v>735</v>
      </c>
      <c r="E9" s="1" t="s">
        <v>736</v>
      </c>
      <c r="F9" s="1" t="s">
        <v>737</v>
      </c>
      <c r="G9" s="1" t="s">
        <v>738</v>
      </c>
      <c r="H9" s="1" t="s">
        <v>739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740</v>
      </c>
      <c r="B10" s="1" t="s">
        <v>728</v>
      </c>
      <c r="C10" s="1" t="s">
        <v>728</v>
      </c>
      <c r="D10" s="1" t="s">
        <v>728</v>
      </c>
      <c r="E10" s="1" t="s">
        <v>728</v>
      </c>
      <c r="F10" s="1" t="s">
        <v>737</v>
      </c>
      <c r="G10" s="1" t="s">
        <v>738</v>
      </c>
      <c r="H10" s="1" t="s">
        <v>739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741</v>
      </c>
      <c r="B11" s="1" t="s">
        <v>707</v>
      </c>
      <c r="C11" s="1" t="s">
        <v>707</v>
      </c>
      <c r="D11" s="1" t="s">
        <v>707</v>
      </c>
      <c r="E11" s="1" t="s">
        <v>707</v>
      </c>
      <c r="F11" s="1" t="s">
        <v>707</v>
      </c>
      <c r="G11" s="1" t="s">
        <v>707</v>
      </c>
      <c r="H11" s="1" t="s">
        <v>707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742</v>
      </c>
      <c r="B12" s="1" t="s">
        <v>707</v>
      </c>
      <c r="C12" s="1" t="s">
        <v>707</v>
      </c>
      <c r="D12" s="1" t="s">
        <v>707</v>
      </c>
      <c r="E12" s="1" t="s">
        <v>707</v>
      </c>
      <c r="F12" s="1" t="s">
        <v>707</v>
      </c>
      <c r="G12" s="1" t="s">
        <v>707</v>
      </c>
      <c r="H12" s="1" t="s">
        <v>707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743</v>
      </c>
      <c r="B13" s="1" t="s">
        <v>707</v>
      </c>
      <c r="C13" s="1" t="s">
        <v>707</v>
      </c>
      <c r="D13" s="1" t="s">
        <v>707</v>
      </c>
      <c r="E13" s="1" t="s">
        <v>707</v>
      </c>
      <c r="F13" s="1" t="s">
        <v>707</v>
      </c>
      <c r="G13" s="1" t="s">
        <v>707</v>
      </c>
      <c r="H13" s="1" t="s">
        <v>707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744</v>
      </c>
      <c r="B14" s="1" t="s">
        <v>707</v>
      </c>
      <c r="C14" s="1" t="s">
        <v>707</v>
      </c>
      <c r="D14" s="1" t="s">
        <v>707</v>
      </c>
      <c r="E14" s="1" t="s">
        <v>707</v>
      </c>
      <c r="F14" s="1" t="s">
        <v>707</v>
      </c>
      <c r="G14" s="1" t="s">
        <v>707</v>
      </c>
      <c r="H14" s="1" t="s">
        <v>707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745</v>
      </c>
      <c r="B15" s="1" t="s">
        <v>155</v>
      </c>
      <c r="C15" s="1" t="s">
        <v>129</v>
      </c>
      <c r="D15" s="1" t="s">
        <v>746</v>
      </c>
      <c r="E15" s="1" t="s">
        <v>747</v>
      </c>
      <c r="F15" s="1" t="s">
        <v>748</v>
      </c>
      <c r="G15" s="1" t="s">
        <v>749</v>
      </c>
      <c r="H15" s="1" t="s">
        <v>750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751</v>
      </c>
      <c r="B16" s="1" t="s">
        <v>752</v>
      </c>
      <c r="C16" s="1" t="s">
        <v>753</v>
      </c>
      <c r="D16" s="1" t="s">
        <v>754</v>
      </c>
      <c r="E16" s="1" t="s">
        <v>755</v>
      </c>
      <c r="F16" s="1" t="s">
        <v>756</v>
      </c>
      <c r="G16" s="1" t="s">
        <v>757</v>
      </c>
      <c r="H16" s="1" t="s">
        <v>758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759</v>
      </c>
      <c r="B17" s="1" t="s">
        <v>130</v>
      </c>
      <c r="C17" s="1" t="s">
        <v>131</v>
      </c>
      <c r="D17" s="1" t="s">
        <v>132</v>
      </c>
      <c r="E17" s="1" t="s">
        <v>133</v>
      </c>
      <c r="F17" s="1" t="s">
        <v>760</v>
      </c>
      <c r="G17" s="1" t="s">
        <v>761</v>
      </c>
      <c r="H17" s="1" t="s">
        <v>762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763</v>
      </c>
      <c r="B18" s="1" t="s">
        <v>764</v>
      </c>
      <c r="C18" s="1" t="s">
        <v>765</v>
      </c>
      <c r="D18" s="1" t="s">
        <v>766</v>
      </c>
      <c r="E18" s="1" t="s">
        <v>767</v>
      </c>
      <c r="F18" s="1" t="s">
        <v>768</v>
      </c>
      <c r="G18" s="1" t="s">
        <v>769</v>
      </c>
      <c r="H18" s="1" t="s">
        <v>770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771</v>
      </c>
      <c r="B19" s="1" t="s">
        <v>772</v>
      </c>
      <c r="C19" s="1" t="s">
        <v>773</v>
      </c>
      <c r="D19" s="1" t="s">
        <v>774</v>
      </c>
      <c r="E19" s="1" t="s">
        <v>775</v>
      </c>
      <c r="F19" s="1" t="s">
        <v>776</v>
      </c>
      <c r="G19" s="1" t="s">
        <v>777</v>
      </c>
      <c r="H19" s="1" t="s">
        <v>778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779</v>
      </c>
      <c r="B20" s="1" t="s">
        <v>707</v>
      </c>
      <c r="C20" s="1" t="s">
        <v>707</v>
      </c>
      <c r="D20" s="1" t="s">
        <v>707</v>
      </c>
      <c r="E20" s="1" t="s">
        <v>707</v>
      </c>
      <c r="F20" s="1" t="s">
        <v>707</v>
      </c>
      <c r="G20" s="1" t="s">
        <v>707</v>
      </c>
      <c r="H20" s="1" t="s">
        <v>707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167</v>
      </c>
      <c r="B21" s="1" t="s">
        <v>707</v>
      </c>
      <c r="C21" s="1" t="s">
        <v>707</v>
      </c>
      <c r="D21" s="1" t="s">
        <v>707</v>
      </c>
      <c r="E21" s="1" t="s">
        <v>707</v>
      </c>
      <c r="F21" s="1" t="s">
        <v>707</v>
      </c>
      <c r="G21" s="1" t="s">
        <v>707</v>
      </c>
      <c r="H21" s="1" t="s">
        <v>707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780</v>
      </c>
      <c r="B22" s="1" t="s">
        <v>781</v>
      </c>
      <c r="C22" s="1" t="s">
        <v>782</v>
      </c>
      <c r="D22" s="1" t="s">
        <v>783</v>
      </c>
      <c r="E22" s="1" t="s">
        <v>784</v>
      </c>
      <c r="F22" s="1" t="s">
        <v>785</v>
      </c>
      <c r="G22" s="1" t="s">
        <v>786</v>
      </c>
      <c r="H22" s="1" t="s">
        <v>787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99</v>
      </c>
      <c r="B23" s="1" t="s">
        <v>707</v>
      </c>
      <c r="C23" s="1" t="s">
        <v>707</v>
      </c>
      <c r="D23" s="1" t="s">
        <v>707</v>
      </c>
      <c r="E23" s="1" t="s">
        <v>707</v>
      </c>
      <c r="F23" s="1" t="s">
        <v>707</v>
      </c>
      <c r="G23" s="1" t="s">
        <v>707</v>
      </c>
      <c r="H23" s="1" t="s">
        <v>707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788</v>
      </c>
      <c r="B24" s="1" t="s">
        <v>789</v>
      </c>
      <c r="C24" s="1" t="s">
        <v>790</v>
      </c>
      <c r="D24" s="1" t="s">
        <v>791</v>
      </c>
      <c r="E24" s="1" t="s">
        <v>792</v>
      </c>
      <c r="F24" s="1" t="s">
        <v>793</v>
      </c>
      <c r="G24" s="1" t="s">
        <v>793</v>
      </c>
      <c r="H24" s="1" t="s">
        <v>793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794</v>
      </c>
      <c r="B25" s="1" t="s">
        <v>795</v>
      </c>
      <c r="C25" s="1" t="s">
        <v>795</v>
      </c>
      <c r="D25" s="1" t="s">
        <v>796</v>
      </c>
      <c r="E25" s="1" t="s">
        <v>797</v>
      </c>
      <c r="F25" s="1" t="s">
        <v>797</v>
      </c>
      <c r="G25" s="1" t="s">
        <v>797</v>
      </c>
      <c r="H25" s="1" t="s">
        <v>707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798</v>
      </c>
      <c r="B26" s="1" t="s">
        <v>799</v>
      </c>
      <c r="C26" s="1" t="s">
        <v>800</v>
      </c>
      <c r="D26" s="1" t="s">
        <v>801</v>
      </c>
      <c r="E26" s="1" t="s">
        <v>802</v>
      </c>
      <c r="F26" s="1" t="s">
        <v>707</v>
      </c>
      <c r="G26" s="1" t="s">
        <v>707</v>
      </c>
      <c r="H26" s="1" t="s">
        <v>707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803</v>
      </c>
      <c r="B2" s="1" t="s">
        <v>804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805</v>
      </c>
      <c r="B3" s="1" t="s">
        <v>806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807</v>
      </c>
      <c r="B4" s="1" t="s">
        <v>808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809</v>
      </c>
      <c r="B5" s="1" t="s">
        <v>810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811</v>
      </c>
      <c r="B6" s="1" t="s">
        <v>812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813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814</v>
      </c>
      <c r="B8" s="1" t="s">
        <v>815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816</v>
      </c>
      <c r="B9" s="4" t="s">
        <v>817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818</v>
      </c>
      <c r="B10" s="1" t="s">
        <v>819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820</v>
      </c>
      <c r="B11" s="1" t="s">
        <v>821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822</v>
      </c>
      <c r="B12" s="1" t="s">
        <v>819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823</v>
      </c>
      <c r="B13" s="1" t="s">
        <v>824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825</v>
      </c>
      <c r="B14" s="1" t="s">
        <v>826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827</v>
      </c>
      <c r="B15" s="1" t="s">
        <v>824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828</v>
      </c>
      <c r="B16" s="1" t="s">
        <v>829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830</v>
      </c>
      <c r="B17" s="1" t="s">
        <v>831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832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833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834</v>
      </c>
      <c r="B20" s="1">
        <v>18.8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835</v>
      </c>
      <c r="B21" s="1">
        <v>18.705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836</v>
      </c>
      <c r="B22" s="1">
        <v>18.46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837</v>
      </c>
      <c r="B23" s="1">
        <v>18.705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838</v>
      </c>
      <c r="B24" s="1">
        <v>18.8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839</v>
      </c>
      <c r="B25" s="1">
        <v>18.705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840</v>
      </c>
      <c r="B26" s="1">
        <v>18.46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841</v>
      </c>
      <c r="B27" s="1">
        <v>18.705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842</v>
      </c>
      <c r="B28" s="1">
        <v>2.04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843</v>
      </c>
      <c r="B29" s="1">
        <v>0.1102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844</v>
      </c>
      <c r="B30" s="1">
        <v>1.7356032E9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845</v>
      </c>
      <c r="B31" s="1">
        <v>0.72660005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846</v>
      </c>
      <c r="B32" s="1">
        <v>7.2343755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847</v>
      </c>
      <c r="B33" s="1">
        <v>9.0048485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848</v>
      </c>
      <c r="B34" s="1">
        <v>71891.0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849</v>
      </c>
      <c r="B35" s="1">
        <v>71891.0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850</v>
      </c>
      <c r="B36" s="1">
        <v>106018.0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851</v>
      </c>
      <c r="B37" s="1">
        <v>101250.0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852</v>
      </c>
      <c r="B38" s="1">
        <v>101250.0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853</v>
      </c>
      <c r="B39" s="1">
        <v>18.49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854</v>
      </c>
      <c r="B40" s="1">
        <v>18.59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855</v>
      </c>
      <c r="B41" s="1">
        <v>100.0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856</v>
      </c>
      <c r="B42" s="1">
        <v>100.0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857</v>
      </c>
      <c r="B43" s="1">
        <v>6.86379008E8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858</v>
      </c>
      <c r="B44" s="1">
        <v>15.91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859</v>
      </c>
      <c r="B45" s="1">
        <v>20.03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860</v>
      </c>
      <c r="B46" s="1">
        <v>3.4164696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861</v>
      </c>
      <c r="B47" s="1">
        <v>19.0948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862</v>
      </c>
      <c r="B48" s="1">
        <v>18.4404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863</v>
      </c>
      <c r="B49" s="1">
        <v>1.64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864</v>
      </c>
      <c r="B50" s="1">
        <v>0.08723404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865</v>
      </c>
      <c r="B51" s="1" t="s">
        <v>866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867</v>
      </c>
      <c r="B52" s="1">
        <v>1.526529792E9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868</v>
      </c>
      <c r="B53" s="1">
        <v>0.47046003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869</v>
      </c>
      <c r="B54" s="1">
        <v>3.70615E7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870</v>
      </c>
      <c r="B55" s="1">
        <v>100079.0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871</v>
      </c>
      <c r="B56" s="1">
        <v>112821.0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872</v>
      </c>
      <c r="B57" s="1">
        <v>1.7316288E9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873</v>
      </c>
      <c r="B58" s="1">
        <v>1.734048E9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874</v>
      </c>
      <c r="B59" s="1">
        <v>0.0027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875</v>
      </c>
      <c r="B60" s="1">
        <v>0.124960005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876</v>
      </c>
      <c r="B61" s="1">
        <v>0.48676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877</v>
      </c>
      <c r="B62" s="1">
        <v>1.03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878</v>
      </c>
      <c r="B63" s="1">
        <v>0.0043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879</v>
      </c>
      <c r="B64" s="1">
        <v>3.76219E7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880</v>
      </c>
      <c r="B65" s="1">
        <v>20.204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881</v>
      </c>
      <c r="B66" s="1">
        <v>0.9166502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882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883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884</v>
      </c>
      <c r="B69" s="1">
        <v>1.7276544E9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885</v>
      </c>
      <c r="B70" s="1">
        <v>-0.325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886</v>
      </c>
      <c r="B71" s="1">
        <v>9.4516E7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887</v>
      </c>
      <c r="B72" s="1">
        <v>2.56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888</v>
      </c>
      <c r="B73" s="1">
        <v>2.02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889</v>
      </c>
      <c r="B74" s="1">
        <v>7.598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890</v>
      </c>
      <c r="B75" s="1">
        <v>0.10699344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891</v>
      </c>
      <c r="B76" s="1">
        <v>0.22263205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892</v>
      </c>
      <c r="B77" s="1">
        <v>0.42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893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894</v>
      </c>
      <c r="B79" s="1" t="s">
        <v>895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896</v>
      </c>
      <c r="B80" s="1" t="s">
        <v>897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898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899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900</v>
      </c>
      <c r="B83" s="1" t="s">
        <v>901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902</v>
      </c>
      <c r="B84" s="1" t="s">
        <v>901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903</v>
      </c>
      <c r="B85" s="1">
        <v>1.5807402E9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904</v>
      </c>
      <c r="B86" s="1" t="s">
        <v>905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906</v>
      </c>
      <c r="B87" s="1" t="s">
        <v>907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908</v>
      </c>
      <c r="B88" s="1" t="s">
        <v>909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910</v>
      </c>
      <c r="B89" s="1" t="s">
        <v>911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912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913</v>
      </c>
      <c r="B91" s="1">
        <v>18.52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914</v>
      </c>
      <c r="B92" s="1">
        <v>20.0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915</v>
      </c>
      <c r="B93" s="1">
        <v>18.0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916</v>
      </c>
      <c r="B94" s="1">
        <v>19.66667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917</v>
      </c>
      <c r="B95" s="1">
        <v>20.0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918</v>
      </c>
      <c r="B96" s="1" t="s">
        <v>919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920</v>
      </c>
      <c r="B97" s="1">
        <v>6.0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921</v>
      </c>
      <c r="B98" s="1">
        <v>1.7086E7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922</v>
      </c>
      <c r="B99" s="1">
        <v>0.461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923</v>
      </c>
      <c r="B100" s="1">
        <v>8.57235968E8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924</v>
      </c>
      <c r="B101" s="1">
        <v>0.725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925</v>
      </c>
      <c r="B102" s="1">
        <v>1.301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926</v>
      </c>
      <c r="B103" s="1">
        <v>2.00903008E8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927</v>
      </c>
      <c r="B104" s="1">
        <v>114.48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928</v>
      </c>
      <c r="B105" s="1">
        <v>5.42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929</v>
      </c>
      <c r="B106" s="1">
        <v>0.05985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930</v>
      </c>
      <c r="B107" s="1">
        <v>0.1278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931</v>
      </c>
      <c r="B108" s="1">
        <v>8.5311248E7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932</v>
      </c>
      <c r="B109" s="1">
        <v>9.6398E7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933</v>
      </c>
      <c r="B110" s="1">
        <v>-0.325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934</v>
      </c>
      <c r="B111" s="1">
        <v>0.072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935</v>
      </c>
      <c r="B112" s="1">
        <v>1.0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936</v>
      </c>
      <c r="B113" s="1">
        <v>0.78050005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937</v>
      </c>
      <c r="B114" s="1" t="s">
        <v>866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938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51</v>
      </c>
      <c r="B3" s="1">
        <v>0.0</v>
      </c>
      <c r="C3" s="1">
        <v>-3.0</v>
      </c>
      <c r="D3" s="1">
        <v>12.0</v>
      </c>
      <c r="E3" s="1">
        <v>20.0</v>
      </c>
      <c r="F3" s="1">
        <v>27.0</v>
      </c>
      <c r="G3" s="1">
        <v>39.0</v>
      </c>
      <c r="H3" s="1">
        <v>36.0</v>
      </c>
      <c r="I3" s="1">
        <v>67.0</v>
      </c>
      <c r="J3" s="1">
        <v>86.0</v>
      </c>
      <c r="K3" s="1">
        <f>IF(J3*FORECAST(K2,B3:J3,B2:J2)&gt;0,FORECAST(K2,B3:J3,B2:J2),J3)*$X$1</f>
        <v>83.30555556</v>
      </c>
      <c r="L3" s="1">
        <f>IF(K3*FORECAST(L2,B3:K3,B2:K2)&gt;0,FORECAST(L2,B3:K3,B2:K2),K3)*$X$1</f>
        <v>93.65555556</v>
      </c>
      <c r="M3" s="1">
        <f>IF(L3*FORECAST(M2,B3:L3,B2:L2)&gt;0,FORECAST(M2,B3:L3,B2:L2),L3)*$X$1</f>
        <v>104.0055556</v>
      </c>
      <c r="N3" s="1">
        <f>IF(M3*FORECAST(N2,B3:M3,B2:M2)&gt;0,FORECAST(N2,B3:M3,B2:M2),M3)*$X$1</f>
        <v>114.3555556</v>
      </c>
      <c r="O3" s="1">
        <f>IF(N3*FORECAST(O2,B3:N3,B2:N2)&gt;0,FORECAST(O2,B3:N3,B2:N2),N3)*$X$1</f>
        <v>124.7055556</v>
      </c>
      <c r="P3" s="1">
        <f>IF(O3*FORECAST(P2,B3:O3,B2:O2)&gt;0,FORECAST(P2,B3:O3,B2:O2),O3)*$X$1</f>
        <v>135.0555556</v>
      </c>
      <c r="Q3" s="1">
        <f>IF(P3*FORECAST(Q2,B3:P3,B2:P2)&gt;0,FORECAST(Q2,B3:P3,B2:P2),P3)*$X$1</f>
        <v>145.4055556</v>
      </c>
      <c r="R3" s="5">
        <f>IF(Q3*FORECAST(R2,B3:Q3,B2:Q2)&gt;0,FORECAST(R2,B3:Q3,B2:Q2),Q3)*$X$1</f>
        <v>155.7555556</v>
      </c>
      <c r="S3" s="5">
        <f>IF(R3*FORECAST(S2,B3:R3,B2:R2)&gt;0,FORECAST(S2,B3:R3,B2:R2),R3)*$X$1</f>
        <v>166.1055556</v>
      </c>
      <c r="T3" s="5">
        <f>IF(S3*FORECAST(T2,B3:S3,B2:S2)&gt;0,FORECAST(T2,B3:S3,B2:S2),S3)*$X$1</f>
        <v>176.4555556</v>
      </c>
      <c r="U3" s="5">
        <f>IF(T3*FORECAST(U2,B3:T3,B2:T2)&gt;0,FORECAST(U2,B3:T3,B2:T2),T3)*$X$1</f>
        <v>186.8055556</v>
      </c>
      <c r="V3" s="5">
        <f>IF(U3*FORECAST(V2,B3:U3,B2:U2)&gt;0,FORECAST(V2,B3:U3,B2:U2),U3)*$X$1</f>
        <v>197.1555556</v>
      </c>
      <c r="W3" s="2"/>
      <c r="X3" s="2"/>
      <c r="Y3" s="2"/>
      <c r="Z3" s="2"/>
    </row>
    <row r="4">
      <c r="A4" s="3" t="s">
        <v>98</v>
      </c>
      <c r="B4" s="1">
        <v>49.0</v>
      </c>
      <c r="C4" s="1">
        <v>88.0</v>
      </c>
      <c r="D4" s="1">
        <v>142.0</v>
      </c>
      <c r="E4" s="1">
        <v>225.0</v>
      </c>
      <c r="F4" s="1">
        <v>317.0</v>
      </c>
      <c r="G4" s="1">
        <v>470.0</v>
      </c>
      <c r="H4" s="1">
        <v>621.0</v>
      </c>
      <c r="I4" s="1">
        <v>648.0</v>
      </c>
      <c r="J4" s="1">
        <v>837.0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939</v>
      </c>
      <c r="B5" s="1">
        <v>1.0</v>
      </c>
      <c r="C5" s="1">
        <v>5.0</v>
      </c>
      <c r="D5" s="1">
        <v>7.0</v>
      </c>
      <c r="E5" s="1">
        <v>10.0</v>
      </c>
      <c r="F5" s="1">
        <v>17.0</v>
      </c>
      <c r="G5" s="1">
        <v>27.0</v>
      </c>
      <c r="H5" s="1">
        <v>28.0</v>
      </c>
      <c r="I5" s="1">
        <v>30.0</v>
      </c>
      <c r="J5" s="1">
        <v>35.0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940</v>
      </c>
      <c r="L7" s="1">
        <f>IF(V3*FORECAST(V2,B3:V3,B2:V2)&gt;0,FORECAST(V2,B3:V3,B2:V2),U3)*$X$1 * (1+0.02)/(0.0773-0.02)</f>
        <v>3509.575334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941</v>
      </c>
      <c r="L8" s="6">
        <f t="array" ref="L8">NPV(0.0773,L3:V3)</f>
        <v>996.6555389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942</v>
      </c>
      <c r="L9" s="6">
        <f t="array" ref="L9">NPV(0.0773,L16:V16)</f>
        <v>1547.217293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943</v>
      </c>
      <c r="L10" s="6">
        <f>L8 + L9</f>
        <v>2543.872832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837.0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944</v>
      </c>
      <c r="L12" s="6">
        <f>L10 - L11</f>
        <v>1706.872832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945</v>
      </c>
      <c r="L13" s="1">
        <v>35.0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48.7677952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(1+0.02)/(0.0773-0.02)</f>
        <v>3509.575334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23</v>
      </c>
      <c r="B3" s="1">
        <v>-2.0</v>
      </c>
      <c r="C3" s="1">
        <v>11.0</v>
      </c>
      <c r="D3" s="1">
        <v>9.0</v>
      </c>
      <c r="E3" s="1">
        <v>8.0</v>
      </c>
      <c r="F3" s="1">
        <v>29.0</v>
      </c>
      <c r="G3" s="1">
        <v>54.0</v>
      </c>
      <c r="H3" s="1">
        <v>83.0</v>
      </c>
      <c r="I3" s="1">
        <v>15.0</v>
      </c>
      <c r="J3" s="1">
        <v>83.0</v>
      </c>
      <c r="K3" s="1">
        <f>IF(J3*FORECAST(K2,B3:J3,B2:J2)&gt;0,FORECAST(K2,B3:J3,B2:J2),J3)*$X$1</f>
        <v>77.72222222</v>
      </c>
      <c r="L3" s="1">
        <f>IF(K3*FORECAST(L2,B3:K3,B2:K2)&gt;0,FORECAST(L2,B3:K3,B2:K2),K3)*$X$1</f>
        <v>86.82222222</v>
      </c>
      <c r="M3" s="1">
        <f>IF(L3*FORECAST(M2,B3:L3,B2:L2)&gt;0,FORECAST(M2,B3:L3,B2:L2),L3)*$X$1</f>
        <v>95.92222222</v>
      </c>
      <c r="N3" s="1">
        <f>IF(M3*FORECAST(N2,B3:M3,B2:M2)&gt;0,FORECAST(N2,B3:M3,B2:M2),M3)*$X$1</f>
        <v>105.0222222</v>
      </c>
      <c r="O3" s="1">
        <f>IF(N3*FORECAST(O2,B3:N3,B2:N2)&gt;0,FORECAST(O2,B3:N3,B2:N2),N3)*$X$1</f>
        <v>114.1222222</v>
      </c>
      <c r="P3" s="1">
        <f>IF(O3*FORECAST(P2,B3:O3,B2:O2)&gt;0,FORECAST(P2,B3:O3,B2:O2),O3)*$X$1</f>
        <v>123.2222222</v>
      </c>
      <c r="Q3" s="1">
        <f>IF(P3*FORECAST(Q2,B3:P3,B2:P2)&gt;0,FORECAST(Q2,B3:P3,B2:P2),P3)*$X$1</f>
        <v>132.3222222</v>
      </c>
      <c r="R3" s="5">
        <f>IF(Q3*FORECAST(R2,B3:Q3,B2:Q2)&gt;0,FORECAST(R2,B3:Q3,B2:Q2),Q3)*$X$1</f>
        <v>141.4222222</v>
      </c>
      <c r="S3" s="5">
        <f>IF(R3*FORECAST(S2,B3:R3,B2:R2)&gt;0,FORECAST(S2,B3:R3,B2:R2),R3)*$X$1</f>
        <v>150.5222222</v>
      </c>
      <c r="T3" s="5">
        <f>IF(S3*FORECAST(T2,B3:S3,B2:S2)&gt;0,FORECAST(T2,B3:S3,B2:S2),S3)*$X$1</f>
        <v>159.6222222</v>
      </c>
      <c r="U3" s="5">
        <f>IF(T3*FORECAST(U2,B3:T3,B2:T2)&gt;0,FORECAST(U2,B3:T3,B2:T2),T3)*$X$1</f>
        <v>168.7222222</v>
      </c>
      <c r="V3" s="5">
        <f>IF(U3*FORECAST(V2,B3:U3,B2:U2)&gt;0,FORECAST(V2,B3:U3,B2:U2),U3)*$X$1</f>
        <v>177.8222222</v>
      </c>
      <c r="W3" s="2"/>
      <c r="X3" s="2"/>
      <c r="Y3" s="2"/>
      <c r="Z3" s="2"/>
    </row>
    <row r="4">
      <c r="A4" s="3" t="s">
        <v>98</v>
      </c>
      <c r="B4" s="1">
        <v>49.0</v>
      </c>
      <c r="C4" s="1">
        <v>88.0</v>
      </c>
      <c r="D4" s="1">
        <v>142.0</v>
      </c>
      <c r="E4" s="1">
        <v>225.0</v>
      </c>
      <c r="F4" s="1">
        <v>317.0</v>
      </c>
      <c r="G4" s="1">
        <v>470.0</v>
      </c>
      <c r="H4" s="1">
        <v>621.0</v>
      </c>
      <c r="I4" s="1">
        <v>648.0</v>
      </c>
      <c r="J4" s="1">
        <v>837.0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939</v>
      </c>
      <c r="B5" s="1">
        <v>1.0</v>
      </c>
      <c r="C5" s="1">
        <v>5.0</v>
      </c>
      <c r="D5" s="1">
        <v>7.0</v>
      </c>
      <c r="E5" s="1">
        <v>10.0</v>
      </c>
      <c r="F5" s="1">
        <v>17.0</v>
      </c>
      <c r="G5" s="1">
        <v>27.0</v>
      </c>
      <c r="H5" s="1">
        <v>28.0</v>
      </c>
      <c r="I5" s="1">
        <v>30.0</v>
      </c>
      <c r="J5" s="1">
        <v>35.0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940</v>
      </c>
      <c r="L7" s="1">
        <f>IF(V3*FORECAST(V2,B3:V3,B2:V2)&gt;0,FORECAST(V2,B3:V3,B2:V2),U3)*$X$1 * (1+0.02)/(0.0773-0.02)</f>
        <v>3165.421757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941</v>
      </c>
      <c r="L8" s="6">
        <f t="array" ref="L8">NPV(0.0773,L3:V3)</f>
        <v>908.6758091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942</v>
      </c>
      <c r="L9" s="6">
        <f t="array" ref="L9">NPV(0.0773,L16:V16)</f>
        <v>1395.495128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943</v>
      </c>
      <c r="L10" s="6">
        <f>L8 + L9</f>
        <v>2304.170938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837.0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944</v>
      </c>
      <c r="L12" s="6">
        <f>L10 - L11</f>
        <v>1467.170938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945</v>
      </c>
      <c r="L13" s="1">
        <v>35.0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41.91916964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(1+0.02)/(0.0773-0.02)</f>
        <v>3165.421757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