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<sst xmlns="http://schemas.openxmlformats.org/spreadsheetml/2006/main" count="1889" uniqueCount="1669">
  <si>
    <t>ticker</t>
  </si>
  <si>
    <t>CC</t>
  </si>
  <si>
    <t>nombre</t>
  </si>
  <si>
    <t>THE CHEMOURS COMPANY</t>
  </si>
  <si>
    <t>empresa</t>
  </si>
  <si>
    <t>Diversified Chemicals</t>
  </si>
  <si>
    <t>Open</t>
  </si>
  <si>
    <t>Target Price</t>
  </si>
  <si>
    <t>Upside</t>
  </si>
  <si>
    <t>436.39%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</si>
  <si>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</si>
  <si>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</si>
  <si>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</si>
  <si>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</si>
  <si>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</si>
  <si>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</si>
  <si>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</si>
  <si>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</si>
  <si>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</si>
  <si>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</si>
  <si>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</si>
  <si>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</si>
  <si>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</si>
  <si>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</si>
  <si>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</si>
  <si>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</si>
  <si>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</si>
  <si>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</si>
  <si>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</si>
  <si>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</si>
  <si>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</si>
  <si>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</si>
  <si>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</si>
  <si>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</si>
  <si>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</si>
  <si>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</si>
  <si>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</si>
  <si>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</si>
  <si>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</si>
  <si>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</si>
  <si>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</si>
  <si>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</si>
  <si>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</si>
  <si>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</si>
  <si>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</si>
  <si>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</si>
  <si>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</si>
  <si>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</si>
  <si>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</si>
  <si>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</si>
  <si>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</si>
  <si>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</si>
  <si>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</si>
  <si>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</si>
  <si>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</si>
  <si>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</si>
  <si>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</si>
  <si>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</si>
  <si>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</si>
  <si>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</si>
  <si>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</si>
  <si>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</si>
  <si>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</si>
  <si>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</si>
  <si>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</si>
  <si>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</si>
  <si>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</si>
  <si>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</si>
  <si>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</si>
  <si>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</si>
  <si>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</si>
  <si>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</si>
  <si>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</si>
  <si>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</si>
  <si>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</si>
  <si>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</si>
  <si>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</si>
  <si>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</si>
  <si>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</si>
  <si>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</si>
  <si>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</si>
  <si>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</si>
  <si>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</si>
  <si>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</si>
  <si>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</si>
  <si>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</si>
  <si>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</si>
  <si>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</si>
  <si>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</si>
  <si>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</si>
  <si>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</si>
  <si>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</si>
  <si>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</si>
  <si>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</si>
  <si>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</si>
  <si>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</si>
  <si>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</si>
  <si>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</si>
  <si>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</si>
  <si>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</si>
  <si>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</si>
  <si>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</si>
  <si>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</si>
  <si>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</si>
  <si>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</si>
  <si>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</si>
  <si>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</si>
  <si>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</si>
  <si>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</si>
  <si>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</si>
  <si>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</si>
  <si>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</si>
  <si>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</si>
  <si>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</si>
  <si>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0.7</t>
  </si>
  <si>
    <t>0.55</t>
  </si>
  <si>
    <t>4.7</t>
  </si>
  <si>
    <t>5.94</t>
  </si>
  <si>
    <t>4.21</t>
  </si>
  <si>
    <t>4.93</t>
  </si>
  <si>
    <t>6.71</t>
  </si>
  <si>
    <t>7.45</t>
  </si>
  <si>
    <t>4.96</t>
  </si>
  <si>
    <t>Tangible Book Value</t>
  </si>
  <si>
    <t>Tangible Book Value Per Share</t>
  </si>
  <si>
    <t>-0.28</t>
  </si>
  <si>
    <t>-0.38</t>
  </si>
  <si>
    <t>3.79</t>
  </si>
  <si>
    <t>4.88</t>
  </si>
  <si>
    <t>3.15</t>
  </si>
  <si>
    <t>3.92</t>
  </si>
  <si>
    <t>6.04</t>
  </si>
  <si>
    <t>6.68</t>
  </si>
  <si>
    <t>4.25</t>
  </si>
  <si>
    <t>Total Debt</t>
  </si>
  <si>
    <t>0</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</si>
  <si>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</si>
  <si>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</si>
  <si>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</si>
  <si>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</si>
  <si>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</si>
  <si>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</si>
  <si>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</si>
  <si>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</si>
  <si>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</si>
  <si>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</si>
  <si>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</si>
  <si>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</si>
  <si>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</si>
  <si>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</si>
  <si>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</si>
  <si>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</si>
  <si>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</si>
  <si>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</si>
  <si>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</si>
  <si>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</si>
  <si>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</si>
  <si>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</si>
  <si>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</si>
  <si>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</si>
  <si>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</si>
  <si>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</si>
  <si>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</si>
  <si>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</si>
  <si>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</si>
  <si>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</si>
  <si>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</si>
  <si>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</si>
  <si>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</si>
  <si>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</si>
  <si>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</si>
  <si>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</si>
  <si>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</si>
  <si>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</si>
  <si>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</si>
  <si>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</si>
  <si>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</si>
  <si>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</si>
  <si>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</si>
  <si>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</si>
  <si>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</si>
  <si>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t>
  </si>
  <si>
    <t>0.04</t>
  </si>
  <si>
    <t>4.04</t>
  </si>
  <si>
    <t>5.62</t>
  </si>
  <si>
    <t>-0.32</t>
  </si>
  <si>
    <t>1.33</t>
  </si>
  <si>
    <t>3.69</t>
  </si>
  <si>
    <t>3.72</t>
  </si>
  <si>
    <t>-1.6</t>
  </si>
  <si>
    <t>Basic EPS - Continuing Operations</t>
  </si>
  <si>
    <t>Basic Weighted Average Shares Outstanding</t>
  </si>
  <si>
    <t>Net EPS - Diluted</t>
  </si>
  <si>
    <t>3.91</t>
  </si>
  <si>
    <t>5.45</t>
  </si>
  <si>
    <t>1.32</t>
  </si>
  <si>
    <t>3.6</t>
  </si>
  <si>
    <t>3.65</t>
  </si>
  <si>
    <t>Diluted EPS - Continuing Operations</t>
  </si>
  <si>
    <t>Diluted Weighted Average Shares Outstanding</t>
  </si>
  <si>
    <t>Normalized Basic EPS</t>
  </si>
  <si>
    <t>0.62</t>
  </si>
  <si>
    <t>0.86</t>
  </si>
  <si>
    <t>3.2</t>
  </si>
  <si>
    <t>4.22</t>
  </si>
  <si>
    <t>1.26</t>
  </si>
  <si>
    <t>1.14</t>
  </si>
  <si>
    <t>2.32</t>
  </si>
  <si>
    <t>2.93</t>
  </si>
  <si>
    <t>2.05</t>
  </si>
  <si>
    <t>Normalized Diluted EPS</t>
  </si>
  <si>
    <t>0.85</t>
  </si>
  <si>
    <t>3.09</t>
  </si>
  <si>
    <t>4.09</t>
  </si>
  <si>
    <t>1.13</t>
  </si>
  <si>
    <t>2.27</t>
  </si>
  <si>
    <t>2.88</t>
  </si>
  <si>
    <t>Dividend Per Share</t>
  </si>
  <si>
    <t>0.03</t>
  </si>
  <si>
    <t>0.12</t>
  </si>
  <si>
    <t>0.84</t>
  </si>
  <si>
    <t>Payout Ratio</t>
  </si>
  <si>
    <t>-116.67</t>
  </si>
  <si>
    <t>314.29</t>
  </si>
  <si>
    <t>2.95</t>
  </si>
  <si>
    <t>14.87</t>
  </si>
  <si>
    <t>-315.38</t>
  </si>
  <si>
    <t>74.89</t>
  </si>
  <si>
    <t>26.97</t>
  </si>
  <si>
    <t>26.64</t>
  </si>
  <si>
    <t>-62.6</t>
  </si>
  <si>
    <t>EBITDA</t>
  </si>
  <si>
    <t>EBITA</t>
  </si>
  <si>
    <t>EBIT</t>
  </si>
  <si>
    <t>EBITDAR</t>
  </si>
  <si>
    <t>Effective Tax Rate - (Ratio)</t>
  </si>
  <si>
    <t>27.09</t>
  </si>
  <si>
    <t>52.13</t>
  </si>
  <si>
    <t>163.64</t>
  </si>
  <si>
    <t>18.09</t>
  </si>
  <si>
    <t>13.77</t>
  </si>
  <si>
    <t>58.06</t>
  </si>
  <si>
    <t>-22.35</t>
  </si>
  <si>
    <t>10.06</t>
  </si>
  <si>
    <t>25.47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</si>
  <si>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</si>
  <si>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</si>
  <si>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</si>
  <si>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</si>
  <si>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</si>
  <si>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</si>
  <si>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</si>
  <si>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</si>
  <si>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</si>
  <si>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</si>
  <si>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</si>
  <si>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</si>
  <si>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</si>
  <si>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</si>
  <si>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</si>
  <si>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</si>
  <si>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</si>
  <si>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</si>
  <si>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</si>
  <si>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</si>
  <si>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5.73</t>
  </si>
  <si>
    <t>2.3</t>
  </si>
  <si>
    <t>4.51</t>
  </si>
  <si>
    <t>10.04</t>
  </si>
  <si>
    <t>10.74</t>
  </si>
  <si>
    <t>3.82</t>
  </si>
  <si>
    <t>4.15</t>
  </si>
  <si>
    <t>6.11</t>
  </si>
  <si>
    <t>6.53</t>
  </si>
  <si>
    <t>5.29</t>
  </si>
  <si>
    <t>Return on Total Capital</t>
  </si>
  <si>
    <t>9.65</t>
  </si>
  <si>
    <t>3.64</t>
  </si>
  <si>
    <t>7.21</t>
  </si>
  <si>
    <t>15.54</t>
  </si>
  <si>
    <t>15.79</t>
  </si>
  <si>
    <t>5.5</t>
  </si>
  <si>
    <t>5.8</t>
  </si>
  <si>
    <t>8.8</t>
  </si>
  <si>
    <t>9.87</t>
  </si>
  <si>
    <t>8.39</t>
  </si>
  <si>
    <t>Return On Equity %</t>
  </si>
  <si>
    <t>11.64</t>
  </si>
  <si>
    <t>-4.73</t>
  </si>
  <si>
    <t>5.98</t>
  </si>
  <si>
    <t>154.18</t>
  </si>
  <si>
    <t>105.68</t>
  </si>
  <si>
    <t>-6.06</t>
  </si>
  <si>
    <t>29.01</t>
  </si>
  <si>
    <t>64.1</t>
  </si>
  <si>
    <t>52.81</t>
  </si>
  <si>
    <t>-25.68</t>
  </si>
  <si>
    <t>Return on Common Equity</t>
  </si>
  <si>
    <t>11.62</t>
  </si>
  <si>
    <t>-4.74</t>
  </si>
  <si>
    <t>6.19</t>
  </si>
  <si>
    <t>155.42</t>
  </si>
  <si>
    <t>106.19</t>
  </si>
  <si>
    <t>-6.11</t>
  </si>
  <si>
    <t>29.16</t>
  </si>
  <si>
    <t>64.2</t>
  </si>
  <si>
    <t>52.83</t>
  </si>
  <si>
    <t>-25.81</t>
  </si>
  <si>
    <t>Margin Analysis</t>
  </si>
  <si>
    <t>Gross Profit Margin %</t>
  </si>
  <si>
    <t>21.14</t>
  </si>
  <si>
    <t>16.7</t>
  </si>
  <si>
    <t>20.83</t>
  </si>
  <si>
    <t>28.37</t>
  </si>
  <si>
    <t>29.69</t>
  </si>
  <si>
    <t>19.24</t>
  </si>
  <si>
    <t>21.47</t>
  </si>
  <si>
    <t>21.77</t>
  </si>
  <si>
    <t>23.79</t>
  </si>
  <si>
    <t>21.67</t>
  </si>
  <si>
    <t>SG&amp;A Margin</t>
  </si>
  <si>
    <t>10.65</t>
  </si>
  <si>
    <t>11.05</t>
  </si>
  <si>
    <t>11.09</t>
  </si>
  <si>
    <t>9.74</t>
  </si>
  <si>
    <t>9.49</t>
  </si>
  <si>
    <t>9.7</t>
  </si>
  <si>
    <t>8.79</t>
  </si>
  <si>
    <t>10.38</t>
  </si>
  <si>
    <t>8.73</t>
  </si>
  <si>
    <t>EBITDA Margin %</t>
  </si>
  <si>
    <t>12.27</t>
  </si>
  <si>
    <t>8.31</t>
  </si>
  <si>
    <t>13.52</t>
  </si>
  <si>
    <t>21.75</t>
  </si>
  <si>
    <t>23.24</t>
  </si>
  <si>
    <t>12.94</t>
  </si>
  <si>
    <t>16.02</t>
  </si>
  <si>
    <t>16.26</t>
  </si>
  <si>
    <t>15.96</t>
  </si>
  <si>
    <t>EBITA Margin %</t>
  </si>
  <si>
    <t>8.32</t>
  </si>
  <si>
    <t>4.01</t>
  </si>
  <si>
    <t>17.4</t>
  </si>
  <si>
    <t>19.06</t>
  </si>
  <si>
    <t>8.22</t>
  </si>
  <si>
    <t>9.72</t>
  </si>
  <si>
    <t>11.39</t>
  </si>
  <si>
    <t>11.75</t>
  </si>
  <si>
    <t>11.33</t>
  </si>
  <si>
    <t>EBIT Margin %</t>
  </si>
  <si>
    <t>8.27</t>
  </si>
  <si>
    <t>3.95</t>
  </si>
  <si>
    <t>8.26</t>
  </si>
  <si>
    <t>17.34</t>
  </si>
  <si>
    <t>18.97</t>
  </si>
  <si>
    <t>8.09</t>
  </si>
  <si>
    <t>9.58</t>
  </si>
  <si>
    <t>11.27</t>
  </si>
  <si>
    <t>11.67</t>
  </si>
  <si>
    <t>11.17</t>
  </si>
  <si>
    <t>Income From Continuing Operations Margin %</t>
  </si>
  <si>
    <t>6.23</t>
  </si>
  <si>
    <t>-1.57</t>
  </si>
  <si>
    <t>0.13</t>
  </si>
  <si>
    <t>12.08</t>
  </si>
  <si>
    <t>-0.94</t>
  </si>
  <si>
    <t>4.41</t>
  </si>
  <si>
    <t>8.51</t>
  </si>
  <si>
    <t>-3.93</t>
  </si>
  <si>
    <t>Net Income Margin %</t>
  </si>
  <si>
    <t>6.22</t>
  </si>
  <si>
    <t>12.07</t>
  </si>
  <si>
    <t>14.99</t>
  </si>
  <si>
    <t>-3.95</t>
  </si>
  <si>
    <t>Net Avail. For Common Margin %</t>
  </si>
  <si>
    <t>Normalized Net Income Margin</t>
  </si>
  <si>
    <t>5.14</t>
  </si>
  <si>
    <t>1.96</t>
  </si>
  <si>
    <t>9.56</t>
  </si>
  <si>
    <t>11.26</t>
  </si>
  <si>
    <t>3.77</t>
  </si>
  <si>
    <t>6.03</t>
  </si>
  <si>
    <t>5.08</t>
  </si>
  <si>
    <t>Levered Free Cash Flow Margin</t>
  </si>
  <si>
    <t>-2.65</t>
  </si>
  <si>
    <t>13.72</t>
  </si>
  <si>
    <t>0.5</t>
  </si>
  <si>
    <t>-2.4</t>
  </si>
  <si>
    <t>11.54</t>
  </si>
  <si>
    <t>7.22</t>
  </si>
  <si>
    <t>3.51</t>
  </si>
  <si>
    <t>5.25</t>
  </si>
  <si>
    <t>Unlevered Free Cash Flow Margin</t>
  </si>
  <si>
    <t>-1.34</t>
  </si>
  <si>
    <t>15.88</t>
  </si>
  <si>
    <t>2.46</t>
  </si>
  <si>
    <t>7.61</t>
  </si>
  <si>
    <t>-0.21</t>
  </si>
  <si>
    <t>8.9</t>
  </si>
  <si>
    <t>7.26</t>
  </si>
  <si>
    <t>Asset Turnover</t>
  </si>
  <si>
    <t>1.11</t>
  </si>
  <si>
    <t>0.93</t>
  </si>
  <si>
    <t>0.87</t>
  </si>
  <si>
    <t>0.91</t>
  </si>
  <si>
    <t>0.76</t>
  </si>
  <si>
    <t>0.69</t>
  </si>
  <si>
    <t>0.89</t>
  </si>
  <si>
    <t>Fixed Assets Turnover</t>
  </si>
  <si>
    <t>1.76</t>
  </si>
  <si>
    <t>1.81</t>
  </si>
  <si>
    <t>2.14</t>
  </si>
  <si>
    <t>2.11</t>
  </si>
  <si>
    <t>1.55</t>
  </si>
  <si>
    <t>1.31</t>
  </si>
  <si>
    <t>1.79</t>
  </si>
  <si>
    <t>1.75</t>
  </si>
  <si>
    <t>Receivables Turnover (Average Receivables)</t>
  </si>
  <si>
    <t>8.33</t>
  </si>
  <si>
    <t>7.48</t>
  </si>
  <si>
    <t>7.14</t>
  </si>
  <si>
    <t>7.78</t>
  </si>
  <si>
    <t>8.11</t>
  </si>
  <si>
    <t>7.94</t>
  </si>
  <si>
    <t>9.46</t>
  </si>
  <si>
    <t>11.61</t>
  </si>
  <si>
    <t>11.78</t>
  </si>
  <si>
    <t>11.84</t>
  </si>
  <si>
    <t>Inventory Turnover (Average Inventory)</t>
  </si>
  <si>
    <t>4.81</t>
  </si>
  <si>
    <t>4.71</t>
  </si>
  <si>
    <t>4.92</t>
  </si>
  <si>
    <t>5.2</t>
  </si>
  <si>
    <t>4.48</t>
  </si>
  <si>
    <t>3.87</t>
  </si>
  <si>
    <t>4.87</t>
  </si>
  <si>
    <t>4.14</t>
  </si>
  <si>
    <t>3.43</t>
  </si>
  <si>
    <t>Short Term Liquidity</t>
  </si>
  <si>
    <t>Current Ratio</t>
  </si>
  <si>
    <t>1.39</t>
  </si>
  <si>
    <t>1.57</t>
  </si>
  <si>
    <t>1.44</t>
  </si>
  <si>
    <t>2.12</t>
  </si>
  <si>
    <t>1.93</t>
  </si>
  <si>
    <t>1.8</t>
  </si>
  <si>
    <t>1.83</t>
  </si>
  <si>
    <t>1.7</t>
  </si>
  <si>
    <t>1.54</t>
  </si>
  <si>
    <t>Quick Ratio</t>
  </si>
  <si>
    <t>0.59</t>
  </si>
  <si>
    <t>0.96</t>
  </si>
  <si>
    <t>1.5</t>
  </si>
  <si>
    <t>1.21</t>
  </si>
  <si>
    <t>1.05</t>
  </si>
  <si>
    <t>1.12</t>
  </si>
  <si>
    <t>1.17</t>
  </si>
  <si>
    <t>0.73</t>
  </si>
  <si>
    <t>Operating Cash Flow to Current Liabilities</t>
  </si>
  <si>
    <t>0.36</t>
  </si>
  <si>
    <t>0.34</t>
  </si>
  <si>
    <t>0.39</t>
  </si>
  <si>
    <t>0.67</t>
  </si>
  <si>
    <t>0.42</t>
  </si>
  <si>
    <t>0.56</t>
  </si>
  <si>
    <t>0.44</t>
  </si>
  <si>
    <t>0.4</t>
  </si>
  <si>
    <t>0.22</t>
  </si>
  <si>
    <t>Days Sales Outstanding (Average Receivables)</t>
  </si>
  <si>
    <t>43.84</t>
  </si>
  <si>
    <t>48.78</t>
  </si>
  <si>
    <t>51.24</t>
  </si>
  <si>
    <t>46.9</t>
  </si>
  <si>
    <t>45.01</t>
  </si>
  <si>
    <t>45.97</t>
  </si>
  <si>
    <t>38.71</t>
  </si>
  <si>
    <t>31.44</t>
  </si>
  <si>
    <t>30.97</t>
  </si>
  <si>
    <t>30.83</t>
  </si>
  <si>
    <t>Days Outstanding Inventory (Average Inventory)</t>
  </si>
  <si>
    <t>75.81</t>
  </si>
  <si>
    <t>77.57</t>
  </si>
  <si>
    <t>74.44</t>
  </si>
  <si>
    <t>70.13</t>
  </si>
  <si>
    <t>81.42</t>
  </si>
  <si>
    <t>91.02</t>
  </si>
  <si>
    <t>94.64</t>
  </si>
  <si>
    <t>74.93</t>
  </si>
  <si>
    <t>88.22</t>
  </si>
  <si>
    <t>106.54</t>
  </si>
  <si>
    <t>Average Days Payable Outstanding</t>
  </si>
  <si>
    <t>75.71</t>
  </si>
  <si>
    <t>78.7</t>
  </si>
  <si>
    <t>83.5</t>
  </si>
  <si>
    <t>77.77</t>
  </si>
  <si>
    <t>82.74</t>
  </si>
  <si>
    <t>85.54</t>
  </si>
  <si>
    <t>85.95</t>
  </si>
  <si>
    <t>71.45</t>
  </si>
  <si>
    <t>80.32</t>
  </si>
  <si>
    <t>93.5</t>
  </si>
  <si>
    <t>Cash Conversion Cycle (Average Days)</t>
  </si>
  <si>
    <t>43.94</t>
  </si>
  <si>
    <t>47.65</t>
  </si>
  <si>
    <t>42.18</t>
  </si>
  <si>
    <t>39.26</t>
  </si>
  <si>
    <t>43.68</t>
  </si>
  <si>
    <t>51.46</t>
  </si>
  <si>
    <t>47.39</t>
  </si>
  <si>
    <t>34.92</t>
  </si>
  <si>
    <t>38.87</t>
  </si>
  <si>
    <t>43.87</t>
  </si>
  <si>
    <t>Long Term Solvency</t>
  </si>
  <si>
    <t>Total Debt/Equity</t>
  </si>
  <si>
    <t>475.38</t>
  </si>
  <si>
    <t>389.41</t>
  </si>
  <si>
    <t>643.31</t>
  </si>
  <si>
    <t>524.79</t>
  </si>
  <si>
    <t>368.48</t>
  </si>
  <si>
    <t>348.87</t>
  </si>
  <si>
    <t>581.73</t>
  </si>
  <si>
    <t>Total Debt / Total Capital</t>
  </si>
  <si>
    <t>96.82</t>
  </si>
  <si>
    <t>97.15</t>
  </si>
  <si>
    <t>82.62</t>
  </si>
  <si>
    <t>79.57</t>
  </si>
  <si>
    <t>86.55</t>
  </si>
  <si>
    <t>83.99</t>
  </si>
  <si>
    <t>78.65</t>
  </si>
  <si>
    <t>77.72</t>
  </si>
  <si>
    <t>85.33</t>
  </si>
  <si>
    <t>LT Debt/Equity</t>
  </si>
  <si>
    <t>473.64</t>
  </si>
  <si>
    <t>388.14</t>
  </si>
  <si>
    <t>614.53</t>
  </si>
  <si>
    <t>515.21</t>
  </si>
  <si>
    <t>360.72</t>
  </si>
  <si>
    <t>342.19</t>
  </si>
  <si>
    <t>567.39</t>
  </si>
  <si>
    <t>Long-Term Debt / Total Capital</t>
  </si>
  <si>
    <t>95.86</t>
  </si>
  <si>
    <t>96.74</t>
  </si>
  <si>
    <t>82.32</t>
  </si>
  <si>
    <t>79.31</t>
  </si>
  <si>
    <t>82.68</t>
  </si>
  <si>
    <t>82.46</t>
  </si>
  <si>
    <t>76.23</t>
  </si>
  <si>
    <t>83.23</t>
  </si>
  <si>
    <t>Total Liabilities / Total Assets</t>
  </si>
  <si>
    <t>38.56</t>
  </si>
  <si>
    <t>97.94</t>
  </si>
  <si>
    <t>98.28</t>
  </si>
  <si>
    <t>88.14</t>
  </si>
  <si>
    <t>86.14</t>
  </si>
  <si>
    <t>90.42</t>
  </si>
  <si>
    <t>88.49</t>
  </si>
  <si>
    <t>85.67</t>
  </si>
  <si>
    <t>85.51</t>
  </si>
  <si>
    <t>91.04</t>
  </si>
  <si>
    <t>EBIT / Interest Expense</t>
  </si>
  <si>
    <t>1.71</t>
  </si>
  <si>
    <t>2.04</t>
  </si>
  <si>
    <t>4.99</t>
  </si>
  <si>
    <t>6.46</t>
  </si>
  <si>
    <t>2.15</t>
  </si>
  <si>
    <t>3.86</t>
  </si>
  <si>
    <t>3.24</t>
  </si>
  <si>
    <t>EBITDA / Interest Expense</t>
  </si>
  <si>
    <t>3.33</t>
  </si>
  <si>
    <t>6.26</t>
  </si>
  <si>
    <t>7.91</t>
  </si>
  <si>
    <t>4.33</t>
  </si>
  <si>
    <t>6.09</t>
  </si>
  <si>
    <t>7.09</t>
  </si>
  <si>
    <t>5.13</t>
  </si>
  <si>
    <t>(EBITDA - Capex) / Interest Expense</t>
  </si>
  <si>
    <t>-0.33</t>
  </si>
  <si>
    <t>4.34</t>
  </si>
  <si>
    <t>5.36</t>
  </si>
  <si>
    <t>3.06</t>
  </si>
  <si>
    <t>4.59</t>
  </si>
  <si>
    <t>3.36</t>
  </si>
  <si>
    <t>Total Debt / EBITDA</t>
  </si>
  <si>
    <t>4.85</t>
  </si>
  <si>
    <t>2.57</t>
  </si>
  <si>
    <t>5.35</t>
  </si>
  <si>
    <t>3.54</t>
  </si>
  <si>
    <t>3.34</t>
  </si>
  <si>
    <t>4.03</t>
  </si>
  <si>
    <t>Net Debt / EBITDA</t>
  </si>
  <si>
    <t>7.55</t>
  </si>
  <si>
    <t>3.62</t>
  </si>
  <si>
    <t>1.9</t>
  </si>
  <si>
    <t>4.23</t>
  </si>
  <si>
    <t>3.49</t>
  </si>
  <si>
    <t>2.25</t>
  </si>
  <si>
    <t>2.39</t>
  </si>
  <si>
    <t>2.9</t>
  </si>
  <si>
    <t>Total Debt / (EBITDA - Capex)</t>
  </si>
  <si>
    <t>-89.86</t>
  </si>
  <si>
    <t>9.04</t>
  </si>
  <si>
    <t>4.4</t>
  </si>
  <si>
    <t>3.8</t>
  </si>
  <si>
    <t>12.63</t>
  </si>
  <si>
    <t>6.66</t>
  </si>
  <si>
    <t>4.55</t>
  </si>
  <si>
    <t>6.16</t>
  </si>
  <si>
    <t>Net Debt / (EBITDA - Capex)</t>
  </si>
  <si>
    <t>-81.55</t>
  </si>
  <si>
    <t>6.74</t>
  </si>
  <si>
    <t>2.74</t>
  </si>
  <si>
    <t>2.65</t>
  </si>
  <si>
    <t>9.97</t>
  </si>
  <si>
    <t>4.94</t>
  </si>
  <si>
    <t>2.99</t>
  </si>
  <si>
    <t>3.25</t>
  </si>
  <si>
    <t>4.44</t>
  </si>
  <si>
    <t>Growth Over Prior Year</t>
  </si>
  <si>
    <t>Total Revenues, 1 Yr. Growth %</t>
  </si>
  <si>
    <t>-6.23</t>
  </si>
  <si>
    <t>-11.12</t>
  </si>
  <si>
    <t>-5.54</t>
  </si>
  <si>
    <t>14.5</t>
  </si>
  <si>
    <t>7.36</t>
  </si>
  <si>
    <t>-16.75</t>
  </si>
  <si>
    <t>-10.08</t>
  </si>
  <si>
    <t>27.69</t>
  </si>
  <si>
    <t>7.08</t>
  </si>
  <si>
    <t>-11.29</t>
  </si>
  <si>
    <t>Gross Profit, 1 Yr. Growth %</t>
  </si>
  <si>
    <t>-11.46</t>
  </si>
  <si>
    <t>-29.78</t>
  </si>
  <si>
    <t>17.8</t>
  </si>
  <si>
    <t>58.02</t>
  </si>
  <si>
    <t>12.95</t>
  </si>
  <si>
    <t>-46.07</t>
  </si>
  <si>
    <t>0.38</t>
  </si>
  <si>
    <t>29.43</t>
  </si>
  <si>
    <t>17.02</t>
  </si>
  <si>
    <t>-19.18</t>
  </si>
  <si>
    <t>EBITDA, 1 Yr. Growth %</t>
  </si>
  <si>
    <t>-8.79</t>
  </si>
  <si>
    <t>-39.8</t>
  </si>
  <si>
    <t>53.68</t>
  </si>
  <si>
    <t>88.11</t>
  </si>
  <si>
    <t>14.72</t>
  </si>
  <si>
    <t>-53.66</t>
  </si>
  <si>
    <t>34.55</t>
  </si>
  <si>
    <t>5.04</t>
  </si>
  <si>
    <t>-9.59</t>
  </si>
  <si>
    <t>EBITA, 1 Yr. Growth %</t>
  </si>
  <si>
    <t>-12.3</t>
  </si>
  <si>
    <t>-57.2</t>
  </si>
  <si>
    <t>96.07</t>
  </si>
  <si>
    <t>147.93</t>
  </si>
  <si>
    <t>17.56</t>
  </si>
  <si>
    <t>-64.11</t>
  </si>
  <si>
    <t>6.39</t>
  </si>
  <si>
    <t>59.25</t>
  </si>
  <si>
    <t>10.37</t>
  </si>
  <si>
    <t>-14.41</t>
  </si>
  <si>
    <t>EBIT, 1 Yr. Growth %</t>
  </si>
  <si>
    <t>-11.92</t>
  </si>
  <si>
    <t>-57.52</t>
  </si>
  <si>
    <t>97.35</t>
  </si>
  <si>
    <t>148.72</t>
  </si>
  <si>
    <t>17.44</t>
  </si>
  <si>
    <t>-64.5</t>
  </si>
  <si>
    <t>6.49</t>
  </si>
  <si>
    <t>59.96</t>
  </si>
  <si>
    <t>10.91</t>
  </si>
  <si>
    <t>-15.13</t>
  </si>
  <si>
    <t>Earnings From Cont. Operations, 1 Yr. Growth %</t>
  </si>
  <si>
    <t>-5.42</t>
  </si>
  <si>
    <t>-122.44</t>
  </si>
  <si>
    <t>-107.78</t>
  </si>
  <si>
    <t>33.33</t>
  </si>
  <si>
    <t>-105.22</t>
  </si>
  <si>
    <t>-521.15</t>
  </si>
  <si>
    <t>177.63</t>
  </si>
  <si>
    <t>-4.93</t>
  </si>
  <si>
    <t>Net Income, 1 Yr. Growth %</t>
  </si>
  <si>
    <t>-5.44</t>
  </si>
  <si>
    <t>-122.5</t>
  </si>
  <si>
    <t>33.38</t>
  </si>
  <si>
    <t>-105.23</t>
  </si>
  <si>
    <t>-141.18</t>
  </si>
  <si>
    <t>Normalized Net Income, 1 Yr. Growth %</t>
  </si>
  <si>
    <t>-17.46</t>
  </si>
  <si>
    <t>-66.19</t>
  </si>
  <si>
    <t>39.11</t>
  </si>
  <si>
    <t>304.02</t>
  </si>
  <si>
    <t>26.31</t>
  </si>
  <si>
    <t>-72.14</t>
  </si>
  <si>
    <t>-9.61</t>
  </si>
  <si>
    <t>19.12</t>
  </si>
  <si>
    <t>-32.87</t>
  </si>
  <si>
    <t>Diluted EPS Before Extra, 1 Yr. Growth %</t>
  </si>
  <si>
    <t>-122.62</t>
  </si>
  <si>
    <t>-107.71</t>
  </si>
  <si>
    <t>39.39</t>
  </si>
  <si>
    <t>-105.87</t>
  </si>
  <si>
    <t>-512.5</t>
  </si>
  <si>
    <t>172.73</t>
  </si>
  <si>
    <t>-143.84</t>
  </si>
  <si>
    <t>Accounts Receivable, 1 Yr. Growth %</t>
  </si>
  <si>
    <t>-0.9</t>
  </si>
  <si>
    <t>1.58</t>
  </si>
  <si>
    <t>-3.64</t>
  </si>
  <si>
    <t>14.15</t>
  </si>
  <si>
    <t>-6.73</t>
  </si>
  <si>
    <t>-23.8</t>
  </si>
  <si>
    <t>-25.42</t>
  </si>
  <si>
    <t>43.43</t>
  </si>
  <si>
    <t>-20.96</t>
  </si>
  <si>
    <t>Inventory, 1 Yr. Growth %</t>
  </si>
  <si>
    <t>-7.6</t>
  </si>
  <si>
    <t>-21.09</t>
  </si>
  <si>
    <t>21.9</t>
  </si>
  <si>
    <t>22.67</t>
  </si>
  <si>
    <t>-5.93</t>
  </si>
  <si>
    <t>-12.98</t>
  </si>
  <si>
    <t>17.04</t>
  </si>
  <si>
    <t>27.75</t>
  </si>
  <si>
    <t>-3.7</t>
  </si>
  <si>
    <t>Net Property, Plant and Equip., 1 Yr. Growth %</t>
  </si>
  <si>
    <t>11.31</t>
  </si>
  <si>
    <t>-3.96</t>
  </si>
  <si>
    <t>-12.37</t>
  </si>
  <si>
    <t>8.05</t>
  </si>
  <si>
    <t>9.41</t>
  </si>
  <si>
    <t>17.08</t>
  </si>
  <si>
    <t>-3.71</t>
  </si>
  <si>
    <t>-8.87</t>
  </si>
  <si>
    <t>1.91</t>
  </si>
  <si>
    <t>Total Assets, 1 Yr. Growth %</t>
  </si>
  <si>
    <t>6.35</t>
  </si>
  <si>
    <t>5.69</t>
  </si>
  <si>
    <t>-3.78</t>
  </si>
  <si>
    <t>20.35</t>
  </si>
  <si>
    <t>0.95</t>
  </si>
  <si>
    <t>-1.41</t>
  </si>
  <si>
    <t>-2.42</t>
  </si>
  <si>
    <t>6.61</t>
  </si>
  <si>
    <t>1.19</t>
  </si>
  <si>
    <t>Tangible Book Value, 1 Yr. Growth %</t>
  </si>
  <si>
    <t>15.37</t>
  </si>
  <si>
    <t>-101.44</t>
  </si>
  <si>
    <t>20.03</t>
  </si>
  <si>
    <t>-38.18</t>
  </si>
  <si>
    <t>25.44</t>
  </si>
  <si>
    <t>50.62</t>
  </si>
  <si>
    <t>1.95</t>
  </si>
  <si>
    <t>-36.29</t>
  </si>
  <si>
    <t>Common Equity, 1 Yr. Growth %</t>
  </si>
  <si>
    <t>14.16</t>
  </si>
  <si>
    <t>-96.57</t>
  </si>
  <si>
    <t>-20.64</t>
  </si>
  <si>
    <t>17.91</t>
  </si>
  <si>
    <t>-32.05</t>
  </si>
  <si>
    <t>32.96</t>
  </si>
  <si>
    <t>2.41</t>
  </si>
  <si>
    <t>-33.42</t>
  </si>
  <si>
    <t>Cash From Operations, 1 Yr. Growth %</t>
  </si>
  <si>
    <t>-36.72</t>
  </si>
  <si>
    <t>-63.96</t>
  </si>
  <si>
    <t>226.37</t>
  </si>
  <si>
    <t>7.58</t>
  </si>
  <si>
    <t>78.12</t>
  </si>
  <si>
    <t>-42.98</t>
  </si>
  <si>
    <t>24.15</t>
  </si>
  <si>
    <t>1.61</t>
  </si>
  <si>
    <t>-8.05</t>
  </si>
  <si>
    <t>-26.36</t>
  </si>
  <si>
    <t>Capital Expenditures, 1 Yr. Growth %</t>
  </si>
  <si>
    <t>37.9</t>
  </si>
  <si>
    <t>-14.07</t>
  </si>
  <si>
    <t>-34.87</t>
  </si>
  <si>
    <t>21.6</t>
  </si>
  <si>
    <t>21.17</t>
  </si>
  <si>
    <t>-3.41</t>
  </si>
  <si>
    <t>-44.49</t>
  </si>
  <si>
    <t>3.75</t>
  </si>
  <si>
    <t>10.83</t>
  </si>
  <si>
    <t>20.52</t>
  </si>
  <si>
    <t>Levered Free Cash Flow, 1 Yr. Growth %</t>
  </si>
  <si>
    <t>-120.75</t>
  </si>
  <si>
    <t>264.46</t>
  </si>
  <si>
    <t>-589.83</t>
  </si>
  <si>
    <t>-95.81</t>
  </si>
  <si>
    <t>-133.66</t>
  </si>
  <si>
    <t>-532.23</t>
  </si>
  <si>
    <t>-17.45</t>
  </si>
  <si>
    <t>-47.9</t>
  </si>
  <si>
    <t>Unlevered Free Cash Flow, 1 Yr. Growth %</t>
  </si>
  <si>
    <t>84.94</t>
  </si>
  <si>
    <t>-82.08</t>
  </si>
  <si>
    <t>232.15</t>
  </si>
  <si>
    <t>-102.3</t>
  </si>
  <si>
    <t>-16.61</t>
  </si>
  <si>
    <t>-41.29</t>
  </si>
  <si>
    <t>39.54</t>
  </si>
  <si>
    <t>Dividend Per Share, 1 Yr. Growth %</t>
  </si>
  <si>
    <t>19.05</t>
  </si>
  <si>
    <t>Compound Annual Growth Rate Over Two Years</t>
  </si>
  <si>
    <t>Total Revenues, 2 Yr. CAGR %</t>
  </si>
  <si>
    <t>-6.55</t>
  </si>
  <si>
    <t>-8.7</t>
  </si>
  <si>
    <t>-8.37</t>
  </si>
  <si>
    <t>10.87</t>
  </si>
  <si>
    <t>-5.46</t>
  </si>
  <si>
    <t>-13.48</t>
  </si>
  <si>
    <t>7.15</t>
  </si>
  <si>
    <t>16.93</t>
  </si>
  <si>
    <t>-2.54</t>
  </si>
  <si>
    <t>Gross Profit, 2 Yr. CAGR %</t>
  </si>
  <si>
    <t>-23.94</t>
  </si>
  <si>
    <t>-19.23</t>
  </si>
  <si>
    <t>-9.05</t>
  </si>
  <si>
    <t>35.52</t>
  </si>
  <si>
    <t>33.68</t>
  </si>
  <si>
    <t>-21.95</t>
  </si>
  <si>
    <t>-26.42</t>
  </si>
  <si>
    <t>13.98</t>
  </si>
  <si>
    <t>23.07</t>
  </si>
  <si>
    <t>-2.75</t>
  </si>
  <si>
    <t>EBITDA, 2 Yr. CAGR %</t>
  </si>
  <si>
    <t>-32.37</t>
  </si>
  <si>
    <t>-22.61</t>
  </si>
  <si>
    <t>-3.81</t>
  </si>
  <si>
    <t>68.27</t>
  </si>
  <si>
    <t>-27.09</t>
  </si>
  <si>
    <t>-28.18</t>
  </si>
  <si>
    <t>20.14</t>
  </si>
  <si>
    <t>18.88</t>
  </si>
  <si>
    <t>-1.4</t>
  </si>
  <si>
    <t>EBITA, 2 Yr. CAGR %</t>
  </si>
  <si>
    <t>-39.57</t>
  </si>
  <si>
    <t>-34.76</t>
  </si>
  <si>
    <t>-8.39</t>
  </si>
  <si>
    <t>116.76</t>
  </si>
  <si>
    <t>70.73</t>
  </si>
  <si>
    <t>-35.04</t>
  </si>
  <si>
    <t>-38.21</t>
  </si>
  <si>
    <t>26.19</t>
  </si>
  <si>
    <t>32.58</t>
  </si>
  <si>
    <t>-1.15</t>
  </si>
  <si>
    <t>EBIT, 2 Yr. CAGR %</t>
  </si>
  <si>
    <t>-39.62</t>
  </si>
  <si>
    <t>-34.82</t>
  </si>
  <si>
    <t>-8.44</t>
  </si>
  <si>
    <t>117.79</t>
  </si>
  <si>
    <t>70.91</t>
  </si>
  <si>
    <t>-35.43</t>
  </si>
  <si>
    <t>-38.51</t>
  </si>
  <si>
    <t>26.47</t>
  </si>
  <si>
    <t>33.19</t>
  </si>
  <si>
    <t>-1.31</t>
  </si>
  <si>
    <t>Earnings From Cont. Operations, 2 Yr. CAGR %</t>
  </si>
  <si>
    <t>-38.44</t>
  </si>
  <si>
    <t>-53.93</t>
  </si>
  <si>
    <t>-86.79</t>
  </si>
  <si>
    <t>188.1</t>
  </si>
  <si>
    <t>-73.62</t>
  </si>
  <si>
    <t>-53.11</t>
  </si>
  <si>
    <t>241.94</t>
  </si>
  <si>
    <t>62.46</t>
  </si>
  <si>
    <t>-37.57</t>
  </si>
  <si>
    <t>Net Income, 2 Yr. CAGR %</t>
  </si>
  <si>
    <t>-38.48</t>
  </si>
  <si>
    <t>-53.87</t>
  </si>
  <si>
    <t>-86.77</t>
  </si>
  <si>
    <t>187.9</t>
  </si>
  <si>
    <t>-73.6</t>
  </si>
  <si>
    <t>-53.09</t>
  </si>
  <si>
    <t>-37.43</t>
  </si>
  <si>
    <t>Normalized Net Income, 2 Yr. CAGR %</t>
  </si>
  <si>
    <t>-40.97</t>
  </si>
  <si>
    <t>-43.93</t>
  </si>
  <si>
    <t>-31.42</t>
  </si>
  <si>
    <t>129.82</t>
  </si>
  <si>
    <t>126.02</t>
  </si>
  <si>
    <t>-40.68</t>
  </si>
  <si>
    <t>-49.82</t>
  </si>
  <si>
    <t>35.57</t>
  </si>
  <si>
    <t>63.71</t>
  </si>
  <si>
    <t>-8.77</t>
  </si>
  <si>
    <t>Diluted EPS Before Extra, 2 Yr. CAGR %</t>
  </si>
  <si>
    <t>-53.75</t>
  </si>
  <si>
    <t>179.64</t>
  </si>
  <si>
    <t>-71.39</t>
  </si>
  <si>
    <t>-50.79</t>
  </si>
  <si>
    <t>235.41</t>
  </si>
  <si>
    <t>66.29</t>
  </si>
  <si>
    <t>-33.33</t>
  </si>
  <si>
    <t>Accounts Receivable, 2 Yr. CAGR %</t>
  </si>
  <si>
    <t>-0.39</t>
  </si>
  <si>
    <t>-1.06</t>
  </si>
  <si>
    <t>3.18</t>
  </si>
  <si>
    <t>-15.69</t>
  </si>
  <si>
    <t>-24.61</t>
  </si>
  <si>
    <t>6.47</t>
  </si>
  <si>
    <t>-11.1</t>
  </si>
  <si>
    <t>Inventory, 2 Yr. CAGR %</t>
  </si>
  <si>
    <t>-4.01</t>
  </si>
  <si>
    <t>-14.61</t>
  </si>
  <si>
    <t>-1.92</t>
  </si>
  <si>
    <t>22.29</t>
  </si>
  <si>
    <t>7.42</t>
  </si>
  <si>
    <t>-9.52</t>
  </si>
  <si>
    <t>0.92</t>
  </si>
  <si>
    <t>22.28</t>
  </si>
  <si>
    <t>Net Property, Plant and Equip., 2 Yr. CAGR %</t>
  </si>
  <si>
    <t>8.83</t>
  </si>
  <si>
    <t>3.39</t>
  </si>
  <si>
    <t>-8.26</t>
  </si>
  <si>
    <t>-2.7</t>
  </si>
  <si>
    <t>8.72</t>
  </si>
  <si>
    <t>13.18</t>
  </si>
  <si>
    <t>6.18</t>
  </si>
  <si>
    <t>-6.33</t>
  </si>
  <si>
    <t>-4.11</t>
  </si>
  <si>
    <t>1.4</t>
  </si>
  <si>
    <t>Total Assets, 2 Yr. CAGR %</t>
  </si>
  <si>
    <t>5.85</t>
  </si>
  <si>
    <t>10.22</t>
  </si>
  <si>
    <t>-0.24</t>
  </si>
  <si>
    <t>1.99</t>
  </si>
  <si>
    <t>4.54</t>
  </si>
  <si>
    <t>Tangible Book Value, 2 Yr. CAGR %</t>
  </si>
  <si>
    <t>7.39</t>
  </si>
  <si>
    <t>-87.09</t>
  </si>
  <si>
    <t>-85.78</t>
  </si>
  <si>
    <t>272.56</t>
  </si>
  <si>
    <t>244.96</t>
  </si>
  <si>
    <t>-13.86</t>
  </si>
  <si>
    <t>-11.94</t>
  </si>
  <si>
    <t>37.45</t>
  </si>
  <si>
    <t>23.92</t>
  </si>
  <si>
    <t>-19.41</t>
  </si>
  <si>
    <t>Common Equity, 2 Yr. CAGR %</t>
  </si>
  <si>
    <t>6.63</t>
  </si>
  <si>
    <t>-80.2</t>
  </si>
  <si>
    <t>-83.49</t>
  </si>
  <si>
    <t>161.25</t>
  </si>
  <si>
    <t>218.43</t>
  </si>
  <si>
    <t>-10.49</t>
  </si>
  <si>
    <t>-10.46</t>
  </si>
  <si>
    <t>25.26</t>
  </si>
  <si>
    <t>16.69</t>
  </si>
  <si>
    <t>-17.43</t>
  </si>
  <si>
    <t>Cash From Operations, 2 Yr. CAGR %</t>
  </si>
  <si>
    <t>-39.72</t>
  </si>
  <si>
    <t>-52.24</t>
  </si>
  <si>
    <t>8.45</t>
  </si>
  <si>
    <t>87.38</t>
  </si>
  <si>
    <t>38.53</t>
  </si>
  <si>
    <t>0.78</t>
  </si>
  <si>
    <t>-15.86</t>
  </si>
  <si>
    <t>12.32</t>
  </si>
  <si>
    <t>-3.34</t>
  </si>
  <si>
    <t>-17.35</t>
  </si>
  <si>
    <t>Capital Expenditures, 2 Yr. CAGR %</t>
  </si>
  <si>
    <t>18.24</t>
  </si>
  <si>
    <t>8.85</t>
  </si>
  <si>
    <t>-25.19</t>
  </si>
  <si>
    <t>-11.01</t>
  </si>
  <si>
    <t>21.38</t>
  </si>
  <si>
    <t>8.18</t>
  </si>
  <si>
    <t>-26.78</t>
  </si>
  <si>
    <t>-24.11</t>
  </si>
  <si>
    <t>7.23</t>
  </si>
  <si>
    <t>15.57</t>
  </si>
  <si>
    <t>Levered Free Cash Flow, 2 Yr. CAGR %</t>
  </si>
  <si>
    <t>-22.6</t>
  </si>
  <si>
    <t>322.52</t>
  </si>
  <si>
    <t>106.01</t>
  </si>
  <si>
    <t>20.62</t>
  </si>
  <si>
    <t>85.88</t>
  </si>
  <si>
    <t>-34.42</t>
  </si>
  <si>
    <t>-15.48</t>
  </si>
  <si>
    <t>Unlevered Free Cash Flow, 2 Yr. CAGR %</t>
  </si>
  <si>
    <t>-44.87</t>
  </si>
  <si>
    <t>354.63</t>
  </si>
  <si>
    <t>40.73</t>
  </si>
  <si>
    <t>-22.81</t>
  </si>
  <si>
    <t>-72.34</t>
  </si>
  <si>
    <t>17.37</t>
  </si>
  <si>
    <t>597.08</t>
  </si>
  <si>
    <t>-30.03</t>
  </si>
  <si>
    <t>-10.79</t>
  </si>
  <si>
    <t>Dividend Per Share, 2 Yr. CAGR %</t>
  </si>
  <si>
    <t>164.58</t>
  </si>
  <si>
    <t>188.68</t>
  </si>
  <si>
    <t>9.11</t>
  </si>
  <si>
    <t>Compound Annual Growth Rate Over Three Years</t>
  </si>
  <si>
    <t>Total Revenues, 3 Yr. CAGR %</t>
  </si>
  <si>
    <t>-6.91</t>
  </si>
  <si>
    <t>-8.1</t>
  </si>
  <si>
    <t>-7.66</t>
  </si>
  <si>
    <t>5.1</t>
  </si>
  <si>
    <t>0.77</t>
  </si>
  <si>
    <t>-7.03</t>
  </si>
  <si>
    <t>-1.49</t>
  </si>
  <si>
    <t>7.13</t>
  </si>
  <si>
    <t>6.65</t>
  </si>
  <si>
    <t>Gross Profit, 3 Yr. CAGR %</t>
  </si>
  <si>
    <t>-19.4</t>
  </si>
  <si>
    <t>-25.94</t>
  </si>
  <si>
    <t>-8.41</t>
  </si>
  <si>
    <t>27.32</t>
  </si>
  <si>
    <t>-1.22</t>
  </si>
  <si>
    <t>-15.12</t>
  </si>
  <si>
    <t>-11.18</t>
  </si>
  <si>
    <t>14.98</t>
  </si>
  <si>
    <t>6.97</t>
  </si>
  <si>
    <t>EBITDA, 3 Yr. CAGR %</t>
  </si>
  <si>
    <t>-26.7</t>
  </si>
  <si>
    <t>-34.94</t>
  </si>
  <si>
    <t>-2.72</t>
  </si>
  <si>
    <t>19.46</t>
  </si>
  <si>
    <t>48.1</t>
  </si>
  <si>
    <t>-16.04</t>
  </si>
  <si>
    <t>-12.55</t>
  </si>
  <si>
    <t>14.88</t>
  </si>
  <si>
    <t>EBITA, 3 Yr. CAGR %</t>
  </si>
  <si>
    <t>-32.48</t>
  </si>
  <si>
    <t>-46.13</t>
  </si>
  <si>
    <t>-5.85</t>
  </si>
  <si>
    <t>26.23</t>
  </si>
  <si>
    <t>76.77</t>
  </si>
  <si>
    <t>1.51</t>
  </si>
  <si>
    <t>-23.43</t>
  </si>
  <si>
    <t>-17.01</t>
  </si>
  <si>
    <t>20.68</t>
  </si>
  <si>
    <t>14.58</t>
  </si>
  <si>
    <t>EBIT, 3 Yr. CAGR %</t>
  </si>
  <si>
    <t>-32.52</t>
  </si>
  <si>
    <t>-46.29</t>
  </si>
  <si>
    <t>-5.71</t>
  </si>
  <si>
    <t>77.27</t>
  </si>
  <si>
    <t>1.22</t>
  </si>
  <si>
    <t>-23.71</t>
  </si>
  <si>
    <t>-17.19</t>
  </si>
  <si>
    <t>21.06</t>
  </si>
  <si>
    <t>14.61</t>
  </si>
  <si>
    <t>Earnings From Cont. Operations, 3 Yr. CAGR %</t>
  </si>
  <si>
    <t>-34.59</t>
  </si>
  <si>
    <t>-56.02</t>
  </si>
  <si>
    <t>-74.54</t>
  </si>
  <si>
    <t>23.04</t>
  </si>
  <si>
    <t>122.85</t>
  </si>
  <si>
    <t>95.12</t>
  </si>
  <si>
    <t>-33.57</t>
  </si>
  <si>
    <t>-15.17</t>
  </si>
  <si>
    <t>123.17</t>
  </si>
  <si>
    <t>2.67</t>
  </si>
  <si>
    <t>Net Income, 3 Yr. CAGR %</t>
  </si>
  <si>
    <t>-34.62</t>
  </si>
  <si>
    <t>-56.01</t>
  </si>
  <si>
    <t>-74.52</t>
  </si>
  <si>
    <t>23.09</t>
  </si>
  <si>
    <t>122.77</t>
  </si>
  <si>
    <t>-33.54</t>
  </si>
  <si>
    <t>-15.14</t>
  </si>
  <si>
    <t>2.81</t>
  </si>
  <si>
    <t>Normalized Net Income, 3 Yr. CAGR %</t>
  </si>
  <si>
    <t>-34.63</t>
  </si>
  <si>
    <t>-50.98</t>
  </si>
  <si>
    <t>-24.1</t>
  </si>
  <si>
    <t>21.32</t>
  </si>
  <si>
    <t>88.32</t>
  </si>
  <si>
    <t>12.48</t>
  </si>
  <si>
    <t>-31.74</t>
  </si>
  <si>
    <t>29.85</t>
  </si>
  <si>
    <t>21.63</t>
  </si>
  <si>
    <t>Diluted EPS Before Extra, 3 Yr. CAGR %</t>
  </si>
  <si>
    <t>-74.55</t>
  </si>
  <si>
    <t>20.95</t>
  </si>
  <si>
    <t>121.72</t>
  </si>
  <si>
    <t>102.49</t>
  </si>
  <si>
    <t>-30.37</t>
  </si>
  <si>
    <t>-12.91</t>
  </si>
  <si>
    <t>125.1</t>
  </si>
  <si>
    <t>6.62</t>
  </si>
  <si>
    <t>Accounts Receivable, 3 Yr. CAGR %</t>
  </si>
  <si>
    <t>1.24</t>
  </si>
  <si>
    <t>-1.48</t>
  </si>
  <si>
    <t>-19.07</t>
  </si>
  <si>
    <t>-6.58</t>
  </si>
  <si>
    <t>4.27</t>
  </si>
  <si>
    <t>Inventory, 3 Yr. CAGR %</t>
  </si>
  <si>
    <t>-0.17</t>
  </si>
  <si>
    <t>-3.85</t>
  </si>
  <si>
    <t>5.67</t>
  </si>
  <si>
    <t>12.05</t>
  </si>
  <si>
    <t>0.14</t>
  </si>
  <si>
    <t>9.17</t>
  </si>
  <si>
    <t>12.92</t>
  </si>
  <si>
    <t>Net Property, Plant and Equip., 3 Yr. CAGR %</t>
  </si>
  <si>
    <t>4.39</t>
  </si>
  <si>
    <t>-2.15</t>
  </si>
  <si>
    <t>-3.12</t>
  </si>
  <si>
    <t>1.18</t>
  </si>
  <si>
    <t>11.44</t>
  </si>
  <si>
    <t>7.24</t>
  </si>
  <si>
    <t>0.9</t>
  </si>
  <si>
    <t>-3.98</t>
  </si>
  <si>
    <t>Total Assets, 3 Yr. CAGR %</t>
  </si>
  <si>
    <t>5.81</t>
  </si>
  <si>
    <t>2.54</t>
  </si>
  <si>
    <t>5.34</t>
  </si>
  <si>
    <t>6.2</t>
  </si>
  <si>
    <t>-0.97</t>
  </si>
  <si>
    <t>1.72</t>
  </si>
  <si>
    <t>5.22</t>
  </si>
  <si>
    <t>Tangible Book Value, 3 Yr. CAGR %</t>
  </si>
  <si>
    <t>-74.46</t>
  </si>
  <si>
    <t>-71.42</t>
  </si>
  <si>
    <t>-41.46</t>
  </si>
  <si>
    <t>155.4</t>
  </si>
  <si>
    <t>94.49</t>
  </si>
  <si>
    <t>-2.36</t>
  </si>
  <si>
    <t>5.31</t>
  </si>
  <si>
    <t>24.42</t>
  </si>
  <si>
    <t>-0.73</t>
  </si>
  <si>
    <t>Common Equity, 3 Yr. CAGR %</t>
  </si>
  <si>
    <t>-66.07</t>
  </si>
  <si>
    <t>-68.55</t>
  </si>
  <si>
    <t>-38.34</t>
  </si>
  <si>
    <t>100.4</t>
  </si>
  <si>
    <t>90.29</t>
  </si>
  <si>
    <t>-1.86</t>
  </si>
  <si>
    <t>2.16</t>
  </si>
  <si>
    <t>17.12</t>
  </si>
  <si>
    <t>-3.22</t>
  </si>
  <si>
    <t>Cash From Operations, 3 Yr. CAGR %</t>
  </si>
  <si>
    <t>-49.22</t>
  </si>
  <si>
    <t>-9.37</t>
  </si>
  <si>
    <t>8.16</t>
  </si>
  <si>
    <t>84.34</t>
  </si>
  <si>
    <t>3.05</t>
  </si>
  <si>
    <t>8.04</t>
  </si>
  <si>
    <t>-10.4</t>
  </si>
  <si>
    <t>5.07</t>
  </si>
  <si>
    <t>-11.68</t>
  </si>
  <si>
    <t>Capital Expenditures, 3 Yr. CAGR %</t>
  </si>
  <si>
    <t>19.38</t>
  </si>
  <si>
    <t>6.31</t>
  </si>
  <si>
    <t>-8.28</t>
  </si>
  <si>
    <t>-12.04</t>
  </si>
  <si>
    <t>-1.37</t>
  </si>
  <si>
    <t>-13.39</t>
  </si>
  <si>
    <t>-17.76</t>
  </si>
  <si>
    <t>-13.9</t>
  </si>
  <si>
    <t>11.49</t>
  </si>
  <si>
    <t>Levered Free Cash Flow, 3 Yr. CAGR %</t>
  </si>
  <si>
    <t>43.16</t>
  </si>
  <si>
    <t>-9.63</t>
  </si>
  <si>
    <t>37.59</t>
  </si>
  <si>
    <t>-43.27</t>
  </si>
  <si>
    <t>163.73</t>
  </si>
  <si>
    <t>5.16</t>
  </si>
  <si>
    <t>21.65</t>
  </si>
  <si>
    <t>-17.07</t>
  </si>
  <si>
    <t>Unlevered Free Cash Flow, 3 Yr. CAGR %</t>
  </si>
  <si>
    <t>50.33</t>
  </si>
  <si>
    <t>54.15</t>
  </si>
  <si>
    <t>87.37</t>
  </si>
  <si>
    <t>-76.06</t>
  </si>
  <si>
    <t>66.02</t>
  </si>
  <si>
    <t>3.81</t>
  </si>
  <si>
    <t>205.55</t>
  </si>
  <si>
    <t>-13.55</t>
  </si>
  <si>
    <t>Dividend Per Share, 3 Yr. CAGR %</t>
  </si>
  <si>
    <t>203.66</t>
  </si>
  <si>
    <t>102.74</t>
  </si>
  <si>
    <t>Compound Annual Growth Rate Over Five Years</t>
  </si>
  <si>
    <t>Total Revenues, 5 Yr. CAGR %</t>
  </si>
  <si>
    <t>-7.5</t>
  </si>
  <si>
    <t>-3.44</t>
  </si>
  <si>
    <t>-0.65</t>
  </si>
  <si>
    <t>-2.99</t>
  </si>
  <si>
    <t>-2.77</t>
  </si>
  <si>
    <t>3.28</t>
  </si>
  <si>
    <t>-1.91</t>
  </si>
  <si>
    <t>Gross Profit, 5 Yr. CAGR %</t>
  </si>
  <si>
    <t>-15.41</t>
  </si>
  <si>
    <t>-5.69</t>
  </si>
  <si>
    <t>6.13</t>
  </si>
  <si>
    <t>-4.81</t>
  </si>
  <si>
    <t>2.24</t>
  </si>
  <si>
    <t>4.6</t>
  </si>
  <si>
    <t>-1.52</t>
  </si>
  <si>
    <t>-7.9</t>
  </si>
  <si>
    <t>EBITDA, 5 Yr. CAGR %</t>
  </si>
  <si>
    <t>-18.28</t>
  </si>
  <si>
    <t>-4.85</t>
  </si>
  <si>
    <t>14.24</t>
  </si>
  <si>
    <t>-1.95</t>
  </si>
  <si>
    <t>10.88</t>
  </si>
  <si>
    <t>7.62</t>
  </si>
  <si>
    <t>-4.22</t>
  </si>
  <si>
    <t>-8.68</t>
  </si>
  <si>
    <t>EBITA, 5 Yr. CAGR %</t>
  </si>
  <si>
    <t>-23.72</t>
  </si>
  <si>
    <t>-5.99</t>
  </si>
  <si>
    <t>18.65</t>
  </si>
  <si>
    <t>-3.23</t>
  </si>
  <si>
    <t>16.1</t>
  </si>
  <si>
    <t>10.75</t>
  </si>
  <si>
    <t>-5.8</t>
  </si>
  <si>
    <t>-11.6</t>
  </si>
  <si>
    <t>EBIT, 5 Yr. CAGR %</t>
  </si>
  <si>
    <t>-23.76</t>
  </si>
  <si>
    <t>-5.98</t>
  </si>
  <si>
    <t>18.8</t>
  </si>
  <si>
    <t>-3.42</t>
  </si>
  <si>
    <t>16.06</t>
  </si>
  <si>
    <t>-11.77</t>
  </si>
  <si>
    <t>Earnings From Cont. Operations, 5 Yr. CAGR %</t>
  </si>
  <si>
    <t>-65.51</t>
  </si>
  <si>
    <t>-6.72</t>
  </si>
  <si>
    <t>18.63</t>
  </si>
  <si>
    <t>144.21</t>
  </si>
  <si>
    <t>-24.96</t>
  </si>
  <si>
    <t>Net Income, 5 Yr. CAGR %</t>
  </si>
  <si>
    <t>-65.5</t>
  </si>
  <si>
    <t>18.66</t>
  </si>
  <si>
    <t>-33.5</t>
  </si>
  <si>
    <t>-4.98</t>
  </si>
  <si>
    <t>-24.88</t>
  </si>
  <si>
    <t>Normalized Net Income, 5 Yr. CAGR %</t>
  </si>
  <si>
    <t>-33.36</t>
  </si>
  <si>
    <t>15.99</t>
  </si>
  <si>
    <t>-8.86</t>
  </si>
  <si>
    <t>10.95</t>
  </si>
  <si>
    <t>21.2</t>
  </si>
  <si>
    <t>-5.09</t>
  </si>
  <si>
    <t>-16.36</t>
  </si>
  <si>
    <t>Diluted EPS Before Extra, 5 Yr. CAGR %</t>
  </si>
  <si>
    <t>18.45</t>
  </si>
  <si>
    <t>-32.06</t>
  </si>
  <si>
    <t>21.43</t>
  </si>
  <si>
    <t>147.79</t>
  </si>
  <si>
    <t>-21.74</t>
  </si>
  <si>
    <t>Accounts Receivable, 5 Yr. CAGR %</t>
  </si>
  <si>
    <t>2.68</t>
  </si>
  <si>
    <t>-4.5</t>
  </si>
  <si>
    <t>-10.23</t>
  </si>
  <si>
    <t>-2.79</t>
  </si>
  <si>
    <t>-9.68</t>
  </si>
  <si>
    <t>-8.42</t>
  </si>
  <si>
    <t>Inventory, 5 Yr. CAGR %</t>
  </si>
  <si>
    <t>-0.88</t>
  </si>
  <si>
    <t>1.69</t>
  </si>
  <si>
    <t>0.51</t>
  </si>
  <si>
    <t>-0.69</t>
  </si>
  <si>
    <t>7.46</t>
  </si>
  <si>
    <t>8.47</t>
  </si>
  <si>
    <t>Net Property, Plant and Equip., 5 Yr. CAGR %</t>
  </si>
  <si>
    <t>1.49</t>
  </si>
  <si>
    <t>2.06</t>
  </si>
  <si>
    <t>3.1</t>
  </si>
  <si>
    <t>3.96</t>
  </si>
  <si>
    <t>2.55</t>
  </si>
  <si>
    <t>1.1</t>
  </si>
  <si>
    <t>Total Assets, 5 Yr. CAGR %</t>
  </si>
  <si>
    <t>6.52</t>
  </si>
  <si>
    <t>5.54</t>
  </si>
  <si>
    <t>4.02</t>
  </si>
  <si>
    <t>2.37</t>
  </si>
  <si>
    <t>4.49</t>
  </si>
  <si>
    <t>2.31</t>
  </si>
  <si>
    <t>Tangible Book Value, 5 Yr. CAGR %</t>
  </si>
  <si>
    <t>-25.38</t>
  </si>
  <si>
    <t>-31.68</t>
  </si>
  <si>
    <t>66.82</t>
  </si>
  <si>
    <t>69.28</t>
  </si>
  <si>
    <t>7.41</t>
  </si>
  <si>
    <t>-5.37</t>
  </si>
  <si>
    <t>Common Equity, 5 Yr. CAGR %</t>
  </si>
  <si>
    <t>-23.24</t>
  </si>
  <si>
    <t>-20.6</t>
  </si>
  <si>
    <t>-28.43</t>
  </si>
  <si>
    <t>45.19</t>
  </si>
  <si>
    <t>60.98</t>
  </si>
  <si>
    <t>5.18</t>
  </si>
  <si>
    <t>-6.18</t>
  </si>
  <si>
    <t>Cash From Operations, 5 Yr. CAGR %</t>
  </si>
  <si>
    <t>-16.87</t>
  </si>
  <si>
    <t>-14.4</t>
  </si>
  <si>
    <t>34.7</t>
  </si>
  <si>
    <t>-13.38</t>
  </si>
  <si>
    <t>Capital Expenditures, 5 Yr. CAGR %</t>
  </si>
  <si>
    <t>-0.98</t>
  </si>
  <si>
    <t>-0.99</t>
  </si>
  <si>
    <t>2.6</t>
  </si>
  <si>
    <t>-4.45</t>
  </si>
  <si>
    <t>-12.45</t>
  </si>
  <si>
    <t>-3.9</t>
  </si>
  <si>
    <t>-5.67</t>
  </si>
  <si>
    <t>-5.77</t>
  </si>
  <si>
    <t>Levered Free Cash Flow, 5 Yr. CAGR %</t>
  </si>
  <si>
    <t>9.31</t>
  </si>
  <si>
    <t>26.16</t>
  </si>
  <si>
    <t>30.54</t>
  </si>
  <si>
    <t>-8.8</t>
  </si>
  <si>
    <t>50.18</t>
  </si>
  <si>
    <t>-4.28</t>
  </si>
  <si>
    <t>Unlevered Free Cash Flow, 5 Yr. CAGR %</t>
  </si>
  <si>
    <t>14.86</t>
  </si>
  <si>
    <t>-22.47</t>
  </si>
  <si>
    <t>55.4</t>
  </si>
  <si>
    <t>-7.79</t>
  </si>
  <si>
    <t>16.89</t>
  </si>
  <si>
    <t>-2.82</t>
  </si>
  <si>
    <t>Dividend Per Share, 5 Yr. CAGR %</t>
  </si>
  <si>
    <t>101.64</t>
  </si>
  <si>
    <t>3.55</t>
  </si>
  <si>
    <t>2019</t>
  </si>
  <si>
    <t>2020</t>
  </si>
  <si>
    <t>2021</t>
  </si>
  <si>
    <t>2022</t>
  </si>
  <si>
    <t>2023</t>
  </si>
  <si>
    <t>2024</t>
  </si>
  <si>
    <t>2025</t>
  </si>
  <si>
    <t>2026</t>
  </si>
  <si>
    <t>Capitalization
                                    1</t>
  </si>
  <si>
    <t>2,958</t>
  </si>
  <si>
    <t>4,078</t>
  </si>
  <si>
    <t>5,469</t>
  </si>
  <si>
    <t>4,621</t>
  </si>
  <si>
    <t>4,682</t>
  </si>
  <si>
    <t>2,674</t>
  </si>
  <si>
    <t>-</t>
  </si>
  <si>
    <t>Change</t>
  </si>
  <si>
    <t>37.87%</t>
  </si>
  <si>
    <t>34.11%</t>
  </si>
  <si>
    <t>-15.5%</t>
  </si>
  <si>
    <t>1.31%</t>
  </si>
  <si>
    <t>-42.87%</t>
  </si>
  <si>
    <t>0%</t>
  </si>
  <si>
    <t>Enterprise Value (EV)
                                    1</t>
  </si>
  <si>
    <t>6,175</t>
  </si>
  <si>
    <t>6,999</t>
  </si>
  <si>
    <t>7,767</t>
  </si>
  <si>
    <t>7,134</t>
  </si>
  <si>
    <t>7,517</t>
  </si>
  <si>
    <t>6,007</t>
  </si>
  <si>
    <t>5,990</t>
  </si>
  <si>
    <t>5,859</t>
  </si>
  <si>
    <t>13.35%</t>
  </si>
  <si>
    <t>10.97%</t>
  </si>
  <si>
    <t>-8.15%</t>
  </si>
  <si>
    <t>5.36%</t>
  </si>
  <si>
    <t>-20.09%</t>
  </si>
  <si>
    <t>-0.27%</t>
  </si>
  <si>
    <t>-2.19%</t>
  </si>
  <si>
    <t>P/E ratio</t>
  </si>
  <si>
    <t>-56.5x</t>
  </si>
  <si>
    <t>18.8x</t>
  </si>
  <si>
    <t>9.32x</t>
  </si>
  <si>
    <t>8.39x</t>
  </si>
  <si>
    <t>-19.7x</t>
  </si>
  <si>
    <t>PBR</t>
  </si>
  <si>
    <t>4.29x</t>
  </si>
  <si>
    <t>5.03x</t>
  </si>
  <si>
    <t>5x</t>
  </si>
  <si>
    <t>4.11x</t>
  </si>
  <si>
    <t>6.36x</t>
  </si>
  <si>
    <t>4.02x</t>
  </si>
  <si>
    <t>3.28x</t>
  </si>
  <si>
    <t>2.55x</t>
  </si>
  <si>
    <t>PEG</t>
  </si>
  <si>
    <t>-0x</t>
  </si>
  <si>
    <t>0x</t>
  </si>
  <si>
    <t>6.04x</t>
  </si>
  <si>
    <t>Capitalization / Revenue</t>
  </si>
  <si>
    <t>0.54x</t>
  </si>
  <si>
    <t>0.82x</t>
  </si>
  <si>
    <t>0.86x</t>
  </si>
  <si>
    <t>0.68x</t>
  </si>
  <si>
    <t>0.78x</t>
  </si>
  <si>
    <t>0.46x</t>
  </si>
  <si>
    <t>0.44x</t>
  </si>
  <si>
    <t>0.42x</t>
  </si>
  <si>
    <t>EV / Revenue</t>
  </si>
  <si>
    <t>1.12x</t>
  </si>
  <si>
    <t>1.41x</t>
  </si>
  <si>
    <t>1.22x</t>
  </si>
  <si>
    <t>1.05x</t>
  </si>
  <si>
    <t>1.25x</t>
  </si>
  <si>
    <t>1.04x</t>
  </si>
  <si>
    <t>0.99x</t>
  </si>
  <si>
    <t>0.93x</t>
  </si>
  <si>
    <t>EV / EBITDA</t>
  </si>
  <si>
    <t>6.05x</t>
  </si>
  <si>
    <t>7.96x</t>
  </si>
  <si>
    <t>5.92x</t>
  </si>
  <si>
    <t>5.24x</t>
  </si>
  <si>
    <t>7.41x</t>
  </si>
  <si>
    <t>7.77x</t>
  </si>
  <si>
    <t>6.38x</t>
  </si>
  <si>
    <t>5.45x</t>
  </si>
  <si>
    <t>EV / EBIT</t>
  </si>
  <si>
    <t>8.71x</t>
  </si>
  <si>
    <t>12.5x</t>
  </si>
  <si>
    <t>7.8x</t>
  </si>
  <si>
    <t>6.67x</t>
  </si>
  <si>
    <t>10.6x</t>
  </si>
  <si>
    <t>12.9x</t>
  </si>
  <si>
    <t>9.12x</t>
  </si>
  <si>
    <t>7.37x</t>
  </si>
  <si>
    <t>EV / FCF</t>
  </si>
  <si>
    <t>36.5x</t>
  </si>
  <si>
    <t>13x</t>
  </si>
  <si>
    <t>14.3x</t>
  </si>
  <si>
    <t>16x</t>
  </si>
  <si>
    <t>40.4x</t>
  </si>
  <si>
    <t>-7.28x</t>
  </si>
  <si>
    <t>27x</t>
  </si>
  <si>
    <t>16.4x</t>
  </si>
  <si>
    <t>FCF Yield</t>
  </si>
  <si>
    <t>2.74%</t>
  </si>
  <si>
    <t>7.72%</t>
  </si>
  <si>
    <t>6.99%</t>
  </si>
  <si>
    <t>6.27%</t>
  </si>
  <si>
    <t>2.47%</t>
  </si>
  <si>
    <t>-13.7%</t>
  </si>
  <si>
    <t>3.7%</t>
  </si>
  <si>
    <t>6.1%</t>
  </si>
  <si>
    <t>Dividend per Share
                                    2</t>
  </si>
  <si>
    <t>1</t>
  </si>
  <si>
    <t>0.9984</t>
  </si>
  <si>
    <t>1.02</t>
  </si>
  <si>
    <t>1.042</t>
  </si>
  <si>
    <t>Rate of return</t>
  </si>
  <si>
    <t>5.53%</t>
  </si>
  <si>
    <t>4.03%</t>
  </si>
  <si>
    <t>2.98%</t>
  </si>
  <si>
    <t>3.27%</t>
  </si>
  <si>
    <t>3.17%</t>
  </si>
  <si>
    <t>5.58%</t>
  </si>
  <si>
    <t>5.7%</t>
  </si>
  <si>
    <t>5.82%</t>
  </si>
  <si>
    <t>EPS
                                    2</t>
  </si>
  <si>
    <t>Distribution rate</t>
  </si>
  <si>
    <t>-313%</t>
  </si>
  <si>
    <t>75.8%</t>
  </si>
  <si>
    <t>27.8%</t>
  </si>
  <si>
    <t>27.4%</t>
  </si>
  <si>
    <t>-62.5%</t>
  </si>
  <si>
    <t>Net sales
                                    1</t>
  </si>
  <si>
    <t>5,526</t>
  </si>
  <si>
    <t>4,969</t>
  </si>
  <si>
    <t>6,345</t>
  </si>
  <si>
    <t>6,794</t>
  </si>
  <si>
    <t>6,027</t>
  </si>
  <si>
    <t>5,753</t>
  </si>
  <si>
    <t>6,025</t>
  </si>
  <si>
    <t>6,303</t>
  </si>
  <si>
    <t>EBITDA
                                    1</t>
  </si>
  <si>
    <t>1,020</t>
  </si>
  <si>
    <t>879</t>
  </si>
  <si>
    <t>1,313</t>
  </si>
  <si>
    <t>1,361</t>
  </si>
  <si>
    <t>1,014</t>
  </si>
  <si>
    <t>772.6</t>
  </si>
  <si>
    <t>938.2</t>
  </si>
  <si>
    <t>1,075</t>
  </si>
  <si>
    <t>EBIT
                                    1</t>
  </si>
  <si>
    <t>709</t>
  </si>
  <si>
    <t>559</t>
  </si>
  <si>
    <t>996</t>
  </si>
  <si>
    <t>1,070</t>
  </si>
  <si>
    <t>707</t>
  </si>
  <si>
    <t>467.4</t>
  </si>
  <si>
    <t>656.7</t>
  </si>
  <si>
    <t>794.8</t>
  </si>
  <si>
    <t>Net income</t>
  </si>
  <si>
    <t>-52</t>
  </si>
  <si>
    <t>608</t>
  </si>
  <si>
    <t>578</t>
  </si>
  <si>
    <t>-238</t>
  </si>
  <si>
    <t>Net Debt
                                    1</t>
  </si>
  <si>
    <t>3,217</t>
  </si>
  <si>
    <t>2,921</t>
  </si>
  <si>
    <t>2,298</t>
  </si>
  <si>
    <t>2,513</t>
  </si>
  <si>
    <t>2,835</t>
  </si>
  <si>
    <t>3,332</t>
  </si>
  <si>
    <t>3,316</t>
  </si>
  <si>
    <t>3,185</t>
  </si>
  <si>
    <t>Reference price
                                    2</t>
  </si>
  <si>
    <t>24.79</t>
  </si>
  <si>
    <t>33.56</t>
  </si>
  <si>
    <t>30.62</t>
  </si>
  <si>
    <t>31.54</t>
  </si>
  <si>
    <t>17.90</t>
  </si>
  <si>
    <t>Nbr of stocks (in thousands)</t>
  </si>
  <si>
    <t>163,501</t>
  </si>
  <si>
    <t>164,496</t>
  </si>
  <si>
    <t>162,961</t>
  </si>
  <si>
    <t>150,918</t>
  </si>
  <si>
    <t>148,438</t>
  </si>
  <si>
    <t>149,411</t>
  </si>
  <si>
    <t>Announcement Date</t>
  </si>
  <si>
    <t>2/13/20</t>
  </si>
  <si>
    <t>2/11/21</t>
  </si>
  <si>
    <t>2/10/22</t>
  </si>
  <si>
    <t>2/9/23</t>
  </si>
  <si>
    <t>3/27/24</t>
  </si>
  <si>
    <t>address1</t>
  </si>
  <si>
    <t>1007 Market Street</t>
  </si>
  <si>
    <t>city</t>
  </si>
  <si>
    <t>Wilmington</t>
  </si>
  <si>
    <t>state</t>
  </si>
  <si>
    <t>DE</t>
  </si>
  <si>
    <t>zip</t>
  </si>
  <si>
    <t>19801</t>
  </si>
  <si>
    <t>country</t>
  </si>
  <si>
    <t>phone</t>
  </si>
  <si>
    <t>302 773 1000</t>
  </si>
  <si>
    <t>website</t>
  </si>
  <si>
    <t>https://www.chemours.com</t>
  </si>
  <si>
    <t>industry</t>
  </si>
  <si>
    <t>Specialty Chemicals</t>
  </si>
  <si>
    <t>industryKey</t>
  </si>
  <si>
    <t>specialty-chemicals</t>
  </si>
  <si>
    <t>industryDisp</t>
  </si>
  <si>
    <t>sector</t>
  </si>
  <si>
    <t>Basic Materials</t>
  </si>
  <si>
    <t>sectorKey</t>
  </si>
  <si>
    <t>basic-materials</t>
  </si>
  <si>
    <t>sectorDisp</t>
  </si>
  <si>
    <t>longBusinessSummary</t>
  </si>
  <si>
    <t>The Chemours Company provides performance chemicals in North America, the Asia Pacific, Europe, the Middle East, Africa, and Latin America. It operates through three segments: Titanium Technologies, Thermal &amp; Specialized Solutions, and Advanced Performance Materials. The Titanium Technologies segment provides TiO2 pigment under the Ti-Pure brand for delivering whiteness, brightness, opacity, durability, efficiency, and protection in various of applications, such as architectural and industrial coatings, flexible and rigid plastic packaging, polyvinylchloride, laminate papers used for furniture and building materials, coated paper, and coated paperboard used for packaging. The Thermal &amp; Specialized Solutions segment offers of refrigerants, thermal management solutions, propellants, foam blowing agents, and specialty solvents. The Advanced Performance Materials segment products portfolio includes various industrial resins, specialty products, membranes, and coatings for electronics, communications, transportation, wire and cable, energy, oil and gas, and medical, and other applications under the eflon, Viton, Krytox, and Nafion brands. The company sells its products through direct and indirect channels, as well as through a network of resellers and distributors. The Chemours Company was incorporated in 2014 and is headquartered in Wilmington, Delaware.</t>
  </si>
  <si>
    <t>fullTimeEmployees</t>
  </si>
  <si>
    <t>companyOfficers</t>
  </si>
  <si>
    <t>[{'maxAge': 1, 'name': 'Ms. Denise M.  Dignam', 'age': 58, 'title': 'President, CEO &amp; Director', 'yearBorn': 1966, 'fiscalYear': 2023, 'totalPay': 773534, 'exercisedValue': 0, 'unexercisedValue': 324218}, {'maxAge': 1, 'name': 'Ms. Kristine M. Wellman', 'age': 55, 'title': 'Senior VP, General Counsel &amp; Company Secretary', 'yearBorn': 1969, 'fiscalYear': 2023, 'totalPay': 617884, 'exercisedValue': 0, 'unexercisedValue': 252201}, {'maxAge': 1, 'name': 'Ms. Alvenia  Scarborough', 'age': 50, 'title': 'Senior VP of Corporate Communications &amp; Chief Brand Officer', 'yearBorn': 1974, 'fiscalYear': 2023, 'totalPay': 426850, 'exercisedValue': 91587, 'unexercisedValue': 75688}, {'maxAge': 1, 'name': 'Mr. Shane W. Hostetter CPA', 'age': 43, 'title': 'Senior VP &amp; CFO', 'yearBorn': 1981, 'fiscalYear': 2023, 'exercisedValue': 0, 'unexercisedValue': 0}, {'maxAge': 1, 'name': 'Mr. Brandon  Ontjes', 'title': 'Vice President of Investor Relations', 'fiscalYear': 2023, 'exercisedValue': 0, 'unexercisedValue': 0}, {'maxAge': 1, 'name': 'Mr. Brian  Shay', 'title': 'Interim Chief Human Resources Officer', 'fiscalYear': 2023, 'exercisedValue': 0, 'unexercisedValue': 0}, {'maxAge': 1, 'name': 'Mr. Matthew S. Abbott', 'age': 47, 'title': 'Senior VP &amp; Chief Enterprise Transformation Officer', 'yearBorn': 1977, 'fiscalYear': 2023, 'exercisedValue': 0, 'unexercisedValue': 0}, {'maxAge': 1, 'name': 'Mr. Aditya  Beri', 'title': 'Interim President of Titanium Technologies &amp; Chemical Solutions Business', 'fiscalYear': 2023, 'exercisedValue': 0, 'unexercisedValue': 0}, {'maxAge': 1, 'name': 'Mr. Gerardo Familiar Calderon', 'age': 48, 'title': 'President of Advanced Performance Materials', 'yearBorn': 1976, 'fiscalYear': 2023, 'exercisedValue': 0, 'unexercisedValue': 0}, {'maxAge': 1, 'name': 'Ms. Amber  Wellman Ph.D.', 'title': 'Chief Sustainability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</si>
  <si>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</si>
  <si>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</si>
  <si>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</si>
  <si>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</si>
  <si>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</si>
  <si>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</si>
  <si>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</si>
  <si>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</si>
  <si>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</si>
  <si>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</si>
  <si>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</si>
  <si>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</si>
  <si>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</si>
  <si>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</si>
  <si>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</si>
  <si>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</si>
  <si>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</si>
  <si>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</si>
  <si>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</si>
  <si>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</si>
  <si>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</si>
  <si>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</si>
  <si>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</si>
  <si>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</si>
  <si>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</si>
  <si>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</si>
  <si>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</si>
  <si>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</si>
  <si>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</si>
  <si>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</si>
  <si>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</si>
  <si>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</si>
  <si>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</si>
  <si>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</si>
  <si>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</si>
  <si>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</si>
  <si>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</si>
  <si>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</si>
  <si>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</si>
  <si>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</si>
  <si>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</si>
  <si>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</si>
  <si>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</si>
  <si>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</si>
  <si>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</si>
  <si>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</si>
  <si>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</si>
  <si>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</si>
  <si>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</si>
  <si>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</si>
  <si>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</si>
  <si>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</si>
  <si>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</si>
  <si>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</si>
  <si>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</si>
  <si>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</si>
  <si>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</si>
  <si>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</si>
  <si>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</si>
  <si>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</si>
  <si>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</si>
  <si>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</si>
  <si>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</si>
  <si>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</si>
  <si>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</si>
  <si>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</si>
  <si>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</si>
  <si>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</si>
  <si>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</si>
  <si>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</si>
  <si>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</si>
  <si>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</si>
  <si>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</si>
  <si>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</si>
  <si>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</si>
  <si>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</si>
  <si>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</si>
  <si>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</si>
  <si>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</si>
  <si>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Chemours Company (The)</t>
  </si>
  <si>
    <t>longName</t>
  </si>
  <si>
    <t>The Chemours Company</t>
  </si>
  <si>
    <t>firstTradeDateEpochUtc</t>
  </si>
  <si>
    <t>timeZoneFullName</t>
  </si>
  <si>
    <t>America/New_York</t>
  </si>
  <si>
    <t>timeZoneShortName</t>
  </si>
  <si>
    <t>EST</t>
  </si>
  <si>
    <t>uuid</t>
  </si>
  <si>
    <t>aa53ca0b-650d-3d85-84f5-9fa156f7a2cc</t>
  </si>
  <si>
    <t>messageBoardId</t>
  </si>
  <si>
    <t>finmb_249061912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</si>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</sst>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emou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18.49</v>
      </c>
      <c r="C4" s="2"/>
      <c r="D4" s="2"/>
      <c r="E4" s="2"/>
      <c r="F4" s="2"/>
      <c r="G4" s="2"/>
      <c r="H4" s="2"/>
      <c r="I4" s="2"/>
      <c r="J4" s="2"/>
      <c r="K4" s="2"/>
      <c r="L4" s="2"/>
      <c r="M4" s="2"/>
      <c r="N4" s="2"/>
      <c r="O4" s="2"/>
      <c r="P4" s="2"/>
      <c r="Q4" s="2"/>
      <c r="R4" s="2"/>
      <c r="S4" s="2"/>
      <c r="T4" s="2"/>
      <c r="U4" s="2"/>
      <c r="V4" s="2"/>
      <c r="W4" s="2"/>
      <c r="X4" s="2"/>
      <c r="Y4" s="2"/>
      <c r="Z4" s="2"/>
    </row>
    <row r="5">
      <c r="A5" s="1" t="s">
        <v>7</v>
      </c>
      <c r="B5" s="1">
        <v>99.1787539474217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2.674457088E9</v>
      </c>
      <c r="C8" s="2"/>
      <c r="D8" s="2"/>
      <c r="E8" s="2"/>
      <c r="F8" s="2"/>
      <c r="G8" s="2"/>
      <c r="H8" s="2"/>
      <c r="I8" s="2"/>
      <c r="J8" s="2"/>
      <c r="K8" s="2"/>
      <c r="L8" s="2"/>
      <c r="M8" s="2"/>
      <c r="N8" s="2"/>
      <c r="O8" s="2"/>
      <c r="P8" s="2"/>
      <c r="Q8" s="2"/>
      <c r="R8" s="2"/>
      <c r="S8" s="2"/>
      <c r="T8" s="2"/>
      <c r="U8" s="2"/>
      <c r="V8" s="2"/>
      <c r="W8" s="2"/>
      <c r="X8" s="2"/>
      <c r="Y8" s="2"/>
      <c r="Z8" s="2"/>
    </row>
    <row r="9">
      <c r="A9" s="1" t="s">
        <v>13</v>
      </c>
      <c r="B9" s="1">
        <v>4.398</v>
      </c>
      <c r="C9" s="2"/>
      <c r="D9" s="2"/>
      <c r="E9" s="2"/>
      <c r="F9" s="2"/>
      <c r="G9" s="2"/>
      <c r="H9" s="2"/>
      <c r="I9" s="2"/>
      <c r="J9" s="2"/>
      <c r="K9" s="2"/>
      <c r="L9" s="2"/>
      <c r="M9" s="2"/>
      <c r="N9" s="2"/>
      <c r="O9" s="2"/>
      <c r="P9" s="2"/>
      <c r="Q9" s="2"/>
      <c r="R9" s="2"/>
      <c r="S9" s="2"/>
      <c r="T9" s="2"/>
      <c r="U9" s="2"/>
      <c r="V9" s="2"/>
      <c r="W9" s="2"/>
      <c r="X9" s="2"/>
      <c r="Y9" s="2"/>
      <c r="Z9" s="2"/>
    </row>
    <row r="10">
      <c r="A10" s="1" t="s">
        <v>14</v>
      </c>
      <c r="B10" s="1">
        <v>8.218097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400.0</v>
      </c>
      <c r="C2" s="1">
        <v>-90.0</v>
      </c>
      <c r="D2" s="1">
        <v>7.0</v>
      </c>
      <c r="E2" s="1">
        <v>746.0</v>
      </c>
      <c r="F2" s="1">
        <v>995.0</v>
      </c>
      <c r="G2" s="1">
        <v>-52.0</v>
      </c>
      <c r="H2" s="1">
        <v>219.0</v>
      </c>
      <c r="I2" s="1">
        <v>608.0</v>
      </c>
      <c r="J2" s="1">
        <v>578.0</v>
      </c>
      <c r="K2" s="1">
        <v>-238.0</v>
      </c>
      <c r="L2" s="2"/>
      <c r="M2" s="2"/>
      <c r="N2" s="2"/>
      <c r="O2" s="2"/>
      <c r="P2" s="2"/>
      <c r="Q2" s="2"/>
      <c r="R2" s="2"/>
      <c r="S2" s="2"/>
      <c r="T2" s="2"/>
      <c r="U2" s="2"/>
      <c r="V2" s="2"/>
      <c r="W2" s="2"/>
      <c r="X2" s="2"/>
      <c r="Y2" s="2"/>
      <c r="Z2" s="2"/>
    </row>
    <row r="3">
      <c r="A3" s="1" t="s">
        <v>18</v>
      </c>
      <c r="B3" s="1">
        <v>254.0</v>
      </c>
      <c r="C3" s="1">
        <v>246.0</v>
      </c>
      <c r="D3" s="1">
        <v>281.0</v>
      </c>
      <c r="E3" s="1">
        <v>269.0</v>
      </c>
      <c r="F3" s="1">
        <v>278.0</v>
      </c>
      <c r="G3" s="1">
        <v>261.0</v>
      </c>
      <c r="H3" s="1">
        <v>313.0</v>
      </c>
      <c r="I3" s="1">
        <v>309.0</v>
      </c>
      <c r="J3" s="1">
        <v>286.0</v>
      </c>
      <c r="K3" s="1">
        <v>297.0</v>
      </c>
      <c r="L3" s="2"/>
      <c r="M3" s="2"/>
      <c r="N3" s="2"/>
      <c r="O3" s="2"/>
      <c r="P3" s="2"/>
      <c r="Q3" s="2"/>
      <c r="R3" s="2"/>
      <c r="S3" s="2"/>
      <c r="T3" s="2"/>
      <c r="U3" s="2"/>
      <c r="V3" s="2"/>
      <c r="W3" s="2"/>
      <c r="X3" s="2"/>
      <c r="Y3" s="2"/>
      <c r="Z3" s="2"/>
    </row>
    <row r="4">
      <c r="A4" s="1" t="s">
        <v>19</v>
      </c>
      <c r="B4" s="1">
        <v>3.0</v>
      </c>
      <c r="C4" s="1">
        <v>3.0</v>
      </c>
      <c r="D4" s="1">
        <v>3.0</v>
      </c>
      <c r="E4" s="1">
        <v>4.0</v>
      </c>
      <c r="F4" s="1">
        <v>6.0</v>
      </c>
      <c r="G4" s="1">
        <v>7.0</v>
      </c>
      <c r="H4" s="1">
        <v>7.0</v>
      </c>
      <c r="I4" s="1">
        <v>8.0</v>
      </c>
      <c r="J4" s="1">
        <v>5.0</v>
      </c>
      <c r="K4" s="1">
        <v>10.0</v>
      </c>
      <c r="L4" s="2"/>
      <c r="M4" s="2"/>
      <c r="N4" s="2"/>
      <c r="O4" s="2"/>
      <c r="P4" s="2"/>
      <c r="Q4" s="2"/>
      <c r="R4" s="2"/>
      <c r="S4" s="2"/>
      <c r="T4" s="2"/>
      <c r="U4" s="2"/>
      <c r="V4" s="2"/>
      <c r="W4" s="2"/>
      <c r="X4" s="2"/>
      <c r="Y4" s="2"/>
      <c r="Z4" s="2"/>
    </row>
    <row r="5">
      <c r="A5" s="1" t="s">
        <v>20</v>
      </c>
      <c r="B5" s="1">
        <v>257.0</v>
      </c>
      <c r="C5" s="1">
        <v>249.0</v>
      </c>
      <c r="D5" s="1">
        <v>284.0</v>
      </c>
      <c r="E5" s="1">
        <v>273.0</v>
      </c>
      <c r="F5" s="1">
        <v>284.0</v>
      </c>
      <c r="G5" s="1">
        <v>268.0</v>
      </c>
      <c r="H5" s="1">
        <v>320.0</v>
      </c>
      <c r="I5" s="1">
        <v>317.0</v>
      </c>
      <c r="J5" s="1">
        <v>291.0</v>
      </c>
      <c r="K5" s="1">
        <v>307.0</v>
      </c>
      <c r="L5" s="2"/>
      <c r="M5" s="2"/>
      <c r="N5" s="2"/>
      <c r="O5" s="2"/>
      <c r="P5" s="2"/>
      <c r="Q5" s="2"/>
      <c r="R5" s="2"/>
      <c r="S5" s="2"/>
      <c r="T5" s="2"/>
      <c r="U5" s="2"/>
      <c r="V5" s="2"/>
      <c r="W5" s="2"/>
      <c r="X5" s="2"/>
      <c r="Y5" s="2"/>
      <c r="Z5" s="2"/>
    </row>
    <row r="6">
      <c r="A6" s="1" t="s">
        <v>21</v>
      </c>
      <c r="B6" s="1">
        <v>0.0</v>
      </c>
      <c r="C6" s="1">
        <v>8.0</v>
      </c>
      <c r="D6" s="1">
        <v>20.0</v>
      </c>
      <c r="E6" s="1">
        <v>13.0</v>
      </c>
      <c r="F6" s="1">
        <v>11.0</v>
      </c>
      <c r="G6" s="1">
        <v>9.0</v>
      </c>
      <c r="H6" s="1">
        <v>9.0</v>
      </c>
      <c r="I6" s="1">
        <v>9.0</v>
      </c>
      <c r="J6" s="1">
        <v>9.0</v>
      </c>
      <c r="K6" s="1">
        <v>9.0</v>
      </c>
      <c r="L6" s="2"/>
      <c r="M6" s="2"/>
      <c r="N6" s="2"/>
      <c r="O6" s="2"/>
      <c r="P6" s="2"/>
      <c r="Q6" s="2"/>
      <c r="R6" s="2"/>
      <c r="S6" s="2"/>
      <c r="T6" s="2"/>
      <c r="U6" s="2"/>
      <c r="V6" s="2"/>
      <c r="W6" s="2"/>
      <c r="X6" s="2"/>
      <c r="Y6" s="2"/>
      <c r="Z6" s="2"/>
    </row>
    <row r="7">
      <c r="A7" s="1" t="s">
        <v>22</v>
      </c>
      <c r="B7" s="1">
        <v>-40.0</v>
      </c>
      <c r="C7" s="1">
        <v>9.0</v>
      </c>
      <c r="D7" s="1">
        <v>-254.0</v>
      </c>
      <c r="E7" s="1">
        <v>-10.0</v>
      </c>
      <c r="F7" s="1">
        <v>-45.0</v>
      </c>
      <c r="G7" s="1">
        <v>-10.0</v>
      </c>
      <c r="H7" s="1">
        <v>-8.0</v>
      </c>
      <c r="I7" s="1">
        <v>-115.0</v>
      </c>
      <c r="J7" s="1">
        <v>-21.0</v>
      </c>
      <c r="K7" s="1">
        <v>-110.0</v>
      </c>
      <c r="L7" s="2"/>
      <c r="M7" s="2"/>
      <c r="N7" s="2"/>
      <c r="O7" s="2"/>
      <c r="P7" s="2"/>
      <c r="Q7" s="2"/>
      <c r="R7" s="2"/>
      <c r="S7" s="2"/>
      <c r="T7" s="2"/>
      <c r="U7" s="2"/>
      <c r="V7" s="2"/>
      <c r="W7" s="2"/>
      <c r="X7" s="2"/>
      <c r="Y7" s="2"/>
      <c r="Z7" s="2"/>
    </row>
    <row r="8">
      <c r="A8" s="1" t="s">
        <v>23</v>
      </c>
      <c r="B8" s="1">
        <v>0.0</v>
      </c>
      <c r="C8" s="1">
        <v>18.0</v>
      </c>
      <c r="D8" s="1">
        <v>0.0</v>
      </c>
      <c r="E8" s="1">
        <v>-12.0</v>
      </c>
      <c r="F8" s="1">
        <v>0.0</v>
      </c>
      <c r="G8" s="1">
        <v>43.0</v>
      </c>
      <c r="H8" s="1">
        <v>0.0</v>
      </c>
      <c r="I8" s="1">
        <v>0.0</v>
      </c>
      <c r="J8" s="1">
        <v>0.0</v>
      </c>
      <c r="K8" s="1">
        <v>0.0</v>
      </c>
      <c r="L8" s="2"/>
      <c r="M8" s="2"/>
      <c r="N8" s="2"/>
      <c r="O8" s="2"/>
      <c r="P8" s="2"/>
      <c r="Q8" s="2"/>
      <c r="R8" s="2"/>
      <c r="S8" s="2"/>
      <c r="T8" s="2"/>
      <c r="U8" s="2"/>
      <c r="V8" s="2"/>
      <c r="W8" s="2"/>
      <c r="X8" s="2"/>
      <c r="Y8" s="2"/>
      <c r="Z8" s="2"/>
    </row>
    <row r="9">
      <c r="A9" s="1" t="s">
        <v>24</v>
      </c>
      <c r="B9" s="1">
        <v>1.0</v>
      </c>
      <c r="C9" s="1">
        <v>0.0</v>
      </c>
      <c r="D9" s="1">
        <v>-12.0</v>
      </c>
      <c r="E9" s="1">
        <v>-33.0</v>
      </c>
      <c r="F9" s="1">
        <v>18.0</v>
      </c>
      <c r="G9" s="1">
        <v>-3.0</v>
      </c>
      <c r="H9" s="1">
        <v>0.0</v>
      </c>
      <c r="I9" s="1">
        <v>-11.0</v>
      </c>
      <c r="J9" s="1">
        <v>-22.0</v>
      </c>
      <c r="K9" s="1">
        <v>11.0</v>
      </c>
      <c r="L9" s="2"/>
      <c r="M9" s="2"/>
      <c r="N9" s="2"/>
      <c r="O9" s="2"/>
      <c r="P9" s="2"/>
      <c r="Q9" s="2"/>
      <c r="R9" s="2"/>
      <c r="S9" s="2"/>
      <c r="T9" s="2"/>
      <c r="U9" s="2"/>
      <c r="V9" s="2"/>
      <c r="W9" s="2"/>
      <c r="X9" s="2"/>
      <c r="Y9" s="2"/>
      <c r="Z9" s="2"/>
    </row>
    <row r="10">
      <c r="A10" s="1" t="s">
        <v>25</v>
      </c>
      <c r="B10" s="1">
        <v>0.0</v>
      </c>
      <c r="C10" s="1">
        <v>0.0</v>
      </c>
      <c r="D10" s="1">
        <v>0.0</v>
      </c>
      <c r="E10" s="1">
        <v>0.0</v>
      </c>
      <c r="F10" s="1">
        <v>0.0</v>
      </c>
      <c r="G10" s="1">
        <v>19.0</v>
      </c>
      <c r="H10" s="1">
        <v>16.0</v>
      </c>
      <c r="I10" s="1">
        <v>34.0</v>
      </c>
      <c r="J10" s="1">
        <v>27.0</v>
      </c>
      <c r="K10" s="1">
        <v>18.0</v>
      </c>
      <c r="L10" s="2"/>
      <c r="M10" s="2"/>
      <c r="N10" s="2"/>
      <c r="O10" s="2"/>
      <c r="P10" s="2"/>
      <c r="Q10" s="2"/>
      <c r="R10" s="2"/>
      <c r="S10" s="2"/>
      <c r="T10" s="2"/>
      <c r="U10" s="2"/>
      <c r="V10" s="2"/>
      <c r="W10" s="2"/>
      <c r="X10" s="2"/>
      <c r="Y10" s="2"/>
      <c r="Z10" s="2"/>
    </row>
    <row r="11">
      <c r="A11" s="1" t="s">
        <v>26</v>
      </c>
      <c r="B11" s="1">
        <v>-3.0</v>
      </c>
      <c r="C11" s="1">
        <v>15.0</v>
      </c>
      <c r="D11" s="1">
        <v>65.0</v>
      </c>
      <c r="E11" s="1">
        <v>128.0</v>
      </c>
      <c r="F11" s="1">
        <v>83.0</v>
      </c>
      <c r="G11" s="1">
        <v>238.0</v>
      </c>
      <c r="H11" s="1">
        <v>-105.0</v>
      </c>
      <c r="I11" s="1">
        <v>-49.0</v>
      </c>
      <c r="J11" s="1">
        <v>-4.0</v>
      </c>
      <c r="K11" s="1">
        <v>-61.0</v>
      </c>
      <c r="L11" s="2"/>
      <c r="M11" s="2"/>
      <c r="N11" s="2"/>
      <c r="O11" s="2"/>
      <c r="P11" s="2"/>
      <c r="Q11" s="2"/>
      <c r="R11" s="2"/>
      <c r="S11" s="2"/>
      <c r="T11" s="2"/>
      <c r="U11" s="2"/>
      <c r="V11" s="2"/>
      <c r="W11" s="2"/>
      <c r="X11" s="2"/>
      <c r="Y11" s="2"/>
      <c r="Z11" s="2"/>
    </row>
    <row r="12">
      <c r="A12" s="1" t="s">
        <v>27</v>
      </c>
      <c r="B12" s="1">
        <v>4.0</v>
      </c>
      <c r="C12" s="1">
        <v>-64.0</v>
      </c>
      <c r="D12" s="1">
        <v>5.0</v>
      </c>
      <c r="E12" s="1">
        <v>-88.0</v>
      </c>
      <c r="F12" s="1">
        <v>47.0</v>
      </c>
      <c r="G12" s="1">
        <v>191.0</v>
      </c>
      <c r="H12" s="1">
        <v>175.0</v>
      </c>
      <c r="I12" s="1">
        <v>-225.0</v>
      </c>
      <c r="J12" s="1">
        <v>91.0</v>
      </c>
      <c r="K12" s="1">
        <v>-10.0</v>
      </c>
      <c r="L12" s="2"/>
      <c r="M12" s="2"/>
      <c r="N12" s="2"/>
      <c r="O12" s="2"/>
      <c r="P12" s="2"/>
      <c r="Q12" s="2"/>
      <c r="R12" s="2"/>
      <c r="S12" s="2"/>
      <c r="T12" s="2"/>
      <c r="U12" s="2"/>
      <c r="V12" s="2"/>
      <c r="W12" s="2"/>
      <c r="X12" s="2"/>
      <c r="Y12" s="2"/>
      <c r="Z12" s="2"/>
    </row>
    <row r="13">
      <c r="A13" s="1" t="s">
        <v>28</v>
      </c>
      <c r="B13" s="1">
        <v>-29.0</v>
      </c>
      <c r="C13" s="1">
        <v>19.0</v>
      </c>
      <c r="D13" s="1">
        <v>147.0</v>
      </c>
      <c r="E13" s="1">
        <v>-208.0</v>
      </c>
      <c r="F13" s="1">
        <v>-297.0</v>
      </c>
      <c r="G13" s="1">
        <v>116.0</v>
      </c>
      <c r="H13" s="1">
        <v>126.0</v>
      </c>
      <c r="I13" s="1">
        <v>-202.0</v>
      </c>
      <c r="J13" s="1">
        <v>-390.0</v>
      </c>
      <c r="K13" s="1">
        <v>58.0</v>
      </c>
      <c r="L13" s="2"/>
      <c r="M13" s="2"/>
      <c r="N13" s="2"/>
      <c r="O13" s="2"/>
      <c r="P13" s="2"/>
      <c r="Q13" s="2"/>
      <c r="R13" s="2"/>
      <c r="S13" s="2"/>
      <c r="T13" s="2"/>
      <c r="U13" s="2"/>
      <c r="V13" s="2"/>
      <c r="W13" s="2"/>
      <c r="X13" s="2"/>
      <c r="Y13" s="2"/>
      <c r="Z13" s="2"/>
    </row>
    <row r="14">
      <c r="A14" s="1" t="s">
        <v>29</v>
      </c>
      <c r="B14" s="1">
        <v>-85.0</v>
      </c>
      <c r="C14" s="1">
        <v>18.0</v>
      </c>
      <c r="D14" s="1">
        <v>332.0</v>
      </c>
      <c r="E14" s="1">
        <v>-170.0</v>
      </c>
      <c r="F14" s="1">
        <v>44.0</v>
      </c>
      <c r="G14" s="1">
        <v>-169.0</v>
      </c>
      <c r="H14" s="1">
        <v>55.0</v>
      </c>
      <c r="I14" s="1">
        <v>454.0</v>
      </c>
      <c r="J14" s="1">
        <v>195.0</v>
      </c>
      <c r="K14" s="1">
        <v>-72.0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0.0</v>
      </c>
      <c r="I15" s="1">
        <v>0.0</v>
      </c>
      <c r="J15" s="1">
        <v>0.0</v>
      </c>
      <c r="K15" s="1">
        <v>644.0</v>
      </c>
      <c r="L15" s="2"/>
      <c r="M15" s="2"/>
      <c r="N15" s="2"/>
      <c r="O15" s="2"/>
      <c r="P15" s="2"/>
      <c r="Q15" s="2"/>
      <c r="R15" s="2"/>
      <c r="S15" s="2"/>
      <c r="T15" s="2"/>
      <c r="U15" s="2"/>
      <c r="V15" s="2"/>
      <c r="W15" s="2"/>
      <c r="X15" s="2"/>
      <c r="Y15" s="2"/>
      <c r="Z15" s="2"/>
    </row>
    <row r="16">
      <c r="A16" s="1" t="s">
        <v>31</v>
      </c>
      <c r="B16" s="1">
        <v>505.0</v>
      </c>
      <c r="C16" s="1">
        <v>182.0</v>
      </c>
      <c r="D16" s="1">
        <v>594.0</v>
      </c>
      <c r="E16" s="1">
        <v>639.0</v>
      </c>
      <c r="F16" s="1">
        <v>1140.0</v>
      </c>
      <c r="G16" s="1">
        <v>650.0</v>
      </c>
      <c r="H16" s="1">
        <v>807.0</v>
      </c>
      <c r="I16" s="1">
        <v>820.0</v>
      </c>
      <c r="J16" s="1">
        <v>754.0</v>
      </c>
      <c r="K16" s="1">
        <v>556.0</v>
      </c>
      <c r="L16" s="2"/>
      <c r="M16" s="2"/>
      <c r="N16" s="2"/>
      <c r="O16" s="2"/>
      <c r="P16" s="2"/>
      <c r="Q16" s="2"/>
      <c r="R16" s="2"/>
      <c r="S16" s="2"/>
      <c r="T16" s="2"/>
      <c r="U16" s="2"/>
      <c r="V16" s="2"/>
      <c r="W16" s="2"/>
      <c r="X16" s="2"/>
      <c r="Y16" s="2"/>
      <c r="Z16" s="2"/>
    </row>
    <row r="17">
      <c r="A17" s="1" t="s">
        <v>32</v>
      </c>
      <c r="B17" s="1">
        <v>-604.0</v>
      </c>
      <c r="C17" s="1">
        <v>-519.0</v>
      </c>
      <c r="D17" s="1">
        <v>-338.0</v>
      </c>
      <c r="E17" s="1">
        <v>-411.0</v>
      </c>
      <c r="F17" s="1">
        <v>-498.0</v>
      </c>
      <c r="G17" s="1">
        <v>-481.0</v>
      </c>
      <c r="H17" s="1">
        <v>-267.0</v>
      </c>
      <c r="I17" s="1">
        <v>-277.0</v>
      </c>
      <c r="J17" s="1">
        <v>-307.0</v>
      </c>
      <c r="K17" s="1">
        <v>-370.0</v>
      </c>
      <c r="L17" s="2"/>
      <c r="M17" s="2"/>
      <c r="N17" s="2"/>
      <c r="O17" s="2"/>
      <c r="P17" s="2"/>
      <c r="Q17" s="2"/>
      <c r="R17" s="2"/>
      <c r="S17" s="2"/>
      <c r="T17" s="2"/>
      <c r="U17" s="2"/>
      <c r="V17" s="2"/>
      <c r="W17" s="2"/>
      <c r="X17" s="2"/>
      <c r="Y17" s="2"/>
      <c r="Z17" s="2"/>
    </row>
    <row r="18">
      <c r="A18" s="1" t="s">
        <v>33</v>
      </c>
      <c r="B18" s="1">
        <v>32.0</v>
      </c>
      <c r="C18" s="1">
        <v>12.0</v>
      </c>
      <c r="D18" s="1">
        <v>708.0</v>
      </c>
      <c r="E18" s="1">
        <v>39.0</v>
      </c>
      <c r="F18" s="1">
        <v>46.0</v>
      </c>
      <c r="G18" s="1">
        <v>9.0</v>
      </c>
      <c r="H18" s="1">
        <v>5.0</v>
      </c>
      <c r="I18" s="1">
        <v>0.0</v>
      </c>
      <c r="J18" s="1">
        <v>0.0</v>
      </c>
      <c r="K18" s="1">
        <v>5.0</v>
      </c>
      <c r="L18" s="2"/>
      <c r="M18" s="2"/>
      <c r="N18" s="2"/>
      <c r="O18" s="2"/>
      <c r="P18" s="2"/>
      <c r="Q18" s="2"/>
      <c r="R18" s="2"/>
      <c r="S18" s="2"/>
      <c r="T18" s="2"/>
      <c r="U18" s="2"/>
      <c r="V18" s="2"/>
      <c r="W18" s="2"/>
      <c r="X18" s="2"/>
      <c r="Y18" s="2"/>
      <c r="Z18" s="2"/>
    </row>
    <row r="19">
      <c r="A19" s="1" t="s">
        <v>34</v>
      </c>
      <c r="B19" s="1">
        <v>0.0</v>
      </c>
      <c r="C19" s="1">
        <v>0.0</v>
      </c>
      <c r="D19" s="1">
        <v>0.0</v>
      </c>
      <c r="E19" s="1">
        <v>0.0</v>
      </c>
      <c r="F19" s="1">
        <v>-37.0</v>
      </c>
      <c r="G19" s="1">
        <v>-10.0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508.0</v>
      </c>
      <c r="J20" s="1">
        <v>16.0</v>
      </c>
      <c r="K20" s="1">
        <v>138.0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17.0</v>
      </c>
      <c r="K21" s="1">
        <v>0.0</v>
      </c>
      <c r="L21" s="2"/>
      <c r="M21" s="2"/>
      <c r="N21" s="2"/>
      <c r="O21" s="2"/>
      <c r="P21" s="2"/>
      <c r="Q21" s="2"/>
      <c r="R21" s="2"/>
      <c r="S21" s="2"/>
      <c r="T21" s="2"/>
      <c r="U21" s="2"/>
      <c r="V21" s="2"/>
      <c r="W21" s="2"/>
      <c r="X21" s="2"/>
      <c r="Y21" s="2"/>
      <c r="Z21" s="2"/>
    </row>
    <row r="22" ht="15.75" customHeight="1">
      <c r="A22" s="1" t="s">
        <v>37</v>
      </c>
      <c r="B22" s="1">
        <v>-8.0</v>
      </c>
      <c r="C22" s="1">
        <v>-32.0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20.0</v>
      </c>
      <c r="C23" s="1">
        <v>42.0</v>
      </c>
      <c r="D23" s="1">
        <v>-12.0</v>
      </c>
      <c r="E23" s="1">
        <v>2.0</v>
      </c>
      <c r="F23" s="1">
        <v>2.0</v>
      </c>
      <c r="G23" s="1">
        <v>-1.0</v>
      </c>
      <c r="H23" s="1">
        <v>28.0</v>
      </c>
      <c r="I23" s="1">
        <v>-11.0</v>
      </c>
      <c r="J23" s="1">
        <v>-10.0</v>
      </c>
      <c r="K23" s="1">
        <v>-2.0</v>
      </c>
      <c r="L23" s="2"/>
      <c r="M23" s="2"/>
      <c r="N23" s="2"/>
      <c r="O23" s="2"/>
      <c r="P23" s="2"/>
      <c r="Q23" s="2"/>
      <c r="R23" s="2"/>
      <c r="S23" s="2"/>
      <c r="T23" s="2"/>
      <c r="U23" s="2"/>
      <c r="V23" s="2"/>
      <c r="W23" s="2"/>
      <c r="X23" s="2"/>
      <c r="Y23" s="2"/>
      <c r="Z23" s="2"/>
    </row>
    <row r="24" ht="15.75" customHeight="1">
      <c r="A24" s="1" t="s">
        <v>39</v>
      </c>
      <c r="B24" s="1">
        <v>-560.0</v>
      </c>
      <c r="C24" s="1">
        <v>-497.0</v>
      </c>
      <c r="D24" s="1">
        <v>357.0</v>
      </c>
      <c r="E24" s="1">
        <v>-370.0</v>
      </c>
      <c r="F24" s="1">
        <v>-487.0</v>
      </c>
      <c r="G24" s="1">
        <v>-483.0</v>
      </c>
      <c r="H24" s="1">
        <v>-234.0</v>
      </c>
      <c r="I24" s="1">
        <v>220.0</v>
      </c>
      <c r="J24" s="1">
        <v>-284.0</v>
      </c>
      <c r="K24" s="1">
        <v>-229.0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278.0</v>
      </c>
      <c r="H25" s="1">
        <v>312.0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3490.0</v>
      </c>
      <c r="D26" s="1">
        <v>0.0</v>
      </c>
      <c r="E26" s="1">
        <v>495.0</v>
      </c>
      <c r="F26" s="1">
        <v>520.0</v>
      </c>
      <c r="G26" s="1">
        <v>0.0</v>
      </c>
      <c r="H26" s="1">
        <v>800.0</v>
      </c>
      <c r="I26" s="1">
        <v>650.0</v>
      </c>
      <c r="J26" s="1">
        <v>0.0</v>
      </c>
      <c r="K26" s="1">
        <v>771.0</v>
      </c>
      <c r="L26" s="2"/>
      <c r="M26" s="2"/>
      <c r="N26" s="2"/>
      <c r="O26" s="2"/>
      <c r="P26" s="2"/>
      <c r="Q26" s="2"/>
      <c r="R26" s="2"/>
      <c r="S26" s="2"/>
      <c r="T26" s="2"/>
      <c r="U26" s="2"/>
      <c r="V26" s="2"/>
      <c r="W26" s="2"/>
      <c r="X26" s="2"/>
      <c r="Y26" s="2"/>
      <c r="Z26" s="2"/>
    </row>
    <row r="27" ht="15.75" customHeight="1">
      <c r="A27" s="1" t="s">
        <v>42</v>
      </c>
      <c r="B27" s="1">
        <v>0.0</v>
      </c>
      <c r="C27" s="1">
        <v>3490.0</v>
      </c>
      <c r="D27" s="1">
        <v>0.0</v>
      </c>
      <c r="E27" s="1">
        <v>495.0</v>
      </c>
      <c r="F27" s="1">
        <v>520.0</v>
      </c>
      <c r="G27" s="1">
        <v>278.0</v>
      </c>
      <c r="H27" s="1">
        <v>1110.0</v>
      </c>
      <c r="I27" s="1">
        <v>650.0</v>
      </c>
      <c r="J27" s="1">
        <v>0.0</v>
      </c>
      <c r="K27" s="1">
        <v>771.0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-150.0</v>
      </c>
      <c r="H28" s="1">
        <v>-422.0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-10.0</v>
      </c>
      <c r="D29" s="1">
        <v>-381.0</v>
      </c>
      <c r="E29" s="1">
        <v>-27.0</v>
      </c>
      <c r="F29" s="1">
        <v>-679.0</v>
      </c>
      <c r="G29" s="1">
        <v>-40.0</v>
      </c>
      <c r="H29" s="1">
        <v>-949.0</v>
      </c>
      <c r="I29" s="1">
        <v>-864.0</v>
      </c>
      <c r="J29" s="1">
        <v>-79.0</v>
      </c>
      <c r="K29" s="1">
        <v>-378.0</v>
      </c>
      <c r="L29" s="2"/>
      <c r="M29" s="2"/>
      <c r="N29" s="2"/>
      <c r="O29" s="2"/>
      <c r="P29" s="2"/>
      <c r="Q29" s="2"/>
      <c r="R29" s="2"/>
      <c r="S29" s="2"/>
      <c r="T29" s="2"/>
      <c r="U29" s="2"/>
      <c r="V29" s="2"/>
      <c r="W29" s="2"/>
      <c r="X29" s="2"/>
      <c r="Y29" s="2"/>
      <c r="Z29" s="2"/>
    </row>
    <row r="30" ht="15.75" customHeight="1">
      <c r="A30" s="1" t="s">
        <v>45</v>
      </c>
      <c r="B30" s="1">
        <v>0.0</v>
      </c>
      <c r="C30" s="1">
        <v>-10.0</v>
      </c>
      <c r="D30" s="1">
        <v>-381.0</v>
      </c>
      <c r="E30" s="1">
        <v>-27.0</v>
      </c>
      <c r="F30" s="1">
        <v>-679.0</v>
      </c>
      <c r="G30" s="1">
        <v>-190.0</v>
      </c>
      <c r="H30" s="1">
        <v>-1370.0</v>
      </c>
      <c r="I30" s="1">
        <v>-864.0</v>
      </c>
      <c r="J30" s="1">
        <v>-79.0</v>
      </c>
      <c r="K30" s="1">
        <v>-378.0</v>
      </c>
      <c r="L30" s="2"/>
      <c r="M30" s="2"/>
      <c r="N30" s="2"/>
      <c r="O30" s="2"/>
      <c r="P30" s="2"/>
      <c r="Q30" s="2"/>
      <c r="R30" s="2"/>
      <c r="S30" s="2"/>
      <c r="T30" s="2"/>
      <c r="U30" s="2"/>
      <c r="V30" s="2"/>
      <c r="W30" s="2"/>
      <c r="X30" s="2"/>
      <c r="Y30" s="2"/>
      <c r="Z30" s="2"/>
    </row>
    <row r="31" ht="15.75" customHeight="1">
      <c r="A31" s="1" t="s">
        <v>46</v>
      </c>
      <c r="B31" s="1">
        <v>0.0</v>
      </c>
      <c r="C31" s="1">
        <v>0.0</v>
      </c>
      <c r="D31" s="1">
        <v>11.0</v>
      </c>
      <c r="E31" s="1">
        <v>31.0</v>
      </c>
      <c r="F31" s="1">
        <v>16.0</v>
      </c>
      <c r="G31" s="1">
        <v>9.0</v>
      </c>
      <c r="H31" s="1">
        <v>16.0</v>
      </c>
      <c r="I31" s="1">
        <v>23.0</v>
      </c>
      <c r="J31" s="1">
        <v>51.0</v>
      </c>
      <c r="K31" s="1">
        <v>19.0</v>
      </c>
      <c r="L31" s="2"/>
      <c r="M31" s="2"/>
      <c r="N31" s="2"/>
      <c r="O31" s="2"/>
      <c r="P31" s="2"/>
      <c r="Q31" s="2"/>
      <c r="R31" s="2"/>
      <c r="S31" s="2"/>
      <c r="T31" s="2"/>
      <c r="U31" s="2"/>
      <c r="V31" s="2"/>
      <c r="W31" s="2"/>
      <c r="X31" s="2"/>
      <c r="Y31" s="2"/>
      <c r="Z31" s="2"/>
    </row>
    <row r="32" ht="15.75" customHeight="1">
      <c r="A32" s="1" t="s">
        <v>47</v>
      </c>
      <c r="B32" s="1">
        <v>0.0</v>
      </c>
      <c r="C32" s="1">
        <v>0.0</v>
      </c>
      <c r="D32" s="1">
        <v>0.0</v>
      </c>
      <c r="E32" s="1">
        <v>-118.0</v>
      </c>
      <c r="F32" s="1">
        <v>-661.0</v>
      </c>
      <c r="G32" s="1">
        <v>-352.0</v>
      </c>
      <c r="H32" s="1">
        <v>-2.0</v>
      </c>
      <c r="I32" s="1">
        <v>-175.0</v>
      </c>
      <c r="J32" s="1">
        <v>-501.0</v>
      </c>
      <c r="K32" s="1">
        <v>-88.0</v>
      </c>
      <c r="L32" s="2"/>
      <c r="M32" s="2"/>
      <c r="N32" s="2"/>
      <c r="O32" s="2"/>
      <c r="P32" s="2"/>
      <c r="Q32" s="2"/>
      <c r="R32" s="2"/>
      <c r="S32" s="2"/>
      <c r="T32" s="2"/>
      <c r="U32" s="2"/>
      <c r="V32" s="2"/>
      <c r="W32" s="2"/>
      <c r="X32" s="2"/>
      <c r="Y32" s="2"/>
      <c r="Z32" s="2"/>
    </row>
    <row r="33" ht="15.75" customHeight="1">
      <c r="A33" s="1" t="s">
        <v>48</v>
      </c>
      <c r="B33" s="1">
        <v>0.0</v>
      </c>
      <c r="C33" s="1">
        <v>-105.0</v>
      </c>
      <c r="D33" s="1">
        <v>-22.0</v>
      </c>
      <c r="E33" s="1">
        <v>-22.0</v>
      </c>
      <c r="F33" s="1">
        <v>-148.0</v>
      </c>
      <c r="G33" s="1">
        <v>-164.0</v>
      </c>
      <c r="H33" s="1">
        <v>-164.0</v>
      </c>
      <c r="I33" s="1">
        <v>-164.0</v>
      </c>
      <c r="J33" s="1">
        <v>-154.0</v>
      </c>
      <c r="K33" s="1">
        <v>-149.0</v>
      </c>
      <c r="L33" s="2"/>
      <c r="M33" s="2"/>
      <c r="N33" s="2"/>
      <c r="O33" s="2"/>
      <c r="P33" s="2"/>
      <c r="Q33" s="2"/>
      <c r="R33" s="2"/>
      <c r="S33" s="2"/>
      <c r="T33" s="2"/>
      <c r="U33" s="2"/>
      <c r="V33" s="2"/>
      <c r="W33" s="2"/>
      <c r="X33" s="2"/>
      <c r="Y33" s="2"/>
      <c r="Z33" s="2"/>
    </row>
    <row r="34" ht="15.75" customHeight="1">
      <c r="A34" s="1" t="s">
        <v>49</v>
      </c>
      <c r="B34" s="1">
        <v>0.0</v>
      </c>
      <c r="C34" s="1">
        <v>-105.0</v>
      </c>
      <c r="D34" s="1">
        <v>-22.0</v>
      </c>
      <c r="E34" s="1">
        <v>-22.0</v>
      </c>
      <c r="F34" s="1">
        <v>-148.0</v>
      </c>
      <c r="G34" s="1">
        <v>-164.0</v>
      </c>
      <c r="H34" s="1">
        <v>-164.0</v>
      </c>
      <c r="I34" s="1">
        <v>-164.0</v>
      </c>
      <c r="J34" s="1">
        <v>-154.0</v>
      </c>
      <c r="K34" s="1">
        <v>-149.0</v>
      </c>
      <c r="L34" s="2"/>
      <c r="M34" s="2"/>
      <c r="N34" s="2"/>
      <c r="O34" s="2"/>
      <c r="P34" s="2"/>
      <c r="Q34" s="2"/>
      <c r="R34" s="2"/>
      <c r="S34" s="2"/>
      <c r="T34" s="2"/>
      <c r="U34" s="2"/>
      <c r="V34" s="2"/>
      <c r="W34" s="2"/>
      <c r="X34" s="2"/>
      <c r="Y34" s="2"/>
      <c r="Z34" s="2"/>
    </row>
    <row r="35" ht="15.75" customHeight="1">
      <c r="A35" s="1" t="s">
        <v>50</v>
      </c>
      <c r="B35" s="1">
        <v>55.0</v>
      </c>
      <c r="C35" s="1">
        <v>-2690.0</v>
      </c>
      <c r="D35" s="1">
        <v>-4.0</v>
      </c>
      <c r="E35" s="1">
        <v>-6.0</v>
      </c>
      <c r="F35" s="1">
        <v>-41.0</v>
      </c>
      <c r="G35" s="1">
        <v>0.0</v>
      </c>
      <c r="H35" s="1">
        <v>-40.0</v>
      </c>
      <c r="I35" s="1">
        <v>-30.0</v>
      </c>
      <c r="J35" s="1">
        <v>-2.0</v>
      </c>
      <c r="K35" s="1">
        <v>-3.0</v>
      </c>
      <c r="L35" s="2"/>
      <c r="M35" s="2"/>
      <c r="N35" s="2"/>
      <c r="O35" s="2"/>
      <c r="P35" s="2"/>
      <c r="Q35" s="2"/>
      <c r="R35" s="2"/>
      <c r="S35" s="2"/>
      <c r="T35" s="2"/>
      <c r="U35" s="2"/>
      <c r="V35" s="2"/>
      <c r="W35" s="2"/>
      <c r="X35" s="2"/>
      <c r="Y35" s="2"/>
      <c r="Z35" s="2"/>
    </row>
    <row r="36" ht="15.75" customHeight="1">
      <c r="A36" s="1" t="s">
        <v>51</v>
      </c>
      <c r="B36" s="1">
        <v>55.0</v>
      </c>
      <c r="C36" s="1">
        <v>687.0</v>
      </c>
      <c r="D36" s="1">
        <v>-396.0</v>
      </c>
      <c r="E36" s="1">
        <v>353.0</v>
      </c>
      <c r="F36" s="1">
        <v>-993.0</v>
      </c>
      <c r="G36" s="1">
        <v>-419.0</v>
      </c>
      <c r="H36" s="1">
        <v>-449.0</v>
      </c>
      <c r="I36" s="1">
        <v>-560.0</v>
      </c>
      <c r="J36" s="1">
        <v>-685.0</v>
      </c>
      <c r="K36" s="1">
        <v>172.0</v>
      </c>
      <c r="L36" s="2"/>
      <c r="M36" s="2"/>
      <c r="N36" s="2"/>
      <c r="O36" s="2"/>
      <c r="P36" s="2"/>
      <c r="Q36" s="2"/>
      <c r="R36" s="2"/>
      <c r="S36" s="2"/>
      <c r="T36" s="2"/>
      <c r="U36" s="2"/>
      <c r="V36" s="2"/>
      <c r="W36" s="2"/>
      <c r="X36" s="2"/>
      <c r="Y36" s="2"/>
      <c r="Z36" s="2"/>
    </row>
    <row r="37" ht="15.75" customHeight="1">
      <c r="A37" s="1" t="s">
        <v>52</v>
      </c>
      <c r="B37" s="1">
        <v>0.0</v>
      </c>
      <c r="C37" s="1">
        <v>-6.0</v>
      </c>
      <c r="D37" s="1">
        <v>-19.0</v>
      </c>
      <c r="E37" s="1">
        <v>32.0</v>
      </c>
      <c r="F37" s="1">
        <v>-15.0</v>
      </c>
      <c r="G37" s="1">
        <v>-6.0</v>
      </c>
      <c r="H37" s="1">
        <v>38.0</v>
      </c>
      <c r="I37" s="1">
        <v>-34.0</v>
      </c>
      <c r="J37" s="1">
        <v>-32.0</v>
      </c>
      <c r="K37" s="1">
        <v>4.0</v>
      </c>
      <c r="L37" s="2"/>
      <c r="M37" s="2"/>
      <c r="N37" s="2"/>
      <c r="O37" s="2"/>
      <c r="P37" s="2"/>
      <c r="Q37" s="2"/>
      <c r="R37" s="2"/>
      <c r="S37" s="2"/>
      <c r="T37" s="2"/>
      <c r="U37" s="2"/>
      <c r="V37" s="2"/>
      <c r="W37" s="2"/>
      <c r="X37" s="2"/>
      <c r="Y37" s="2"/>
      <c r="Z37" s="2"/>
    </row>
    <row r="38" ht="15.75" customHeight="1">
      <c r="A38" s="1" t="s">
        <v>53</v>
      </c>
      <c r="B38" s="1">
        <v>0.0</v>
      </c>
      <c r="C38" s="1">
        <v>366.0</v>
      </c>
      <c r="D38" s="1">
        <v>536.0</v>
      </c>
      <c r="E38" s="1">
        <v>654.0</v>
      </c>
      <c r="F38" s="1">
        <v>-355.0</v>
      </c>
      <c r="G38" s="1">
        <v>-258.0</v>
      </c>
      <c r="H38" s="1">
        <v>162.0</v>
      </c>
      <c r="I38" s="1">
        <v>446.0</v>
      </c>
      <c r="J38" s="1">
        <v>-247.0</v>
      </c>
      <c r="K38" s="1">
        <v>503.0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0.0</v>
      </c>
      <c r="C40" s="1">
        <v>103.0</v>
      </c>
      <c r="D40" s="1">
        <v>208.0</v>
      </c>
      <c r="E40" s="1">
        <v>208.0</v>
      </c>
      <c r="F40" s="1">
        <v>206.0</v>
      </c>
      <c r="G40" s="1">
        <v>204.0</v>
      </c>
      <c r="H40" s="1">
        <v>208.0</v>
      </c>
      <c r="I40" s="1">
        <v>180.0</v>
      </c>
      <c r="J40" s="1">
        <v>164.0</v>
      </c>
      <c r="K40" s="1">
        <v>223.0</v>
      </c>
      <c r="L40" s="2"/>
      <c r="M40" s="2"/>
      <c r="N40" s="2"/>
      <c r="O40" s="2"/>
      <c r="P40" s="2"/>
      <c r="Q40" s="2"/>
      <c r="R40" s="2"/>
      <c r="S40" s="2"/>
      <c r="T40" s="2"/>
      <c r="U40" s="2"/>
      <c r="V40" s="2"/>
      <c r="W40" s="2"/>
      <c r="X40" s="2"/>
      <c r="Y40" s="2"/>
      <c r="Z40" s="2"/>
    </row>
    <row r="41" ht="15.75" customHeight="1">
      <c r="A41" s="1" t="s">
        <v>56</v>
      </c>
      <c r="B41" s="1">
        <v>0.0</v>
      </c>
      <c r="C41" s="1">
        <v>53.0</v>
      </c>
      <c r="D41" s="1">
        <v>50.0</v>
      </c>
      <c r="E41" s="1">
        <v>79.0</v>
      </c>
      <c r="F41" s="1">
        <v>75.0</v>
      </c>
      <c r="G41" s="1">
        <v>85.0</v>
      </c>
      <c r="H41" s="1">
        <v>78.0</v>
      </c>
      <c r="I41" s="1">
        <v>149.0</v>
      </c>
      <c r="J41" s="1">
        <v>131.0</v>
      </c>
      <c r="K41" s="1">
        <v>54.0</v>
      </c>
      <c r="L41" s="2"/>
      <c r="M41" s="2"/>
      <c r="N41" s="2"/>
      <c r="O41" s="2"/>
      <c r="P41" s="2"/>
      <c r="Q41" s="2"/>
      <c r="R41" s="2"/>
      <c r="S41" s="2"/>
      <c r="T41" s="2"/>
      <c r="U41" s="2"/>
      <c r="V41" s="2"/>
      <c r="W41" s="2"/>
      <c r="X41" s="2"/>
      <c r="Y41" s="2"/>
      <c r="Z41" s="2"/>
    </row>
    <row r="42" ht="15.75" customHeight="1">
      <c r="A42" s="1" t="s">
        <v>57</v>
      </c>
      <c r="B42" s="1">
        <v>-60.0</v>
      </c>
      <c r="C42" s="1">
        <v>-151.0</v>
      </c>
      <c r="D42" s="1">
        <v>741.0</v>
      </c>
      <c r="E42" s="1">
        <v>30.0</v>
      </c>
      <c r="F42" s="1">
        <v>394.0</v>
      </c>
      <c r="G42" s="1">
        <v>-133.0</v>
      </c>
      <c r="H42" s="1">
        <v>573.0</v>
      </c>
      <c r="I42" s="1">
        <v>458.0</v>
      </c>
      <c r="J42" s="1">
        <v>239.0</v>
      </c>
      <c r="K42" s="1">
        <v>317.0</v>
      </c>
      <c r="L42" s="2"/>
      <c r="M42" s="2"/>
      <c r="N42" s="2"/>
      <c r="O42" s="2"/>
      <c r="P42" s="2"/>
      <c r="Q42" s="2"/>
      <c r="R42" s="2"/>
      <c r="S42" s="2"/>
      <c r="T42" s="2"/>
      <c r="U42" s="2"/>
      <c r="V42" s="2"/>
      <c r="W42" s="2"/>
      <c r="X42" s="2"/>
      <c r="Y42" s="2"/>
      <c r="Z42" s="2"/>
    </row>
    <row r="43" ht="15.75" customHeight="1">
      <c r="A43" s="1" t="s">
        <v>58</v>
      </c>
      <c r="B43" s="1">
        <v>-60.0</v>
      </c>
      <c r="C43" s="1">
        <v>-76.0</v>
      </c>
      <c r="D43" s="1">
        <v>858.0</v>
      </c>
      <c r="E43" s="1">
        <v>152.0</v>
      </c>
      <c r="F43" s="1">
        <v>505.0</v>
      </c>
      <c r="G43" s="1">
        <v>-11.0</v>
      </c>
      <c r="H43" s="1">
        <v>696.0</v>
      </c>
      <c r="I43" s="1">
        <v>565.0</v>
      </c>
      <c r="J43" s="1">
        <v>332.0</v>
      </c>
      <c r="K43" s="1">
        <v>438.0</v>
      </c>
      <c r="L43" s="2"/>
      <c r="M43" s="2"/>
      <c r="N43" s="2"/>
      <c r="O43" s="2"/>
      <c r="P43" s="2"/>
      <c r="Q43" s="2"/>
      <c r="R43" s="2"/>
      <c r="S43" s="2"/>
      <c r="T43" s="2"/>
      <c r="U43" s="2"/>
      <c r="V43" s="2"/>
      <c r="W43" s="2"/>
      <c r="X43" s="2"/>
      <c r="Y43" s="2"/>
      <c r="Z43" s="2"/>
    </row>
    <row r="44" ht="15.75" customHeight="1">
      <c r="A44" s="1" t="s">
        <v>59</v>
      </c>
      <c r="B44" s="1">
        <v>46.0</v>
      </c>
      <c r="C44" s="1">
        <v>-35.0</v>
      </c>
      <c r="D44" s="1">
        <v>-613.0</v>
      </c>
      <c r="E44" s="1">
        <v>409.0</v>
      </c>
      <c r="F44" s="1">
        <v>92.0</v>
      </c>
      <c r="G44" s="1">
        <v>97.0</v>
      </c>
      <c r="H44" s="1">
        <v>-329.0</v>
      </c>
      <c r="I44" s="1">
        <v>-44.0</v>
      </c>
      <c r="J44" s="1">
        <v>175.0</v>
      </c>
      <c r="K44" s="1">
        <v>-61.0</v>
      </c>
      <c r="L44" s="2"/>
      <c r="M44" s="2"/>
      <c r="N44" s="2"/>
      <c r="O44" s="2"/>
      <c r="P44" s="2"/>
      <c r="Q44" s="2"/>
      <c r="R44" s="2"/>
      <c r="S44" s="2"/>
      <c r="T44" s="2"/>
      <c r="U44" s="2"/>
      <c r="V44" s="2"/>
      <c r="W44" s="2"/>
      <c r="X44" s="2"/>
      <c r="Y44" s="2"/>
      <c r="Z44" s="2"/>
    </row>
    <row r="45" ht="15.75" customHeight="1">
      <c r="A45" s="1" t="s">
        <v>60</v>
      </c>
      <c r="B45" s="1">
        <v>0.0</v>
      </c>
      <c r="C45" s="1">
        <v>3480.0</v>
      </c>
      <c r="D45" s="1">
        <v>-381.0</v>
      </c>
      <c r="E45" s="1">
        <v>468.0</v>
      </c>
      <c r="F45" s="1">
        <v>-159.0</v>
      </c>
      <c r="G45" s="1">
        <v>88.0</v>
      </c>
      <c r="H45" s="1">
        <v>-259.0</v>
      </c>
      <c r="I45" s="1">
        <v>-214.0</v>
      </c>
      <c r="J45" s="1">
        <v>-79.0</v>
      </c>
      <c r="K45" s="1">
        <v>393.0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366.0</v>
      </c>
      <c r="D3" s="1">
        <v>902.0</v>
      </c>
      <c r="E3" s="1">
        <v>1560.0</v>
      </c>
      <c r="F3" s="1">
        <v>1200.0</v>
      </c>
      <c r="G3" s="1">
        <v>943.0</v>
      </c>
      <c r="H3" s="1">
        <v>1100.0</v>
      </c>
      <c r="I3" s="1">
        <v>1450.0</v>
      </c>
      <c r="J3" s="1">
        <v>1100.0</v>
      </c>
      <c r="K3" s="1">
        <v>1200.0</v>
      </c>
      <c r="L3" s="2"/>
      <c r="M3" s="2"/>
      <c r="N3" s="2"/>
      <c r="O3" s="2"/>
      <c r="P3" s="2"/>
      <c r="Q3" s="2"/>
      <c r="R3" s="2"/>
      <c r="S3" s="2"/>
      <c r="T3" s="2"/>
      <c r="U3" s="2"/>
      <c r="V3" s="2"/>
      <c r="W3" s="2"/>
      <c r="X3" s="2"/>
      <c r="Y3" s="2"/>
      <c r="Z3" s="2"/>
    </row>
    <row r="4">
      <c r="A4" s="1" t="s">
        <v>63</v>
      </c>
      <c r="B4" s="1">
        <v>0.0</v>
      </c>
      <c r="C4" s="1">
        <v>366.0</v>
      </c>
      <c r="D4" s="1">
        <v>902.0</v>
      </c>
      <c r="E4" s="1">
        <v>1560.0</v>
      </c>
      <c r="F4" s="1">
        <v>1200.0</v>
      </c>
      <c r="G4" s="1">
        <v>943.0</v>
      </c>
      <c r="H4" s="1">
        <v>1100.0</v>
      </c>
      <c r="I4" s="1">
        <v>1450.0</v>
      </c>
      <c r="J4" s="1">
        <v>1100.0</v>
      </c>
      <c r="K4" s="1">
        <v>1200.0</v>
      </c>
      <c r="L4" s="2"/>
      <c r="M4" s="2"/>
      <c r="N4" s="2"/>
      <c r="O4" s="2"/>
      <c r="P4" s="2"/>
      <c r="Q4" s="2"/>
      <c r="R4" s="2"/>
      <c r="S4" s="2"/>
      <c r="T4" s="2"/>
      <c r="U4" s="2"/>
      <c r="V4" s="2"/>
      <c r="W4" s="2"/>
      <c r="X4" s="2"/>
      <c r="Y4" s="2"/>
      <c r="Z4" s="2"/>
    </row>
    <row r="5">
      <c r="A5" s="1" t="s">
        <v>64</v>
      </c>
      <c r="B5" s="1">
        <v>769.0</v>
      </c>
      <c r="C5" s="1">
        <v>770.0</v>
      </c>
      <c r="D5" s="1">
        <v>742.0</v>
      </c>
      <c r="E5" s="1">
        <v>847.0</v>
      </c>
      <c r="F5" s="1">
        <v>790.0</v>
      </c>
      <c r="G5" s="1">
        <v>602.0</v>
      </c>
      <c r="H5" s="1">
        <v>449.0</v>
      </c>
      <c r="I5" s="1">
        <v>644.0</v>
      </c>
      <c r="J5" s="1">
        <v>509.0</v>
      </c>
      <c r="K5" s="1">
        <v>509.0</v>
      </c>
      <c r="L5" s="2"/>
      <c r="M5" s="2"/>
      <c r="N5" s="2"/>
      <c r="O5" s="2"/>
      <c r="P5" s="2"/>
      <c r="Q5" s="2"/>
      <c r="R5" s="2"/>
      <c r="S5" s="2"/>
      <c r="T5" s="2"/>
      <c r="U5" s="2"/>
      <c r="V5" s="2"/>
      <c r="W5" s="2"/>
      <c r="X5" s="2"/>
      <c r="Y5" s="2"/>
      <c r="Z5" s="2"/>
    </row>
    <row r="6">
      <c r="A6" s="1" t="s">
        <v>65</v>
      </c>
      <c r="B6" s="1">
        <v>62.0</v>
      </c>
      <c r="C6" s="1">
        <v>89.0</v>
      </c>
      <c r="D6" s="1">
        <v>65.0</v>
      </c>
      <c r="E6" s="1">
        <v>72.0</v>
      </c>
      <c r="F6" s="1">
        <v>71.0</v>
      </c>
      <c r="G6" s="1">
        <v>72.0</v>
      </c>
      <c r="H6" s="1">
        <v>62.0</v>
      </c>
      <c r="I6" s="1">
        <v>70.0</v>
      </c>
      <c r="J6" s="1">
        <v>115.0</v>
      </c>
      <c r="K6" s="1">
        <v>99.0</v>
      </c>
      <c r="L6" s="2"/>
      <c r="M6" s="2"/>
      <c r="N6" s="2"/>
      <c r="O6" s="2"/>
      <c r="P6" s="2"/>
      <c r="Q6" s="2"/>
      <c r="R6" s="2"/>
      <c r="S6" s="2"/>
      <c r="T6" s="2"/>
      <c r="U6" s="2"/>
      <c r="V6" s="2"/>
      <c r="W6" s="2"/>
      <c r="X6" s="2"/>
      <c r="Y6" s="2"/>
      <c r="Z6" s="2"/>
    </row>
    <row r="7">
      <c r="A7" s="1" t="s">
        <v>66</v>
      </c>
      <c r="B7" s="1">
        <v>831.0</v>
      </c>
      <c r="C7" s="1">
        <v>859.0</v>
      </c>
      <c r="D7" s="1">
        <v>807.0</v>
      </c>
      <c r="E7" s="1">
        <v>919.0</v>
      </c>
      <c r="F7" s="1">
        <v>861.0</v>
      </c>
      <c r="G7" s="1">
        <v>674.0</v>
      </c>
      <c r="H7" s="1">
        <v>511.0</v>
      </c>
      <c r="I7" s="1">
        <v>714.0</v>
      </c>
      <c r="J7" s="1">
        <v>624.0</v>
      </c>
      <c r="K7" s="1">
        <v>608.0</v>
      </c>
      <c r="L7" s="2"/>
      <c r="M7" s="2"/>
      <c r="N7" s="2"/>
      <c r="O7" s="2"/>
      <c r="P7" s="2"/>
      <c r="Q7" s="2"/>
      <c r="R7" s="2"/>
      <c r="S7" s="2"/>
      <c r="T7" s="2"/>
      <c r="U7" s="2"/>
      <c r="V7" s="2"/>
      <c r="W7" s="2"/>
      <c r="X7" s="2"/>
      <c r="Y7" s="2"/>
      <c r="Z7" s="2"/>
    </row>
    <row r="8">
      <c r="A8" s="1" t="s">
        <v>67</v>
      </c>
      <c r="B8" s="1">
        <v>1050.0</v>
      </c>
      <c r="C8" s="1">
        <v>972.0</v>
      </c>
      <c r="D8" s="1">
        <v>767.0</v>
      </c>
      <c r="E8" s="1">
        <v>935.0</v>
      </c>
      <c r="F8" s="1">
        <v>1150.0</v>
      </c>
      <c r="G8" s="1">
        <v>1080.0</v>
      </c>
      <c r="H8" s="1">
        <v>939.0</v>
      </c>
      <c r="I8" s="1">
        <v>1100.0</v>
      </c>
      <c r="J8" s="1">
        <v>1400.0</v>
      </c>
      <c r="K8" s="1">
        <v>1350.0</v>
      </c>
      <c r="L8" s="2"/>
      <c r="M8" s="2"/>
      <c r="N8" s="2"/>
      <c r="O8" s="2"/>
      <c r="P8" s="2"/>
      <c r="Q8" s="2"/>
      <c r="R8" s="2"/>
      <c r="S8" s="2"/>
      <c r="T8" s="2"/>
      <c r="U8" s="2"/>
      <c r="V8" s="2"/>
      <c r="W8" s="2"/>
      <c r="X8" s="2"/>
      <c r="Y8" s="2"/>
      <c r="Z8" s="2"/>
    </row>
    <row r="9">
      <c r="A9" s="1" t="s">
        <v>68</v>
      </c>
      <c r="B9" s="1">
        <v>43.0</v>
      </c>
      <c r="C9" s="1">
        <v>58.0</v>
      </c>
      <c r="D9" s="1">
        <v>77.0</v>
      </c>
      <c r="E9" s="1">
        <v>83.0</v>
      </c>
      <c r="F9" s="1">
        <v>84.0</v>
      </c>
      <c r="G9" s="1">
        <v>78.0</v>
      </c>
      <c r="H9" s="1">
        <v>75.0</v>
      </c>
      <c r="I9" s="1">
        <v>75.0</v>
      </c>
      <c r="J9" s="1">
        <v>82.0</v>
      </c>
      <c r="K9" s="1">
        <v>66.0</v>
      </c>
      <c r="L9" s="2"/>
      <c r="M9" s="2"/>
      <c r="N9" s="2"/>
      <c r="O9" s="2"/>
      <c r="P9" s="2"/>
      <c r="Q9" s="2"/>
      <c r="R9" s="2"/>
      <c r="S9" s="2"/>
      <c r="T9" s="2"/>
      <c r="U9" s="2"/>
      <c r="V9" s="2"/>
      <c r="W9" s="2"/>
      <c r="X9" s="2"/>
      <c r="Y9" s="2"/>
      <c r="Z9" s="2"/>
    </row>
    <row r="10">
      <c r="A10" s="1" t="s">
        <v>69</v>
      </c>
      <c r="B10" s="1">
        <v>21.0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0.0</v>
      </c>
      <c r="I11" s="1">
        <v>0.0</v>
      </c>
      <c r="J11" s="1">
        <v>0.0</v>
      </c>
      <c r="K11" s="1">
        <v>604.0</v>
      </c>
      <c r="L11" s="2"/>
      <c r="M11" s="2"/>
      <c r="N11" s="2"/>
      <c r="O11" s="2"/>
      <c r="P11" s="2"/>
      <c r="Q11" s="2"/>
      <c r="R11" s="2"/>
      <c r="S11" s="2"/>
      <c r="T11" s="2"/>
      <c r="U11" s="2"/>
      <c r="V11" s="2"/>
      <c r="W11" s="2"/>
      <c r="X11" s="2"/>
      <c r="Y11" s="2"/>
      <c r="Z11" s="2"/>
    </row>
    <row r="12">
      <c r="A12" s="1" t="s">
        <v>71</v>
      </c>
      <c r="B12" s="1">
        <v>15.0</v>
      </c>
      <c r="C12" s="1">
        <v>46.0</v>
      </c>
      <c r="D12" s="1">
        <v>0.0</v>
      </c>
      <c r="E12" s="1">
        <v>0.0</v>
      </c>
      <c r="F12" s="1">
        <v>0.0</v>
      </c>
      <c r="G12" s="1">
        <v>3.0</v>
      </c>
      <c r="H12" s="1">
        <v>3.0</v>
      </c>
      <c r="I12" s="1">
        <v>6.0</v>
      </c>
      <c r="J12" s="1">
        <v>2.0</v>
      </c>
      <c r="K12" s="1">
        <v>2.0</v>
      </c>
      <c r="L12" s="2"/>
      <c r="M12" s="2"/>
      <c r="N12" s="2"/>
      <c r="O12" s="2"/>
      <c r="P12" s="2"/>
      <c r="Q12" s="2"/>
      <c r="R12" s="2"/>
      <c r="S12" s="2"/>
      <c r="T12" s="2"/>
      <c r="U12" s="2"/>
      <c r="V12" s="2"/>
      <c r="W12" s="2"/>
      <c r="X12" s="2"/>
      <c r="Y12" s="2"/>
      <c r="Z12" s="2"/>
    </row>
    <row r="13">
      <c r="A13" s="1" t="s">
        <v>72</v>
      </c>
      <c r="B13" s="1">
        <v>1960.0</v>
      </c>
      <c r="C13" s="1">
        <v>2300.0</v>
      </c>
      <c r="D13" s="1">
        <v>2550.0</v>
      </c>
      <c r="E13" s="1">
        <v>3490.0</v>
      </c>
      <c r="F13" s="1">
        <v>3290.0</v>
      </c>
      <c r="G13" s="1">
        <v>2780.0</v>
      </c>
      <c r="H13" s="1">
        <v>2630.0</v>
      </c>
      <c r="I13" s="1">
        <v>3340.0</v>
      </c>
      <c r="J13" s="1">
        <v>3210.0</v>
      </c>
      <c r="K13" s="1">
        <v>3840.0</v>
      </c>
      <c r="L13" s="2"/>
      <c r="M13" s="2"/>
      <c r="N13" s="2"/>
      <c r="O13" s="2"/>
      <c r="P13" s="2"/>
      <c r="Q13" s="2"/>
      <c r="R13" s="2"/>
      <c r="S13" s="2"/>
      <c r="T13" s="2"/>
      <c r="U13" s="2"/>
      <c r="V13" s="2"/>
      <c r="W13" s="2"/>
      <c r="X13" s="2"/>
      <c r="Y13" s="2"/>
      <c r="Z13" s="2"/>
    </row>
    <row r="14">
      <c r="A14" s="1" t="s">
        <v>73</v>
      </c>
      <c r="B14" s="1">
        <v>9280.0</v>
      </c>
      <c r="C14" s="1">
        <v>9020.0</v>
      </c>
      <c r="D14" s="1">
        <v>8000.0</v>
      </c>
      <c r="E14" s="1">
        <v>8510.0</v>
      </c>
      <c r="F14" s="1">
        <v>8990.0</v>
      </c>
      <c r="G14" s="1">
        <v>9710.0</v>
      </c>
      <c r="H14" s="1">
        <v>9820.0</v>
      </c>
      <c r="I14" s="1">
        <v>9460.0</v>
      </c>
      <c r="J14" s="1">
        <v>9630.0</v>
      </c>
      <c r="K14" s="1">
        <v>9670.0</v>
      </c>
      <c r="L14" s="2"/>
      <c r="M14" s="2"/>
      <c r="N14" s="2"/>
      <c r="O14" s="2"/>
      <c r="P14" s="2"/>
      <c r="Q14" s="2"/>
      <c r="R14" s="2"/>
      <c r="S14" s="2"/>
      <c r="T14" s="2"/>
      <c r="U14" s="2"/>
      <c r="V14" s="2"/>
      <c r="W14" s="2"/>
      <c r="X14" s="2"/>
      <c r="Y14" s="2"/>
      <c r="Z14" s="2"/>
    </row>
    <row r="15">
      <c r="A15" s="1" t="s">
        <v>74</v>
      </c>
      <c r="B15" s="1">
        <v>-5970.0</v>
      </c>
      <c r="C15" s="1">
        <v>-5840.0</v>
      </c>
      <c r="D15" s="1">
        <v>-5210.0</v>
      </c>
      <c r="E15" s="1">
        <v>-5500.0</v>
      </c>
      <c r="F15" s="1">
        <v>-5700.0</v>
      </c>
      <c r="G15" s="1">
        <v>-5850.0</v>
      </c>
      <c r="H15" s="1">
        <v>-6110.0</v>
      </c>
      <c r="I15" s="1">
        <v>-6080.0</v>
      </c>
      <c r="J15" s="1">
        <v>-6220.0</v>
      </c>
      <c r="K15" s="1">
        <v>-6200.0</v>
      </c>
      <c r="L15" s="2"/>
      <c r="M15" s="2"/>
      <c r="N15" s="2"/>
      <c r="O15" s="2"/>
      <c r="P15" s="2"/>
      <c r="Q15" s="2"/>
      <c r="R15" s="2"/>
      <c r="S15" s="2"/>
      <c r="T15" s="2"/>
      <c r="U15" s="2"/>
      <c r="V15" s="2"/>
      <c r="W15" s="2"/>
      <c r="X15" s="2"/>
      <c r="Y15" s="2"/>
      <c r="Z15" s="2"/>
    </row>
    <row r="16">
      <c r="A16" s="1" t="s">
        <v>75</v>
      </c>
      <c r="B16" s="1">
        <v>3310.0</v>
      </c>
      <c r="C16" s="1">
        <v>3180.0</v>
      </c>
      <c r="D16" s="1">
        <v>2780.0</v>
      </c>
      <c r="E16" s="1">
        <v>3010.0</v>
      </c>
      <c r="F16" s="1">
        <v>3290.0</v>
      </c>
      <c r="G16" s="1">
        <v>3850.0</v>
      </c>
      <c r="H16" s="1">
        <v>3710.0</v>
      </c>
      <c r="I16" s="1">
        <v>3380.0</v>
      </c>
      <c r="J16" s="1">
        <v>3410.0</v>
      </c>
      <c r="K16" s="1">
        <v>3480.0</v>
      </c>
      <c r="L16" s="2"/>
      <c r="M16" s="2"/>
      <c r="N16" s="2"/>
      <c r="O16" s="2"/>
      <c r="P16" s="2"/>
      <c r="Q16" s="2"/>
      <c r="R16" s="2"/>
      <c r="S16" s="2"/>
      <c r="T16" s="2"/>
      <c r="U16" s="2"/>
      <c r="V16" s="2"/>
      <c r="W16" s="2"/>
      <c r="X16" s="2"/>
      <c r="Y16" s="2"/>
      <c r="Z16" s="2"/>
    </row>
    <row r="17">
      <c r="A17" s="1" t="s">
        <v>76</v>
      </c>
      <c r="B17" s="1">
        <v>124.0</v>
      </c>
      <c r="C17" s="1">
        <v>136.0</v>
      </c>
      <c r="D17" s="1">
        <v>136.0</v>
      </c>
      <c r="E17" s="1">
        <v>173.0</v>
      </c>
      <c r="F17" s="1">
        <v>160.0</v>
      </c>
      <c r="G17" s="1">
        <v>162.0</v>
      </c>
      <c r="H17" s="1">
        <v>167.0</v>
      </c>
      <c r="I17" s="1">
        <v>169.0</v>
      </c>
      <c r="J17" s="1">
        <v>175.0</v>
      </c>
      <c r="K17" s="1">
        <v>158.0</v>
      </c>
      <c r="L17" s="2"/>
      <c r="M17" s="2"/>
      <c r="N17" s="2"/>
      <c r="O17" s="2"/>
      <c r="P17" s="2"/>
      <c r="Q17" s="2"/>
      <c r="R17" s="2"/>
      <c r="S17" s="2"/>
      <c r="T17" s="2"/>
      <c r="U17" s="2"/>
      <c r="V17" s="2"/>
      <c r="W17" s="2"/>
      <c r="X17" s="2"/>
      <c r="Y17" s="2"/>
      <c r="Z17" s="2"/>
    </row>
    <row r="18">
      <c r="A18" s="1" t="s">
        <v>77</v>
      </c>
      <c r="B18" s="1">
        <v>198.0</v>
      </c>
      <c r="C18" s="1">
        <v>166.0</v>
      </c>
      <c r="D18" s="1">
        <v>153.0</v>
      </c>
      <c r="E18" s="1">
        <v>153.0</v>
      </c>
      <c r="F18" s="1">
        <v>153.0</v>
      </c>
      <c r="G18" s="1">
        <v>153.0</v>
      </c>
      <c r="H18" s="1">
        <v>153.0</v>
      </c>
      <c r="I18" s="1">
        <v>102.0</v>
      </c>
      <c r="J18" s="1">
        <v>102.0</v>
      </c>
      <c r="K18" s="1">
        <v>102.0</v>
      </c>
      <c r="L18" s="2"/>
      <c r="M18" s="2"/>
      <c r="N18" s="2"/>
      <c r="O18" s="2"/>
      <c r="P18" s="2"/>
      <c r="Q18" s="2"/>
      <c r="R18" s="2"/>
      <c r="S18" s="2"/>
      <c r="T18" s="2"/>
      <c r="U18" s="2"/>
      <c r="V18" s="2"/>
      <c r="W18" s="2"/>
      <c r="X18" s="2"/>
      <c r="Y18" s="2"/>
      <c r="Z18" s="2"/>
    </row>
    <row r="19">
      <c r="A19" s="1" t="s">
        <v>78</v>
      </c>
      <c r="B19" s="1">
        <v>11.0</v>
      </c>
      <c r="C19" s="1">
        <v>10.0</v>
      </c>
      <c r="D19" s="1">
        <v>17.0</v>
      </c>
      <c r="E19" s="1">
        <v>13.0</v>
      </c>
      <c r="F19" s="1">
        <v>28.0</v>
      </c>
      <c r="G19" s="1">
        <v>21.0</v>
      </c>
      <c r="H19" s="1">
        <v>14.0</v>
      </c>
      <c r="I19" s="1">
        <v>6.0</v>
      </c>
      <c r="J19" s="1">
        <v>13.0</v>
      </c>
      <c r="K19" s="1">
        <v>3.0</v>
      </c>
      <c r="L19" s="2"/>
      <c r="M19" s="2"/>
      <c r="N19" s="2"/>
      <c r="O19" s="2"/>
      <c r="P19" s="2"/>
      <c r="Q19" s="2"/>
      <c r="R19" s="2"/>
      <c r="S19" s="2"/>
      <c r="T19" s="2"/>
      <c r="U19" s="2"/>
      <c r="V19" s="2"/>
      <c r="W19" s="2"/>
      <c r="X19" s="2"/>
      <c r="Y19" s="2"/>
      <c r="Z19" s="2"/>
    </row>
    <row r="20">
      <c r="A20" s="1" t="s">
        <v>79</v>
      </c>
      <c r="B20" s="1">
        <v>137.0</v>
      </c>
      <c r="C20" s="1">
        <v>125.0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9.0</v>
      </c>
      <c r="C21" s="1">
        <v>47.0</v>
      </c>
      <c r="D21" s="1">
        <v>41.0</v>
      </c>
      <c r="E21" s="1">
        <v>40.0</v>
      </c>
      <c r="F21" s="1">
        <v>46.0</v>
      </c>
      <c r="G21" s="1">
        <v>40.0</v>
      </c>
      <c r="H21" s="1">
        <v>95.0</v>
      </c>
      <c r="I21" s="1">
        <v>171.0</v>
      </c>
      <c r="J21" s="1">
        <v>152.0</v>
      </c>
      <c r="K21" s="1">
        <v>303.0</v>
      </c>
      <c r="L21" s="2"/>
      <c r="M21" s="2"/>
      <c r="N21" s="2"/>
      <c r="O21" s="2"/>
      <c r="P21" s="2"/>
      <c r="Q21" s="2"/>
      <c r="R21" s="2"/>
      <c r="S21" s="2"/>
      <c r="T21" s="2"/>
      <c r="U21" s="2"/>
      <c r="V21" s="2"/>
      <c r="W21" s="2"/>
      <c r="X21" s="2"/>
      <c r="Y21" s="2"/>
      <c r="Z21" s="2"/>
    </row>
    <row r="22" ht="15.75" customHeight="1">
      <c r="A22" s="1" t="s">
        <v>81</v>
      </c>
      <c r="B22" s="1">
        <v>185.0</v>
      </c>
      <c r="C22" s="1">
        <v>149.0</v>
      </c>
      <c r="D22" s="1">
        <v>145.0</v>
      </c>
      <c r="E22" s="1">
        <v>126.0</v>
      </c>
      <c r="F22" s="1">
        <v>178.0</v>
      </c>
      <c r="G22" s="1">
        <v>148.0</v>
      </c>
      <c r="H22" s="1">
        <v>198.0</v>
      </c>
      <c r="I22" s="1">
        <v>195.0</v>
      </c>
      <c r="J22" s="1">
        <v>240.0</v>
      </c>
      <c r="K22" s="1">
        <v>230.0</v>
      </c>
      <c r="L22" s="2"/>
      <c r="M22" s="2"/>
      <c r="N22" s="2"/>
      <c r="O22" s="2"/>
      <c r="P22" s="2"/>
      <c r="Q22" s="2"/>
      <c r="R22" s="2"/>
      <c r="S22" s="2"/>
      <c r="T22" s="2"/>
      <c r="U22" s="2"/>
      <c r="V22" s="2"/>
      <c r="W22" s="2"/>
      <c r="X22" s="2"/>
      <c r="Y22" s="2"/>
      <c r="Z22" s="2"/>
    </row>
    <row r="23" ht="15.75" customHeight="1">
      <c r="A23" s="1" t="s">
        <v>82</v>
      </c>
      <c r="B23" s="1">
        <v>44.0</v>
      </c>
      <c r="C23" s="1">
        <v>187.0</v>
      </c>
      <c r="D23" s="1">
        <v>231.0</v>
      </c>
      <c r="E23" s="1">
        <v>287.0</v>
      </c>
      <c r="F23" s="1">
        <v>213.0</v>
      </c>
      <c r="G23" s="1">
        <v>104.0</v>
      </c>
      <c r="H23" s="1">
        <v>112.0</v>
      </c>
      <c r="I23" s="1">
        <v>181.0</v>
      </c>
      <c r="J23" s="1">
        <v>333.0</v>
      </c>
      <c r="K23" s="1">
        <v>144.0</v>
      </c>
      <c r="L23" s="2"/>
      <c r="M23" s="2"/>
      <c r="N23" s="2"/>
      <c r="O23" s="2"/>
      <c r="P23" s="2"/>
      <c r="Q23" s="2"/>
      <c r="R23" s="2"/>
      <c r="S23" s="2"/>
      <c r="T23" s="2"/>
      <c r="U23" s="2"/>
      <c r="V23" s="2"/>
      <c r="W23" s="2"/>
      <c r="X23" s="2"/>
      <c r="Y23" s="2"/>
      <c r="Z23" s="2"/>
    </row>
    <row r="24" ht="15.75" customHeight="1">
      <c r="A24" s="1" t="s">
        <v>83</v>
      </c>
      <c r="B24" s="1">
        <v>5980.0</v>
      </c>
      <c r="C24" s="1">
        <v>6300.0</v>
      </c>
      <c r="D24" s="1">
        <v>6060.0</v>
      </c>
      <c r="E24" s="1">
        <v>7290.0</v>
      </c>
      <c r="F24" s="1">
        <v>7360.0</v>
      </c>
      <c r="G24" s="1">
        <v>7260.0</v>
      </c>
      <c r="H24" s="1">
        <v>7080.0</v>
      </c>
      <c r="I24" s="1">
        <v>7550.0</v>
      </c>
      <c r="J24" s="1">
        <v>7640.0</v>
      </c>
      <c r="K24" s="1">
        <v>8250.0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1050.0</v>
      </c>
      <c r="C26" s="1">
        <v>973.0</v>
      </c>
      <c r="D26" s="1">
        <v>884.0</v>
      </c>
      <c r="E26" s="1">
        <v>1080.0</v>
      </c>
      <c r="F26" s="1">
        <v>1140.0</v>
      </c>
      <c r="G26" s="1">
        <v>923.0</v>
      </c>
      <c r="H26" s="1">
        <v>844.0</v>
      </c>
      <c r="I26" s="1">
        <v>1160.0</v>
      </c>
      <c r="J26" s="1">
        <v>1250.0</v>
      </c>
      <c r="K26" s="1">
        <v>1160.0</v>
      </c>
      <c r="L26" s="2"/>
      <c r="M26" s="2"/>
      <c r="N26" s="2"/>
      <c r="O26" s="2"/>
      <c r="P26" s="2"/>
      <c r="Q26" s="2"/>
      <c r="R26" s="2"/>
      <c r="S26" s="2"/>
      <c r="T26" s="2"/>
      <c r="U26" s="2"/>
      <c r="V26" s="2"/>
      <c r="W26" s="2"/>
      <c r="X26" s="2"/>
      <c r="Y26" s="2"/>
      <c r="Z26" s="2"/>
    </row>
    <row r="27" ht="15.75" customHeight="1">
      <c r="A27" s="1" t="s">
        <v>86</v>
      </c>
      <c r="B27" s="1">
        <v>317.0</v>
      </c>
      <c r="C27" s="1">
        <v>315.0</v>
      </c>
      <c r="D27" s="1">
        <v>384.0</v>
      </c>
      <c r="E27" s="1">
        <v>452.0</v>
      </c>
      <c r="F27" s="1">
        <v>374.0</v>
      </c>
      <c r="G27" s="1">
        <v>321.0</v>
      </c>
      <c r="H27" s="1">
        <v>392.0</v>
      </c>
      <c r="I27" s="1">
        <v>514.0</v>
      </c>
      <c r="J27" s="1">
        <v>496.0</v>
      </c>
      <c r="K27" s="1">
        <v>462.0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116.0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0.0</v>
      </c>
      <c r="C29" s="1">
        <v>39.0</v>
      </c>
      <c r="D29" s="1">
        <v>15.0</v>
      </c>
      <c r="E29" s="1">
        <v>15.0</v>
      </c>
      <c r="F29" s="1">
        <v>13.0</v>
      </c>
      <c r="G29" s="1">
        <v>13.0</v>
      </c>
      <c r="H29" s="1">
        <v>14.0</v>
      </c>
      <c r="I29" s="1">
        <v>13.0</v>
      </c>
      <c r="J29" s="1">
        <v>13.0</v>
      </c>
      <c r="K29" s="1">
        <v>39.0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71.0</v>
      </c>
      <c r="H30" s="1">
        <v>64.0</v>
      </c>
      <c r="I30" s="1">
        <v>71.0</v>
      </c>
      <c r="J30" s="1">
        <v>61.0</v>
      </c>
      <c r="K30" s="1">
        <v>67.0</v>
      </c>
      <c r="L30" s="2"/>
      <c r="M30" s="2"/>
      <c r="N30" s="2"/>
      <c r="O30" s="2"/>
      <c r="P30" s="2"/>
      <c r="Q30" s="2"/>
      <c r="R30" s="2"/>
      <c r="S30" s="2"/>
      <c r="T30" s="2"/>
      <c r="U30" s="2"/>
      <c r="V30" s="2"/>
      <c r="W30" s="2"/>
      <c r="X30" s="2"/>
      <c r="Y30" s="2"/>
      <c r="Z30" s="2"/>
    </row>
    <row r="31" ht="15.75" customHeight="1">
      <c r="A31" s="1" t="s">
        <v>90</v>
      </c>
      <c r="B31" s="1">
        <v>0.0</v>
      </c>
      <c r="C31" s="1">
        <v>32.0</v>
      </c>
      <c r="D31" s="1">
        <v>39.0</v>
      </c>
      <c r="E31" s="1">
        <v>58.0</v>
      </c>
      <c r="F31" s="1">
        <v>87.0</v>
      </c>
      <c r="G31" s="1">
        <v>65.0</v>
      </c>
      <c r="H31" s="1">
        <v>64.0</v>
      </c>
      <c r="I31" s="1">
        <v>43.0</v>
      </c>
      <c r="J31" s="1">
        <v>19.0</v>
      </c>
      <c r="K31" s="1">
        <v>28.0</v>
      </c>
      <c r="L31" s="2"/>
      <c r="M31" s="2"/>
      <c r="N31" s="2"/>
      <c r="O31" s="2"/>
      <c r="P31" s="2"/>
      <c r="Q31" s="2"/>
      <c r="R31" s="2"/>
      <c r="S31" s="2"/>
      <c r="T31" s="2"/>
      <c r="U31" s="2"/>
      <c r="V31" s="2"/>
      <c r="W31" s="2"/>
      <c r="X31" s="2"/>
      <c r="Y31" s="2"/>
      <c r="Z31" s="2"/>
    </row>
    <row r="32" ht="15.75" customHeight="1">
      <c r="A32" s="1" t="s">
        <v>91</v>
      </c>
      <c r="B32" s="1">
        <v>28.0</v>
      </c>
      <c r="C32" s="1">
        <v>20.0</v>
      </c>
      <c r="D32" s="1">
        <v>76.0</v>
      </c>
      <c r="E32" s="1">
        <v>8.0</v>
      </c>
      <c r="F32" s="1">
        <v>6.0</v>
      </c>
      <c r="G32" s="1">
        <v>7.0</v>
      </c>
      <c r="H32" s="1">
        <v>7.0</v>
      </c>
      <c r="I32" s="1">
        <v>3.0</v>
      </c>
      <c r="J32" s="1">
        <v>0.0</v>
      </c>
      <c r="K32" s="1">
        <v>0.0</v>
      </c>
      <c r="L32" s="2"/>
      <c r="M32" s="2"/>
      <c r="N32" s="2"/>
      <c r="O32" s="2"/>
      <c r="P32" s="2"/>
      <c r="Q32" s="2"/>
      <c r="R32" s="2"/>
      <c r="S32" s="2"/>
      <c r="T32" s="2"/>
      <c r="U32" s="2"/>
      <c r="V32" s="2"/>
      <c r="W32" s="2"/>
      <c r="X32" s="2"/>
      <c r="Y32" s="2"/>
      <c r="Z32" s="2"/>
    </row>
    <row r="33" ht="15.75" customHeight="1">
      <c r="A33" s="1" t="s">
        <v>92</v>
      </c>
      <c r="B33" s="1">
        <v>9.0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93</v>
      </c>
      <c r="B34" s="1">
        <v>7.0</v>
      </c>
      <c r="C34" s="1">
        <v>87.0</v>
      </c>
      <c r="D34" s="1">
        <v>373.0</v>
      </c>
      <c r="E34" s="1">
        <v>40.0</v>
      </c>
      <c r="F34" s="1">
        <v>92.0</v>
      </c>
      <c r="G34" s="1">
        <v>25.0</v>
      </c>
      <c r="H34" s="1">
        <v>57.0</v>
      </c>
      <c r="I34" s="1">
        <v>52.0</v>
      </c>
      <c r="J34" s="1">
        <v>51.0</v>
      </c>
      <c r="K34" s="1">
        <v>731.0</v>
      </c>
      <c r="L34" s="2"/>
      <c r="M34" s="2"/>
      <c r="N34" s="2"/>
      <c r="O34" s="2"/>
      <c r="P34" s="2"/>
      <c r="Q34" s="2"/>
      <c r="R34" s="2"/>
      <c r="S34" s="2"/>
      <c r="T34" s="2"/>
      <c r="U34" s="2"/>
      <c r="V34" s="2"/>
      <c r="W34" s="2"/>
      <c r="X34" s="2"/>
      <c r="Y34" s="2"/>
      <c r="Z34" s="2"/>
    </row>
    <row r="35" ht="15.75" customHeight="1">
      <c r="A35" s="1" t="s">
        <v>94</v>
      </c>
      <c r="B35" s="1">
        <v>1410.0</v>
      </c>
      <c r="C35" s="1">
        <v>1470.0</v>
      </c>
      <c r="D35" s="1">
        <v>1770.0</v>
      </c>
      <c r="E35" s="1">
        <v>1650.0</v>
      </c>
      <c r="F35" s="1">
        <v>1710.0</v>
      </c>
      <c r="G35" s="1">
        <v>1540.0</v>
      </c>
      <c r="H35" s="1">
        <v>1440.0</v>
      </c>
      <c r="I35" s="1">
        <v>1860.0</v>
      </c>
      <c r="J35" s="1">
        <v>1890.0</v>
      </c>
      <c r="K35" s="1">
        <v>2490.0</v>
      </c>
      <c r="L35" s="2"/>
      <c r="M35" s="2"/>
      <c r="N35" s="2"/>
      <c r="O35" s="2"/>
      <c r="P35" s="2"/>
      <c r="Q35" s="2"/>
      <c r="R35" s="2"/>
      <c r="S35" s="2"/>
      <c r="T35" s="2"/>
      <c r="U35" s="2"/>
      <c r="V35" s="2"/>
      <c r="W35" s="2"/>
      <c r="X35" s="2"/>
      <c r="Y35" s="2"/>
      <c r="Z35" s="2"/>
    </row>
    <row r="36" ht="15.75" customHeight="1">
      <c r="A36" s="1" t="s">
        <v>95</v>
      </c>
      <c r="B36" s="1">
        <v>0.0</v>
      </c>
      <c r="C36" s="1">
        <v>3920.0</v>
      </c>
      <c r="D36" s="1">
        <v>3530.0</v>
      </c>
      <c r="E36" s="1">
        <v>4100.0</v>
      </c>
      <c r="F36" s="1">
        <v>3960.0</v>
      </c>
      <c r="G36" s="1">
        <v>3970.0</v>
      </c>
      <c r="H36" s="1">
        <v>3940.0</v>
      </c>
      <c r="I36" s="1">
        <v>3660.0</v>
      </c>
      <c r="J36" s="1">
        <v>3540.0</v>
      </c>
      <c r="K36" s="1">
        <v>3940.0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2.0</v>
      </c>
      <c r="G37" s="1">
        <v>299.0</v>
      </c>
      <c r="H37" s="1">
        <v>261.0</v>
      </c>
      <c r="I37" s="1">
        <v>239.0</v>
      </c>
      <c r="J37" s="1">
        <v>247.0</v>
      </c>
      <c r="K37" s="1">
        <v>252.0</v>
      </c>
      <c r="L37" s="2"/>
      <c r="M37" s="2"/>
      <c r="N37" s="2"/>
      <c r="O37" s="2"/>
      <c r="P37" s="2"/>
      <c r="Q37" s="2"/>
      <c r="R37" s="2"/>
      <c r="S37" s="2"/>
      <c r="T37" s="2"/>
      <c r="U37" s="2"/>
      <c r="V37" s="2"/>
      <c r="W37" s="2"/>
      <c r="X37" s="2"/>
      <c r="Y37" s="2"/>
      <c r="Z37" s="2"/>
    </row>
    <row r="38" ht="15.75" customHeight="1">
      <c r="A38" s="1" t="s">
        <v>97</v>
      </c>
      <c r="B38" s="1">
        <v>13.0</v>
      </c>
      <c r="C38" s="1">
        <v>11.0</v>
      </c>
      <c r="D38" s="1">
        <v>5.0</v>
      </c>
      <c r="E38" s="1">
        <v>6.0</v>
      </c>
      <c r="F38" s="1">
        <v>7.0</v>
      </c>
      <c r="G38" s="1">
        <v>8.0</v>
      </c>
      <c r="H38" s="1">
        <v>5.0</v>
      </c>
      <c r="I38" s="1">
        <v>2.0</v>
      </c>
      <c r="J38" s="1">
        <v>0.0</v>
      </c>
      <c r="K38" s="1">
        <v>0.0</v>
      </c>
      <c r="L38" s="2"/>
      <c r="M38" s="2"/>
      <c r="N38" s="2"/>
      <c r="O38" s="2"/>
      <c r="P38" s="2"/>
      <c r="Q38" s="2"/>
      <c r="R38" s="2"/>
      <c r="S38" s="2"/>
      <c r="T38" s="2"/>
      <c r="U38" s="2"/>
      <c r="V38" s="2"/>
      <c r="W38" s="2"/>
      <c r="X38" s="2"/>
      <c r="Y38" s="2"/>
      <c r="Z38" s="2"/>
    </row>
    <row r="39" ht="15.75" customHeight="1">
      <c r="A39" s="1" t="s">
        <v>98</v>
      </c>
      <c r="B39" s="1">
        <v>100.0</v>
      </c>
      <c r="C39" s="1">
        <v>108.0</v>
      </c>
      <c r="D39" s="1">
        <v>113.0</v>
      </c>
      <c r="E39" s="1">
        <v>123.0</v>
      </c>
      <c r="F39" s="1">
        <v>130.0</v>
      </c>
      <c r="G39" s="1">
        <v>113.0</v>
      </c>
      <c r="H39" s="1">
        <v>0.0</v>
      </c>
      <c r="I39" s="1">
        <v>0.0</v>
      </c>
      <c r="J39" s="1">
        <v>0.0</v>
      </c>
      <c r="K39" s="1">
        <v>0.0</v>
      </c>
      <c r="L39" s="2"/>
      <c r="M39" s="2"/>
      <c r="N39" s="2"/>
      <c r="O39" s="2"/>
      <c r="P39" s="2"/>
      <c r="Q39" s="2"/>
      <c r="R39" s="2"/>
      <c r="S39" s="2"/>
      <c r="T39" s="2"/>
      <c r="U39" s="2"/>
      <c r="V39" s="2"/>
      <c r="W39" s="2"/>
      <c r="X39" s="2"/>
      <c r="Y39" s="2"/>
      <c r="Z39" s="2"/>
    </row>
    <row r="40" ht="15.75" customHeight="1">
      <c r="A40" s="1" t="s">
        <v>99</v>
      </c>
      <c r="B40" s="1">
        <v>434.0</v>
      </c>
      <c r="C40" s="1">
        <v>234.0</v>
      </c>
      <c r="D40" s="1">
        <v>132.0</v>
      </c>
      <c r="E40" s="1">
        <v>208.0</v>
      </c>
      <c r="F40" s="1">
        <v>217.0</v>
      </c>
      <c r="G40" s="1">
        <v>118.0</v>
      </c>
      <c r="H40" s="1">
        <v>36.0</v>
      </c>
      <c r="I40" s="1">
        <v>49.0</v>
      </c>
      <c r="J40" s="1">
        <v>61.0</v>
      </c>
      <c r="K40" s="1">
        <v>44.0</v>
      </c>
      <c r="L40" s="2"/>
      <c r="M40" s="2"/>
      <c r="N40" s="2"/>
      <c r="O40" s="2"/>
      <c r="P40" s="2"/>
      <c r="Q40" s="2"/>
      <c r="R40" s="2"/>
      <c r="S40" s="2"/>
      <c r="T40" s="2"/>
      <c r="U40" s="2"/>
      <c r="V40" s="2"/>
      <c r="W40" s="2"/>
      <c r="X40" s="2"/>
      <c r="Y40" s="2"/>
      <c r="Z40" s="2"/>
    </row>
    <row r="41" ht="15.75" customHeight="1">
      <c r="A41" s="1" t="s">
        <v>100</v>
      </c>
      <c r="B41" s="1">
        <v>351.0</v>
      </c>
      <c r="C41" s="1">
        <v>434.0</v>
      </c>
      <c r="D41" s="1">
        <v>406.0</v>
      </c>
      <c r="E41" s="1">
        <v>346.0</v>
      </c>
      <c r="F41" s="1">
        <v>320.0</v>
      </c>
      <c r="G41" s="1">
        <v>512.0</v>
      </c>
      <c r="H41" s="1">
        <v>585.0</v>
      </c>
      <c r="I41" s="1">
        <v>656.0</v>
      </c>
      <c r="J41" s="1">
        <v>793.0</v>
      </c>
      <c r="K41" s="1">
        <v>789.0</v>
      </c>
      <c r="L41" s="2"/>
      <c r="M41" s="2"/>
      <c r="N41" s="2"/>
      <c r="O41" s="2"/>
      <c r="P41" s="2"/>
      <c r="Q41" s="2"/>
      <c r="R41" s="2"/>
      <c r="S41" s="2"/>
      <c r="T41" s="2"/>
      <c r="U41" s="2"/>
      <c r="V41" s="2"/>
      <c r="W41" s="2"/>
      <c r="X41" s="2"/>
      <c r="Y41" s="2"/>
      <c r="Z41" s="2"/>
    </row>
    <row r="42" ht="15.75" customHeight="1">
      <c r="A42" s="1" t="s">
        <v>101</v>
      </c>
      <c r="B42" s="1">
        <v>2300.0</v>
      </c>
      <c r="C42" s="1">
        <v>6170.0</v>
      </c>
      <c r="D42" s="1">
        <v>5960.0</v>
      </c>
      <c r="E42" s="1">
        <v>6430.0</v>
      </c>
      <c r="F42" s="1">
        <v>6340.0</v>
      </c>
      <c r="G42" s="1">
        <v>6560.0</v>
      </c>
      <c r="H42" s="1">
        <v>6270.0</v>
      </c>
      <c r="I42" s="1">
        <v>6470.0</v>
      </c>
      <c r="J42" s="1">
        <v>6530.0</v>
      </c>
      <c r="K42" s="1">
        <v>7510.0</v>
      </c>
      <c r="L42" s="2"/>
      <c r="M42" s="2"/>
      <c r="N42" s="2"/>
      <c r="O42" s="2"/>
      <c r="P42" s="2"/>
      <c r="Q42" s="2"/>
      <c r="R42" s="2"/>
      <c r="S42" s="2"/>
      <c r="T42" s="2"/>
      <c r="U42" s="2"/>
      <c r="V42" s="2"/>
      <c r="W42" s="2"/>
      <c r="X42" s="2"/>
      <c r="Y42" s="2"/>
      <c r="Z42" s="2"/>
    </row>
    <row r="43" ht="15.75" customHeight="1">
      <c r="A43" s="1" t="s">
        <v>102</v>
      </c>
      <c r="B43" s="1">
        <v>3650.0</v>
      </c>
      <c r="C43" s="1">
        <v>2.0</v>
      </c>
      <c r="D43" s="1">
        <v>2.0</v>
      </c>
      <c r="E43" s="1">
        <v>2.0</v>
      </c>
      <c r="F43" s="1">
        <v>2.0</v>
      </c>
      <c r="G43" s="1">
        <v>2.0</v>
      </c>
      <c r="H43" s="1">
        <v>2.0</v>
      </c>
      <c r="I43" s="1">
        <v>2.0</v>
      </c>
      <c r="J43" s="1">
        <v>2.0</v>
      </c>
      <c r="K43" s="1">
        <v>2.0</v>
      </c>
      <c r="L43" s="2"/>
      <c r="M43" s="2"/>
      <c r="N43" s="2"/>
      <c r="O43" s="2"/>
      <c r="P43" s="2"/>
      <c r="Q43" s="2"/>
      <c r="R43" s="2"/>
      <c r="S43" s="2"/>
      <c r="T43" s="2"/>
      <c r="U43" s="2"/>
      <c r="V43" s="2"/>
      <c r="W43" s="2"/>
      <c r="X43" s="2"/>
      <c r="Y43" s="2"/>
      <c r="Z43" s="2"/>
    </row>
    <row r="44" ht="15.75" customHeight="1">
      <c r="A44" s="1" t="s">
        <v>103</v>
      </c>
      <c r="B44" s="1">
        <v>0.0</v>
      </c>
      <c r="C44" s="1">
        <v>775.0</v>
      </c>
      <c r="D44" s="1">
        <v>789.0</v>
      </c>
      <c r="E44" s="1">
        <v>837.0</v>
      </c>
      <c r="F44" s="1">
        <v>860.0</v>
      </c>
      <c r="G44" s="1">
        <v>859.0</v>
      </c>
      <c r="H44" s="1">
        <v>890.0</v>
      </c>
      <c r="I44" s="1">
        <v>944.0</v>
      </c>
      <c r="J44" s="1">
        <v>1020.0</v>
      </c>
      <c r="K44" s="1">
        <v>1030.0</v>
      </c>
      <c r="L44" s="2"/>
      <c r="M44" s="2"/>
      <c r="N44" s="2"/>
      <c r="O44" s="2"/>
      <c r="P44" s="2"/>
      <c r="Q44" s="2"/>
      <c r="R44" s="2"/>
      <c r="S44" s="2"/>
      <c r="T44" s="2"/>
      <c r="U44" s="2"/>
      <c r="V44" s="2"/>
      <c r="W44" s="2"/>
      <c r="X44" s="2"/>
      <c r="Y44" s="2"/>
      <c r="Z44" s="2"/>
    </row>
    <row r="45" ht="15.75" customHeight="1">
      <c r="A45" s="1" t="s">
        <v>104</v>
      </c>
      <c r="B45" s="1">
        <v>0.0</v>
      </c>
      <c r="C45" s="1">
        <v>-115.0</v>
      </c>
      <c r="D45" s="1">
        <v>-114.0</v>
      </c>
      <c r="E45" s="1">
        <v>579.0</v>
      </c>
      <c r="F45" s="1">
        <v>1470.0</v>
      </c>
      <c r="G45" s="1">
        <v>1250.0</v>
      </c>
      <c r="H45" s="1">
        <v>1300.0</v>
      </c>
      <c r="I45" s="1">
        <v>1750.0</v>
      </c>
      <c r="J45" s="1">
        <v>2170.0</v>
      </c>
      <c r="K45" s="1">
        <v>1780.0</v>
      </c>
      <c r="L45" s="2"/>
      <c r="M45" s="2"/>
      <c r="N45" s="2"/>
      <c r="O45" s="2"/>
      <c r="P45" s="2"/>
      <c r="Q45" s="2"/>
      <c r="R45" s="2"/>
      <c r="S45" s="2"/>
      <c r="T45" s="2"/>
      <c r="U45" s="2"/>
      <c r="V45" s="2"/>
      <c r="W45" s="2"/>
      <c r="X45" s="2"/>
      <c r="Y45" s="2"/>
      <c r="Z45" s="2"/>
    </row>
    <row r="46" ht="15.75" customHeight="1">
      <c r="A46" s="1" t="s">
        <v>105</v>
      </c>
      <c r="B46" s="1">
        <v>0.0</v>
      </c>
      <c r="C46" s="1">
        <v>0.0</v>
      </c>
      <c r="D46" s="1">
        <v>0.0</v>
      </c>
      <c r="E46" s="1">
        <v>-116.0</v>
      </c>
      <c r="F46" s="1">
        <v>-750.0</v>
      </c>
      <c r="G46" s="1">
        <v>-1070.0</v>
      </c>
      <c r="H46" s="1">
        <v>-1070.0</v>
      </c>
      <c r="I46" s="1">
        <v>-1250.0</v>
      </c>
      <c r="J46" s="1">
        <v>-1740.0</v>
      </c>
      <c r="K46" s="1">
        <v>-1810.0</v>
      </c>
      <c r="L46" s="2"/>
      <c r="M46" s="2"/>
      <c r="N46" s="2"/>
      <c r="O46" s="2"/>
      <c r="P46" s="2"/>
      <c r="Q46" s="2"/>
      <c r="R46" s="2"/>
      <c r="S46" s="2"/>
      <c r="T46" s="2"/>
      <c r="U46" s="2"/>
      <c r="V46" s="2"/>
      <c r="W46" s="2"/>
      <c r="X46" s="2"/>
      <c r="Y46" s="2"/>
      <c r="Z46" s="2"/>
    </row>
    <row r="47" ht="15.75" customHeight="1">
      <c r="A47" s="1" t="s">
        <v>106</v>
      </c>
      <c r="B47" s="1">
        <v>19.0</v>
      </c>
      <c r="C47" s="1">
        <v>-536.0</v>
      </c>
      <c r="D47" s="1">
        <v>-577.0</v>
      </c>
      <c r="E47" s="1">
        <v>-442.0</v>
      </c>
      <c r="F47" s="1">
        <v>-564.0</v>
      </c>
      <c r="G47" s="1">
        <v>-349.0</v>
      </c>
      <c r="H47" s="1">
        <v>-310.0</v>
      </c>
      <c r="I47" s="1">
        <v>-364.0</v>
      </c>
      <c r="J47" s="1">
        <v>-343.0</v>
      </c>
      <c r="K47" s="1">
        <v>-274.0</v>
      </c>
      <c r="L47" s="2"/>
      <c r="M47" s="2"/>
      <c r="N47" s="2"/>
      <c r="O47" s="2"/>
      <c r="P47" s="2"/>
      <c r="Q47" s="2"/>
      <c r="R47" s="2"/>
      <c r="S47" s="2"/>
      <c r="T47" s="2"/>
      <c r="U47" s="2"/>
      <c r="V47" s="2"/>
      <c r="W47" s="2"/>
      <c r="X47" s="2"/>
      <c r="Y47" s="2"/>
      <c r="Z47" s="2"/>
    </row>
    <row r="48" ht="15.75" customHeight="1">
      <c r="A48" s="1" t="s">
        <v>107</v>
      </c>
      <c r="B48" s="1">
        <v>3670.0</v>
      </c>
      <c r="C48" s="1">
        <v>126.0</v>
      </c>
      <c r="D48" s="1">
        <v>100.0</v>
      </c>
      <c r="E48" s="1">
        <v>860.0</v>
      </c>
      <c r="F48" s="1">
        <v>1010.0</v>
      </c>
      <c r="G48" s="1">
        <v>689.0</v>
      </c>
      <c r="H48" s="1">
        <v>813.0</v>
      </c>
      <c r="I48" s="1">
        <v>1080.0</v>
      </c>
      <c r="J48" s="1">
        <v>1110.0</v>
      </c>
      <c r="K48" s="1">
        <v>737.0</v>
      </c>
      <c r="L48" s="2"/>
      <c r="M48" s="2"/>
      <c r="N48" s="2"/>
      <c r="O48" s="2"/>
      <c r="P48" s="2"/>
      <c r="Q48" s="2"/>
      <c r="R48" s="2"/>
      <c r="S48" s="2"/>
      <c r="T48" s="2"/>
      <c r="U48" s="2"/>
      <c r="V48" s="2"/>
      <c r="W48" s="2"/>
      <c r="X48" s="2"/>
      <c r="Y48" s="2"/>
      <c r="Z48" s="2"/>
    </row>
    <row r="49" ht="15.75" customHeight="1">
      <c r="A49" s="1" t="s">
        <v>108</v>
      </c>
      <c r="B49" s="1">
        <v>4.0</v>
      </c>
      <c r="C49" s="1">
        <v>4.0</v>
      </c>
      <c r="D49" s="1">
        <v>4.0</v>
      </c>
      <c r="E49" s="1">
        <v>5.0</v>
      </c>
      <c r="F49" s="1">
        <v>6.0</v>
      </c>
      <c r="G49" s="1">
        <v>6.0</v>
      </c>
      <c r="H49" s="1">
        <v>2.0</v>
      </c>
      <c r="I49" s="1">
        <v>1.0</v>
      </c>
      <c r="J49" s="1">
        <v>0.0</v>
      </c>
      <c r="K49" s="1">
        <v>2.0</v>
      </c>
      <c r="L49" s="2"/>
      <c r="M49" s="2"/>
      <c r="N49" s="2"/>
      <c r="O49" s="2"/>
      <c r="P49" s="2"/>
      <c r="Q49" s="2"/>
      <c r="R49" s="2"/>
      <c r="S49" s="2"/>
      <c r="T49" s="2"/>
      <c r="U49" s="2"/>
      <c r="V49" s="2"/>
      <c r="W49" s="2"/>
      <c r="X49" s="2"/>
      <c r="Y49" s="2"/>
      <c r="Z49" s="2"/>
    </row>
    <row r="50" ht="15.75" customHeight="1">
      <c r="A50" s="1" t="s">
        <v>109</v>
      </c>
      <c r="B50" s="1">
        <v>3670.0</v>
      </c>
      <c r="C50" s="1">
        <v>130.0</v>
      </c>
      <c r="D50" s="1">
        <v>104.0</v>
      </c>
      <c r="E50" s="1">
        <v>865.0</v>
      </c>
      <c r="F50" s="1">
        <v>1020.0</v>
      </c>
      <c r="G50" s="1">
        <v>695.0</v>
      </c>
      <c r="H50" s="1">
        <v>815.0</v>
      </c>
      <c r="I50" s="1">
        <v>1080.0</v>
      </c>
      <c r="J50" s="1">
        <v>1110.0</v>
      </c>
      <c r="K50" s="1">
        <v>739.0</v>
      </c>
      <c r="L50" s="2"/>
      <c r="M50" s="2"/>
      <c r="N50" s="2"/>
      <c r="O50" s="2"/>
      <c r="P50" s="2"/>
      <c r="Q50" s="2"/>
      <c r="R50" s="2"/>
      <c r="S50" s="2"/>
      <c r="T50" s="2"/>
      <c r="U50" s="2"/>
      <c r="V50" s="2"/>
      <c r="W50" s="2"/>
      <c r="X50" s="2"/>
      <c r="Y50" s="2"/>
      <c r="Z50" s="2"/>
    </row>
    <row r="51" ht="15.75" customHeight="1">
      <c r="A51" s="1" t="s">
        <v>110</v>
      </c>
      <c r="B51" s="1">
        <v>5980.0</v>
      </c>
      <c r="C51" s="1">
        <v>6300.0</v>
      </c>
      <c r="D51" s="1">
        <v>6060.0</v>
      </c>
      <c r="E51" s="1">
        <v>7290.0</v>
      </c>
      <c r="F51" s="1">
        <v>7360.0</v>
      </c>
      <c r="G51" s="1">
        <v>7260.0</v>
      </c>
      <c r="H51" s="1">
        <v>7080.0</v>
      </c>
      <c r="I51" s="1">
        <v>7550.0</v>
      </c>
      <c r="J51" s="1">
        <v>7640.0</v>
      </c>
      <c r="K51" s="1">
        <v>8250.0</v>
      </c>
      <c r="L51" s="2"/>
      <c r="M51" s="2"/>
      <c r="N51" s="2"/>
      <c r="O51" s="2"/>
      <c r="P51" s="2"/>
      <c r="Q51" s="2"/>
      <c r="R51" s="2"/>
      <c r="S51" s="2"/>
      <c r="T51" s="2"/>
      <c r="U51" s="2"/>
      <c r="V51" s="2"/>
      <c r="W51" s="2"/>
      <c r="X51" s="2"/>
      <c r="Y51" s="2"/>
      <c r="Z51" s="2"/>
    </row>
    <row r="52" ht="15.75" customHeight="1">
      <c r="A52" s="1" t="s">
        <v>54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111</v>
      </c>
      <c r="B53" s="1">
        <v>0.0</v>
      </c>
      <c r="C53" s="1">
        <v>181.0</v>
      </c>
      <c r="D53" s="1">
        <v>183.0</v>
      </c>
      <c r="E53" s="1">
        <v>183.0</v>
      </c>
      <c r="F53" s="1">
        <v>167.0</v>
      </c>
      <c r="G53" s="1">
        <v>164.0</v>
      </c>
      <c r="H53" s="1">
        <v>165.0</v>
      </c>
      <c r="I53" s="1">
        <v>160.0</v>
      </c>
      <c r="J53" s="1">
        <v>148.0</v>
      </c>
      <c r="K53" s="1">
        <v>149.0</v>
      </c>
      <c r="L53" s="2"/>
      <c r="M53" s="2"/>
      <c r="N53" s="2"/>
      <c r="O53" s="2"/>
      <c r="P53" s="2"/>
      <c r="Q53" s="2"/>
      <c r="R53" s="2"/>
      <c r="S53" s="2"/>
      <c r="T53" s="2"/>
      <c r="U53" s="2"/>
      <c r="V53" s="2"/>
      <c r="W53" s="2"/>
      <c r="X53" s="2"/>
      <c r="Y53" s="2"/>
      <c r="Z53" s="2"/>
    </row>
    <row r="54" ht="15.75" customHeight="1">
      <c r="A54" s="1" t="s">
        <v>112</v>
      </c>
      <c r="B54" s="1">
        <v>0.0</v>
      </c>
      <c r="C54" s="1">
        <v>181.0</v>
      </c>
      <c r="D54" s="1">
        <v>183.0</v>
      </c>
      <c r="E54" s="1">
        <v>183.0</v>
      </c>
      <c r="F54" s="1">
        <v>171.0</v>
      </c>
      <c r="G54" s="1">
        <v>164.0</v>
      </c>
      <c r="H54" s="1">
        <v>165.0</v>
      </c>
      <c r="I54" s="1">
        <v>161.0</v>
      </c>
      <c r="J54" s="1">
        <v>149.0</v>
      </c>
      <c r="K54" s="1">
        <v>149.0</v>
      </c>
      <c r="L54" s="2"/>
      <c r="M54" s="2"/>
      <c r="N54" s="2"/>
      <c r="O54" s="2"/>
      <c r="P54" s="2"/>
      <c r="Q54" s="2"/>
      <c r="R54" s="2"/>
      <c r="S54" s="2"/>
      <c r="T54" s="2"/>
      <c r="U54" s="2"/>
      <c r="V54" s="2"/>
      <c r="W54" s="2"/>
      <c r="X54" s="2"/>
      <c r="Y54" s="2"/>
      <c r="Z54" s="2"/>
    </row>
    <row r="55" ht="15.75" customHeight="1">
      <c r="A55" s="1" t="s">
        <v>113</v>
      </c>
      <c r="B55" s="1">
        <v>0.0</v>
      </c>
      <c r="C55" s="1" t="s">
        <v>114</v>
      </c>
      <c r="D55" s="1" t="s">
        <v>115</v>
      </c>
      <c r="E55" s="1" t="s">
        <v>116</v>
      </c>
      <c r="F55" s="1" t="s">
        <v>117</v>
      </c>
      <c r="G55" s="1" t="s">
        <v>118</v>
      </c>
      <c r="H55" s="1" t="s">
        <v>119</v>
      </c>
      <c r="I55" s="1" t="s">
        <v>120</v>
      </c>
      <c r="J55" s="1" t="s">
        <v>121</v>
      </c>
      <c r="K55" s="1" t="s">
        <v>122</v>
      </c>
      <c r="L55" s="2"/>
      <c r="M55" s="2"/>
      <c r="N55" s="2"/>
      <c r="O55" s="2"/>
      <c r="P55" s="2"/>
      <c r="Q55" s="2"/>
      <c r="R55" s="2"/>
      <c r="S55" s="2"/>
      <c r="T55" s="2"/>
      <c r="U55" s="2"/>
      <c r="V55" s="2"/>
      <c r="W55" s="2"/>
      <c r="X55" s="2"/>
      <c r="Y55" s="2"/>
      <c r="Z55" s="2"/>
    </row>
    <row r="56" ht="15.75" customHeight="1">
      <c r="A56" s="1" t="s">
        <v>123</v>
      </c>
      <c r="B56" s="1">
        <v>3460.0</v>
      </c>
      <c r="C56" s="1">
        <v>-50.0</v>
      </c>
      <c r="D56" s="1">
        <v>-70.0</v>
      </c>
      <c r="E56" s="1">
        <v>694.0</v>
      </c>
      <c r="F56" s="1">
        <v>833.0</v>
      </c>
      <c r="G56" s="1">
        <v>515.0</v>
      </c>
      <c r="H56" s="1">
        <v>646.0</v>
      </c>
      <c r="I56" s="1">
        <v>973.0</v>
      </c>
      <c r="J56" s="1">
        <v>992.0</v>
      </c>
      <c r="K56" s="1">
        <v>632.0</v>
      </c>
      <c r="L56" s="2"/>
      <c r="M56" s="2"/>
      <c r="N56" s="2"/>
      <c r="O56" s="2"/>
      <c r="P56" s="2"/>
      <c r="Q56" s="2"/>
      <c r="R56" s="2"/>
      <c r="S56" s="2"/>
      <c r="T56" s="2"/>
      <c r="U56" s="2"/>
      <c r="V56" s="2"/>
      <c r="W56" s="2"/>
      <c r="X56" s="2"/>
      <c r="Y56" s="2"/>
      <c r="Z56" s="2"/>
    </row>
    <row r="57" ht="15.75" customHeight="1">
      <c r="A57" s="1" t="s">
        <v>124</v>
      </c>
      <c r="B57" s="1">
        <v>0.0</v>
      </c>
      <c r="C57" s="1" t="s">
        <v>125</v>
      </c>
      <c r="D57" s="1" t="s">
        <v>126</v>
      </c>
      <c r="E57" s="1" t="s">
        <v>127</v>
      </c>
      <c r="F57" s="1" t="s">
        <v>128</v>
      </c>
      <c r="G57" s="1" t="s">
        <v>129</v>
      </c>
      <c r="H57" s="1" t="s">
        <v>130</v>
      </c>
      <c r="I57" s="1" t="s">
        <v>131</v>
      </c>
      <c r="J57" s="1" t="s">
        <v>132</v>
      </c>
      <c r="K57" s="1" t="s">
        <v>133</v>
      </c>
      <c r="L57" s="2"/>
      <c r="M57" s="2"/>
      <c r="N57" s="2"/>
      <c r="O57" s="2"/>
      <c r="P57" s="2"/>
      <c r="Q57" s="2"/>
      <c r="R57" s="2"/>
      <c r="S57" s="2"/>
      <c r="T57" s="2"/>
      <c r="U57" s="2"/>
      <c r="V57" s="2"/>
      <c r="W57" s="2"/>
      <c r="X57" s="2"/>
      <c r="Y57" s="2"/>
      <c r="Z57" s="2"/>
    </row>
    <row r="58" ht="15.75" customHeight="1">
      <c r="A58" s="1" t="s">
        <v>134</v>
      </c>
      <c r="B58" s="1" t="s">
        <v>135</v>
      </c>
      <c r="C58" s="1">
        <v>3950.0</v>
      </c>
      <c r="D58" s="1">
        <v>3540.0</v>
      </c>
      <c r="E58" s="1">
        <v>4110.0</v>
      </c>
      <c r="F58" s="1">
        <v>3970.0</v>
      </c>
      <c r="G58" s="1">
        <v>4470.0</v>
      </c>
      <c r="H58" s="1">
        <v>4280.0</v>
      </c>
      <c r="I58" s="1">
        <v>3990.0</v>
      </c>
      <c r="J58" s="1">
        <v>3860.0</v>
      </c>
      <c r="K58" s="1">
        <v>4300.0</v>
      </c>
      <c r="L58" s="2"/>
      <c r="M58" s="2"/>
      <c r="N58" s="2"/>
      <c r="O58" s="2"/>
      <c r="P58" s="2"/>
      <c r="Q58" s="2"/>
      <c r="R58" s="2"/>
      <c r="S58" s="2"/>
      <c r="T58" s="2"/>
      <c r="U58" s="2"/>
      <c r="V58" s="2"/>
      <c r="W58" s="2"/>
      <c r="X58" s="2"/>
      <c r="Y58" s="2"/>
      <c r="Z58" s="2"/>
    </row>
    <row r="59" ht="15.75" customHeight="1">
      <c r="A59" s="1" t="s">
        <v>136</v>
      </c>
      <c r="B59" s="1">
        <v>0.0</v>
      </c>
      <c r="C59" s="1">
        <v>3590.0</v>
      </c>
      <c r="D59" s="1">
        <v>2640.0</v>
      </c>
      <c r="E59" s="1">
        <v>2560.0</v>
      </c>
      <c r="F59" s="1">
        <v>2770.0</v>
      </c>
      <c r="G59" s="1">
        <v>3530.0</v>
      </c>
      <c r="H59" s="1">
        <v>3170.0</v>
      </c>
      <c r="I59" s="1">
        <v>2540.0</v>
      </c>
      <c r="J59" s="1">
        <v>2760.0</v>
      </c>
      <c r="K59" s="1">
        <v>3100.0</v>
      </c>
      <c r="L59" s="2"/>
      <c r="M59" s="2"/>
      <c r="N59" s="2"/>
      <c r="O59" s="2"/>
      <c r="P59" s="2"/>
      <c r="Q59" s="2"/>
      <c r="R59" s="2"/>
      <c r="S59" s="2"/>
      <c r="T59" s="2"/>
      <c r="U59" s="2"/>
      <c r="V59" s="2"/>
      <c r="W59" s="2"/>
      <c r="X59" s="2"/>
      <c r="Y59" s="2"/>
      <c r="Z59" s="2"/>
    </row>
    <row r="60" ht="15.75" customHeight="1">
      <c r="A60" s="1" t="s">
        <v>137</v>
      </c>
      <c r="B60" s="1">
        <v>0.0</v>
      </c>
      <c r="C60" s="1">
        <v>-34.0</v>
      </c>
      <c r="D60" s="1">
        <v>-64.0</v>
      </c>
      <c r="E60" s="1">
        <v>-186.0</v>
      </c>
      <c r="F60" s="1">
        <v>-100.0</v>
      </c>
      <c r="G60" s="1">
        <v>7.0</v>
      </c>
      <c r="H60" s="1">
        <v>-20.0</v>
      </c>
      <c r="I60" s="1">
        <v>-10.0</v>
      </c>
      <c r="J60" s="1">
        <v>-15.0</v>
      </c>
      <c r="K60" s="1">
        <v>-27.0</v>
      </c>
      <c r="L60" s="2"/>
      <c r="M60" s="2"/>
      <c r="N60" s="2"/>
      <c r="O60" s="2"/>
      <c r="P60" s="2"/>
      <c r="Q60" s="2"/>
      <c r="R60" s="2"/>
      <c r="S60" s="2"/>
      <c r="T60" s="2"/>
      <c r="U60" s="2"/>
      <c r="V60" s="2"/>
      <c r="W60" s="2"/>
      <c r="X60" s="2"/>
      <c r="Y60" s="2"/>
      <c r="Z60" s="2"/>
    </row>
    <row r="61" ht="15.75" customHeight="1">
      <c r="A61" s="1" t="s">
        <v>138</v>
      </c>
      <c r="B61" s="1">
        <v>600.0</v>
      </c>
      <c r="C61" s="1">
        <v>664.0</v>
      </c>
      <c r="D61" s="1">
        <v>544.0</v>
      </c>
      <c r="E61" s="1">
        <v>608.0</v>
      </c>
      <c r="F61" s="1">
        <v>648.0</v>
      </c>
      <c r="G61" s="1">
        <v>960.0</v>
      </c>
      <c r="H61" s="1">
        <v>904.0</v>
      </c>
      <c r="I61" s="1">
        <v>752.0</v>
      </c>
      <c r="J61" s="1">
        <v>568.0</v>
      </c>
      <c r="K61" s="1">
        <v>704.0</v>
      </c>
      <c r="L61" s="2"/>
      <c r="M61" s="2"/>
      <c r="N61" s="2"/>
      <c r="O61" s="2"/>
      <c r="P61" s="2"/>
      <c r="Q61" s="2"/>
      <c r="R61" s="2"/>
      <c r="S61" s="2"/>
      <c r="T61" s="2"/>
      <c r="U61" s="2"/>
      <c r="V61" s="2"/>
      <c r="W61" s="2"/>
      <c r="X61" s="2"/>
      <c r="Y61" s="2"/>
      <c r="Z61" s="2"/>
    </row>
    <row r="62" ht="15.75" customHeight="1">
      <c r="A62" s="1" t="s">
        <v>139</v>
      </c>
      <c r="B62" s="1">
        <v>4.0</v>
      </c>
      <c r="C62" s="1">
        <v>4.0</v>
      </c>
      <c r="D62" s="1">
        <v>4.0</v>
      </c>
      <c r="E62" s="1">
        <v>5.0</v>
      </c>
      <c r="F62" s="1">
        <v>6.0</v>
      </c>
      <c r="G62" s="1">
        <v>6.0</v>
      </c>
      <c r="H62" s="1">
        <v>2.0</v>
      </c>
      <c r="I62" s="1">
        <v>1.0</v>
      </c>
      <c r="J62" s="1">
        <v>0.0</v>
      </c>
      <c r="K62" s="1">
        <v>2.0</v>
      </c>
      <c r="L62" s="2"/>
      <c r="M62" s="2"/>
      <c r="N62" s="2"/>
      <c r="O62" s="2"/>
      <c r="P62" s="2"/>
      <c r="Q62" s="2"/>
      <c r="R62" s="2"/>
      <c r="S62" s="2"/>
      <c r="T62" s="2"/>
      <c r="U62" s="2"/>
      <c r="V62" s="2"/>
      <c r="W62" s="2"/>
      <c r="X62" s="2"/>
      <c r="Y62" s="2"/>
      <c r="Z62" s="2"/>
    </row>
    <row r="63" ht="15.75" customHeight="1">
      <c r="A63" s="1" t="s">
        <v>140</v>
      </c>
      <c r="B63" s="1">
        <v>124.0</v>
      </c>
      <c r="C63" s="1">
        <v>136.0</v>
      </c>
      <c r="D63" s="1">
        <v>136.0</v>
      </c>
      <c r="E63" s="1">
        <v>173.0</v>
      </c>
      <c r="F63" s="1">
        <v>160.0</v>
      </c>
      <c r="G63" s="1">
        <v>162.0</v>
      </c>
      <c r="H63" s="1">
        <v>167.0</v>
      </c>
      <c r="I63" s="1">
        <v>169.0</v>
      </c>
      <c r="J63" s="1">
        <v>175.0</v>
      </c>
      <c r="K63" s="1">
        <v>158.0</v>
      </c>
      <c r="L63" s="2"/>
      <c r="M63" s="2"/>
      <c r="N63" s="2"/>
      <c r="O63" s="2"/>
      <c r="P63" s="2"/>
      <c r="Q63" s="2"/>
      <c r="R63" s="2"/>
      <c r="S63" s="2"/>
      <c r="T63" s="2"/>
      <c r="U63" s="2"/>
      <c r="V63" s="2"/>
      <c r="W63" s="2"/>
      <c r="X63" s="2"/>
      <c r="Y63" s="2"/>
      <c r="Z63" s="2"/>
    </row>
    <row r="64" ht="15.75" customHeight="1">
      <c r="A64" s="1" t="s">
        <v>141</v>
      </c>
      <c r="B64" s="1">
        <v>4.0</v>
      </c>
      <c r="C64" s="1">
        <v>4.0</v>
      </c>
      <c r="D64" s="1">
        <v>4.0</v>
      </c>
      <c r="E64" s="1">
        <v>4.0</v>
      </c>
      <c r="F64" s="1">
        <v>4.0</v>
      </c>
      <c r="G64" s="1">
        <v>4.0</v>
      </c>
      <c r="H64" s="1">
        <v>4.0</v>
      </c>
      <c r="I64" s="1">
        <v>4.0</v>
      </c>
      <c r="J64" s="1">
        <v>4.0</v>
      </c>
      <c r="K64" s="1">
        <v>4.0</v>
      </c>
      <c r="L64" s="2"/>
      <c r="M64" s="2"/>
      <c r="N64" s="2"/>
      <c r="O64" s="2"/>
      <c r="P64" s="2"/>
      <c r="Q64" s="2"/>
      <c r="R64" s="2"/>
      <c r="S64" s="2"/>
      <c r="T64" s="2"/>
      <c r="U64" s="2"/>
      <c r="V64" s="2"/>
      <c r="W64" s="2"/>
      <c r="X64" s="2"/>
      <c r="Y64" s="2"/>
      <c r="Z64" s="2"/>
    </row>
    <row r="65" ht="15.75" customHeight="1">
      <c r="A65" s="1" t="s">
        <v>142</v>
      </c>
      <c r="B65" s="1">
        <v>-253.0</v>
      </c>
      <c r="C65" s="1">
        <v>-246.0</v>
      </c>
      <c r="D65" s="1">
        <v>-200.0</v>
      </c>
      <c r="E65" s="1">
        <v>-190.0</v>
      </c>
      <c r="F65" s="1">
        <v>-225.0</v>
      </c>
      <c r="G65" s="1">
        <v>-258.0</v>
      </c>
      <c r="H65" s="1">
        <v>-253.0</v>
      </c>
      <c r="I65" s="1">
        <v>-272.0</v>
      </c>
      <c r="J65" s="1">
        <v>-378.0</v>
      </c>
      <c r="K65" s="1">
        <v>-382.0</v>
      </c>
      <c r="L65" s="2"/>
      <c r="M65" s="2"/>
      <c r="N65" s="2"/>
      <c r="O65" s="2"/>
      <c r="P65" s="2"/>
      <c r="Q65" s="2"/>
      <c r="R65" s="2"/>
      <c r="S65" s="2"/>
      <c r="T65" s="2"/>
      <c r="U65" s="2"/>
      <c r="V65" s="2"/>
      <c r="W65" s="2"/>
      <c r="X65" s="2"/>
      <c r="Y65" s="2"/>
      <c r="Z65" s="2"/>
    </row>
    <row r="66" ht="15.75" customHeight="1">
      <c r="A66" s="1" t="s">
        <v>143</v>
      </c>
      <c r="B66" s="1">
        <v>521.0</v>
      </c>
      <c r="C66" s="1">
        <v>433.0</v>
      </c>
      <c r="D66" s="1">
        <v>285.0</v>
      </c>
      <c r="E66" s="1">
        <v>313.0</v>
      </c>
      <c r="F66" s="1">
        <v>476.0</v>
      </c>
      <c r="G66" s="1">
        <v>559.0</v>
      </c>
      <c r="H66" s="1">
        <v>433.0</v>
      </c>
      <c r="I66" s="1">
        <v>475.0</v>
      </c>
      <c r="J66" s="1">
        <v>654.0</v>
      </c>
      <c r="K66" s="1">
        <v>709.0</v>
      </c>
      <c r="L66" s="2"/>
      <c r="M66" s="2"/>
      <c r="N66" s="2"/>
      <c r="O66" s="2"/>
      <c r="P66" s="2"/>
      <c r="Q66" s="2"/>
      <c r="R66" s="2"/>
      <c r="S66" s="2"/>
      <c r="T66" s="2"/>
      <c r="U66" s="2"/>
      <c r="V66" s="2"/>
      <c r="W66" s="2"/>
      <c r="X66" s="2"/>
      <c r="Y66" s="2"/>
      <c r="Z66" s="2"/>
    </row>
    <row r="67" ht="15.75" customHeight="1">
      <c r="A67" s="1" t="s">
        <v>144</v>
      </c>
      <c r="B67" s="1">
        <v>173.0</v>
      </c>
      <c r="C67" s="1">
        <v>172.0</v>
      </c>
      <c r="D67" s="1">
        <v>150.0</v>
      </c>
      <c r="E67" s="1">
        <v>164.0</v>
      </c>
      <c r="F67" s="1">
        <v>195.0</v>
      </c>
      <c r="G67" s="1">
        <v>189.0</v>
      </c>
      <c r="H67" s="1">
        <v>180.0</v>
      </c>
      <c r="I67" s="1">
        <v>192.0</v>
      </c>
      <c r="J67" s="1">
        <v>218.0</v>
      </c>
      <c r="K67" s="1">
        <v>255.0</v>
      </c>
      <c r="L67" s="2"/>
      <c r="M67" s="2"/>
      <c r="N67" s="2"/>
      <c r="O67" s="2"/>
      <c r="P67" s="2"/>
      <c r="Q67" s="2"/>
      <c r="R67" s="2"/>
      <c r="S67" s="2"/>
      <c r="T67" s="2"/>
      <c r="U67" s="2"/>
      <c r="V67" s="2"/>
      <c r="W67" s="2"/>
      <c r="X67" s="2"/>
      <c r="Y67" s="2"/>
      <c r="Z67" s="2"/>
    </row>
    <row r="68" ht="15.75" customHeight="1">
      <c r="A68" s="1" t="s">
        <v>145</v>
      </c>
      <c r="B68" s="1">
        <v>611.0</v>
      </c>
      <c r="C68" s="1">
        <v>613.0</v>
      </c>
      <c r="D68" s="1">
        <v>532.0</v>
      </c>
      <c r="E68" s="1">
        <v>648.0</v>
      </c>
      <c r="F68" s="1">
        <v>701.0</v>
      </c>
      <c r="G68" s="1">
        <v>589.0</v>
      </c>
      <c r="H68" s="1">
        <v>579.0</v>
      </c>
      <c r="I68" s="1">
        <v>704.0</v>
      </c>
      <c r="J68" s="1">
        <v>910.0</v>
      </c>
      <c r="K68" s="1">
        <v>770.0</v>
      </c>
      <c r="L68" s="2"/>
      <c r="M68" s="2"/>
      <c r="N68" s="2"/>
      <c r="O68" s="2"/>
      <c r="P68" s="2"/>
      <c r="Q68" s="2"/>
      <c r="R68" s="2"/>
      <c r="S68" s="2"/>
      <c r="T68" s="2"/>
      <c r="U68" s="2"/>
      <c r="V68" s="2"/>
      <c r="W68" s="2"/>
      <c r="X68" s="2"/>
      <c r="Y68" s="2"/>
      <c r="Z68" s="2"/>
    </row>
    <row r="69" ht="15.75" customHeight="1">
      <c r="A69" s="1" t="s">
        <v>146</v>
      </c>
      <c r="B69" s="1">
        <v>116.0</v>
      </c>
      <c r="C69" s="1">
        <v>111.0</v>
      </c>
      <c r="D69" s="1">
        <v>106.0</v>
      </c>
      <c r="E69" s="1">
        <v>119.0</v>
      </c>
      <c r="F69" s="1">
        <v>119.0</v>
      </c>
      <c r="G69" s="1">
        <v>115.0</v>
      </c>
      <c r="H69" s="1">
        <v>111.0</v>
      </c>
      <c r="I69" s="1">
        <v>108.0</v>
      </c>
      <c r="J69" s="1">
        <v>102.0</v>
      </c>
      <c r="K69" s="1">
        <v>94.0</v>
      </c>
      <c r="L69" s="2"/>
      <c r="M69" s="2"/>
      <c r="N69" s="2"/>
      <c r="O69" s="2"/>
      <c r="P69" s="2"/>
      <c r="Q69" s="2"/>
      <c r="R69" s="2"/>
      <c r="S69" s="2"/>
      <c r="T69" s="2"/>
      <c r="U69" s="2"/>
      <c r="V69" s="2"/>
      <c r="W69" s="2"/>
      <c r="X69" s="2"/>
      <c r="Y69" s="2"/>
      <c r="Z69" s="2"/>
    </row>
    <row r="70" ht="15.75" customHeight="1">
      <c r="A70" s="1" t="s">
        <v>147</v>
      </c>
      <c r="B70" s="1">
        <v>778.0</v>
      </c>
      <c r="C70" s="1">
        <v>737.0</v>
      </c>
      <c r="D70" s="1">
        <v>814.0</v>
      </c>
      <c r="E70" s="1">
        <v>875.0</v>
      </c>
      <c r="F70" s="1">
        <v>914.0</v>
      </c>
      <c r="G70" s="1">
        <v>1170.0</v>
      </c>
      <c r="H70" s="1">
        <v>1200.0</v>
      </c>
      <c r="I70" s="1">
        <v>1170.0</v>
      </c>
      <c r="J70" s="1">
        <v>1180.0</v>
      </c>
      <c r="K70" s="1">
        <v>1180.0</v>
      </c>
      <c r="L70" s="2"/>
      <c r="M70" s="2"/>
      <c r="N70" s="2"/>
      <c r="O70" s="2"/>
      <c r="P70" s="2"/>
      <c r="Q70" s="2"/>
      <c r="R70" s="2"/>
      <c r="S70" s="2"/>
      <c r="T70" s="2"/>
      <c r="U70" s="2"/>
      <c r="V70" s="2"/>
      <c r="W70" s="2"/>
      <c r="X70" s="2"/>
      <c r="Y70" s="2"/>
      <c r="Z70" s="2"/>
    </row>
    <row r="71" ht="15.75" customHeight="1">
      <c r="A71" s="1" t="s">
        <v>148</v>
      </c>
      <c r="B71" s="1">
        <v>7500.0</v>
      </c>
      <c r="C71" s="1">
        <v>7330.0</v>
      </c>
      <c r="D71" s="1">
        <v>6750.0</v>
      </c>
      <c r="E71" s="1">
        <v>6960.0</v>
      </c>
      <c r="F71" s="1">
        <v>7340.0</v>
      </c>
      <c r="G71" s="1">
        <v>7600.0</v>
      </c>
      <c r="H71" s="1">
        <v>7820.0</v>
      </c>
      <c r="I71" s="1">
        <v>7560.0</v>
      </c>
      <c r="J71" s="1">
        <v>7740.0</v>
      </c>
      <c r="K71" s="1">
        <v>7650.0</v>
      </c>
      <c r="L71" s="2"/>
      <c r="M71" s="2"/>
      <c r="N71" s="2"/>
      <c r="O71" s="2"/>
      <c r="P71" s="2"/>
      <c r="Q71" s="2"/>
      <c r="R71" s="2"/>
      <c r="S71" s="2"/>
      <c r="T71" s="2"/>
      <c r="U71" s="2"/>
      <c r="V71" s="2"/>
      <c r="W71" s="2"/>
      <c r="X71" s="2"/>
      <c r="Y71" s="2"/>
      <c r="Z71" s="2"/>
    </row>
    <row r="72" ht="15.75" customHeight="1">
      <c r="A72" s="1" t="s">
        <v>149</v>
      </c>
      <c r="B72" s="1">
        <v>0.0</v>
      </c>
      <c r="C72" s="1">
        <v>0.0</v>
      </c>
      <c r="D72" s="1">
        <v>0.0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150</v>
      </c>
      <c r="B73" s="1">
        <v>4.0</v>
      </c>
      <c r="C73" s="1">
        <v>4.0</v>
      </c>
      <c r="D73" s="1">
        <v>5.0</v>
      </c>
      <c r="E73" s="1">
        <v>5.0</v>
      </c>
      <c r="F73" s="1">
        <v>5.0</v>
      </c>
      <c r="G73" s="1">
        <v>5.0</v>
      </c>
      <c r="H73" s="1">
        <v>7.0</v>
      </c>
      <c r="I73" s="1">
        <v>5.0</v>
      </c>
      <c r="J73" s="1">
        <v>10.0</v>
      </c>
      <c r="K73" s="1">
        <v>2.0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6430.0</v>
      </c>
      <c r="C2" s="1">
        <v>5720.0</v>
      </c>
      <c r="D2" s="1">
        <v>5400.0</v>
      </c>
      <c r="E2" s="1">
        <v>6180.0</v>
      </c>
      <c r="F2" s="1">
        <v>6640.0</v>
      </c>
      <c r="G2" s="1">
        <v>5530.0</v>
      </c>
      <c r="H2" s="1">
        <v>4970.0</v>
      </c>
      <c r="I2" s="1">
        <v>6340.0</v>
      </c>
      <c r="J2" s="1">
        <v>6790.0</v>
      </c>
      <c r="K2" s="1">
        <v>6030.0</v>
      </c>
      <c r="L2" s="2"/>
      <c r="M2" s="2"/>
      <c r="N2" s="2"/>
      <c r="O2" s="2"/>
      <c r="P2" s="2"/>
      <c r="Q2" s="2"/>
      <c r="R2" s="2"/>
      <c r="S2" s="2"/>
      <c r="T2" s="2"/>
      <c r="U2" s="2"/>
      <c r="V2" s="2"/>
      <c r="W2" s="2"/>
      <c r="X2" s="2"/>
      <c r="Y2" s="2"/>
      <c r="Z2" s="2"/>
    </row>
    <row r="3">
      <c r="A3" s="1" t="s">
        <v>152</v>
      </c>
      <c r="B3" s="1">
        <v>6430.0</v>
      </c>
      <c r="C3" s="1">
        <v>5720.0</v>
      </c>
      <c r="D3" s="1">
        <v>5400.0</v>
      </c>
      <c r="E3" s="1">
        <v>6180.0</v>
      </c>
      <c r="F3" s="1">
        <v>6640.0</v>
      </c>
      <c r="G3" s="1">
        <v>5530.0</v>
      </c>
      <c r="H3" s="1">
        <v>4970.0</v>
      </c>
      <c r="I3" s="1">
        <v>6340.0</v>
      </c>
      <c r="J3" s="1">
        <v>6790.0</v>
      </c>
      <c r="K3" s="1">
        <v>6030.0</v>
      </c>
      <c r="L3" s="2"/>
      <c r="M3" s="2"/>
      <c r="N3" s="2"/>
      <c r="O3" s="2"/>
      <c r="P3" s="2"/>
      <c r="Q3" s="2"/>
      <c r="R3" s="2"/>
      <c r="S3" s="2"/>
      <c r="T3" s="2"/>
      <c r="U3" s="2"/>
      <c r="V3" s="2"/>
      <c r="W3" s="2"/>
      <c r="X3" s="2"/>
      <c r="Y3" s="2"/>
      <c r="Z3" s="2"/>
    </row>
    <row r="4">
      <c r="A4" s="1" t="s">
        <v>153</v>
      </c>
      <c r="B4" s="1">
        <v>5070.0</v>
      </c>
      <c r="C4" s="1">
        <v>4760.0</v>
      </c>
      <c r="D4" s="1">
        <v>4280.0</v>
      </c>
      <c r="E4" s="1">
        <v>4430.0</v>
      </c>
      <c r="F4" s="1">
        <v>4670.0</v>
      </c>
      <c r="G4" s="1">
        <v>4460.0</v>
      </c>
      <c r="H4" s="1">
        <v>3900.0</v>
      </c>
      <c r="I4" s="1">
        <v>4960.0</v>
      </c>
      <c r="J4" s="1">
        <v>5180.0</v>
      </c>
      <c r="K4" s="1">
        <v>4720.0</v>
      </c>
      <c r="L4" s="2"/>
      <c r="M4" s="2"/>
      <c r="N4" s="2"/>
      <c r="O4" s="2"/>
      <c r="P4" s="2"/>
      <c r="Q4" s="2"/>
      <c r="R4" s="2"/>
      <c r="S4" s="2"/>
      <c r="T4" s="2"/>
      <c r="U4" s="2"/>
      <c r="V4" s="2"/>
      <c r="W4" s="2"/>
      <c r="X4" s="2"/>
      <c r="Y4" s="2"/>
      <c r="Z4" s="2"/>
    </row>
    <row r="5">
      <c r="A5" s="1" t="s">
        <v>154</v>
      </c>
      <c r="B5" s="1">
        <v>1360.0</v>
      </c>
      <c r="C5" s="1">
        <v>955.0</v>
      </c>
      <c r="D5" s="1">
        <v>1120.0</v>
      </c>
      <c r="E5" s="1">
        <v>1750.0</v>
      </c>
      <c r="F5" s="1">
        <v>1970.0</v>
      </c>
      <c r="G5" s="1">
        <v>1060.0</v>
      </c>
      <c r="H5" s="1">
        <v>1070.0</v>
      </c>
      <c r="I5" s="1">
        <v>1380.0</v>
      </c>
      <c r="J5" s="1">
        <v>1620.0</v>
      </c>
      <c r="K5" s="1">
        <v>1310.0</v>
      </c>
      <c r="L5" s="2"/>
      <c r="M5" s="2"/>
      <c r="N5" s="2"/>
      <c r="O5" s="2"/>
      <c r="P5" s="2"/>
      <c r="Q5" s="2"/>
      <c r="R5" s="2"/>
      <c r="S5" s="2"/>
      <c r="T5" s="2"/>
      <c r="U5" s="2"/>
      <c r="V5" s="2"/>
      <c r="W5" s="2"/>
      <c r="X5" s="2"/>
      <c r="Y5" s="2"/>
      <c r="Z5" s="2"/>
    </row>
    <row r="6">
      <c r="A6" s="1" t="s">
        <v>155</v>
      </c>
      <c r="B6" s="1">
        <v>685.0</v>
      </c>
      <c r="C6" s="1">
        <v>632.0</v>
      </c>
      <c r="D6" s="1">
        <v>599.0</v>
      </c>
      <c r="E6" s="1">
        <v>602.0</v>
      </c>
      <c r="F6" s="1">
        <v>630.0</v>
      </c>
      <c r="G6" s="1">
        <v>536.0</v>
      </c>
      <c r="H6" s="1">
        <v>497.0</v>
      </c>
      <c r="I6" s="1">
        <v>558.0</v>
      </c>
      <c r="J6" s="1">
        <v>705.0</v>
      </c>
      <c r="K6" s="1">
        <v>526.0</v>
      </c>
      <c r="L6" s="2"/>
      <c r="M6" s="2"/>
      <c r="N6" s="2"/>
      <c r="O6" s="2"/>
      <c r="P6" s="2"/>
      <c r="Q6" s="2"/>
      <c r="R6" s="2"/>
      <c r="S6" s="2"/>
      <c r="T6" s="2"/>
      <c r="U6" s="2"/>
      <c r="V6" s="2"/>
      <c r="W6" s="2"/>
      <c r="X6" s="2"/>
      <c r="Y6" s="2"/>
      <c r="Z6" s="2"/>
    </row>
    <row r="7">
      <c r="A7" s="1" t="s">
        <v>156</v>
      </c>
      <c r="B7" s="1">
        <v>143.0</v>
      </c>
      <c r="C7" s="1">
        <v>97.0</v>
      </c>
      <c r="D7" s="1">
        <v>80.0</v>
      </c>
      <c r="E7" s="1">
        <v>80.0</v>
      </c>
      <c r="F7" s="1">
        <v>82.0</v>
      </c>
      <c r="G7" s="1">
        <v>80.0</v>
      </c>
      <c r="H7" s="1">
        <v>93.0</v>
      </c>
      <c r="I7" s="1">
        <v>107.0</v>
      </c>
      <c r="J7" s="1">
        <v>118.0</v>
      </c>
      <c r="K7" s="1">
        <v>108.0</v>
      </c>
      <c r="L7" s="2"/>
      <c r="M7" s="2"/>
      <c r="N7" s="2"/>
      <c r="O7" s="2"/>
      <c r="P7" s="2"/>
      <c r="Q7" s="2"/>
      <c r="R7" s="2"/>
      <c r="S7" s="2"/>
      <c r="T7" s="2"/>
      <c r="U7" s="2"/>
      <c r="V7" s="2"/>
      <c r="W7" s="2"/>
      <c r="X7" s="2"/>
      <c r="Y7" s="2"/>
      <c r="Z7" s="2"/>
    </row>
    <row r="8">
      <c r="A8" s="1" t="s">
        <v>157</v>
      </c>
      <c r="B8" s="1">
        <v>0.0</v>
      </c>
      <c r="C8" s="1">
        <v>0.0</v>
      </c>
      <c r="D8" s="1">
        <v>0.0</v>
      </c>
      <c r="E8" s="1">
        <v>0.0</v>
      </c>
      <c r="F8" s="1">
        <v>0.0</v>
      </c>
      <c r="G8" s="1">
        <v>0.0</v>
      </c>
      <c r="H8" s="1">
        <v>1.0</v>
      </c>
      <c r="I8" s="1">
        <v>1.0</v>
      </c>
      <c r="J8" s="1">
        <v>0.0</v>
      </c>
      <c r="K8" s="1">
        <v>-1.0</v>
      </c>
      <c r="L8" s="2"/>
      <c r="M8" s="2"/>
      <c r="N8" s="2"/>
      <c r="O8" s="2"/>
      <c r="P8" s="2"/>
      <c r="Q8" s="2"/>
      <c r="R8" s="2"/>
      <c r="S8" s="2"/>
      <c r="T8" s="2"/>
      <c r="U8" s="2"/>
      <c r="V8" s="2"/>
      <c r="W8" s="2"/>
      <c r="X8" s="2"/>
      <c r="Y8" s="2"/>
      <c r="Z8" s="2"/>
    </row>
    <row r="9">
      <c r="A9" s="1" t="s">
        <v>158</v>
      </c>
      <c r="B9" s="1">
        <v>828.0</v>
      </c>
      <c r="C9" s="1">
        <v>729.0</v>
      </c>
      <c r="D9" s="1">
        <v>679.0</v>
      </c>
      <c r="E9" s="1">
        <v>682.0</v>
      </c>
      <c r="F9" s="1">
        <v>712.0</v>
      </c>
      <c r="G9" s="1">
        <v>616.0</v>
      </c>
      <c r="H9" s="1">
        <v>591.0</v>
      </c>
      <c r="I9" s="1">
        <v>666.0</v>
      </c>
      <c r="J9" s="1">
        <v>823.0</v>
      </c>
      <c r="K9" s="1">
        <v>633.0</v>
      </c>
      <c r="L9" s="2"/>
      <c r="M9" s="2"/>
      <c r="N9" s="2"/>
      <c r="O9" s="2"/>
      <c r="P9" s="2"/>
      <c r="Q9" s="2"/>
      <c r="R9" s="2"/>
      <c r="S9" s="2"/>
      <c r="T9" s="2"/>
      <c r="U9" s="2"/>
      <c r="V9" s="2"/>
      <c r="W9" s="2"/>
      <c r="X9" s="2"/>
      <c r="Y9" s="2"/>
      <c r="Z9" s="2"/>
    </row>
    <row r="10">
      <c r="A10" s="1" t="s">
        <v>159</v>
      </c>
      <c r="B10" s="1">
        <v>532.0</v>
      </c>
      <c r="C10" s="1">
        <v>226.0</v>
      </c>
      <c r="D10" s="1">
        <v>446.0</v>
      </c>
      <c r="E10" s="1">
        <v>1070.0</v>
      </c>
      <c r="F10" s="1">
        <v>1260.0</v>
      </c>
      <c r="G10" s="1">
        <v>447.0</v>
      </c>
      <c r="H10" s="1">
        <v>476.0</v>
      </c>
      <c r="I10" s="1">
        <v>715.0</v>
      </c>
      <c r="J10" s="1">
        <v>793.0</v>
      </c>
      <c r="K10" s="1">
        <v>673.0</v>
      </c>
      <c r="L10" s="2"/>
      <c r="M10" s="2"/>
      <c r="N10" s="2"/>
      <c r="O10" s="2"/>
      <c r="P10" s="2"/>
      <c r="Q10" s="2"/>
      <c r="R10" s="2"/>
      <c r="S10" s="2"/>
      <c r="T10" s="2"/>
      <c r="U10" s="2"/>
      <c r="V10" s="2"/>
      <c r="W10" s="2"/>
      <c r="X10" s="2"/>
      <c r="Y10" s="2"/>
      <c r="Z10" s="2"/>
    </row>
    <row r="11">
      <c r="A11" s="1" t="s">
        <v>160</v>
      </c>
      <c r="B11" s="1">
        <v>0.0</v>
      </c>
      <c r="C11" s="1">
        <v>-132.0</v>
      </c>
      <c r="D11" s="1">
        <v>-219.0</v>
      </c>
      <c r="E11" s="1">
        <v>-215.0</v>
      </c>
      <c r="F11" s="1">
        <v>-195.0</v>
      </c>
      <c r="G11" s="1">
        <v>-208.0</v>
      </c>
      <c r="H11" s="1">
        <v>-210.0</v>
      </c>
      <c r="I11" s="1">
        <v>-185.0</v>
      </c>
      <c r="J11" s="1">
        <v>-163.0</v>
      </c>
      <c r="K11" s="1">
        <v>-208.0</v>
      </c>
      <c r="L11" s="2"/>
      <c r="M11" s="2"/>
      <c r="N11" s="2"/>
      <c r="O11" s="2"/>
      <c r="P11" s="2"/>
      <c r="Q11" s="2"/>
      <c r="R11" s="2"/>
      <c r="S11" s="2"/>
      <c r="T11" s="2"/>
      <c r="U11" s="2"/>
      <c r="V11" s="2"/>
      <c r="W11" s="2"/>
      <c r="X11" s="2"/>
      <c r="Y11" s="2"/>
      <c r="Z11" s="2"/>
    </row>
    <row r="12">
      <c r="A12" s="1" t="s">
        <v>161</v>
      </c>
      <c r="B12" s="1">
        <v>0.0</v>
      </c>
      <c r="C12" s="1">
        <v>-132.0</v>
      </c>
      <c r="D12" s="1">
        <v>-219.0</v>
      </c>
      <c r="E12" s="1">
        <v>-215.0</v>
      </c>
      <c r="F12" s="1">
        <v>-195.0</v>
      </c>
      <c r="G12" s="1">
        <v>-208.0</v>
      </c>
      <c r="H12" s="1">
        <v>-210.0</v>
      </c>
      <c r="I12" s="1">
        <v>-185.0</v>
      </c>
      <c r="J12" s="1">
        <v>-163.0</v>
      </c>
      <c r="K12" s="1">
        <v>-208.0</v>
      </c>
      <c r="L12" s="2"/>
      <c r="M12" s="2"/>
      <c r="N12" s="2"/>
      <c r="O12" s="2"/>
      <c r="P12" s="2"/>
      <c r="Q12" s="2"/>
      <c r="R12" s="2"/>
      <c r="S12" s="2"/>
      <c r="T12" s="2"/>
      <c r="U12" s="2"/>
      <c r="V12" s="2"/>
      <c r="W12" s="2"/>
      <c r="X12" s="2"/>
      <c r="Y12" s="2"/>
      <c r="Z12" s="2"/>
    </row>
    <row r="13">
      <c r="A13" s="1" t="s">
        <v>162</v>
      </c>
      <c r="B13" s="1">
        <v>20.0</v>
      </c>
      <c r="C13" s="1">
        <v>22.0</v>
      </c>
      <c r="D13" s="1">
        <v>29.0</v>
      </c>
      <c r="E13" s="1">
        <v>33.0</v>
      </c>
      <c r="F13" s="1">
        <v>43.0</v>
      </c>
      <c r="G13" s="1">
        <v>29.0</v>
      </c>
      <c r="H13" s="1">
        <v>23.0</v>
      </c>
      <c r="I13" s="1">
        <v>43.0</v>
      </c>
      <c r="J13" s="1">
        <v>55.0</v>
      </c>
      <c r="K13" s="1">
        <v>45.0</v>
      </c>
      <c r="L13" s="2"/>
      <c r="M13" s="2"/>
      <c r="N13" s="2"/>
      <c r="O13" s="2"/>
      <c r="P13" s="2"/>
      <c r="Q13" s="2"/>
      <c r="R13" s="2"/>
      <c r="S13" s="2"/>
      <c r="T13" s="2"/>
      <c r="U13" s="2"/>
      <c r="V13" s="2"/>
      <c r="W13" s="2"/>
      <c r="X13" s="2"/>
      <c r="Y13" s="2"/>
      <c r="Z13" s="2"/>
    </row>
    <row r="14">
      <c r="A14" s="1" t="s">
        <v>163</v>
      </c>
      <c r="B14" s="1">
        <v>-66.0</v>
      </c>
      <c r="C14" s="1">
        <v>19.0</v>
      </c>
      <c r="D14" s="1">
        <v>-57.0</v>
      </c>
      <c r="E14" s="1">
        <v>3.0</v>
      </c>
      <c r="F14" s="1">
        <v>1.0</v>
      </c>
      <c r="G14" s="1">
        <v>-2.0</v>
      </c>
      <c r="H14" s="1">
        <v>-26.0</v>
      </c>
      <c r="I14" s="1">
        <v>3.0</v>
      </c>
      <c r="J14" s="1">
        <v>-15.0</v>
      </c>
      <c r="K14" s="1">
        <v>-38.0</v>
      </c>
      <c r="L14" s="2"/>
      <c r="M14" s="2"/>
      <c r="N14" s="2"/>
      <c r="O14" s="2"/>
      <c r="P14" s="2"/>
      <c r="Q14" s="2"/>
      <c r="R14" s="2"/>
      <c r="S14" s="2"/>
      <c r="T14" s="2"/>
      <c r="U14" s="2"/>
      <c r="V14" s="2"/>
      <c r="W14" s="2"/>
      <c r="X14" s="2"/>
      <c r="Y14" s="2"/>
      <c r="Z14" s="2"/>
    </row>
    <row r="15">
      <c r="A15" s="1" t="s">
        <v>164</v>
      </c>
      <c r="B15" s="1">
        <v>45.0</v>
      </c>
      <c r="C15" s="1">
        <v>44.0</v>
      </c>
      <c r="D15" s="1">
        <v>50.0</v>
      </c>
      <c r="E15" s="1">
        <v>54.0</v>
      </c>
      <c r="F15" s="1">
        <v>89.0</v>
      </c>
      <c r="G15" s="1">
        <v>67.0</v>
      </c>
      <c r="H15" s="1">
        <v>38.0</v>
      </c>
      <c r="I15" s="1">
        <v>36.0</v>
      </c>
      <c r="J15" s="1">
        <v>59.0</v>
      </c>
      <c r="K15" s="1">
        <v>19.0</v>
      </c>
      <c r="L15" s="2"/>
      <c r="M15" s="2"/>
      <c r="N15" s="2"/>
      <c r="O15" s="2"/>
      <c r="P15" s="2"/>
      <c r="Q15" s="2"/>
      <c r="R15" s="2"/>
      <c r="S15" s="2"/>
      <c r="T15" s="2"/>
      <c r="U15" s="2"/>
      <c r="V15" s="2"/>
      <c r="W15" s="2"/>
      <c r="X15" s="2"/>
      <c r="Y15" s="2"/>
      <c r="Z15" s="2"/>
    </row>
    <row r="16">
      <c r="A16" s="1" t="s">
        <v>165</v>
      </c>
      <c r="B16" s="1">
        <v>531.0</v>
      </c>
      <c r="C16" s="1">
        <v>179.0</v>
      </c>
      <c r="D16" s="1">
        <v>249.0</v>
      </c>
      <c r="E16" s="1">
        <v>947.0</v>
      </c>
      <c r="F16" s="1">
        <v>1200.0</v>
      </c>
      <c r="G16" s="1">
        <v>333.0</v>
      </c>
      <c r="H16" s="1">
        <v>301.0</v>
      </c>
      <c r="I16" s="1">
        <v>612.0</v>
      </c>
      <c r="J16" s="1">
        <v>729.0</v>
      </c>
      <c r="K16" s="1">
        <v>491.0</v>
      </c>
      <c r="L16" s="2"/>
      <c r="M16" s="2"/>
      <c r="N16" s="2"/>
      <c r="O16" s="2"/>
      <c r="P16" s="2"/>
      <c r="Q16" s="2"/>
      <c r="R16" s="2"/>
      <c r="S16" s="2"/>
      <c r="T16" s="2"/>
      <c r="U16" s="2"/>
      <c r="V16" s="2"/>
      <c r="W16" s="2"/>
      <c r="X16" s="2"/>
      <c r="Y16" s="2"/>
      <c r="Z16" s="2"/>
    </row>
    <row r="17">
      <c r="A17" s="1" t="s">
        <v>166</v>
      </c>
      <c r="B17" s="1">
        <v>-21.0</v>
      </c>
      <c r="C17" s="1">
        <v>-333.0</v>
      </c>
      <c r="D17" s="1">
        <v>-180.0</v>
      </c>
      <c r="E17" s="1">
        <v>-45.0</v>
      </c>
      <c r="F17" s="1">
        <v>-45.0</v>
      </c>
      <c r="G17" s="1">
        <v>-87.0</v>
      </c>
      <c r="H17" s="1">
        <v>-32.0</v>
      </c>
      <c r="I17" s="1">
        <v>-12.0</v>
      </c>
      <c r="J17" s="1">
        <v>-16.0</v>
      </c>
      <c r="K17" s="1">
        <v>-154.0</v>
      </c>
      <c r="L17" s="2"/>
      <c r="M17" s="2"/>
      <c r="N17" s="2"/>
      <c r="O17" s="2"/>
      <c r="P17" s="2"/>
      <c r="Q17" s="2"/>
      <c r="R17" s="2"/>
      <c r="S17" s="2"/>
      <c r="T17" s="2"/>
      <c r="U17" s="2"/>
      <c r="V17" s="2"/>
      <c r="W17" s="2"/>
      <c r="X17" s="2"/>
      <c r="Y17" s="2"/>
      <c r="Z17" s="2"/>
    </row>
    <row r="18">
      <c r="A18" s="1" t="s">
        <v>167</v>
      </c>
      <c r="B18" s="1">
        <v>0.0</v>
      </c>
      <c r="C18" s="1">
        <v>-25.0</v>
      </c>
      <c r="D18" s="1">
        <v>0.0</v>
      </c>
      <c r="E18" s="1">
        <v>0.0</v>
      </c>
      <c r="F18" s="1">
        <v>-4.0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40.0</v>
      </c>
      <c r="C19" s="1">
        <v>-9.0</v>
      </c>
      <c r="D19" s="1">
        <v>254.0</v>
      </c>
      <c r="E19" s="1">
        <v>10.0</v>
      </c>
      <c r="F19" s="1">
        <v>45.0</v>
      </c>
      <c r="G19" s="1">
        <v>10.0</v>
      </c>
      <c r="H19" s="1">
        <v>8.0</v>
      </c>
      <c r="I19" s="1">
        <v>115.0</v>
      </c>
      <c r="J19" s="1">
        <v>21.0</v>
      </c>
      <c r="K19" s="1">
        <v>110.0</v>
      </c>
      <c r="L19" s="2"/>
      <c r="M19" s="2"/>
      <c r="N19" s="2"/>
      <c r="O19" s="2"/>
      <c r="P19" s="2"/>
      <c r="Q19" s="2"/>
      <c r="R19" s="2"/>
      <c r="S19" s="2"/>
      <c r="T19" s="2"/>
      <c r="U19" s="2"/>
      <c r="V19" s="2"/>
      <c r="W19" s="2"/>
      <c r="X19" s="2"/>
      <c r="Y19" s="2"/>
      <c r="Z19" s="2"/>
    </row>
    <row r="20">
      <c r="A20" s="1" t="s">
        <v>169</v>
      </c>
      <c r="B20" s="1">
        <v>0.0</v>
      </c>
      <c r="C20" s="1">
        <v>0.0</v>
      </c>
      <c r="D20" s="1">
        <v>-5.0</v>
      </c>
      <c r="E20" s="1">
        <v>0.0</v>
      </c>
      <c r="F20" s="1">
        <v>0.0</v>
      </c>
      <c r="G20" s="1">
        <v>0.0</v>
      </c>
      <c r="H20" s="1">
        <v>-10.0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-335.0</v>
      </c>
      <c r="E21" s="1">
        <v>0.0</v>
      </c>
      <c r="F21" s="1">
        <v>0.0</v>
      </c>
      <c r="G21" s="1">
        <v>0.0</v>
      </c>
      <c r="H21" s="1">
        <v>-66.0</v>
      </c>
      <c r="I21" s="1">
        <v>-25.0</v>
      </c>
      <c r="J21" s="1">
        <v>0.0</v>
      </c>
      <c r="K21" s="1">
        <v>-764.0</v>
      </c>
      <c r="L21" s="2"/>
      <c r="M21" s="2"/>
      <c r="N21" s="2"/>
      <c r="O21" s="2"/>
      <c r="P21" s="2"/>
      <c r="Q21" s="2"/>
      <c r="R21" s="2"/>
      <c r="S21" s="2"/>
      <c r="T21" s="2"/>
      <c r="U21" s="2"/>
      <c r="V21" s="2"/>
      <c r="W21" s="2"/>
      <c r="X21" s="2"/>
      <c r="Y21" s="2"/>
      <c r="Z21" s="2"/>
    </row>
    <row r="22" ht="15.75" customHeight="1">
      <c r="A22" s="1" t="s">
        <v>171</v>
      </c>
      <c r="B22" s="1">
        <v>0.0</v>
      </c>
      <c r="C22" s="1">
        <v>0.0</v>
      </c>
      <c r="D22" s="1">
        <v>6.0</v>
      </c>
      <c r="E22" s="1">
        <v>0.0</v>
      </c>
      <c r="F22" s="1">
        <v>-38.0</v>
      </c>
      <c r="G22" s="1">
        <v>-380.0</v>
      </c>
      <c r="H22" s="1">
        <v>-22.0</v>
      </c>
      <c r="I22" s="1">
        <v>-14.0</v>
      </c>
      <c r="J22" s="1">
        <v>7.0</v>
      </c>
      <c r="K22" s="1">
        <v>-1.0</v>
      </c>
      <c r="L22" s="2"/>
      <c r="M22" s="2"/>
      <c r="N22" s="2"/>
      <c r="O22" s="2"/>
      <c r="P22" s="2"/>
      <c r="Q22" s="2"/>
      <c r="R22" s="2"/>
      <c r="S22" s="2"/>
      <c r="T22" s="2"/>
      <c r="U22" s="2"/>
      <c r="V22" s="2"/>
      <c r="W22" s="2"/>
      <c r="X22" s="2"/>
      <c r="Y22" s="2"/>
      <c r="Z22" s="2"/>
    </row>
    <row r="23" ht="15.75" customHeight="1">
      <c r="A23" s="1" t="s">
        <v>172</v>
      </c>
      <c r="B23" s="1">
        <v>550.0</v>
      </c>
      <c r="C23" s="1">
        <v>-188.0</v>
      </c>
      <c r="D23" s="1">
        <v>-11.0</v>
      </c>
      <c r="E23" s="1">
        <v>912.0</v>
      </c>
      <c r="F23" s="1">
        <v>1160.0</v>
      </c>
      <c r="G23" s="1">
        <v>-124.0</v>
      </c>
      <c r="H23" s="1">
        <v>179.0</v>
      </c>
      <c r="I23" s="1">
        <v>676.0</v>
      </c>
      <c r="J23" s="1">
        <v>741.0</v>
      </c>
      <c r="K23" s="1">
        <v>-318.0</v>
      </c>
      <c r="L23" s="2"/>
      <c r="M23" s="2"/>
      <c r="N23" s="2"/>
      <c r="O23" s="2"/>
      <c r="P23" s="2"/>
      <c r="Q23" s="2"/>
      <c r="R23" s="2"/>
      <c r="S23" s="2"/>
      <c r="T23" s="2"/>
      <c r="U23" s="2"/>
      <c r="V23" s="2"/>
      <c r="W23" s="2"/>
      <c r="X23" s="2"/>
      <c r="Y23" s="2"/>
      <c r="Z23" s="2"/>
    </row>
    <row r="24" ht="15.75" customHeight="1">
      <c r="A24" s="1" t="s">
        <v>173</v>
      </c>
      <c r="B24" s="1">
        <v>149.0</v>
      </c>
      <c r="C24" s="1">
        <v>-98.0</v>
      </c>
      <c r="D24" s="1">
        <v>-18.0</v>
      </c>
      <c r="E24" s="1">
        <v>165.0</v>
      </c>
      <c r="F24" s="1">
        <v>159.0</v>
      </c>
      <c r="G24" s="1">
        <v>-72.0</v>
      </c>
      <c r="H24" s="1">
        <v>-40.0</v>
      </c>
      <c r="I24" s="1">
        <v>68.0</v>
      </c>
      <c r="J24" s="1">
        <v>163.0</v>
      </c>
      <c r="K24" s="1">
        <v>-81.0</v>
      </c>
      <c r="L24" s="2"/>
      <c r="M24" s="2"/>
      <c r="N24" s="2"/>
      <c r="O24" s="2"/>
      <c r="P24" s="2"/>
      <c r="Q24" s="2"/>
      <c r="R24" s="2"/>
      <c r="S24" s="2"/>
      <c r="T24" s="2"/>
      <c r="U24" s="2"/>
      <c r="V24" s="2"/>
      <c r="W24" s="2"/>
      <c r="X24" s="2"/>
      <c r="Y24" s="2"/>
      <c r="Z24" s="2"/>
    </row>
    <row r="25" ht="15.75" customHeight="1">
      <c r="A25" s="1" t="s">
        <v>174</v>
      </c>
      <c r="B25" s="1">
        <v>401.0</v>
      </c>
      <c r="C25" s="1">
        <v>-90.0</v>
      </c>
      <c r="D25" s="1">
        <v>7.0</v>
      </c>
      <c r="E25" s="1">
        <v>747.0</v>
      </c>
      <c r="F25" s="1">
        <v>996.0</v>
      </c>
      <c r="G25" s="1">
        <v>-52.0</v>
      </c>
      <c r="H25" s="1">
        <v>219.0</v>
      </c>
      <c r="I25" s="1">
        <v>608.0</v>
      </c>
      <c r="J25" s="1">
        <v>578.0</v>
      </c>
      <c r="K25" s="1">
        <v>-237.0</v>
      </c>
      <c r="L25" s="2"/>
      <c r="M25" s="2"/>
      <c r="N25" s="2"/>
      <c r="O25" s="2"/>
      <c r="P25" s="2"/>
      <c r="Q25" s="2"/>
      <c r="R25" s="2"/>
      <c r="S25" s="2"/>
      <c r="T25" s="2"/>
      <c r="U25" s="2"/>
      <c r="V25" s="2"/>
      <c r="W25" s="2"/>
      <c r="X25" s="2"/>
      <c r="Y25" s="2"/>
      <c r="Z25" s="2"/>
    </row>
    <row r="26" ht="15.75" customHeight="1">
      <c r="A26" s="1" t="s">
        <v>175</v>
      </c>
      <c r="B26" s="1">
        <v>401.0</v>
      </c>
      <c r="C26" s="1">
        <v>-90.0</v>
      </c>
      <c r="D26" s="1">
        <v>7.0</v>
      </c>
      <c r="E26" s="1">
        <v>747.0</v>
      </c>
      <c r="F26" s="1">
        <v>996.0</v>
      </c>
      <c r="G26" s="1">
        <v>-52.0</v>
      </c>
      <c r="H26" s="1">
        <v>219.0</v>
      </c>
      <c r="I26" s="1">
        <v>608.0</v>
      </c>
      <c r="J26" s="1">
        <v>578.0</v>
      </c>
      <c r="K26" s="1">
        <v>-237.0</v>
      </c>
      <c r="L26" s="2"/>
      <c r="M26" s="2"/>
      <c r="N26" s="2"/>
      <c r="O26" s="2"/>
      <c r="P26" s="2"/>
      <c r="Q26" s="2"/>
      <c r="R26" s="2"/>
      <c r="S26" s="2"/>
      <c r="T26" s="2"/>
      <c r="U26" s="2"/>
      <c r="V26" s="2"/>
      <c r="W26" s="2"/>
      <c r="X26" s="2"/>
      <c r="Y26" s="2"/>
      <c r="Z26" s="2"/>
    </row>
    <row r="27" ht="15.75" customHeight="1">
      <c r="A27" s="1" t="s">
        <v>108</v>
      </c>
      <c r="B27" s="1">
        <v>-1.0</v>
      </c>
      <c r="C27" s="1">
        <v>0.0</v>
      </c>
      <c r="D27" s="1">
        <v>0.0</v>
      </c>
      <c r="E27" s="1">
        <v>-1.0</v>
      </c>
      <c r="F27" s="1">
        <v>-1.0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176</v>
      </c>
      <c r="B28" s="1">
        <v>400.0</v>
      </c>
      <c r="C28" s="1">
        <v>-90.0</v>
      </c>
      <c r="D28" s="1">
        <v>7.0</v>
      </c>
      <c r="E28" s="1">
        <v>746.0</v>
      </c>
      <c r="F28" s="1">
        <v>995.0</v>
      </c>
      <c r="G28" s="1">
        <v>-52.0</v>
      </c>
      <c r="H28" s="1">
        <v>219.0</v>
      </c>
      <c r="I28" s="1">
        <v>608.0</v>
      </c>
      <c r="J28" s="1">
        <v>578.0</v>
      </c>
      <c r="K28" s="1">
        <v>-238.0</v>
      </c>
      <c r="L28" s="2"/>
      <c r="M28" s="2"/>
      <c r="N28" s="2"/>
      <c r="O28" s="2"/>
      <c r="P28" s="2"/>
      <c r="Q28" s="2"/>
      <c r="R28" s="2"/>
      <c r="S28" s="2"/>
      <c r="T28" s="2"/>
      <c r="U28" s="2"/>
      <c r="V28" s="2"/>
      <c r="W28" s="2"/>
      <c r="X28" s="2"/>
      <c r="Y28" s="2"/>
      <c r="Z28" s="2"/>
    </row>
    <row r="29" ht="15.75" customHeight="1">
      <c r="A29" s="1" t="s">
        <v>177</v>
      </c>
      <c r="B29" s="1">
        <v>400.0</v>
      </c>
      <c r="C29" s="1">
        <v>-90.0</v>
      </c>
      <c r="D29" s="1">
        <v>7.0</v>
      </c>
      <c r="E29" s="1">
        <v>746.0</v>
      </c>
      <c r="F29" s="1">
        <v>995.0</v>
      </c>
      <c r="G29" s="1">
        <v>-52.0</v>
      </c>
      <c r="H29" s="1">
        <v>219.0</v>
      </c>
      <c r="I29" s="1">
        <v>608.0</v>
      </c>
      <c r="J29" s="1">
        <v>578.0</v>
      </c>
      <c r="K29" s="1">
        <v>-238.0</v>
      </c>
      <c r="L29" s="2"/>
      <c r="M29" s="2"/>
      <c r="N29" s="2"/>
      <c r="O29" s="2"/>
      <c r="P29" s="2"/>
      <c r="Q29" s="2"/>
      <c r="R29" s="2"/>
      <c r="S29" s="2"/>
      <c r="T29" s="2"/>
      <c r="U29" s="2"/>
      <c r="V29" s="2"/>
      <c r="W29" s="2"/>
      <c r="X29" s="2"/>
      <c r="Y29" s="2"/>
      <c r="Z29" s="2"/>
    </row>
    <row r="30" ht="15.75" customHeight="1">
      <c r="A30" s="1" t="s">
        <v>178</v>
      </c>
      <c r="B30" s="1">
        <v>400.0</v>
      </c>
      <c r="C30" s="1">
        <v>-90.0</v>
      </c>
      <c r="D30" s="1">
        <v>7.0</v>
      </c>
      <c r="E30" s="1">
        <v>746.0</v>
      </c>
      <c r="F30" s="1">
        <v>995.0</v>
      </c>
      <c r="G30" s="1">
        <v>-52.0</v>
      </c>
      <c r="H30" s="1">
        <v>219.0</v>
      </c>
      <c r="I30" s="1">
        <v>608.0</v>
      </c>
      <c r="J30" s="1">
        <v>578.0</v>
      </c>
      <c r="K30" s="1">
        <v>-238.0</v>
      </c>
      <c r="L30" s="2"/>
      <c r="M30" s="2"/>
      <c r="N30" s="2"/>
      <c r="O30" s="2"/>
      <c r="P30" s="2"/>
      <c r="Q30" s="2"/>
      <c r="R30" s="2"/>
      <c r="S30" s="2"/>
      <c r="T30" s="2"/>
      <c r="U30" s="2"/>
      <c r="V30" s="2"/>
      <c r="W30" s="2"/>
      <c r="X30" s="2"/>
      <c r="Y30" s="2"/>
      <c r="Z30" s="2"/>
    </row>
    <row r="31" ht="15.75" customHeight="1">
      <c r="A31" s="1" t="s">
        <v>179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180</v>
      </c>
      <c r="B32" s="1">
        <v>0.0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v>0.0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191</v>
      </c>
      <c r="B34" s="1">
        <v>0.0</v>
      </c>
      <c r="C34" s="1">
        <v>181.0</v>
      </c>
      <c r="D34" s="1">
        <v>182.0</v>
      </c>
      <c r="E34" s="1">
        <v>185.0</v>
      </c>
      <c r="F34" s="1">
        <v>177.0</v>
      </c>
      <c r="G34" s="1">
        <v>165.0</v>
      </c>
      <c r="H34" s="1">
        <v>165.0</v>
      </c>
      <c r="I34" s="1">
        <v>165.0</v>
      </c>
      <c r="J34" s="1">
        <v>155.0</v>
      </c>
      <c r="K34" s="1">
        <v>149.0</v>
      </c>
      <c r="L34" s="2"/>
      <c r="M34" s="2"/>
      <c r="N34" s="2"/>
      <c r="O34" s="2"/>
      <c r="P34" s="2"/>
      <c r="Q34" s="2"/>
      <c r="R34" s="2"/>
      <c r="S34" s="2"/>
      <c r="T34" s="2"/>
      <c r="U34" s="2"/>
      <c r="V34" s="2"/>
      <c r="W34" s="2"/>
      <c r="X34" s="2"/>
      <c r="Y34" s="2"/>
      <c r="Z34" s="2"/>
    </row>
    <row r="35" ht="15.75" customHeight="1">
      <c r="A35" s="1" t="s">
        <v>192</v>
      </c>
      <c r="B35" s="1">
        <v>0.0</v>
      </c>
      <c r="C35" s="1" t="s">
        <v>181</v>
      </c>
      <c r="D35" s="1" t="s">
        <v>182</v>
      </c>
      <c r="E35" s="1" t="s">
        <v>193</v>
      </c>
      <c r="F35" s="1" t="s">
        <v>194</v>
      </c>
      <c r="G35" s="1" t="s">
        <v>185</v>
      </c>
      <c r="H35" s="1" t="s">
        <v>195</v>
      </c>
      <c r="I35" s="1" t="s">
        <v>196</v>
      </c>
      <c r="J35" s="1" t="s">
        <v>197</v>
      </c>
      <c r="K35" s="1" t="s">
        <v>189</v>
      </c>
      <c r="L35" s="2"/>
      <c r="M35" s="2"/>
      <c r="N35" s="2"/>
      <c r="O35" s="2"/>
      <c r="P35" s="2"/>
      <c r="Q35" s="2"/>
      <c r="R35" s="2"/>
      <c r="S35" s="2"/>
      <c r="T35" s="2"/>
      <c r="U35" s="2"/>
      <c r="V35" s="2"/>
      <c r="W35" s="2"/>
      <c r="X35" s="2"/>
      <c r="Y35" s="2"/>
      <c r="Z35" s="2"/>
    </row>
    <row r="36" ht="15.75" customHeight="1">
      <c r="A36" s="1" t="s">
        <v>198</v>
      </c>
      <c r="B36" s="1">
        <v>0.0</v>
      </c>
      <c r="C36" s="1" t="s">
        <v>181</v>
      </c>
      <c r="D36" s="1" t="s">
        <v>182</v>
      </c>
      <c r="E36" s="1" t="s">
        <v>193</v>
      </c>
      <c r="F36" s="1" t="s">
        <v>194</v>
      </c>
      <c r="G36" s="1" t="s">
        <v>185</v>
      </c>
      <c r="H36" s="1" t="s">
        <v>195</v>
      </c>
      <c r="I36" s="1" t="s">
        <v>196</v>
      </c>
      <c r="J36" s="1" t="s">
        <v>197</v>
      </c>
      <c r="K36" s="1" t="s">
        <v>189</v>
      </c>
      <c r="L36" s="2"/>
      <c r="M36" s="2"/>
      <c r="N36" s="2"/>
      <c r="O36" s="2"/>
      <c r="P36" s="2"/>
      <c r="Q36" s="2"/>
      <c r="R36" s="2"/>
      <c r="S36" s="2"/>
      <c r="T36" s="2"/>
      <c r="U36" s="2"/>
      <c r="V36" s="2"/>
      <c r="W36" s="2"/>
      <c r="X36" s="2"/>
      <c r="Y36" s="2"/>
      <c r="Z36" s="2"/>
    </row>
    <row r="37" ht="15.75" customHeight="1">
      <c r="A37" s="1" t="s">
        <v>199</v>
      </c>
      <c r="B37" s="1">
        <v>0.0</v>
      </c>
      <c r="C37" s="1">
        <v>181.0</v>
      </c>
      <c r="D37" s="1">
        <v>183.0</v>
      </c>
      <c r="E37" s="1">
        <v>191.0</v>
      </c>
      <c r="F37" s="1">
        <v>183.0</v>
      </c>
      <c r="G37" s="1">
        <v>165.0</v>
      </c>
      <c r="H37" s="1">
        <v>166.0</v>
      </c>
      <c r="I37" s="1">
        <v>169.0</v>
      </c>
      <c r="J37" s="1">
        <v>158.0</v>
      </c>
      <c r="K37" s="1">
        <v>149.0</v>
      </c>
      <c r="L37" s="2"/>
      <c r="M37" s="2"/>
      <c r="N37" s="2"/>
      <c r="O37" s="2"/>
      <c r="P37" s="2"/>
      <c r="Q37" s="2"/>
      <c r="R37" s="2"/>
      <c r="S37" s="2"/>
      <c r="T37" s="2"/>
      <c r="U37" s="2"/>
      <c r="V37" s="2"/>
      <c r="W37" s="2"/>
      <c r="X37" s="2"/>
      <c r="Y37" s="2"/>
      <c r="Z37" s="2"/>
    </row>
    <row r="38" ht="15.75" customHeight="1">
      <c r="A38" s="1" t="s">
        <v>200</v>
      </c>
      <c r="B38" s="1">
        <v>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v>0.0</v>
      </c>
      <c r="C39" s="1" t="s">
        <v>201</v>
      </c>
      <c r="D39" s="1" t="s">
        <v>211</v>
      </c>
      <c r="E39" s="1" t="s">
        <v>212</v>
      </c>
      <c r="F39" s="1" t="s">
        <v>213</v>
      </c>
      <c r="G39" s="1" t="s">
        <v>205</v>
      </c>
      <c r="H39" s="1" t="s">
        <v>214</v>
      </c>
      <c r="I39" s="1" t="s">
        <v>215</v>
      </c>
      <c r="J39" s="1" t="s">
        <v>216</v>
      </c>
      <c r="K39" s="1" t="s">
        <v>209</v>
      </c>
      <c r="L39" s="2"/>
      <c r="M39" s="2"/>
      <c r="N39" s="2"/>
      <c r="O39" s="2"/>
      <c r="P39" s="2"/>
      <c r="Q39" s="2"/>
      <c r="R39" s="2"/>
      <c r="S39" s="2"/>
      <c r="T39" s="2"/>
      <c r="U39" s="2"/>
      <c r="V39" s="2"/>
      <c r="W39" s="2"/>
      <c r="X39" s="2"/>
      <c r="Y39" s="2"/>
      <c r="Z39" s="2"/>
    </row>
    <row r="40" ht="15.75" customHeight="1">
      <c r="A40" s="1" t="s">
        <v>217</v>
      </c>
      <c r="B40" s="1">
        <v>0.0</v>
      </c>
      <c r="C40" s="1" t="s">
        <v>218</v>
      </c>
      <c r="D40" s="1" t="s">
        <v>219</v>
      </c>
      <c r="E40" s="1" t="s">
        <v>219</v>
      </c>
      <c r="F40" s="1" t="s">
        <v>220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221</v>
      </c>
      <c r="B41" s="1">
        <v>0.0</v>
      </c>
      <c r="C41" s="1" t="s">
        <v>222</v>
      </c>
      <c r="D41" s="1" t="s">
        <v>223</v>
      </c>
      <c r="E41" s="1" t="s">
        <v>224</v>
      </c>
      <c r="F41" s="1" t="s">
        <v>225</v>
      </c>
      <c r="G41" s="1" t="s">
        <v>226</v>
      </c>
      <c r="H41" s="1" t="s">
        <v>227</v>
      </c>
      <c r="I41" s="1" t="s">
        <v>228</v>
      </c>
      <c r="J41" s="1" t="s">
        <v>229</v>
      </c>
      <c r="K41" s="1" t="s">
        <v>230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231</v>
      </c>
      <c r="B43" s="1">
        <v>789.0</v>
      </c>
      <c r="C43" s="1">
        <v>475.0</v>
      </c>
      <c r="D43" s="1">
        <v>730.0</v>
      </c>
      <c r="E43" s="1">
        <v>1340.0</v>
      </c>
      <c r="F43" s="1">
        <v>1540.0</v>
      </c>
      <c r="G43" s="1">
        <v>715.0</v>
      </c>
      <c r="H43" s="1">
        <v>796.0</v>
      </c>
      <c r="I43" s="1">
        <v>1030.0</v>
      </c>
      <c r="J43" s="1">
        <v>1080.0</v>
      </c>
      <c r="K43" s="1">
        <v>980.0</v>
      </c>
      <c r="L43" s="2"/>
      <c r="M43" s="2"/>
      <c r="N43" s="2"/>
      <c r="O43" s="2"/>
      <c r="P43" s="2"/>
      <c r="Q43" s="2"/>
      <c r="R43" s="2"/>
      <c r="S43" s="2"/>
      <c r="T43" s="2"/>
      <c r="U43" s="2"/>
      <c r="V43" s="2"/>
      <c r="W43" s="2"/>
      <c r="X43" s="2"/>
      <c r="Y43" s="2"/>
      <c r="Z43" s="2"/>
    </row>
    <row r="44" ht="15.75" customHeight="1">
      <c r="A44" s="1" t="s">
        <v>232</v>
      </c>
      <c r="B44" s="1">
        <v>535.0</v>
      </c>
      <c r="C44" s="1">
        <v>229.0</v>
      </c>
      <c r="D44" s="1">
        <v>449.0</v>
      </c>
      <c r="E44" s="1">
        <v>1080.0</v>
      </c>
      <c r="F44" s="1">
        <v>1260.0</v>
      </c>
      <c r="G44" s="1">
        <v>454.0</v>
      </c>
      <c r="H44" s="1">
        <v>483.0</v>
      </c>
      <c r="I44" s="1">
        <v>723.0</v>
      </c>
      <c r="J44" s="1">
        <v>798.0</v>
      </c>
      <c r="K44" s="1">
        <v>683.0</v>
      </c>
      <c r="L44" s="2"/>
      <c r="M44" s="2"/>
      <c r="N44" s="2"/>
      <c r="O44" s="2"/>
      <c r="P44" s="2"/>
      <c r="Q44" s="2"/>
      <c r="R44" s="2"/>
      <c r="S44" s="2"/>
      <c r="T44" s="2"/>
      <c r="U44" s="2"/>
      <c r="V44" s="2"/>
      <c r="W44" s="2"/>
      <c r="X44" s="2"/>
      <c r="Y44" s="2"/>
      <c r="Z44" s="2"/>
    </row>
    <row r="45" ht="15.75" customHeight="1">
      <c r="A45" s="1" t="s">
        <v>233</v>
      </c>
      <c r="B45" s="1">
        <v>532.0</v>
      </c>
      <c r="C45" s="1">
        <v>226.0</v>
      </c>
      <c r="D45" s="1">
        <v>446.0</v>
      </c>
      <c r="E45" s="1">
        <v>1070.0</v>
      </c>
      <c r="F45" s="1">
        <v>1260.0</v>
      </c>
      <c r="G45" s="1">
        <v>447.0</v>
      </c>
      <c r="H45" s="1">
        <v>476.0</v>
      </c>
      <c r="I45" s="1">
        <v>715.0</v>
      </c>
      <c r="J45" s="1">
        <v>793.0</v>
      </c>
      <c r="K45" s="1">
        <v>673.0</v>
      </c>
      <c r="L45" s="2"/>
      <c r="M45" s="2"/>
      <c r="N45" s="2"/>
      <c r="O45" s="2"/>
      <c r="P45" s="2"/>
      <c r="Q45" s="2"/>
      <c r="R45" s="2"/>
      <c r="S45" s="2"/>
      <c r="T45" s="2"/>
      <c r="U45" s="2"/>
      <c r="V45" s="2"/>
      <c r="W45" s="2"/>
      <c r="X45" s="2"/>
      <c r="Y45" s="2"/>
      <c r="Z45" s="2"/>
    </row>
    <row r="46" ht="15.75" customHeight="1">
      <c r="A46" s="1" t="s">
        <v>234</v>
      </c>
      <c r="B46" s="1">
        <v>864.0</v>
      </c>
      <c r="C46" s="1">
        <v>558.0</v>
      </c>
      <c r="D46" s="1">
        <v>798.0</v>
      </c>
      <c r="E46" s="1">
        <v>1420.0</v>
      </c>
      <c r="F46" s="1">
        <v>1620.0</v>
      </c>
      <c r="G46" s="1">
        <v>835.0</v>
      </c>
      <c r="H46" s="1">
        <v>909.0</v>
      </c>
      <c r="I46" s="1">
        <v>1130.0</v>
      </c>
      <c r="J46" s="1">
        <v>1160.0</v>
      </c>
      <c r="K46" s="1">
        <v>1070.0</v>
      </c>
      <c r="L46" s="2"/>
      <c r="M46" s="2"/>
      <c r="N46" s="2"/>
      <c r="O46" s="2"/>
      <c r="P46" s="2"/>
      <c r="Q46" s="2"/>
      <c r="R46" s="2"/>
      <c r="S46" s="2"/>
      <c r="T46" s="2"/>
      <c r="U46" s="2"/>
      <c r="V46" s="2"/>
      <c r="W46" s="2"/>
      <c r="X46" s="2"/>
      <c r="Y46" s="2"/>
      <c r="Z46" s="2"/>
    </row>
    <row r="47" ht="15.75" customHeight="1">
      <c r="A47" s="1" t="s">
        <v>235</v>
      </c>
      <c r="B47" s="1" t="s">
        <v>236</v>
      </c>
      <c r="C47" s="1" t="s">
        <v>237</v>
      </c>
      <c r="D47" s="1" t="s">
        <v>238</v>
      </c>
      <c r="E47" s="1" t="s">
        <v>239</v>
      </c>
      <c r="F47" s="1" t="s">
        <v>240</v>
      </c>
      <c r="G47" s="1" t="s">
        <v>241</v>
      </c>
      <c r="H47" s="1" t="s">
        <v>242</v>
      </c>
      <c r="I47" s="1" t="s">
        <v>243</v>
      </c>
      <c r="J47" s="1">
        <v>22.0</v>
      </c>
      <c r="K47" s="1" t="s">
        <v>244</v>
      </c>
      <c r="L47" s="2"/>
      <c r="M47" s="2"/>
      <c r="N47" s="2"/>
      <c r="O47" s="2"/>
      <c r="P47" s="2"/>
      <c r="Q47" s="2"/>
      <c r="R47" s="2"/>
      <c r="S47" s="2"/>
      <c r="T47" s="2"/>
      <c r="U47" s="2"/>
      <c r="V47" s="2"/>
      <c r="W47" s="2"/>
      <c r="X47" s="2"/>
      <c r="Y47" s="2"/>
      <c r="Z47" s="2"/>
    </row>
    <row r="48" ht="15.75" customHeight="1">
      <c r="A48" s="1" t="s">
        <v>245</v>
      </c>
      <c r="B48" s="1">
        <v>98.0</v>
      </c>
      <c r="C48" s="1">
        <v>38.0</v>
      </c>
      <c r="D48" s="1">
        <v>0.0</v>
      </c>
      <c r="E48" s="1">
        <v>-7.0</v>
      </c>
      <c r="F48" s="1">
        <v>27.0</v>
      </c>
      <c r="G48" s="1">
        <v>12.0</v>
      </c>
      <c r="H48" s="1">
        <v>5.0</v>
      </c>
      <c r="I48" s="1">
        <v>72.0</v>
      </c>
      <c r="J48" s="1">
        <v>96.0</v>
      </c>
      <c r="K48" s="1">
        <v>20.0</v>
      </c>
      <c r="L48" s="2"/>
      <c r="M48" s="2"/>
      <c r="N48" s="2"/>
      <c r="O48" s="2"/>
      <c r="P48" s="2"/>
      <c r="Q48" s="2"/>
      <c r="R48" s="2"/>
      <c r="S48" s="2"/>
      <c r="T48" s="2"/>
      <c r="U48" s="2"/>
      <c r="V48" s="2"/>
      <c r="W48" s="2"/>
      <c r="X48" s="2"/>
      <c r="Y48" s="2"/>
      <c r="Z48" s="2"/>
    </row>
    <row r="49" ht="15.75" customHeight="1">
      <c r="A49" s="1" t="s">
        <v>246</v>
      </c>
      <c r="B49" s="1">
        <v>73.0</v>
      </c>
      <c r="C49" s="1">
        <v>62.0</v>
      </c>
      <c r="D49" s="1">
        <v>93.0</v>
      </c>
      <c r="E49" s="1">
        <v>89.0</v>
      </c>
      <c r="F49" s="1">
        <v>110.0</v>
      </c>
      <c r="G49" s="1">
        <v>79.0</v>
      </c>
      <c r="H49" s="1">
        <v>75.0</v>
      </c>
      <c r="I49" s="1">
        <v>72.0</v>
      </c>
      <c r="J49" s="1">
        <v>47.0</v>
      </c>
      <c r="K49" s="1">
        <v>57.0</v>
      </c>
      <c r="L49" s="2"/>
      <c r="M49" s="2"/>
      <c r="N49" s="2"/>
      <c r="O49" s="2"/>
      <c r="P49" s="2"/>
      <c r="Q49" s="2"/>
      <c r="R49" s="2"/>
      <c r="S49" s="2"/>
      <c r="T49" s="2"/>
      <c r="U49" s="2"/>
      <c r="V49" s="2"/>
      <c r="W49" s="2"/>
      <c r="X49" s="2"/>
      <c r="Y49" s="2"/>
      <c r="Z49" s="2"/>
    </row>
    <row r="50" ht="15.75" customHeight="1">
      <c r="A50" s="1" t="s">
        <v>247</v>
      </c>
      <c r="B50" s="1">
        <v>171.0</v>
      </c>
      <c r="C50" s="1">
        <v>100.0</v>
      </c>
      <c r="D50" s="1">
        <v>93.0</v>
      </c>
      <c r="E50" s="1">
        <v>82.0</v>
      </c>
      <c r="F50" s="1">
        <v>137.0</v>
      </c>
      <c r="G50" s="1">
        <v>91.0</v>
      </c>
      <c r="H50" s="1">
        <v>80.0</v>
      </c>
      <c r="I50" s="1">
        <v>144.0</v>
      </c>
      <c r="J50" s="1">
        <v>143.0</v>
      </c>
      <c r="K50" s="1">
        <v>77.0</v>
      </c>
      <c r="L50" s="2"/>
      <c r="M50" s="2"/>
      <c r="N50" s="2"/>
      <c r="O50" s="2"/>
      <c r="P50" s="2"/>
      <c r="Q50" s="2"/>
      <c r="R50" s="2"/>
      <c r="S50" s="2"/>
      <c r="T50" s="2"/>
      <c r="U50" s="2"/>
      <c r="V50" s="2"/>
      <c r="W50" s="2"/>
      <c r="X50" s="2"/>
      <c r="Y50" s="2"/>
      <c r="Z50" s="2"/>
    </row>
    <row r="51" ht="15.75" customHeight="1">
      <c r="A51" s="1" t="s">
        <v>248</v>
      </c>
      <c r="B51" s="1">
        <v>-23.0</v>
      </c>
      <c r="C51" s="1">
        <v>-201.0</v>
      </c>
      <c r="D51" s="1">
        <v>-118.0</v>
      </c>
      <c r="E51" s="1">
        <v>66.0</v>
      </c>
      <c r="F51" s="1">
        <v>23.0</v>
      </c>
      <c r="G51" s="1">
        <v>-82.0</v>
      </c>
      <c r="H51" s="1">
        <v>-98.0</v>
      </c>
      <c r="I51" s="1">
        <v>-75.0</v>
      </c>
      <c r="J51" s="1">
        <v>6.0</v>
      </c>
      <c r="K51" s="1">
        <v>-136.0</v>
      </c>
      <c r="L51" s="2"/>
      <c r="M51" s="2"/>
      <c r="N51" s="2"/>
      <c r="O51" s="2"/>
      <c r="P51" s="2"/>
      <c r="Q51" s="2"/>
      <c r="R51" s="2"/>
      <c r="S51" s="2"/>
      <c r="T51" s="2"/>
      <c r="U51" s="2"/>
      <c r="V51" s="2"/>
      <c r="W51" s="2"/>
      <c r="X51" s="2"/>
      <c r="Y51" s="2"/>
      <c r="Z51" s="2"/>
    </row>
    <row r="52" ht="15.75" customHeight="1">
      <c r="A52" s="1" t="s">
        <v>249</v>
      </c>
      <c r="B52" s="1">
        <v>1.0</v>
      </c>
      <c r="C52" s="1">
        <v>3.0</v>
      </c>
      <c r="D52" s="1">
        <v>7.0</v>
      </c>
      <c r="E52" s="1">
        <v>17.0</v>
      </c>
      <c r="F52" s="1">
        <v>-1.0</v>
      </c>
      <c r="G52" s="1">
        <v>-81.0</v>
      </c>
      <c r="H52" s="1">
        <v>-22.0</v>
      </c>
      <c r="I52" s="1">
        <v>-1.0</v>
      </c>
      <c r="J52" s="1">
        <v>14.0</v>
      </c>
      <c r="K52" s="1">
        <v>-22.0</v>
      </c>
      <c r="L52" s="2"/>
      <c r="M52" s="2"/>
      <c r="N52" s="2"/>
      <c r="O52" s="2"/>
      <c r="P52" s="2"/>
      <c r="Q52" s="2"/>
      <c r="R52" s="2"/>
      <c r="S52" s="2"/>
      <c r="T52" s="2"/>
      <c r="U52" s="2"/>
      <c r="V52" s="2"/>
      <c r="W52" s="2"/>
      <c r="X52" s="2"/>
      <c r="Y52" s="2"/>
      <c r="Z52" s="2"/>
    </row>
    <row r="53" ht="15.75" customHeight="1">
      <c r="A53" s="1" t="s">
        <v>250</v>
      </c>
      <c r="B53" s="1">
        <v>-22.0</v>
      </c>
      <c r="C53" s="1">
        <v>-198.0</v>
      </c>
      <c r="D53" s="1">
        <v>-111.0</v>
      </c>
      <c r="E53" s="1">
        <v>83.0</v>
      </c>
      <c r="F53" s="1">
        <v>22.0</v>
      </c>
      <c r="G53" s="1">
        <v>-163.0</v>
      </c>
      <c r="H53" s="1">
        <v>-120.0</v>
      </c>
      <c r="I53" s="1">
        <v>-76.0</v>
      </c>
      <c r="J53" s="1">
        <v>20.0</v>
      </c>
      <c r="K53" s="1">
        <v>-158.0</v>
      </c>
      <c r="L53" s="2"/>
      <c r="M53" s="2"/>
      <c r="N53" s="2"/>
      <c r="O53" s="2"/>
      <c r="P53" s="2"/>
      <c r="Q53" s="2"/>
      <c r="R53" s="2"/>
      <c r="S53" s="2"/>
      <c r="T53" s="2"/>
      <c r="U53" s="2"/>
      <c r="V53" s="2"/>
      <c r="W53" s="2"/>
      <c r="X53" s="2"/>
      <c r="Y53" s="2"/>
      <c r="Z53" s="2"/>
    </row>
    <row r="54" ht="15.75" customHeight="1">
      <c r="A54" s="1" t="s">
        <v>251</v>
      </c>
      <c r="B54" s="1">
        <v>331.0</v>
      </c>
      <c r="C54" s="1">
        <v>112.0</v>
      </c>
      <c r="D54" s="1">
        <v>156.0</v>
      </c>
      <c r="E54" s="1">
        <v>591.0</v>
      </c>
      <c r="F54" s="1">
        <v>747.0</v>
      </c>
      <c r="G54" s="1">
        <v>208.0</v>
      </c>
      <c r="H54" s="1">
        <v>188.0</v>
      </c>
      <c r="I54" s="1">
        <v>382.0</v>
      </c>
      <c r="J54" s="1">
        <v>456.0</v>
      </c>
      <c r="K54" s="1">
        <v>306.0</v>
      </c>
      <c r="L54" s="2"/>
      <c r="M54" s="2"/>
      <c r="N54" s="2"/>
      <c r="O54" s="2"/>
      <c r="P54" s="2"/>
      <c r="Q54" s="2"/>
      <c r="R54" s="2"/>
      <c r="S54" s="2"/>
      <c r="T54" s="2"/>
      <c r="U54" s="2"/>
      <c r="V54" s="2"/>
      <c r="W54" s="2"/>
      <c r="X54" s="2"/>
      <c r="Y54" s="2"/>
      <c r="Z54" s="2"/>
    </row>
    <row r="55" ht="15.75" customHeight="1">
      <c r="A55" s="1" t="s">
        <v>252</v>
      </c>
      <c r="B55" s="1">
        <v>0.0</v>
      </c>
      <c r="C55" s="1">
        <v>0.0</v>
      </c>
      <c r="D55" s="1">
        <v>18.0</v>
      </c>
      <c r="E55" s="1">
        <v>9.0</v>
      </c>
      <c r="F55" s="1">
        <v>17.0</v>
      </c>
      <c r="G55" s="1">
        <v>10.0</v>
      </c>
      <c r="H55" s="1">
        <v>4.0</v>
      </c>
      <c r="I55" s="1">
        <v>5.0</v>
      </c>
      <c r="J55" s="1">
        <v>7.0</v>
      </c>
      <c r="K55" s="1">
        <v>7.0</v>
      </c>
      <c r="L55" s="2"/>
      <c r="M55" s="2"/>
      <c r="N55" s="2"/>
      <c r="O55" s="2"/>
      <c r="P55" s="2"/>
      <c r="Q55" s="2"/>
      <c r="R55" s="2"/>
      <c r="S55" s="2"/>
      <c r="T55" s="2"/>
      <c r="U55" s="2"/>
      <c r="V55" s="2"/>
      <c r="W55" s="2"/>
      <c r="X55" s="2"/>
      <c r="Y55" s="2"/>
      <c r="Z55" s="2"/>
    </row>
    <row r="56" ht="15.75" customHeight="1">
      <c r="A56" s="1" t="s">
        <v>253</v>
      </c>
      <c r="B56" s="1">
        <v>0.0</v>
      </c>
      <c r="C56" s="1">
        <v>0.0</v>
      </c>
      <c r="D56" s="1">
        <v>0.0</v>
      </c>
      <c r="E56" s="1">
        <v>224.0</v>
      </c>
      <c r="F56" s="1">
        <v>0.0</v>
      </c>
      <c r="G56" s="1">
        <v>12.0</v>
      </c>
      <c r="H56" s="1">
        <v>8.0</v>
      </c>
      <c r="I56" s="1">
        <v>9.0</v>
      </c>
      <c r="J56" s="1">
        <v>11.0</v>
      </c>
      <c r="K56" s="1">
        <v>10.0</v>
      </c>
      <c r="L56" s="2"/>
      <c r="M56" s="2"/>
      <c r="N56" s="2"/>
      <c r="O56" s="2"/>
      <c r="P56" s="2"/>
      <c r="Q56" s="2"/>
      <c r="R56" s="2"/>
      <c r="S56" s="2"/>
      <c r="T56" s="2"/>
      <c r="U56" s="2"/>
      <c r="V56" s="2"/>
      <c r="W56" s="2"/>
      <c r="X56" s="2"/>
      <c r="Y56" s="2"/>
      <c r="Z56" s="2"/>
    </row>
    <row r="57" ht="15.75" customHeight="1">
      <c r="A57" s="1" t="s">
        <v>254</v>
      </c>
      <c r="B57" s="1">
        <v>0.0</v>
      </c>
      <c r="C57" s="1">
        <v>-44.0</v>
      </c>
      <c r="D57" s="1">
        <v>-19.0</v>
      </c>
      <c r="E57" s="1">
        <v>-38.0</v>
      </c>
      <c r="F57" s="1">
        <v>-32.0</v>
      </c>
      <c r="G57" s="1">
        <v>368.0</v>
      </c>
      <c r="H57" s="1">
        <v>-1.0</v>
      </c>
      <c r="I57" s="1">
        <v>-9.0</v>
      </c>
      <c r="J57" s="1">
        <v>-5.0</v>
      </c>
      <c r="K57" s="1" t="s">
        <v>135</v>
      </c>
      <c r="L57" s="2"/>
      <c r="M57" s="2"/>
      <c r="N57" s="2"/>
      <c r="O57" s="2"/>
      <c r="P57" s="2"/>
      <c r="Q57" s="2"/>
      <c r="R57" s="2"/>
      <c r="S57" s="2"/>
      <c r="T57" s="2"/>
      <c r="U57" s="2"/>
      <c r="V57" s="2"/>
      <c r="W57" s="2"/>
      <c r="X57" s="2"/>
      <c r="Y57" s="2"/>
      <c r="Z57" s="2"/>
    </row>
    <row r="58" ht="15.75" customHeight="1">
      <c r="A58" s="1" t="s">
        <v>255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256</v>
      </c>
      <c r="B59" s="1">
        <v>143.0</v>
      </c>
      <c r="C59" s="1">
        <v>97.0</v>
      </c>
      <c r="D59" s="1">
        <v>80.0</v>
      </c>
      <c r="E59" s="1">
        <v>80.0</v>
      </c>
      <c r="F59" s="1">
        <v>82.0</v>
      </c>
      <c r="G59" s="1">
        <v>80.0</v>
      </c>
      <c r="H59" s="1">
        <v>93.0</v>
      </c>
      <c r="I59" s="1">
        <v>107.0</v>
      </c>
      <c r="J59" s="1">
        <v>118.0</v>
      </c>
      <c r="K59" s="1">
        <v>108.0</v>
      </c>
      <c r="L59" s="2"/>
      <c r="M59" s="2"/>
      <c r="N59" s="2"/>
      <c r="O59" s="2"/>
      <c r="P59" s="2"/>
      <c r="Q59" s="2"/>
      <c r="R59" s="2"/>
      <c r="S59" s="2"/>
      <c r="T59" s="2"/>
      <c r="U59" s="2"/>
      <c r="V59" s="2"/>
      <c r="W59" s="2"/>
      <c r="X59" s="2"/>
      <c r="Y59" s="2"/>
      <c r="Z59" s="2"/>
    </row>
    <row r="60" ht="15.75" customHeight="1">
      <c r="A60" s="1" t="s">
        <v>257</v>
      </c>
      <c r="B60" s="1">
        <v>75.0</v>
      </c>
      <c r="C60" s="1">
        <v>83.0</v>
      </c>
      <c r="D60" s="1">
        <v>68.0</v>
      </c>
      <c r="E60" s="1">
        <v>76.0</v>
      </c>
      <c r="F60" s="1">
        <v>81.0</v>
      </c>
      <c r="G60" s="1">
        <v>120.0</v>
      </c>
      <c r="H60" s="1">
        <v>113.0</v>
      </c>
      <c r="I60" s="1">
        <v>94.0</v>
      </c>
      <c r="J60" s="1">
        <v>71.0</v>
      </c>
      <c r="K60" s="1">
        <v>88.0</v>
      </c>
      <c r="L60" s="2"/>
      <c r="M60" s="2"/>
      <c r="N60" s="2"/>
      <c r="O60" s="2"/>
      <c r="P60" s="2"/>
      <c r="Q60" s="2"/>
      <c r="R60" s="2"/>
      <c r="S60" s="2"/>
      <c r="T60" s="2"/>
      <c r="U60" s="2"/>
      <c r="V60" s="2"/>
      <c r="W60" s="2"/>
      <c r="X60" s="2"/>
      <c r="Y60" s="2"/>
      <c r="Z60" s="2"/>
    </row>
    <row r="61" ht="15.75" customHeight="1">
      <c r="A61" s="1" t="s">
        <v>258</v>
      </c>
      <c r="B61" s="1">
        <v>0.0</v>
      </c>
      <c r="C61" s="1">
        <v>0.0</v>
      </c>
      <c r="D61" s="1">
        <v>34.0</v>
      </c>
      <c r="E61" s="1">
        <v>35.0</v>
      </c>
      <c r="F61" s="1">
        <v>33.0</v>
      </c>
      <c r="G61" s="1">
        <v>49.0</v>
      </c>
      <c r="H61" s="1">
        <v>44.0</v>
      </c>
      <c r="I61" s="1">
        <v>34.0</v>
      </c>
      <c r="J61" s="1">
        <v>24.0</v>
      </c>
      <c r="K61" s="1">
        <v>37.0</v>
      </c>
      <c r="L61" s="2"/>
      <c r="M61" s="2"/>
      <c r="N61" s="2"/>
      <c r="O61" s="2"/>
      <c r="P61" s="2"/>
      <c r="Q61" s="2"/>
      <c r="R61" s="2"/>
      <c r="S61" s="2"/>
      <c r="T61" s="2"/>
      <c r="U61" s="2"/>
      <c r="V61" s="2"/>
      <c r="W61" s="2"/>
      <c r="X61" s="2"/>
      <c r="Y61" s="2"/>
      <c r="Z61" s="2"/>
    </row>
    <row r="62" ht="15.75" customHeight="1">
      <c r="A62" s="1" t="s">
        <v>259</v>
      </c>
      <c r="B62" s="1">
        <v>0.0</v>
      </c>
      <c r="C62" s="1">
        <v>0.0</v>
      </c>
      <c r="D62" s="1">
        <v>33.0</v>
      </c>
      <c r="E62" s="1">
        <v>40.0</v>
      </c>
      <c r="F62" s="1">
        <v>47.0</v>
      </c>
      <c r="G62" s="1">
        <v>70.0</v>
      </c>
      <c r="H62" s="1">
        <v>68.0</v>
      </c>
      <c r="I62" s="1">
        <v>59.0</v>
      </c>
      <c r="J62" s="1">
        <v>46.0</v>
      </c>
      <c r="K62" s="1">
        <v>50.0</v>
      </c>
      <c r="L62" s="2"/>
      <c r="M62" s="2"/>
      <c r="N62" s="2"/>
      <c r="O62" s="2"/>
      <c r="P62" s="2"/>
      <c r="Q62" s="2"/>
      <c r="R62" s="2"/>
      <c r="S62" s="2"/>
      <c r="T62" s="2"/>
      <c r="U62" s="2"/>
      <c r="V62" s="2"/>
      <c r="W62" s="2"/>
      <c r="X62" s="2"/>
      <c r="Y62" s="2"/>
      <c r="Z62" s="2"/>
    </row>
    <row r="63" ht="15.75" customHeight="1">
      <c r="A63" s="1" t="s">
        <v>260</v>
      </c>
      <c r="B63" s="1">
        <v>0.0</v>
      </c>
      <c r="C63" s="1">
        <v>0.0</v>
      </c>
      <c r="D63" s="1">
        <v>2.0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261</v>
      </c>
      <c r="B64" s="1">
        <v>0.0</v>
      </c>
      <c r="C64" s="1">
        <v>17.0</v>
      </c>
      <c r="D64" s="1">
        <v>18.0</v>
      </c>
      <c r="E64" s="1">
        <v>29.0</v>
      </c>
      <c r="F64" s="1">
        <v>24.0</v>
      </c>
      <c r="G64" s="1">
        <v>19.0</v>
      </c>
      <c r="H64" s="1">
        <v>16.0</v>
      </c>
      <c r="I64" s="1">
        <v>34.0</v>
      </c>
      <c r="J64" s="1">
        <v>27.0</v>
      </c>
      <c r="K64" s="1">
        <v>19.0</v>
      </c>
      <c r="L64" s="2"/>
      <c r="M64" s="2"/>
      <c r="N64" s="2"/>
      <c r="O64" s="2"/>
      <c r="P64" s="2"/>
      <c r="Q64" s="2"/>
      <c r="R64" s="2"/>
      <c r="S64" s="2"/>
      <c r="T64" s="2"/>
      <c r="U64" s="2"/>
      <c r="V64" s="2"/>
      <c r="W64" s="2"/>
      <c r="X64" s="2"/>
      <c r="Y64" s="2"/>
      <c r="Z64" s="2"/>
    </row>
    <row r="65" ht="15.75" customHeight="1">
      <c r="A65" s="1" t="s">
        <v>262</v>
      </c>
      <c r="B65" s="1">
        <v>0.0</v>
      </c>
      <c r="C65" s="1">
        <v>17.0</v>
      </c>
      <c r="D65" s="1">
        <v>20.0</v>
      </c>
      <c r="E65" s="1">
        <v>29.0</v>
      </c>
      <c r="F65" s="1">
        <v>24.0</v>
      </c>
      <c r="G65" s="1">
        <v>19.0</v>
      </c>
      <c r="H65" s="1">
        <v>16.0</v>
      </c>
      <c r="I65" s="1">
        <v>34.0</v>
      </c>
      <c r="J65" s="1">
        <v>27.0</v>
      </c>
      <c r="K65" s="1">
        <v>19.0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v>10.0</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338</v>
      </c>
      <c r="L10" s="2"/>
      <c r="M10" s="2"/>
      <c r="N10" s="2"/>
      <c r="O10" s="2"/>
      <c r="P10" s="2"/>
      <c r="Q10" s="2"/>
      <c r="R10" s="2"/>
      <c r="S10" s="2"/>
      <c r="T10" s="2"/>
      <c r="U10" s="2"/>
      <c r="V10" s="2"/>
      <c r="W10" s="2"/>
      <c r="X10" s="2"/>
      <c r="Y10" s="2"/>
      <c r="Z10" s="2"/>
    </row>
    <row r="11">
      <c r="A11" s="1" t="s">
        <v>340</v>
      </c>
      <c r="B11" s="1" t="s">
        <v>341</v>
      </c>
      <c r="C11" s="1" t="s">
        <v>342</v>
      </c>
      <c r="D11" s="1" t="s">
        <v>332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v>15.0</v>
      </c>
      <c r="G13" s="1" t="s">
        <v>366</v>
      </c>
      <c r="H13" s="1" t="s">
        <v>367</v>
      </c>
      <c r="I13" s="1" t="s">
        <v>357</v>
      </c>
      <c r="J13" s="1" t="s">
        <v>368</v>
      </c>
      <c r="K13" s="1" t="s">
        <v>369</v>
      </c>
      <c r="L13" s="2"/>
      <c r="M13" s="2"/>
      <c r="N13" s="2"/>
      <c r="O13" s="2"/>
      <c r="P13" s="2"/>
      <c r="Q13" s="2"/>
      <c r="R13" s="2"/>
      <c r="S13" s="2"/>
      <c r="T13" s="2"/>
      <c r="U13" s="2"/>
      <c r="V13" s="2"/>
      <c r="W13" s="2"/>
      <c r="X13" s="2"/>
      <c r="Y13" s="2"/>
      <c r="Z13" s="2"/>
    </row>
    <row r="14">
      <c r="A14" s="1" t="s">
        <v>370</v>
      </c>
      <c r="B14" s="1" t="s">
        <v>371</v>
      </c>
      <c r="C14" s="1" t="s">
        <v>363</v>
      </c>
      <c r="D14" s="1" t="s">
        <v>364</v>
      </c>
      <c r="E14" s="1" t="s">
        <v>372</v>
      </c>
      <c r="F14" s="1" t="s">
        <v>373</v>
      </c>
      <c r="G14" s="1" t="s">
        <v>366</v>
      </c>
      <c r="H14" s="1" t="s">
        <v>367</v>
      </c>
      <c r="I14" s="1" t="s">
        <v>357</v>
      </c>
      <c r="J14" s="1" t="s">
        <v>368</v>
      </c>
      <c r="K14" s="1" t="s">
        <v>374</v>
      </c>
      <c r="L14" s="2"/>
      <c r="M14" s="2"/>
      <c r="N14" s="2"/>
      <c r="O14" s="2"/>
      <c r="P14" s="2"/>
      <c r="Q14" s="2"/>
      <c r="R14" s="2"/>
      <c r="S14" s="2"/>
      <c r="T14" s="2"/>
      <c r="U14" s="2"/>
      <c r="V14" s="2"/>
      <c r="W14" s="2"/>
      <c r="X14" s="2"/>
      <c r="Y14" s="2"/>
      <c r="Z14" s="2"/>
    </row>
    <row r="15">
      <c r="A15" s="1" t="s">
        <v>375</v>
      </c>
      <c r="B15" s="1" t="s">
        <v>371</v>
      </c>
      <c r="C15" s="1" t="s">
        <v>363</v>
      </c>
      <c r="D15" s="1" t="s">
        <v>364</v>
      </c>
      <c r="E15" s="1" t="s">
        <v>372</v>
      </c>
      <c r="F15" s="1" t="s">
        <v>373</v>
      </c>
      <c r="G15" s="1" t="s">
        <v>366</v>
      </c>
      <c r="H15" s="1" t="s">
        <v>367</v>
      </c>
      <c r="I15" s="1" t="s">
        <v>357</v>
      </c>
      <c r="J15" s="1" t="s">
        <v>368</v>
      </c>
      <c r="K15" s="1" t="s">
        <v>374</v>
      </c>
      <c r="L15" s="2"/>
      <c r="M15" s="2"/>
      <c r="N15" s="2"/>
      <c r="O15" s="2"/>
      <c r="P15" s="2"/>
      <c r="Q15" s="2"/>
      <c r="R15" s="2"/>
      <c r="S15" s="2"/>
      <c r="T15" s="2"/>
      <c r="U15" s="2"/>
      <c r="V15" s="2"/>
      <c r="W15" s="2"/>
      <c r="X15" s="2"/>
      <c r="Y15" s="2"/>
      <c r="Z15" s="2"/>
    </row>
    <row r="16">
      <c r="A16" s="1" t="s">
        <v>376</v>
      </c>
      <c r="B16" s="1" t="s">
        <v>377</v>
      </c>
      <c r="C16" s="1" t="s">
        <v>378</v>
      </c>
      <c r="D16" s="1" t="s">
        <v>216</v>
      </c>
      <c r="E16" s="1" t="s">
        <v>379</v>
      </c>
      <c r="F16" s="1" t="s">
        <v>380</v>
      </c>
      <c r="G16" s="1" t="s">
        <v>381</v>
      </c>
      <c r="H16" s="1" t="s">
        <v>127</v>
      </c>
      <c r="I16" s="1" t="s">
        <v>382</v>
      </c>
      <c r="J16" s="1" t="s">
        <v>120</v>
      </c>
      <c r="K16" s="1" t="s">
        <v>383</v>
      </c>
      <c r="L16" s="2"/>
      <c r="M16" s="2"/>
      <c r="N16" s="2"/>
      <c r="O16" s="2"/>
      <c r="P16" s="2"/>
      <c r="Q16" s="2"/>
      <c r="R16" s="2"/>
      <c r="S16" s="2"/>
      <c r="T16" s="2"/>
      <c r="U16" s="2"/>
      <c r="V16" s="2"/>
      <c r="W16" s="2"/>
      <c r="X16" s="2"/>
      <c r="Y16" s="2"/>
      <c r="Z16" s="2"/>
    </row>
    <row r="17">
      <c r="A17" s="1" t="s">
        <v>384</v>
      </c>
      <c r="B17" s="1" t="s">
        <v>366</v>
      </c>
      <c r="C17" s="1" t="s">
        <v>385</v>
      </c>
      <c r="D17" s="1" t="s">
        <v>386</v>
      </c>
      <c r="E17" s="1" t="s">
        <v>387</v>
      </c>
      <c r="F17" s="1" t="s">
        <v>117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366</v>
      </c>
      <c r="C18" s="1" t="s">
        <v>394</v>
      </c>
      <c r="D18" s="1" t="s">
        <v>395</v>
      </c>
      <c r="E18" s="1" t="s">
        <v>396</v>
      </c>
      <c r="F18" s="1" t="s">
        <v>397</v>
      </c>
      <c r="G18" s="1" t="s">
        <v>398</v>
      </c>
      <c r="H18" s="1">
        <v>14.0</v>
      </c>
      <c r="I18" s="1" t="s">
        <v>399</v>
      </c>
      <c r="J18" s="1" t="s">
        <v>128</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403</v>
      </c>
      <c r="D20" s="1" t="s">
        <v>404</v>
      </c>
      <c r="E20" s="1" t="s">
        <v>403</v>
      </c>
      <c r="F20" s="1" t="s">
        <v>405</v>
      </c>
      <c r="G20" s="1" t="s">
        <v>406</v>
      </c>
      <c r="H20" s="1" t="s">
        <v>407</v>
      </c>
      <c r="I20" s="1" t="s">
        <v>404</v>
      </c>
      <c r="J20" s="1" t="s">
        <v>408</v>
      </c>
      <c r="K20" s="1" t="s">
        <v>406</v>
      </c>
      <c r="L20" s="2"/>
      <c r="M20" s="2"/>
      <c r="N20" s="2"/>
      <c r="O20" s="2"/>
      <c r="P20" s="2"/>
      <c r="Q20" s="2"/>
      <c r="R20" s="2"/>
      <c r="S20" s="2"/>
      <c r="T20" s="2"/>
      <c r="U20" s="2"/>
      <c r="V20" s="2"/>
      <c r="W20" s="2"/>
      <c r="X20" s="2"/>
      <c r="Y20" s="2"/>
      <c r="Z20" s="2"/>
    </row>
    <row r="21" ht="15.75" customHeight="1">
      <c r="A21" s="1" t="s">
        <v>409</v>
      </c>
      <c r="B21" s="1" t="s">
        <v>209</v>
      </c>
      <c r="C21" s="1" t="s">
        <v>410</v>
      </c>
      <c r="D21" s="1" t="s">
        <v>411</v>
      </c>
      <c r="E21" s="1" t="s">
        <v>412</v>
      </c>
      <c r="F21" s="1" t="s">
        <v>413</v>
      </c>
      <c r="G21" s="1" t="s">
        <v>414</v>
      </c>
      <c r="H21" s="1" t="s">
        <v>415</v>
      </c>
      <c r="I21" s="1" t="s">
        <v>416</v>
      </c>
      <c r="J21" s="1">
        <v>2.0</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t="s">
        <v>423</v>
      </c>
      <c r="G22" s="1" t="s">
        <v>424</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342</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446</v>
      </c>
      <c r="H25" s="1" t="s">
        <v>447</v>
      </c>
      <c r="I25" s="1" t="s">
        <v>446</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220</v>
      </c>
      <c r="D26" s="1" t="s">
        <v>452</v>
      </c>
      <c r="E26" s="1" t="s">
        <v>453</v>
      </c>
      <c r="F26" s="1" t="s">
        <v>454</v>
      </c>
      <c r="G26" s="1" t="s">
        <v>455</v>
      </c>
      <c r="H26" s="1" t="s">
        <v>456</v>
      </c>
      <c r="I26" s="1" t="s">
        <v>457</v>
      </c>
      <c r="J26" s="1" t="s">
        <v>405</v>
      </c>
      <c r="K26" s="1" t="s">
        <v>458</v>
      </c>
      <c r="L26" s="2"/>
      <c r="M26" s="2"/>
      <c r="N26" s="2"/>
      <c r="O26" s="2"/>
      <c r="P26" s="2"/>
      <c r="Q26" s="2"/>
      <c r="R26" s="2"/>
      <c r="S26" s="2"/>
      <c r="T26" s="2"/>
      <c r="U26" s="2"/>
      <c r="V26" s="2"/>
      <c r="W26" s="2"/>
      <c r="X26" s="2"/>
      <c r="Y26" s="2"/>
      <c r="Z26" s="2"/>
    </row>
    <row r="27" ht="15.75" customHeight="1">
      <c r="A27" s="1" t="s">
        <v>459</v>
      </c>
      <c r="B27" s="1" t="s">
        <v>460</v>
      </c>
      <c r="C27" s="1" t="s">
        <v>219</v>
      </c>
      <c r="D27" s="1" t="s">
        <v>461</v>
      </c>
      <c r="E27" s="1" t="s">
        <v>462</v>
      </c>
      <c r="F27" s="1" t="s">
        <v>463</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v>0.0</v>
      </c>
      <c r="C33" s="1">
        <v>0.0</v>
      </c>
      <c r="D33" s="1">
        <v>0.0</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v>0.0</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v>0.0</v>
      </c>
      <c r="C35" s="1">
        <v>0.0</v>
      </c>
      <c r="D35" s="1">
        <v>0.0</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v>0.0</v>
      </c>
      <c r="C36" s="1" t="s">
        <v>541</v>
      </c>
      <c r="D36" s="1" t="s">
        <v>542</v>
      </c>
      <c r="E36" s="1" t="s">
        <v>543</v>
      </c>
      <c r="F36" s="1" t="s">
        <v>544</v>
      </c>
      <c r="G36" s="1" t="s">
        <v>545</v>
      </c>
      <c r="H36" s="1" t="s">
        <v>546</v>
      </c>
      <c r="I36" s="1">
        <v>77.0</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v>0.0</v>
      </c>
      <c r="C38" s="1" t="s">
        <v>561</v>
      </c>
      <c r="D38" s="1" t="s">
        <v>562</v>
      </c>
      <c r="E38" s="1" t="s">
        <v>563</v>
      </c>
      <c r="F38" s="1" t="s">
        <v>564</v>
      </c>
      <c r="G38" s="1" t="s">
        <v>565</v>
      </c>
      <c r="H38" s="1" t="s">
        <v>215</v>
      </c>
      <c r="I38" s="1" t="s">
        <v>566</v>
      </c>
      <c r="J38" s="1" t="s">
        <v>436</v>
      </c>
      <c r="K38" s="1" t="s">
        <v>567</v>
      </c>
      <c r="L38" s="2"/>
      <c r="M38" s="2"/>
      <c r="N38" s="2"/>
      <c r="O38" s="2"/>
      <c r="P38" s="2"/>
      <c r="Q38" s="2"/>
      <c r="R38" s="2"/>
      <c r="S38" s="2"/>
      <c r="T38" s="2"/>
      <c r="U38" s="2"/>
      <c r="V38" s="2"/>
      <c r="W38" s="2"/>
      <c r="X38" s="2"/>
      <c r="Y38" s="2"/>
      <c r="Z38" s="2"/>
    </row>
    <row r="39" ht="15.75" customHeight="1">
      <c r="A39" s="1" t="s">
        <v>568</v>
      </c>
      <c r="B39" s="1">
        <v>0.0</v>
      </c>
      <c r="C39" s="1" t="s">
        <v>196</v>
      </c>
      <c r="D39" s="1" t="s">
        <v>569</v>
      </c>
      <c r="E39" s="1" t="s">
        <v>570</v>
      </c>
      <c r="F39" s="1" t="s">
        <v>571</v>
      </c>
      <c r="G39" s="1" t="s">
        <v>342</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v>0.0</v>
      </c>
      <c r="C40" s="1" t="s">
        <v>577</v>
      </c>
      <c r="D40" s="1" t="s">
        <v>416</v>
      </c>
      <c r="E40" s="1" t="s">
        <v>578</v>
      </c>
      <c r="F40" s="1" t="s">
        <v>579</v>
      </c>
      <c r="G40" s="1" t="s">
        <v>448</v>
      </c>
      <c r="H40" s="1" t="s">
        <v>580</v>
      </c>
      <c r="I40" s="1" t="s">
        <v>581</v>
      </c>
      <c r="J40" s="1" t="s">
        <v>433</v>
      </c>
      <c r="K40" s="1" t="s">
        <v>582</v>
      </c>
      <c r="L40" s="2"/>
      <c r="M40" s="2"/>
      <c r="N40" s="2"/>
      <c r="O40" s="2"/>
      <c r="P40" s="2"/>
      <c r="Q40" s="2"/>
      <c r="R40" s="2"/>
      <c r="S40" s="2"/>
      <c r="T40" s="2"/>
      <c r="U40" s="2"/>
      <c r="V40" s="2"/>
      <c r="W40" s="2"/>
      <c r="X40" s="2"/>
      <c r="Y40" s="2"/>
      <c r="Z40" s="2"/>
    </row>
    <row r="41" ht="15.75" customHeight="1">
      <c r="A41" s="1" t="s">
        <v>583</v>
      </c>
      <c r="B41" s="1">
        <v>0.0</v>
      </c>
      <c r="C41" s="1" t="s">
        <v>341</v>
      </c>
      <c r="D41" s="1" t="s">
        <v>584</v>
      </c>
      <c r="E41" s="1" t="s">
        <v>580</v>
      </c>
      <c r="F41" s="1" t="s">
        <v>585</v>
      </c>
      <c r="G41" s="1" t="s">
        <v>586</v>
      </c>
      <c r="H41" s="1" t="s">
        <v>431</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v>0.0</v>
      </c>
      <c r="C42" s="1" t="s">
        <v>591</v>
      </c>
      <c r="D42" s="1" t="s">
        <v>592</v>
      </c>
      <c r="E42" s="1" t="s">
        <v>593</v>
      </c>
      <c r="F42" s="1" t="s">
        <v>446</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v>0.0</v>
      </c>
      <c r="C43" s="1" t="s">
        <v>600</v>
      </c>
      <c r="D43" s="1" t="s">
        <v>601</v>
      </c>
      <c r="E43" s="1" t="s">
        <v>602</v>
      </c>
      <c r="F43" s="1" t="s">
        <v>603</v>
      </c>
      <c r="G43" s="1" t="s">
        <v>604</v>
      </c>
      <c r="H43" s="1" t="s">
        <v>605</v>
      </c>
      <c r="I43" s="1" t="s">
        <v>116</v>
      </c>
      <c r="J43" s="1" t="s">
        <v>606</v>
      </c>
      <c r="K43" s="1" t="s">
        <v>607</v>
      </c>
      <c r="L43" s="2"/>
      <c r="M43" s="2"/>
      <c r="N43" s="2"/>
      <c r="O43" s="2"/>
      <c r="P43" s="2"/>
      <c r="Q43" s="2"/>
      <c r="R43" s="2"/>
      <c r="S43" s="2"/>
      <c r="T43" s="2"/>
      <c r="U43" s="2"/>
      <c r="V43" s="2"/>
      <c r="W43" s="2"/>
      <c r="X43" s="2"/>
      <c r="Y43" s="2"/>
      <c r="Z43" s="2"/>
    </row>
    <row r="44" ht="15.75" customHeight="1">
      <c r="A44" s="1" t="s">
        <v>608</v>
      </c>
      <c r="B44" s="1">
        <v>0.0</v>
      </c>
      <c r="C44" s="1" t="s">
        <v>609</v>
      </c>
      <c r="D44" s="1" t="s">
        <v>610</v>
      </c>
      <c r="E44" s="1" t="s">
        <v>611</v>
      </c>
      <c r="F44" s="1" t="s">
        <v>612</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349</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v>1.0</v>
      </c>
      <c r="F51" s="1" t="s">
        <v>677</v>
      </c>
      <c r="G51" s="1" t="s">
        <v>678</v>
      </c>
      <c r="H51" s="1" t="s">
        <v>679</v>
      </c>
      <c r="I51" s="1" t="s">
        <v>680</v>
      </c>
      <c r="J51" s="1" t="s">
        <v>681</v>
      </c>
      <c r="K51" s="1">
        <v>-141.0</v>
      </c>
      <c r="L51" s="2"/>
      <c r="M51" s="2"/>
      <c r="N51" s="2"/>
      <c r="O51" s="2"/>
      <c r="P51" s="2"/>
      <c r="Q51" s="2"/>
      <c r="R51" s="2"/>
      <c r="S51" s="2"/>
      <c r="T51" s="2"/>
      <c r="U51" s="2"/>
      <c r="V51" s="2"/>
      <c r="W51" s="2"/>
      <c r="X51" s="2"/>
      <c r="Y51" s="2"/>
      <c r="Z51" s="2"/>
    </row>
    <row r="52" ht="15.75" customHeight="1">
      <c r="A52" s="1" t="s">
        <v>682</v>
      </c>
      <c r="B52" s="1" t="s">
        <v>683</v>
      </c>
      <c r="C52" s="1" t="s">
        <v>684</v>
      </c>
      <c r="D52" s="1" t="s">
        <v>676</v>
      </c>
      <c r="E52" s="1">
        <v>1.0</v>
      </c>
      <c r="F52" s="1" t="s">
        <v>685</v>
      </c>
      <c r="G52" s="1" t="s">
        <v>686</v>
      </c>
      <c r="H52" s="1" t="s">
        <v>679</v>
      </c>
      <c r="I52" s="1" t="s">
        <v>680</v>
      </c>
      <c r="J52" s="1" t="s">
        <v>681</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v>125.0</v>
      </c>
      <c r="J53" s="1" t="s">
        <v>696</v>
      </c>
      <c r="K53" s="1" t="s">
        <v>697</v>
      </c>
      <c r="L53" s="2"/>
      <c r="M53" s="2"/>
      <c r="N53" s="2"/>
      <c r="O53" s="2"/>
      <c r="P53" s="2"/>
      <c r="Q53" s="2"/>
      <c r="R53" s="2"/>
      <c r="S53" s="2"/>
      <c r="T53" s="2"/>
      <c r="U53" s="2"/>
      <c r="V53" s="2"/>
      <c r="W53" s="2"/>
      <c r="X53" s="2"/>
      <c r="Y53" s="2"/>
      <c r="Z53" s="2"/>
    </row>
    <row r="54" ht="15.75" customHeight="1">
      <c r="A54" s="1" t="s">
        <v>698</v>
      </c>
      <c r="B54" s="1">
        <v>0.0</v>
      </c>
      <c r="C54" s="1" t="s">
        <v>699</v>
      </c>
      <c r="D54" s="1" t="s">
        <v>700</v>
      </c>
      <c r="E54" s="1">
        <v>1.0</v>
      </c>
      <c r="F54" s="1" t="s">
        <v>701</v>
      </c>
      <c r="G54" s="1" t="s">
        <v>702</v>
      </c>
      <c r="H54" s="1" t="s">
        <v>703</v>
      </c>
      <c r="I54" s="1" t="s">
        <v>704</v>
      </c>
      <c r="J54" s="1" t="s">
        <v>441</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711</v>
      </c>
      <c r="G55" s="1" t="s">
        <v>712</v>
      </c>
      <c r="H55" s="1" t="s">
        <v>713</v>
      </c>
      <c r="I55" s="1" t="s">
        <v>714</v>
      </c>
      <c r="J55" s="1" t="s">
        <v>715</v>
      </c>
      <c r="K55" s="1" t="s">
        <v>135</v>
      </c>
      <c r="L55" s="2"/>
      <c r="M55" s="2"/>
      <c r="N55" s="2"/>
      <c r="O55" s="2"/>
      <c r="P55" s="2"/>
      <c r="Q55" s="2"/>
      <c r="R55" s="2"/>
      <c r="S55" s="2"/>
      <c r="T55" s="2"/>
      <c r="U55" s="2"/>
      <c r="V55" s="2"/>
      <c r="W55" s="2"/>
      <c r="X55" s="2"/>
      <c r="Y55" s="2"/>
      <c r="Z55" s="2"/>
    </row>
    <row r="56" ht="15.75" customHeight="1">
      <c r="A56" s="1" t="s">
        <v>716</v>
      </c>
      <c r="B56" s="1" t="s">
        <v>125</v>
      </c>
      <c r="C56" s="1" t="s">
        <v>717</v>
      </c>
      <c r="D56" s="1" t="s">
        <v>718</v>
      </c>
      <c r="E56" s="1" t="s">
        <v>719</v>
      </c>
      <c r="F56" s="1" t="s">
        <v>720</v>
      </c>
      <c r="G56" s="1" t="s">
        <v>721</v>
      </c>
      <c r="H56" s="1" t="s">
        <v>722</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729</v>
      </c>
      <c r="E57" s="1" t="s">
        <v>730</v>
      </c>
      <c r="F57" s="1" t="s">
        <v>731</v>
      </c>
      <c r="G57" s="1" t="s">
        <v>732</v>
      </c>
      <c r="H57" s="1" t="s">
        <v>733</v>
      </c>
      <c r="I57" s="1" t="s">
        <v>734</v>
      </c>
      <c r="J57" s="1" t="s">
        <v>408</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745</v>
      </c>
      <c r="K58" s="1">
        <v>8.0</v>
      </c>
      <c r="L58" s="2"/>
      <c r="M58" s="2"/>
      <c r="N58" s="2"/>
      <c r="O58" s="2"/>
      <c r="P58" s="2"/>
      <c r="Q58" s="2"/>
      <c r="R58" s="2"/>
      <c r="S58" s="2"/>
      <c r="T58" s="2"/>
      <c r="U58" s="2"/>
      <c r="V58" s="2"/>
      <c r="W58" s="2"/>
      <c r="X58" s="2"/>
      <c r="Y58" s="2"/>
      <c r="Z58" s="2"/>
    </row>
    <row r="59" ht="15.75" customHeight="1">
      <c r="A59" s="1" t="s">
        <v>746</v>
      </c>
      <c r="B59" s="1" t="s">
        <v>747</v>
      </c>
      <c r="C59" s="1" t="s">
        <v>748</v>
      </c>
      <c r="D59" s="1">
        <v>40.0</v>
      </c>
      <c r="E59" s="1">
        <v>0.0</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v>760.0</v>
      </c>
      <c r="F60" s="1" t="s">
        <v>759</v>
      </c>
      <c r="G60" s="1" t="s">
        <v>760</v>
      </c>
      <c r="H60" s="1">
        <v>18.0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v>0.0</v>
      </c>
      <c r="G63" s="1" t="s">
        <v>791</v>
      </c>
      <c r="H63" s="1" t="s">
        <v>792</v>
      </c>
      <c r="I63" s="1" t="s">
        <v>793</v>
      </c>
      <c r="J63" s="1" t="s">
        <v>794</v>
      </c>
      <c r="K63" s="1" t="s">
        <v>714</v>
      </c>
      <c r="L63" s="2"/>
      <c r="M63" s="2"/>
      <c r="N63" s="2"/>
      <c r="O63" s="2"/>
      <c r="P63" s="2"/>
      <c r="Q63" s="2"/>
      <c r="R63" s="2"/>
      <c r="S63" s="2"/>
      <c r="T63" s="2"/>
      <c r="U63" s="2"/>
      <c r="V63" s="2"/>
      <c r="W63" s="2"/>
      <c r="X63" s="2"/>
      <c r="Y63" s="2"/>
      <c r="Z63" s="2"/>
    </row>
    <row r="64" ht="15.75" customHeight="1">
      <c r="A64" s="1" t="s">
        <v>795</v>
      </c>
      <c r="B64" s="1" t="s">
        <v>787</v>
      </c>
      <c r="C64" s="1" t="s">
        <v>796</v>
      </c>
      <c r="D64" s="1">
        <v>0.0</v>
      </c>
      <c r="E64" s="1" t="s">
        <v>797</v>
      </c>
      <c r="F64" s="1" t="s">
        <v>798</v>
      </c>
      <c r="G64" s="1" t="s">
        <v>799</v>
      </c>
      <c r="H64" s="1">
        <v>0.0</v>
      </c>
      <c r="I64" s="1" t="s">
        <v>800</v>
      </c>
      <c r="J64" s="1" t="s">
        <v>801</v>
      </c>
      <c r="K64" s="1" t="s">
        <v>802</v>
      </c>
      <c r="L64" s="2"/>
      <c r="M64" s="2"/>
      <c r="N64" s="2"/>
      <c r="O64" s="2"/>
      <c r="P64" s="2"/>
      <c r="Q64" s="2"/>
      <c r="R64" s="2"/>
      <c r="S64" s="2"/>
      <c r="T64" s="2"/>
      <c r="U64" s="2"/>
      <c r="V64" s="2"/>
      <c r="W64" s="2"/>
      <c r="X64" s="2"/>
      <c r="Y64" s="2"/>
      <c r="Z64" s="2"/>
    </row>
    <row r="65" ht="15.75" customHeight="1">
      <c r="A65" s="1" t="s">
        <v>803</v>
      </c>
      <c r="B65" s="1">
        <v>0.0</v>
      </c>
      <c r="C65" s="1">
        <v>0.0</v>
      </c>
      <c r="D65" s="1">
        <v>300.0</v>
      </c>
      <c r="E65" s="1" t="s">
        <v>135</v>
      </c>
      <c r="F65" s="1">
        <v>600.0</v>
      </c>
      <c r="G65" s="1" t="s">
        <v>804</v>
      </c>
      <c r="H65" s="1" t="s">
        <v>135</v>
      </c>
      <c r="I65" s="1" t="s">
        <v>135</v>
      </c>
      <c r="J65" s="1" t="s">
        <v>135</v>
      </c>
      <c r="K65" s="1" t="s">
        <v>135</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809</v>
      </c>
      <c r="E67" s="1">
        <v>4.0</v>
      </c>
      <c r="F67" s="1" t="s">
        <v>810</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473</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v>0.0</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873</v>
      </c>
      <c r="F73" s="1">
        <v>0.0</v>
      </c>
      <c r="G73" s="1" t="s">
        <v>874</v>
      </c>
      <c r="H73" s="1" t="s">
        <v>875</v>
      </c>
      <c r="I73" s="1" t="s">
        <v>866</v>
      </c>
      <c r="J73" s="1" t="s">
        <v>867</v>
      </c>
      <c r="K73" s="1" t="s">
        <v>876</v>
      </c>
      <c r="L73" s="2"/>
      <c r="M73" s="2"/>
      <c r="N73" s="2"/>
      <c r="O73" s="2"/>
      <c r="P73" s="2"/>
      <c r="Q73" s="2"/>
      <c r="R73" s="2"/>
      <c r="S73" s="2"/>
      <c r="T73" s="2"/>
      <c r="U73" s="2"/>
      <c r="V73" s="2"/>
      <c r="W73" s="2"/>
      <c r="X73" s="2"/>
      <c r="Y73" s="2"/>
      <c r="Z73" s="2"/>
    </row>
    <row r="74" ht="15.75" customHeight="1">
      <c r="A74" s="1" t="s">
        <v>877</v>
      </c>
      <c r="B74" s="1" t="s">
        <v>878</v>
      </c>
      <c r="C74" s="1" t="s">
        <v>879</v>
      </c>
      <c r="D74" s="1" t="s">
        <v>880</v>
      </c>
      <c r="E74" s="1" t="s">
        <v>881</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v>0.0</v>
      </c>
      <c r="C75" s="1" t="s">
        <v>889</v>
      </c>
      <c r="D75" s="1" t="s">
        <v>862</v>
      </c>
      <c r="E75" s="1" t="s">
        <v>890</v>
      </c>
      <c r="F75" s="1">
        <v>0.0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446</v>
      </c>
      <c r="C76" s="1" t="s">
        <v>897</v>
      </c>
      <c r="D76" s="1" t="s">
        <v>898</v>
      </c>
      <c r="E76" s="1" t="s">
        <v>128</v>
      </c>
      <c r="F76" s="1" t="s">
        <v>899</v>
      </c>
      <c r="G76" s="1" t="s">
        <v>900</v>
      </c>
      <c r="H76" s="1" t="s">
        <v>901</v>
      </c>
      <c r="I76" s="1" t="s">
        <v>438</v>
      </c>
      <c r="J76" s="1" t="s">
        <v>902</v>
      </c>
      <c r="K76" s="1" t="s">
        <v>903</v>
      </c>
      <c r="L76" s="2"/>
      <c r="M76" s="2"/>
      <c r="N76" s="2"/>
      <c r="O76" s="2"/>
      <c r="P76" s="2"/>
      <c r="Q76" s="2"/>
      <c r="R76" s="2"/>
      <c r="S76" s="2"/>
      <c r="T76" s="2"/>
      <c r="U76" s="2"/>
      <c r="V76" s="2"/>
      <c r="W76" s="2"/>
      <c r="X76" s="2"/>
      <c r="Y76" s="2"/>
      <c r="Z76" s="2"/>
    </row>
    <row r="77" ht="15.75" customHeight="1">
      <c r="A77" s="1" t="s">
        <v>904</v>
      </c>
      <c r="B77" s="1" t="s">
        <v>381</v>
      </c>
      <c r="C77" s="1" t="s">
        <v>905</v>
      </c>
      <c r="D77" s="1" t="s">
        <v>906</v>
      </c>
      <c r="E77" s="1" t="s">
        <v>907</v>
      </c>
      <c r="F77" s="1" t="s">
        <v>908</v>
      </c>
      <c r="G77" s="1" t="s">
        <v>909</v>
      </c>
      <c r="H77" s="1" t="s">
        <v>910</v>
      </c>
      <c r="I77" s="1" t="s">
        <v>911</v>
      </c>
      <c r="J77" s="1" t="s">
        <v>912</v>
      </c>
      <c r="K77" s="1" t="s">
        <v>671</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382</v>
      </c>
      <c r="C79" s="1" t="s">
        <v>925</v>
      </c>
      <c r="D79" s="1" t="s">
        <v>220</v>
      </c>
      <c r="E79" s="1" t="s">
        <v>397</v>
      </c>
      <c r="F79" s="1" t="s">
        <v>926</v>
      </c>
      <c r="G79" s="1" t="s">
        <v>927</v>
      </c>
      <c r="H79" s="1" t="s">
        <v>907</v>
      </c>
      <c r="I79" s="1" t="s">
        <v>928</v>
      </c>
      <c r="J79" s="1" t="s">
        <v>566</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v>0.0</v>
      </c>
      <c r="C84" s="1" t="s">
        <v>975</v>
      </c>
      <c r="D84" s="1" t="s">
        <v>976</v>
      </c>
      <c r="E84" s="1">
        <v>-55.0</v>
      </c>
      <c r="F84" s="1" t="s">
        <v>774</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v>0.0</v>
      </c>
      <c r="C85" s="1" t="s">
        <v>983</v>
      </c>
      <c r="D85" s="1" t="s">
        <v>984</v>
      </c>
      <c r="E85" s="1" t="s">
        <v>985</v>
      </c>
      <c r="F85" s="1" t="s">
        <v>986</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v>0.0</v>
      </c>
      <c r="C86" s="1">
        <v>0.0</v>
      </c>
      <c r="D86" s="1">
        <v>0.0</v>
      </c>
      <c r="E86" s="1">
        <v>100.0</v>
      </c>
      <c r="F86" s="1" t="s">
        <v>993</v>
      </c>
      <c r="G86" s="1" t="s">
        <v>994</v>
      </c>
      <c r="H86" s="1" t="s">
        <v>995</v>
      </c>
      <c r="I86" s="1" t="s">
        <v>135</v>
      </c>
      <c r="J86" s="1" t="s">
        <v>135</v>
      </c>
      <c r="K86" s="1" t="s">
        <v>135</v>
      </c>
      <c r="L86" s="2"/>
      <c r="M86" s="2"/>
      <c r="N86" s="2"/>
      <c r="O86" s="2"/>
      <c r="P86" s="2"/>
      <c r="Q86" s="2"/>
      <c r="R86" s="2"/>
      <c r="S86" s="2"/>
      <c r="T86" s="2"/>
      <c r="U86" s="2"/>
      <c r="V86" s="2"/>
      <c r="W86" s="2"/>
      <c r="X86" s="2"/>
      <c r="Y86" s="2"/>
      <c r="Z86" s="2"/>
    </row>
    <row r="87" ht="15.75" customHeight="1">
      <c r="A87" s="1" t="s">
        <v>996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997</v>
      </c>
      <c r="B88" s="1" t="s">
        <v>998</v>
      </c>
      <c r="C88" s="1" t="s">
        <v>999</v>
      </c>
      <c r="D88" s="1" t="s">
        <v>1000</v>
      </c>
      <c r="E88" s="1" t="s">
        <v>858</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965</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1021</v>
      </c>
      <c r="F90" s="1" t="s">
        <v>1022</v>
      </c>
      <c r="G90" s="1" t="s">
        <v>135</v>
      </c>
      <c r="H90" s="1" t="s">
        <v>1023</v>
      </c>
      <c r="I90" s="1" t="s">
        <v>1024</v>
      </c>
      <c r="J90" s="1" t="s">
        <v>1025</v>
      </c>
      <c r="K90" s="1" t="s">
        <v>368</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1040</v>
      </c>
      <c r="E92" s="1" t="s">
        <v>693</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1053</v>
      </c>
      <c r="H94" s="1" t="s">
        <v>1064</v>
      </c>
      <c r="I94" s="1" t="s">
        <v>1065</v>
      </c>
      <c r="J94" s="1" t="s">
        <v>1056</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1073</v>
      </c>
      <c r="H95" s="1" t="s">
        <v>1074</v>
      </c>
      <c r="I95" s="1">
        <v>-20.0</v>
      </c>
      <c r="J95" s="1" t="s">
        <v>1075</v>
      </c>
      <c r="K95" s="1" t="s">
        <v>1076</v>
      </c>
      <c r="L95" s="2"/>
      <c r="M95" s="2"/>
      <c r="N95" s="2"/>
      <c r="O95" s="2"/>
      <c r="P95" s="2"/>
      <c r="Q95" s="2"/>
      <c r="R95" s="2"/>
      <c r="S95" s="2"/>
      <c r="T95" s="2"/>
      <c r="U95" s="2"/>
      <c r="V95" s="2"/>
      <c r="W95" s="2"/>
      <c r="X95" s="2"/>
      <c r="Y95" s="2"/>
      <c r="Z95" s="2"/>
    </row>
    <row r="96" ht="15.75" customHeight="1">
      <c r="A96" s="1" t="s">
        <v>1077</v>
      </c>
      <c r="B96" s="1">
        <v>0.0</v>
      </c>
      <c r="C96" s="1">
        <v>0.0</v>
      </c>
      <c r="D96" s="1" t="s">
        <v>1078</v>
      </c>
      <c r="E96" s="1" t="s">
        <v>1079</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v>0.0</v>
      </c>
      <c r="C97" s="1" t="s">
        <v>1087</v>
      </c>
      <c r="D97" s="1" t="s">
        <v>1088</v>
      </c>
      <c r="E97" s="1" t="s">
        <v>381</v>
      </c>
      <c r="F97" s="1" t="s">
        <v>202</v>
      </c>
      <c r="G97" s="1" t="s">
        <v>711</v>
      </c>
      <c r="H97" s="1" t="s">
        <v>1089</v>
      </c>
      <c r="I97" s="1" t="s">
        <v>1090</v>
      </c>
      <c r="J97" s="1" t="s">
        <v>683</v>
      </c>
      <c r="K97" s="1" t="s">
        <v>1091</v>
      </c>
      <c r="L97" s="2"/>
      <c r="M97" s="2"/>
      <c r="N97" s="2"/>
      <c r="O97" s="2"/>
      <c r="P97" s="2"/>
      <c r="Q97" s="2"/>
      <c r="R97" s="2"/>
      <c r="S97" s="2"/>
      <c r="T97" s="2"/>
      <c r="U97" s="2"/>
      <c r="V97" s="2"/>
      <c r="W97" s="2"/>
      <c r="X97" s="2"/>
      <c r="Y97" s="2"/>
      <c r="Z97" s="2"/>
    </row>
    <row r="98" ht="15.75" customHeight="1">
      <c r="A98" s="1" t="s">
        <v>1092</v>
      </c>
      <c r="B98" s="1">
        <v>0.0</v>
      </c>
      <c r="C98" s="1" t="s">
        <v>1093</v>
      </c>
      <c r="D98" s="1" t="s">
        <v>626</v>
      </c>
      <c r="E98" s="1" t="s">
        <v>1094</v>
      </c>
      <c r="F98" s="1" t="s">
        <v>1095</v>
      </c>
      <c r="G98" s="1" t="s">
        <v>1096</v>
      </c>
      <c r="H98" s="1" t="s">
        <v>1097</v>
      </c>
      <c r="I98" s="1" t="s">
        <v>742</v>
      </c>
      <c r="J98" s="1" t="s">
        <v>1098</v>
      </c>
      <c r="K98" s="1" t="s">
        <v>1099</v>
      </c>
      <c r="L98" s="2"/>
      <c r="M98" s="2"/>
      <c r="N98" s="2"/>
      <c r="O98" s="2"/>
      <c r="P98" s="2"/>
      <c r="Q98" s="2"/>
      <c r="R98" s="2"/>
      <c r="S98" s="2"/>
      <c r="T98" s="2"/>
      <c r="U98" s="2"/>
      <c r="V98" s="2"/>
      <c r="W98" s="2"/>
      <c r="X98" s="2"/>
      <c r="Y98" s="2"/>
      <c r="Z98" s="2"/>
    </row>
    <row r="99" ht="15.75" customHeight="1">
      <c r="A99" s="1" t="s">
        <v>1100</v>
      </c>
      <c r="B99" s="1">
        <v>0.0</v>
      </c>
      <c r="C99" s="1" t="s">
        <v>1101</v>
      </c>
      <c r="D99" s="1" t="s">
        <v>1102</v>
      </c>
      <c r="E99" s="1" t="s">
        <v>1103</v>
      </c>
      <c r="F99" s="1" t="s">
        <v>1104</v>
      </c>
      <c r="G99" s="1" t="s">
        <v>1105</v>
      </c>
      <c r="H99" s="1" t="s">
        <v>1106</v>
      </c>
      <c r="I99" s="1" t="s">
        <v>1107</v>
      </c>
      <c r="J99" s="1" t="s">
        <v>1108</v>
      </c>
      <c r="K99" s="1" t="s">
        <v>1102</v>
      </c>
      <c r="L99" s="2"/>
      <c r="M99" s="2"/>
      <c r="N99" s="2"/>
      <c r="O99" s="2"/>
      <c r="P99" s="2"/>
      <c r="Q99" s="2"/>
      <c r="R99" s="2"/>
      <c r="S99" s="2"/>
      <c r="T99" s="2"/>
      <c r="U99" s="2"/>
      <c r="V99" s="2"/>
      <c r="W99" s="2"/>
      <c r="X99" s="2"/>
      <c r="Y99" s="2"/>
      <c r="Z99" s="2"/>
    </row>
    <row r="100" ht="15.75" customHeight="1">
      <c r="A100" s="1" t="s">
        <v>1109</v>
      </c>
      <c r="B100" s="1">
        <v>0.0</v>
      </c>
      <c r="C100" s="1" t="s">
        <v>1110</v>
      </c>
      <c r="D100" s="1" t="s">
        <v>1111</v>
      </c>
      <c r="E100" s="1" t="s">
        <v>1016</v>
      </c>
      <c r="F100" s="1" t="s">
        <v>1112</v>
      </c>
      <c r="G100" s="1" t="s">
        <v>1113</v>
      </c>
      <c r="H100" s="1" t="s">
        <v>1114</v>
      </c>
      <c r="I100" s="1" t="s">
        <v>220</v>
      </c>
      <c r="J100" s="1" t="s">
        <v>1115</v>
      </c>
      <c r="K100" s="1" t="s">
        <v>1116</v>
      </c>
      <c r="L100" s="2"/>
      <c r="M100" s="2"/>
      <c r="N100" s="2"/>
      <c r="O100" s="2"/>
      <c r="P100" s="2"/>
      <c r="Q100" s="2"/>
      <c r="R100" s="2"/>
      <c r="S100" s="2"/>
      <c r="T100" s="2"/>
      <c r="U100" s="2"/>
      <c r="V100" s="2"/>
      <c r="W100" s="2"/>
      <c r="X100" s="2"/>
      <c r="Y100" s="2"/>
      <c r="Z100" s="2"/>
    </row>
    <row r="101" ht="15.75" customHeight="1">
      <c r="A101" s="1" t="s">
        <v>1117</v>
      </c>
      <c r="B101" s="1">
        <v>0.0</v>
      </c>
      <c r="C101" s="1" t="s">
        <v>1118</v>
      </c>
      <c r="D101" s="1" t="s">
        <v>1119</v>
      </c>
      <c r="E101" s="1" t="s">
        <v>1120</v>
      </c>
      <c r="F101" s="1" t="s">
        <v>1121</v>
      </c>
      <c r="G101" s="1" t="s">
        <v>1122</v>
      </c>
      <c r="H101" s="1" t="s">
        <v>1123</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v>0.0</v>
      </c>
      <c r="C102" s="1" t="s">
        <v>1128</v>
      </c>
      <c r="D102" s="1" t="s">
        <v>1129</v>
      </c>
      <c r="E102" s="1" t="s">
        <v>1130</v>
      </c>
      <c r="F102" s="1" t="s">
        <v>1131</v>
      </c>
      <c r="G102" s="1" t="s">
        <v>1132</v>
      </c>
      <c r="H102" s="1" t="s">
        <v>1133</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1082</v>
      </c>
      <c r="C103" s="1" t="s">
        <v>1138</v>
      </c>
      <c r="D103" s="1" t="s">
        <v>1139</v>
      </c>
      <c r="E103" s="1" t="s">
        <v>1140</v>
      </c>
      <c r="F103" s="1" t="s">
        <v>1141</v>
      </c>
      <c r="G103" s="1" t="s">
        <v>1142</v>
      </c>
      <c r="H103" s="1" t="s">
        <v>1143</v>
      </c>
      <c r="I103" s="1" t="s">
        <v>1144</v>
      </c>
      <c r="J103" s="1" t="s">
        <v>1145</v>
      </c>
      <c r="K103" s="1" t="s">
        <v>1146</v>
      </c>
      <c r="L103" s="2"/>
      <c r="M103" s="2"/>
      <c r="N103" s="2"/>
      <c r="O103" s="2"/>
      <c r="P103" s="2"/>
      <c r="Q103" s="2"/>
      <c r="R103" s="2"/>
      <c r="S103" s="2"/>
      <c r="T103" s="2"/>
      <c r="U103" s="2"/>
      <c r="V103" s="2"/>
      <c r="W103" s="2"/>
      <c r="X103" s="2"/>
      <c r="Y103" s="2"/>
      <c r="Z103" s="2"/>
    </row>
    <row r="104" ht="15.75" customHeight="1">
      <c r="A104" s="1" t="s">
        <v>1147</v>
      </c>
      <c r="B104" s="1" t="s">
        <v>1148</v>
      </c>
      <c r="C104" s="1" t="s">
        <v>1149</v>
      </c>
      <c r="D104" s="1" t="s">
        <v>1150</v>
      </c>
      <c r="E104" s="1" t="s">
        <v>1151</v>
      </c>
      <c r="F104" s="1" t="s">
        <v>1152</v>
      </c>
      <c r="G104" s="1" t="s">
        <v>1073</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1">
        <v>0.0</v>
      </c>
      <c r="C105" s="1">
        <v>0.0</v>
      </c>
      <c r="D105" s="1" t="s">
        <v>1158</v>
      </c>
      <c r="E105" s="1" t="s">
        <v>1159</v>
      </c>
      <c r="F105" s="1" t="s">
        <v>1160</v>
      </c>
      <c r="G105" s="1" t="s">
        <v>1161</v>
      </c>
      <c r="H105" s="1" t="s">
        <v>1162</v>
      </c>
      <c r="I105" s="1" t="s">
        <v>1163</v>
      </c>
      <c r="J105" s="1" t="s">
        <v>1164</v>
      </c>
      <c r="K105" s="1" t="s">
        <v>1165</v>
      </c>
      <c r="L105" s="2"/>
      <c r="M105" s="2"/>
      <c r="N105" s="2"/>
      <c r="O105" s="2"/>
      <c r="P105" s="2"/>
      <c r="Q105" s="2"/>
      <c r="R105" s="2"/>
      <c r="S105" s="2"/>
      <c r="T105" s="2"/>
      <c r="U105" s="2"/>
      <c r="V105" s="2"/>
      <c r="W105" s="2"/>
      <c r="X105" s="2"/>
      <c r="Y105" s="2"/>
      <c r="Z105" s="2"/>
    </row>
    <row r="106" ht="15.75" customHeight="1">
      <c r="A106" s="1" t="s">
        <v>1166</v>
      </c>
      <c r="B106" s="1">
        <v>0.0</v>
      </c>
      <c r="C106" s="1">
        <v>0.0</v>
      </c>
      <c r="D106" s="1" t="s">
        <v>1167</v>
      </c>
      <c r="E106" s="1" t="s">
        <v>1168</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v>0.0</v>
      </c>
      <c r="C107" s="1">
        <v>0.0</v>
      </c>
      <c r="D107" s="1">
        <v>0.0</v>
      </c>
      <c r="E107" s="1">
        <v>0.0</v>
      </c>
      <c r="F107" s="1" t="s">
        <v>1176</v>
      </c>
      <c r="G107" s="1" t="s">
        <v>1177</v>
      </c>
      <c r="H107" s="1" t="s">
        <v>1177</v>
      </c>
      <c r="I107" s="1" t="s">
        <v>289</v>
      </c>
      <c r="J107" s="1" t="s">
        <v>135</v>
      </c>
      <c r="K107" s="1" t="s">
        <v>135</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v>0.0</v>
      </c>
      <c r="C109" s="1">
        <v>0.0</v>
      </c>
      <c r="D109" s="1" t="s">
        <v>1180</v>
      </c>
      <c r="E109" s="1" t="s">
        <v>1181</v>
      </c>
      <c r="F109" s="1" t="s">
        <v>1182</v>
      </c>
      <c r="G109" s="1" t="s">
        <v>1183</v>
      </c>
      <c r="H109" s="1" t="s">
        <v>1184</v>
      </c>
      <c r="I109" s="1" t="s">
        <v>1185</v>
      </c>
      <c r="J109" s="1" t="s">
        <v>593</v>
      </c>
      <c r="K109" s="1" t="s">
        <v>1186</v>
      </c>
      <c r="L109" s="2"/>
      <c r="M109" s="2"/>
      <c r="N109" s="2"/>
      <c r="O109" s="2"/>
      <c r="P109" s="2"/>
      <c r="Q109" s="2"/>
      <c r="R109" s="2"/>
      <c r="S109" s="2"/>
      <c r="T109" s="2"/>
      <c r="U109" s="2"/>
      <c r="V109" s="2"/>
      <c r="W109" s="2"/>
      <c r="X109" s="2"/>
      <c r="Y109" s="2"/>
      <c r="Z109" s="2"/>
    </row>
    <row r="110" ht="15.75" customHeight="1">
      <c r="A110" s="1" t="s">
        <v>1187</v>
      </c>
      <c r="B110" s="1">
        <v>0.0</v>
      </c>
      <c r="C110" s="1">
        <v>0.0</v>
      </c>
      <c r="D110" s="1" t="s">
        <v>1188</v>
      </c>
      <c r="E110" s="1" t="s">
        <v>1189</v>
      </c>
      <c r="F110" s="1" t="s">
        <v>1190</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v>0.0</v>
      </c>
      <c r="C111" s="1">
        <v>0.0</v>
      </c>
      <c r="D111" s="1" t="s">
        <v>1197</v>
      </c>
      <c r="E111" s="1" t="s">
        <v>1198</v>
      </c>
      <c r="F111" s="1" t="s">
        <v>1199</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v>0.0</v>
      </c>
      <c r="C112" s="1">
        <v>0.0</v>
      </c>
      <c r="D112" s="1" t="s">
        <v>1206</v>
      </c>
      <c r="E112" s="1" t="s">
        <v>1207</v>
      </c>
      <c r="F112" s="1" t="s">
        <v>1208</v>
      </c>
      <c r="G112" s="1" t="s">
        <v>1209</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v>0.0</v>
      </c>
      <c r="C113" s="1">
        <v>0.0</v>
      </c>
      <c r="D113" s="1" t="s">
        <v>1215</v>
      </c>
      <c r="E113" s="1" t="s">
        <v>1216</v>
      </c>
      <c r="F113" s="1" t="s">
        <v>1217</v>
      </c>
      <c r="G113" s="1" t="s">
        <v>1218</v>
      </c>
      <c r="H113" s="1" t="s">
        <v>1219</v>
      </c>
      <c r="I113" s="1" t="s">
        <v>321</v>
      </c>
      <c r="J113" s="1" t="s">
        <v>1029</v>
      </c>
      <c r="K113" s="1" t="s">
        <v>1220</v>
      </c>
      <c r="L113" s="2"/>
      <c r="M113" s="2"/>
      <c r="N113" s="2"/>
      <c r="O113" s="2"/>
      <c r="P113" s="2"/>
      <c r="Q113" s="2"/>
      <c r="R113" s="2"/>
      <c r="S113" s="2"/>
      <c r="T113" s="2"/>
      <c r="U113" s="2"/>
      <c r="V113" s="2"/>
      <c r="W113" s="2"/>
      <c r="X113" s="2"/>
      <c r="Y113" s="2"/>
      <c r="Z113" s="2"/>
    </row>
    <row r="114" ht="15.75" customHeight="1">
      <c r="A114" s="1" t="s">
        <v>1221</v>
      </c>
      <c r="B114" s="1">
        <v>0.0</v>
      </c>
      <c r="C114" s="1">
        <v>0.0</v>
      </c>
      <c r="D114" s="1" t="s">
        <v>1222</v>
      </c>
      <c r="E114" s="1" t="s">
        <v>1223</v>
      </c>
      <c r="F114" s="1" t="s">
        <v>1224</v>
      </c>
      <c r="G114" s="1" t="s">
        <v>1064</v>
      </c>
      <c r="H114" s="1" t="s">
        <v>1021</v>
      </c>
      <c r="I114" s="1" t="s">
        <v>1225</v>
      </c>
      <c r="J114" s="1">
        <v>-5.0</v>
      </c>
      <c r="K114" s="1" t="s">
        <v>1226</v>
      </c>
      <c r="L114" s="2"/>
      <c r="M114" s="2"/>
      <c r="N114" s="2"/>
      <c r="O114" s="2"/>
      <c r="P114" s="2"/>
      <c r="Q114" s="2"/>
      <c r="R114" s="2"/>
      <c r="S114" s="2"/>
      <c r="T114" s="2"/>
      <c r="U114" s="2"/>
      <c r="V114" s="2"/>
      <c r="W114" s="2"/>
      <c r="X114" s="2"/>
      <c r="Y114" s="2"/>
      <c r="Z114" s="2"/>
    </row>
    <row r="115" ht="15.75" customHeight="1">
      <c r="A115" s="1" t="s">
        <v>1227</v>
      </c>
      <c r="B115" s="1">
        <v>0.0</v>
      </c>
      <c r="C115" s="1">
        <v>0.0</v>
      </c>
      <c r="D115" s="1" t="s">
        <v>1228</v>
      </c>
      <c r="E115" s="1" t="s">
        <v>711</v>
      </c>
      <c r="F115" s="1" t="s">
        <v>1229</v>
      </c>
      <c r="G115" s="1" t="s">
        <v>1230</v>
      </c>
      <c r="H115" s="1" t="s">
        <v>1021</v>
      </c>
      <c r="I115" s="1" t="s">
        <v>1225</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v>0.0</v>
      </c>
      <c r="C116" s="1">
        <v>0.0</v>
      </c>
      <c r="D116" s="1" t="s">
        <v>1234</v>
      </c>
      <c r="E116" s="1" t="s">
        <v>819</v>
      </c>
      <c r="F116" s="1" t="s">
        <v>1235</v>
      </c>
      <c r="G116" s="1" t="s">
        <v>1236</v>
      </c>
      <c r="H116" s="1" t="s">
        <v>1237</v>
      </c>
      <c r="I116" s="1" t="s">
        <v>1238</v>
      </c>
      <c r="J116" s="1" t="s">
        <v>1239</v>
      </c>
      <c r="K116" s="1" t="s">
        <v>1240</v>
      </c>
      <c r="L116" s="2"/>
      <c r="M116" s="2"/>
      <c r="N116" s="2"/>
      <c r="O116" s="2"/>
      <c r="P116" s="2"/>
      <c r="Q116" s="2"/>
      <c r="R116" s="2"/>
      <c r="S116" s="2"/>
      <c r="T116" s="2"/>
      <c r="U116" s="2"/>
      <c r="V116" s="2"/>
      <c r="W116" s="2"/>
      <c r="X116" s="2"/>
      <c r="Y116" s="2"/>
      <c r="Z116" s="2"/>
    </row>
    <row r="117" ht="15.75" customHeight="1">
      <c r="A117" s="1" t="s">
        <v>1241</v>
      </c>
      <c r="B117" s="1">
        <v>0.0</v>
      </c>
      <c r="C117" s="1">
        <v>0.0</v>
      </c>
      <c r="D117" s="1">
        <v>0.0</v>
      </c>
      <c r="E117" s="1">
        <v>0.0</v>
      </c>
      <c r="F117" s="1" t="s">
        <v>1242</v>
      </c>
      <c r="G117" s="1" t="s">
        <v>1243</v>
      </c>
      <c r="H117" s="1" t="s">
        <v>1244</v>
      </c>
      <c r="I117" s="1" t="s">
        <v>1245</v>
      </c>
      <c r="J117" s="1" t="s">
        <v>1152</v>
      </c>
      <c r="K117" s="1" t="s">
        <v>1246</v>
      </c>
      <c r="L117" s="2"/>
      <c r="M117" s="2"/>
      <c r="N117" s="2"/>
      <c r="O117" s="2"/>
      <c r="P117" s="2"/>
      <c r="Q117" s="2"/>
      <c r="R117" s="2"/>
      <c r="S117" s="2"/>
      <c r="T117" s="2"/>
      <c r="U117" s="2"/>
      <c r="V117" s="2"/>
      <c r="W117" s="2"/>
      <c r="X117" s="2"/>
      <c r="Y117" s="2"/>
      <c r="Z117" s="2"/>
    </row>
    <row r="118" ht="15.75" customHeight="1">
      <c r="A118" s="1" t="s">
        <v>1247</v>
      </c>
      <c r="B118" s="1">
        <v>0.0</v>
      </c>
      <c r="C118" s="1">
        <v>0.0</v>
      </c>
      <c r="D118" s="1">
        <v>0.0</v>
      </c>
      <c r="E118" s="1" t="s">
        <v>1248</v>
      </c>
      <c r="F118" s="1" t="s">
        <v>460</v>
      </c>
      <c r="G118" s="1" t="s">
        <v>1249</v>
      </c>
      <c r="H118" s="1" t="s">
        <v>1250</v>
      </c>
      <c r="I118" s="1" t="s">
        <v>1251</v>
      </c>
      <c r="J118" s="1" t="s">
        <v>1252</v>
      </c>
      <c r="K118" s="1" t="s">
        <v>1253</v>
      </c>
      <c r="L118" s="2"/>
      <c r="M118" s="2"/>
      <c r="N118" s="2"/>
      <c r="O118" s="2"/>
      <c r="P118" s="2"/>
      <c r="Q118" s="2"/>
      <c r="R118" s="2"/>
      <c r="S118" s="2"/>
      <c r="T118" s="2"/>
      <c r="U118" s="2"/>
      <c r="V118" s="2"/>
      <c r="W118" s="2"/>
      <c r="X118" s="2"/>
      <c r="Y118" s="2"/>
      <c r="Z118" s="2"/>
    </row>
    <row r="119" ht="15.75" customHeight="1">
      <c r="A119" s="1" t="s">
        <v>1254</v>
      </c>
      <c r="B119" s="1">
        <v>0.0</v>
      </c>
      <c r="C119" s="1">
        <v>0.0</v>
      </c>
      <c r="D119" s="1">
        <v>0.0</v>
      </c>
      <c r="E119" s="1" t="s">
        <v>1255</v>
      </c>
      <c r="F119" s="1" t="s">
        <v>1256</v>
      </c>
      <c r="G119" s="1" t="s">
        <v>1257</v>
      </c>
      <c r="H119" s="1" t="s">
        <v>1258</v>
      </c>
      <c r="I119" s="1" t="s">
        <v>1259</v>
      </c>
      <c r="J119" s="1" t="s">
        <v>1260</v>
      </c>
      <c r="K119" s="1" t="s">
        <v>588</v>
      </c>
      <c r="L119" s="2"/>
      <c r="M119" s="2"/>
      <c r="N119" s="2"/>
      <c r="O119" s="2"/>
      <c r="P119" s="2"/>
      <c r="Q119" s="2"/>
      <c r="R119" s="2"/>
      <c r="S119" s="2"/>
      <c r="T119" s="2"/>
      <c r="U119" s="2"/>
      <c r="V119" s="2"/>
      <c r="W119" s="2"/>
      <c r="X119" s="2"/>
      <c r="Y119" s="2"/>
      <c r="Z119" s="2"/>
    </row>
    <row r="120" ht="15.75" customHeight="1">
      <c r="A120" s="1" t="s">
        <v>1261</v>
      </c>
      <c r="B120" s="1">
        <v>0.0</v>
      </c>
      <c r="C120" s="1">
        <v>0.0</v>
      </c>
      <c r="D120" s="1">
        <v>0.0</v>
      </c>
      <c r="E120" s="1" t="s">
        <v>1262</v>
      </c>
      <c r="F120" s="1" t="s">
        <v>1263</v>
      </c>
      <c r="G120" s="1" t="s">
        <v>1264</v>
      </c>
      <c r="H120" s="1" t="s">
        <v>129</v>
      </c>
      <c r="I120" s="1" t="s">
        <v>1265</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v>0.0</v>
      </c>
      <c r="C121" s="1">
        <v>0.0</v>
      </c>
      <c r="D121" s="1">
        <v>0.0</v>
      </c>
      <c r="E121" s="1" t="s">
        <v>1269</v>
      </c>
      <c r="F121" s="1" t="s">
        <v>1270</v>
      </c>
      <c r="G121" s="1" t="s">
        <v>1271</v>
      </c>
      <c r="H121" s="1" t="s">
        <v>1272</v>
      </c>
      <c r="I121" s="1" t="s">
        <v>1273</v>
      </c>
      <c r="J121" s="1" t="s">
        <v>403</v>
      </c>
      <c r="K121" s="1" t="s">
        <v>1274</v>
      </c>
      <c r="L121" s="2"/>
      <c r="M121" s="2"/>
      <c r="N121" s="2"/>
      <c r="O121" s="2"/>
      <c r="P121" s="2"/>
      <c r="Q121" s="2"/>
      <c r="R121" s="2"/>
      <c r="S121" s="2"/>
      <c r="T121" s="2"/>
      <c r="U121" s="2"/>
      <c r="V121" s="2"/>
      <c r="W121" s="2"/>
      <c r="X121" s="2"/>
      <c r="Y121" s="2"/>
      <c r="Z121" s="2"/>
    </row>
    <row r="122" ht="15.75" customHeight="1">
      <c r="A122" s="1" t="s">
        <v>1275</v>
      </c>
      <c r="B122" s="1">
        <v>0.0</v>
      </c>
      <c r="C122" s="1">
        <v>0.0</v>
      </c>
      <c r="D122" s="1">
        <v>0.0</v>
      </c>
      <c r="E122" s="1" t="s">
        <v>1276</v>
      </c>
      <c r="F122" s="1" t="s">
        <v>975</v>
      </c>
      <c r="G122" s="1" t="s">
        <v>1277</v>
      </c>
      <c r="H122" s="1" t="s">
        <v>1278</v>
      </c>
      <c r="I122" s="1" t="s">
        <v>1279</v>
      </c>
      <c r="J122" s="1" t="s">
        <v>1280</v>
      </c>
      <c r="K122" s="1" t="s">
        <v>1281</v>
      </c>
      <c r="L122" s="2"/>
      <c r="M122" s="2"/>
      <c r="N122" s="2"/>
      <c r="O122" s="2"/>
      <c r="P122" s="2"/>
      <c r="Q122" s="2"/>
      <c r="R122" s="2"/>
      <c r="S122" s="2"/>
      <c r="T122" s="2"/>
      <c r="U122" s="2"/>
      <c r="V122" s="2"/>
      <c r="W122" s="2"/>
      <c r="X122" s="2"/>
      <c r="Y122" s="2"/>
      <c r="Z122" s="2"/>
    </row>
    <row r="123" ht="15.75" customHeight="1">
      <c r="A123" s="1" t="s">
        <v>1282</v>
      </c>
      <c r="B123" s="1">
        <v>0.0</v>
      </c>
      <c r="C123" s="1">
        <v>0.0</v>
      </c>
      <c r="D123" s="1">
        <v>0.0</v>
      </c>
      <c r="E123" s="1" t="s">
        <v>1283</v>
      </c>
      <c r="F123" s="1" t="s">
        <v>1284</v>
      </c>
      <c r="G123" s="1" t="s">
        <v>1285</v>
      </c>
      <c r="H123" s="1" t="s">
        <v>1286</v>
      </c>
      <c r="I123" s="1" t="s">
        <v>1287</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v>0.0</v>
      </c>
      <c r="C124" s="1">
        <v>0.0</v>
      </c>
      <c r="D124" s="1" t="s">
        <v>1291</v>
      </c>
      <c r="E124" s="1" t="s">
        <v>1292</v>
      </c>
      <c r="F124" s="1" t="s">
        <v>931</v>
      </c>
      <c r="G124" s="1" t="s">
        <v>1288</v>
      </c>
      <c r="H124" s="1" t="s">
        <v>1293</v>
      </c>
      <c r="I124" s="1" t="s">
        <v>605</v>
      </c>
      <c r="J124" s="1" t="s">
        <v>569</v>
      </c>
      <c r="K124" s="1" t="s">
        <v>1294</v>
      </c>
      <c r="L124" s="2"/>
      <c r="M124" s="2"/>
      <c r="N124" s="2"/>
      <c r="O124" s="2"/>
      <c r="P124" s="2"/>
      <c r="Q124" s="2"/>
      <c r="R124" s="2"/>
      <c r="S124" s="2"/>
      <c r="T124" s="2"/>
      <c r="U124" s="2"/>
      <c r="V124" s="2"/>
      <c r="W124" s="2"/>
      <c r="X124" s="2"/>
      <c r="Y124" s="2"/>
      <c r="Z124" s="2"/>
    </row>
    <row r="125" ht="15.75" customHeight="1">
      <c r="A125" s="1" t="s">
        <v>1295</v>
      </c>
      <c r="B125" s="1">
        <v>0.0</v>
      </c>
      <c r="C125" s="1">
        <v>0.0</v>
      </c>
      <c r="D125" s="1" t="s">
        <v>1296</v>
      </c>
      <c r="E125" s="1" t="s">
        <v>1297</v>
      </c>
      <c r="F125" s="1" t="s">
        <v>1298</v>
      </c>
      <c r="G125" s="1" t="s">
        <v>1299</v>
      </c>
      <c r="H125" s="1" t="s">
        <v>1300</v>
      </c>
      <c r="I125" s="1" t="s">
        <v>1301</v>
      </c>
      <c r="J125" s="1" t="s">
        <v>1302</v>
      </c>
      <c r="K125" s="1" t="s">
        <v>1303</v>
      </c>
      <c r="L125" s="2"/>
      <c r="M125" s="2"/>
      <c r="N125" s="2"/>
      <c r="O125" s="2"/>
      <c r="P125" s="2"/>
      <c r="Q125" s="2"/>
      <c r="R125" s="2"/>
      <c r="S125" s="2"/>
      <c r="T125" s="2"/>
      <c r="U125" s="2"/>
      <c r="V125" s="2"/>
      <c r="W125" s="2"/>
      <c r="X125" s="2"/>
      <c r="Y125" s="2"/>
      <c r="Z125" s="2"/>
    </row>
    <row r="126" ht="15.75" customHeight="1">
      <c r="A126" s="1" t="s">
        <v>1304</v>
      </c>
      <c r="B126" s="1">
        <v>0.0</v>
      </c>
      <c r="C126" s="1">
        <v>0.0</v>
      </c>
      <c r="D126" s="1">
        <v>0.0</v>
      </c>
      <c r="E126" s="1">
        <v>0.0</v>
      </c>
      <c r="F126" s="1" t="s">
        <v>1305</v>
      </c>
      <c r="G126" s="1" t="s">
        <v>1306</v>
      </c>
      <c r="H126" s="1" t="s">
        <v>1307</v>
      </c>
      <c r="I126" s="1" t="s">
        <v>1308</v>
      </c>
      <c r="J126" s="1" t="s">
        <v>1309</v>
      </c>
      <c r="K126" s="1" t="s">
        <v>1310</v>
      </c>
      <c r="L126" s="2"/>
      <c r="M126" s="2"/>
      <c r="N126" s="2"/>
      <c r="O126" s="2"/>
      <c r="P126" s="2"/>
      <c r="Q126" s="2"/>
      <c r="R126" s="2"/>
      <c r="S126" s="2"/>
      <c r="T126" s="2"/>
      <c r="U126" s="2"/>
      <c r="V126" s="2"/>
      <c r="W126" s="2"/>
      <c r="X126" s="2"/>
      <c r="Y126" s="2"/>
      <c r="Z126" s="2"/>
    </row>
    <row r="127" ht="15.75" customHeight="1">
      <c r="A127" s="1" t="s">
        <v>1311</v>
      </c>
      <c r="B127" s="1">
        <v>0.0</v>
      </c>
      <c r="C127" s="1">
        <v>0.0</v>
      </c>
      <c r="D127" s="1">
        <v>0.0</v>
      </c>
      <c r="E127" s="1">
        <v>0.0</v>
      </c>
      <c r="F127" s="1" t="s">
        <v>1312</v>
      </c>
      <c r="G127" s="1" t="s">
        <v>1313</v>
      </c>
      <c r="H127" s="1" t="s">
        <v>1314</v>
      </c>
      <c r="I127" s="1" t="s">
        <v>1315</v>
      </c>
      <c r="J127" s="1" t="s">
        <v>1316</v>
      </c>
      <c r="K127" s="1" t="s">
        <v>1317</v>
      </c>
      <c r="L127" s="2"/>
      <c r="M127" s="2"/>
      <c r="N127" s="2"/>
      <c r="O127" s="2"/>
      <c r="P127" s="2"/>
      <c r="Q127" s="2"/>
      <c r="R127" s="2"/>
      <c r="S127" s="2"/>
      <c r="T127" s="2"/>
      <c r="U127" s="2"/>
      <c r="V127" s="2"/>
      <c r="W127" s="2"/>
      <c r="X127" s="2"/>
      <c r="Y127" s="2"/>
      <c r="Z127" s="2"/>
    </row>
    <row r="128" ht="15.75" customHeight="1">
      <c r="A128" s="1" t="s">
        <v>1318</v>
      </c>
      <c r="B128" s="1">
        <v>0.0</v>
      </c>
      <c r="C128" s="1">
        <v>0.0</v>
      </c>
      <c r="D128" s="1">
        <v>0.0</v>
      </c>
      <c r="E128" s="1">
        <v>0.0</v>
      </c>
      <c r="F128" s="1">
        <v>0.0</v>
      </c>
      <c r="G128" s="1">
        <v>0.0</v>
      </c>
      <c r="H128" s="1" t="s">
        <v>1319</v>
      </c>
      <c r="I128" s="1" t="s">
        <v>295</v>
      </c>
      <c r="J128" s="1" t="s">
        <v>295</v>
      </c>
      <c r="K128" s="1" t="s">
        <v>1320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1345</v>
      </c>
      <c r="C4" s="1" t="s">
        <v>1346</v>
      </c>
      <c r="D4" s="1" t="s">
        <v>1347</v>
      </c>
      <c r="E4" s="1" t="s">
        <v>1348</v>
      </c>
      <c r="F4" s="1" t="s">
        <v>1349</v>
      </c>
      <c r="G4" s="1" t="s">
        <v>1350</v>
      </c>
      <c r="H4" s="1" t="s">
        <v>1351</v>
      </c>
      <c r="I4" s="1" t="s">
        <v>1352</v>
      </c>
      <c r="J4" s="2"/>
      <c r="K4" s="2"/>
      <c r="L4" s="2"/>
      <c r="M4" s="2"/>
      <c r="N4" s="2"/>
      <c r="O4" s="2"/>
      <c r="P4" s="2"/>
      <c r="Q4" s="2"/>
      <c r="R4" s="2"/>
      <c r="S4" s="2"/>
      <c r="T4" s="2"/>
      <c r="U4" s="2"/>
      <c r="V4" s="2"/>
      <c r="W4" s="2"/>
      <c r="X4" s="2"/>
      <c r="Y4" s="2"/>
      <c r="Z4" s="2"/>
    </row>
    <row r="5">
      <c r="A5" s="1" t="s">
        <v>1337</v>
      </c>
      <c r="B5" s="1" t="s">
        <v>1336</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1336</v>
      </c>
      <c r="H6" s="1" t="s">
        <v>1336</v>
      </c>
      <c r="I6" s="1" t="s">
        <v>1336</v>
      </c>
      <c r="J6" s="2"/>
      <c r="K6" s="2"/>
      <c r="L6" s="2"/>
      <c r="M6" s="2"/>
      <c r="N6" s="2"/>
      <c r="O6" s="2"/>
      <c r="P6" s="2"/>
      <c r="Q6" s="2"/>
      <c r="R6" s="2"/>
      <c r="S6" s="2"/>
      <c r="T6" s="2"/>
      <c r="U6" s="2"/>
      <c r="V6" s="2"/>
      <c r="W6" s="2"/>
      <c r="X6" s="2"/>
      <c r="Y6" s="2"/>
      <c r="Z6" s="2"/>
    </row>
    <row r="7">
      <c r="A7" s="1" t="s">
        <v>1366</v>
      </c>
      <c r="B7" s="1" t="s">
        <v>1367</v>
      </c>
      <c r="C7" s="1" t="s">
        <v>1368</v>
      </c>
      <c r="D7" s="1" t="s">
        <v>1369</v>
      </c>
      <c r="E7" s="1" t="s">
        <v>1370</v>
      </c>
      <c r="F7" s="1" t="s">
        <v>1371</v>
      </c>
      <c r="G7" s="1" t="s">
        <v>1372</v>
      </c>
      <c r="H7" s="1" t="s">
        <v>1373</v>
      </c>
      <c r="I7" s="1" t="s">
        <v>1374</v>
      </c>
      <c r="J7" s="2"/>
      <c r="K7" s="2"/>
      <c r="L7" s="2"/>
      <c r="M7" s="2"/>
      <c r="N7" s="2"/>
      <c r="O7" s="2"/>
      <c r="P7" s="2"/>
      <c r="Q7" s="2"/>
      <c r="R7" s="2"/>
      <c r="S7" s="2"/>
      <c r="T7" s="2"/>
      <c r="U7" s="2"/>
      <c r="V7" s="2"/>
      <c r="W7" s="2"/>
      <c r="X7" s="2"/>
      <c r="Y7" s="2"/>
      <c r="Z7" s="2"/>
    </row>
    <row r="8">
      <c r="A8" s="1" t="s">
        <v>1375</v>
      </c>
      <c r="B8" s="1" t="s">
        <v>1336</v>
      </c>
      <c r="C8" s="1" t="s">
        <v>1376</v>
      </c>
      <c r="D8" s="1" t="s">
        <v>1377</v>
      </c>
      <c r="E8" s="1" t="s">
        <v>1378</v>
      </c>
      <c r="F8" s="1" t="s">
        <v>1377</v>
      </c>
      <c r="G8" s="1" t="s">
        <v>1336</v>
      </c>
      <c r="H8" s="1" t="s">
        <v>1336</v>
      </c>
      <c r="I8" s="1" t="s">
        <v>1336</v>
      </c>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1386</v>
      </c>
      <c r="I9" s="1" t="s">
        <v>1387</v>
      </c>
      <c r="J9" s="2"/>
      <c r="K9" s="2"/>
      <c r="L9" s="2"/>
      <c r="M9" s="2"/>
      <c r="N9" s="2"/>
      <c r="O9" s="2"/>
      <c r="P9" s="2"/>
      <c r="Q9" s="2"/>
      <c r="R9" s="2"/>
      <c r="S9" s="2"/>
      <c r="T9" s="2"/>
      <c r="U9" s="2"/>
      <c r="V9" s="2"/>
      <c r="W9" s="2"/>
      <c r="X9" s="2"/>
      <c r="Y9" s="2"/>
      <c r="Z9" s="2"/>
    </row>
    <row r="10">
      <c r="A10" s="1" t="s">
        <v>1388</v>
      </c>
      <c r="B10" s="1" t="s">
        <v>1389</v>
      </c>
      <c r="C10" s="1" t="s">
        <v>1390</v>
      </c>
      <c r="D10" s="1" t="s">
        <v>1391</v>
      </c>
      <c r="E10" s="1" t="s">
        <v>1392</v>
      </c>
      <c r="F10" s="1" t="s">
        <v>1393</v>
      </c>
      <c r="G10" s="1" t="s">
        <v>1394</v>
      </c>
      <c r="H10" s="1" t="s">
        <v>1395</v>
      </c>
      <c r="I10" s="1" t="s">
        <v>1396</v>
      </c>
      <c r="J10" s="2"/>
      <c r="K10" s="2"/>
      <c r="L10" s="2"/>
      <c r="M10" s="2"/>
      <c r="N10" s="2"/>
      <c r="O10" s="2"/>
      <c r="P10" s="2"/>
      <c r="Q10" s="2"/>
      <c r="R10" s="2"/>
      <c r="S10" s="2"/>
      <c r="T10" s="2"/>
      <c r="U10" s="2"/>
      <c r="V10" s="2"/>
      <c r="W10" s="2"/>
      <c r="X10" s="2"/>
      <c r="Y10" s="2"/>
      <c r="Z10" s="2"/>
    </row>
    <row r="11">
      <c r="A11" s="1" t="s">
        <v>1397</v>
      </c>
      <c r="B11" s="1" t="s">
        <v>1398</v>
      </c>
      <c r="C11" s="1" t="s">
        <v>1399</v>
      </c>
      <c r="D11" s="1" t="s">
        <v>1400</v>
      </c>
      <c r="E11" s="1" t="s">
        <v>1401</v>
      </c>
      <c r="F11" s="1" t="s">
        <v>1402</v>
      </c>
      <c r="G11" s="1" t="s">
        <v>1403</v>
      </c>
      <c r="H11" s="1" t="s">
        <v>1404</v>
      </c>
      <c r="I11" s="1" t="s">
        <v>1405</v>
      </c>
      <c r="J11" s="2"/>
      <c r="K11" s="2"/>
      <c r="L11" s="2"/>
      <c r="M11" s="2"/>
      <c r="N11" s="2"/>
      <c r="O11" s="2"/>
      <c r="P11" s="2"/>
      <c r="Q11" s="2"/>
      <c r="R11" s="2"/>
      <c r="S11" s="2"/>
      <c r="T11" s="2"/>
      <c r="U11" s="2"/>
      <c r="V11" s="2"/>
      <c r="W11" s="2"/>
      <c r="X11" s="2"/>
      <c r="Y11" s="2"/>
      <c r="Z11" s="2"/>
    </row>
    <row r="12">
      <c r="A12" s="1" t="s">
        <v>1406</v>
      </c>
      <c r="B12" s="1" t="s">
        <v>1407</v>
      </c>
      <c r="C12" s="1" t="s">
        <v>1408</v>
      </c>
      <c r="D12" s="1" t="s">
        <v>1409</v>
      </c>
      <c r="E12" s="1" t="s">
        <v>1410</v>
      </c>
      <c r="F12" s="1" t="s">
        <v>1411</v>
      </c>
      <c r="G12" s="1" t="s">
        <v>1412</v>
      </c>
      <c r="H12" s="1" t="s">
        <v>1413</v>
      </c>
      <c r="I12" s="1" t="s">
        <v>1414</v>
      </c>
      <c r="J12" s="2"/>
      <c r="K12" s="2"/>
      <c r="L12" s="2"/>
      <c r="M12" s="2"/>
      <c r="N12" s="2"/>
      <c r="O12" s="2"/>
      <c r="P12" s="2"/>
      <c r="Q12" s="2"/>
      <c r="R12" s="2"/>
      <c r="S12" s="2"/>
      <c r="T12" s="2"/>
      <c r="U12" s="2"/>
      <c r="V12" s="2"/>
      <c r="W12" s="2"/>
      <c r="X12" s="2"/>
      <c r="Y12" s="2"/>
      <c r="Z12" s="2"/>
    </row>
    <row r="13">
      <c r="A13" s="1" t="s">
        <v>1415</v>
      </c>
      <c r="B13" s="1" t="s">
        <v>1416</v>
      </c>
      <c r="C13" s="1" t="s">
        <v>1417</v>
      </c>
      <c r="D13" s="1" t="s">
        <v>1418</v>
      </c>
      <c r="E13" s="1" t="s">
        <v>1419</v>
      </c>
      <c r="F13" s="1" t="s">
        <v>1420</v>
      </c>
      <c r="G13" s="1" t="s">
        <v>1421</v>
      </c>
      <c r="H13" s="1" t="s">
        <v>1422</v>
      </c>
      <c r="I13" s="1" t="s">
        <v>1423</v>
      </c>
      <c r="J13" s="2"/>
      <c r="K13" s="2"/>
      <c r="L13" s="2"/>
      <c r="M13" s="2"/>
      <c r="N13" s="2"/>
      <c r="O13" s="2"/>
      <c r="P13" s="2"/>
      <c r="Q13" s="2"/>
      <c r="R13" s="2"/>
      <c r="S13" s="2"/>
      <c r="T13" s="2"/>
      <c r="U13" s="2"/>
      <c r="V13" s="2"/>
      <c r="W13" s="2"/>
      <c r="X13" s="2"/>
      <c r="Y13" s="2"/>
      <c r="Z13" s="2"/>
    </row>
    <row r="14">
      <c r="A14" s="1" t="s">
        <v>1424</v>
      </c>
      <c r="B14" s="1" t="s">
        <v>1425</v>
      </c>
      <c r="C14" s="1" t="s">
        <v>1426</v>
      </c>
      <c r="D14" s="1" t="s">
        <v>1427</v>
      </c>
      <c r="E14" s="1" t="s">
        <v>1428</v>
      </c>
      <c r="F14" s="1" t="s">
        <v>1429</v>
      </c>
      <c r="G14" s="1" t="s">
        <v>1430</v>
      </c>
      <c r="H14" s="1" t="s">
        <v>1431</v>
      </c>
      <c r="I14" s="1" t="s">
        <v>1432</v>
      </c>
      <c r="J14" s="2"/>
      <c r="K14" s="2"/>
      <c r="L14" s="2"/>
      <c r="M14" s="2"/>
      <c r="N14" s="2"/>
      <c r="O14" s="2"/>
      <c r="P14" s="2"/>
      <c r="Q14" s="2"/>
      <c r="R14" s="2"/>
      <c r="S14" s="2"/>
      <c r="T14" s="2"/>
      <c r="U14" s="2"/>
      <c r="V14" s="2"/>
      <c r="W14" s="2"/>
      <c r="X14" s="2"/>
      <c r="Y14" s="2"/>
      <c r="Z14" s="2"/>
    </row>
    <row r="15">
      <c r="A15" s="1" t="s">
        <v>1433</v>
      </c>
      <c r="B15" s="1" t="s">
        <v>1434</v>
      </c>
      <c r="C15" s="1" t="s">
        <v>1434</v>
      </c>
      <c r="D15" s="1" t="s">
        <v>1434</v>
      </c>
      <c r="E15" s="1" t="s">
        <v>1434</v>
      </c>
      <c r="F15" s="1" t="s">
        <v>1434</v>
      </c>
      <c r="G15" s="1" t="s">
        <v>1435</v>
      </c>
      <c r="H15" s="1" t="s">
        <v>1436</v>
      </c>
      <c r="I15" s="1" t="s">
        <v>1437</v>
      </c>
      <c r="J15" s="2"/>
      <c r="K15" s="2"/>
      <c r="L15" s="2"/>
      <c r="M15" s="2"/>
      <c r="N15" s="2"/>
      <c r="O15" s="2"/>
      <c r="P15" s="2"/>
      <c r="Q15" s="2"/>
      <c r="R15" s="2"/>
      <c r="S15" s="2"/>
      <c r="T15" s="2"/>
      <c r="U15" s="2"/>
      <c r="V15" s="2"/>
      <c r="W15" s="2"/>
      <c r="X15" s="2"/>
      <c r="Y15" s="2"/>
      <c r="Z15" s="2"/>
    </row>
    <row r="16">
      <c r="A16" s="1" t="s">
        <v>1438</v>
      </c>
      <c r="B16" s="1" t="s">
        <v>1439</v>
      </c>
      <c r="C16" s="1" t="s">
        <v>1440</v>
      </c>
      <c r="D16" s="1" t="s">
        <v>1441</v>
      </c>
      <c r="E16" s="1" t="s">
        <v>1442</v>
      </c>
      <c r="F16" s="1" t="s">
        <v>1443</v>
      </c>
      <c r="G16" s="1" t="s">
        <v>1444</v>
      </c>
      <c r="H16" s="1" t="s">
        <v>1445</v>
      </c>
      <c r="I16" s="1" t="s">
        <v>1446</v>
      </c>
      <c r="J16" s="2"/>
      <c r="K16" s="2"/>
      <c r="L16" s="2"/>
      <c r="M16" s="2"/>
      <c r="N16" s="2"/>
      <c r="O16" s="2"/>
      <c r="P16" s="2"/>
      <c r="Q16" s="2"/>
      <c r="R16" s="2"/>
      <c r="S16" s="2"/>
      <c r="T16" s="2"/>
      <c r="U16" s="2"/>
      <c r="V16" s="2"/>
      <c r="W16" s="2"/>
      <c r="X16" s="2"/>
      <c r="Y16" s="2"/>
      <c r="Z16" s="2"/>
    </row>
    <row r="17">
      <c r="A17" s="1" t="s">
        <v>1447</v>
      </c>
      <c r="B17" s="1" t="s">
        <v>185</v>
      </c>
      <c r="C17" s="1" t="s">
        <v>195</v>
      </c>
      <c r="D17" s="1" t="s">
        <v>196</v>
      </c>
      <c r="E17" s="1" t="s">
        <v>197</v>
      </c>
      <c r="F17" s="1" t="s">
        <v>189</v>
      </c>
      <c r="G17" s="1" t="s">
        <v>1336</v>
      </c>
      <c r="H17" s="1" t="s">
        <v>1336</v>
      </c>
      <c r="I17" s="1" t="s">
        <v>1336</v>
      </c>
      <c r="J17" s="2"/>
      <c r="K17" s="2"/>
      <c r="L17" s="2"/>
      <c r="M17" s="2"/>
      <c r="N17" s="2"/>
      <c r="O17" s="2"/>
      <c r="P17" s="2"/>
      <c r="Q17" s="2"/>
      <c r="R17" s="2"/>
      <c r="S17" s="2"/>
      <c r="T17" s="2"/>
      <c r="U17" s="2"/>
      <c r="V17" s="2"/>
      <c r="W17" s="2"/>
      <c r="X17" s="2"/>
      <c r="Y17" s="2"/>
      <c r="Z17" s="2"/>
    </row>
    <row r="18">
      <c r="A18" s="1" t="s">
        <v>1448</v>
      </c>
      <c r="B18" s="1" t="s">
        <v>1449</v>
      </c>
      <c r="C18" s="1" t="s">
        <v>1450</v>
      </c>
      <c r="D18" s="1" t="s">
        <v>1451</v>
      </c>
      <c r="E18" s="1" t="s">
        <v>1452</v>
      </c>
      <c r="F18" s="1" t="s">
        <v>1453</v>
      </c>
      <c r="G18" s="1" t="s">
        <v>1336</v>
      </c>
      <c r="H18" s="1" t="s">
        <v>1336</v>
      </c>
      <c r="I18" s="1" t="s">
        <v>1336</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1336</v>
      </c>
      <c r="D22" s="1" t="s">
        <v>1483</v>
      </c>
      <c r="E22" s="1" t="s">
        <v>1484</v>
      </c>
      <c r="F22" s="1" t="s">
        <v>1485</v>
      </c>
      <c r="G22" s="1" t="s">
        <v>1336</v>
      </c>
      <c r="H22" s="1" t="s">
        <v>1336</v>
      </c>
      <c r="I22" s="1" t="s">
        <v>1336</v>
      </c>
      <c r="J22" s="2"/>
      <c r="K22" s="2"/>
      <c r="L22" s="2"/>
      <c r="M22" s="2"/>
      <c r="N22" s="2"/>
      <c r="O22" s="2"/>
      <c r="P22" s="2"/>
      <c r="Q22" s="2"/>
      <c r="R22" s="2"/>
      <c r="S22" s="2"/>
      <c r="T22" s="2"/>
      <c r="U22" s="2"/>
      <c r="V22" s="2"/>
      <c r="W22" s="2"/>
      <c r="X22" s="2"/>
      <c r="Y22" s="2"/>
      <c r="Z22" s="2"/>
    </row>
    <row r="23" ht="15.75" customHeight="1">
      <c r="A23" s="1" t="s">
        <v>1486</v>
      </c>
      <c r="B23" s="1" t="s">
        <v>1487</v>
      </c>
      <c r="C23" s="1" t="s">
        <v>1488</v>
      </c>
      <c r="D23" s="1" t="s">
        <v>1489</v>
      </c>
      <c r="E23" s="1" t="s">
        <v>1490</v>
      </c>
      <c r="F23" s="1" t="s">
        <v>1491</v>
      </c>
      <c r="G23" s="1" t="s">
        <v>1492</v>
      </c>
      <c r="H23" s="1" t="s">
        <v>1493</v>
      </c>
      <c r="I23" s="1" t="s">
        <v>1494</v>
      </c>
      <c r="J23" s="2"/>
      <c r="K23" s="2"/>
      <c r="L23" s="2"/>
      <c r="M23" s="2"/>
      <c r="N23" s="2"/>
      <c r="O23" s="2"/>
      <c r="P23" s="2"/>
      <c r="Q23" s="2"/>
      <c r="R23" s="2"/>
      <c r="S23" s="2"/>
      <c r="T23" s="2"/>
      <c r="U23" s="2"/>
      <c r="V23" s="2"/>
      <c r="W23" s="2"/>
      <c r="X23" s="2"/>
      <c r="Y23" s="2"/>
      <c r="Z23" s="2"/>
    </row>
    <row r="24" ht="15.75" customHeight="1">
      <c r="A24" s="1" t="s">
        <v>1495</v>
      </c>
      <c r="B24" s="1" t="s">
        <v>239</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1507</v>
      </c>
      <c r="I25" s="1" t="s">
        <v>1336</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11</v>
      </c>
      <c r="C6" s="2"/>
      <c r="D6" s="2"/>
      <c r="E6" s="2"/>
      <c r="F6" s="2"/>
      <c r="G6" s="2"/>
      <c r="H6" s="2"/>
      <c r="I6" s="2"/>
      <c r="J6" s="2"/>
      <c r="K6" s="2"/>
      <c r="L6" s="2"/>
      <c r="M6" s="2"/>
      <c r="N6" s="2"/>
      <c r="O6" s="2"/>
      <c r="P6" s="2"/>
      <c r="Q6" s="2"/>
      <c r="R6" s="2"/>
      <c r="S6" s="2"/>
      <c r="T6" s="2"/>
      <c r="U6" s="2"/>
      <c r="V6" s="2"/>
      <c r="W6" s="2"/>
      <c r="X6" s="2"/>
      <c r="Y6" s="2"/>
      <c r="Z6" s="2"/>
    </row>
    <row r="7">
      <c r="A7" s="3" t="s">
        <v>1523</v>
      </c>
      <c r="B7" s="1" t="s">
        <v>1524</v>
      </c>
      <c r="C7" s="2"/>
      <c r="D7" s="2"/>
      <c r="E7" s="2"/>
      <c r="F7" s="2"/>
      <c r="G7" s="2"/>
      <c r="H7" s="2"/>
      <c r="I7" s="2"/>
      <c r="J7" s="2"/>
      <c r="K7" s="2"/>
      <c r="L7" s="2"/>
      <c r="M7" s="2"/>
      <c r="N7" s="2"/>
      <c r="O7" s="2"/>
      <c r="P7" s="2"/>
      <c r="Q7" s="2"/>
      <c r="R7" s="2"/>
      <c r="S7" s="2"/>
      <c r="T7" s="2"/>
      <c r="U7" s="2"/>
      <c r="V7" s="2"/>
      <c r="W7" s="2"/>
      <c r="X7" s="2"/>
      <c r="Y7" s="2"/>
      <c r="Z7" s="2"/>
    </row>
    <row r="8">
      <c r="A8" s="3" t="s">
        <v>1525</v>
      </c>
      <c r="B8" s="4" t="s">
        <v>1526</v>
      </c>
      <c r="C8" s="2"/>
      <c r="D8" s="2"/>
      <c r="E8" s="2"/>
      <c r="F8" s="2"/>
      <c r="G8" s="2"/>
      <c r="H8" s="2"/>
      <c r="I8" s="2"/>
      <c r="J8" s="2"/>
      <c r="K8" s="2"/>
      <c r="L8" s="2"/>
      <c r="M8" s="2"/>
      <c r="N8" s="2"/>
      <c r="O8" s="2"/>
      <c r="P8" s="2"/>
      <c r="Q8" s="2"/>
      <c r="R8" s="2"/>
      <c r="S8" s="2"/>
      <c r="T8" s="2"/>
      <c r="U8" s="2"/>
      <c r="V8" s="2"/>
      <c r="W8" s="2"/>
      <c r="X8" s="2"/>
      <c r="Y8" s="2"/>
      <c r="Z8" s="2"/>
    </row>
    <row r="9">
      <c r="A9" s="3" t="s">
        <v>1527</v>
      </c>
      <c r="B9" s="1" t="s">
        <v>1528</v>
      </c>
      <c r="C9" s="2"/>
      <c r="D9" s="2"/>
      <c r="E9" s="2"/>
      <c r="F9" s="2"/>
      <c r="G9" s="2"/>
      <c r="H9" s="2"/>
      <c r="I9" s="2"/>
      <c r="J9" s="2"/>
      <c r="K9" s="2"/>
      <c r="L9" s="2"/>
      <c r="M9" s="2"/>
      <c r="N9" s="2"/>
      <c r="O9" s="2"/>
      <c r="P9" s="2"/>
      <c r="Q9" s="2"/>
      <c r="R9" s="2"/>
      <c r="S9" s="2"/>
      <c r="T9" s="2"/>
      <c r="U9" s="2"/>
      <c r="V9" s="2"/>
      <c r="W9" s="2"/>
      <c r="X9" s="2"/>
      <c r="Y9" s="2"/>
      <c r="Z9" s="2"/>
    </row>
    <row r="10">
      <c r="A10" s="3" t="s">
        <v>1529</v>
      </c>
      <c r="B10" s="1"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1528</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1534</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1533</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1539</v>
      </c>
      <c r="B16" s="1">
        <v>6200.0</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t="s">
        <v>1541</v>
      </c>
      <c r="C17" s="2"/>
      <c r="D17" s="2"/>
      <c r="E17" s="2"/>
      <c r="F17" s="2"/>
      <c r="G17" s="2"/>
      <c r="H17" s="2"/>
      <c r="I17" s="2"/>
      <c r="J17" s="2"/>
      <c r="K17" s="2"/>
      <c r="L17" s="2"/>
      <c r="M17" s="2"/>
      <c r="N17" s="2"/>
      <c r="O17" s="2"/>
      <c r="P17" s="2"/>
      <c r="Q17" s="2"/>
      <c r="R17" s="2"/>
      <c r="S17" s="2"/>
      <c r="T17" s="2"/>
      <c r="U17" s="2"/>
      <c r="V17" s="2"/>
      <c r="W17" s="2"/>
      <c r="X17" s="2"/>
      <c r="Y17" s="2"/>
      <c r="Z17" s="2"/>
    </row>
    <row r="18">
      <c r="A18" s="3" t="s">
        <v>1542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18.76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18.49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17.54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18.51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18.76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18.49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17.54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18.51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0.0559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4.13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1.745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35.8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8.218097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1677432.0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1677432.0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1723342.0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1467150.0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1467150.0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17.82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17.78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2.674457088E9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15.1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32.48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0.46520385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19.2584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22.00535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v>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1583</v>
      </c>
      <c r="B59" s="1">
        <v>0.053304903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t="s">
        <v>1585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6.370447872E9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0.01322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1.48022482E8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1.49411008E8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7153005.0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7282388.0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0.0479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0.0070599997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0.82974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4.18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0.0713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1.49411008E8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4.398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4.070032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7.6E7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2.31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1.108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8.105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v>-0.40708846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v>1.7316288E9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t="s">
        <v>1615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t="s">
        <v>1617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t="s">
        <v>1621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t="s">
        <v>1623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v>1.4347206E9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t="s">
        <v>1626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1627</v>
      </c>
      <c r="B97" s="1" t="s">
        <v>1628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1629</v>
      </c>
      <c r="B98" s="1" t="s">
        <v>1630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1631</v>
      </c>
      <c r="B99" s="1" t="s">
        <v>1632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17.9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v>34.0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v>18.0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v>23.77778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v>23.0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1639</v>
      </c>
      <c r="B106" s="1">
        <v>2.55556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1640</v>
      </c>
      <c r="B107" s="1" t="s">
        <v>1641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5.96E8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3.989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7.86E8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4.289999872E9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0.871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1.733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5.749000192E9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650.986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38.519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0.03966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0.11017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-1.4875E7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v>-2.89E8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v>0.009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1657</v>
      </c>
      <c r="B123" s="1">
        <v>0.19708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1658</v>
      </c>
      <c r="B124" s="1">
        <v>0.13672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1659</v>
      </c>
      <c r="B125" s="1">
        <v>0.0986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1660</v>
      </c>
      <c r="B126" s="1" t="s">
        <v>1585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1661</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-60.0</v>
      </c>
      <c r="C3" s="1">
        <v>-76.0</v>
      </c>
      <c r="D3" s="1">
        <v>858.0</v>
      </c>
      <c r="E3" s="1">
        <v>152.0</v>
      </c>
      <c r="F3" s="1">
        <v>505.0</v>
      </c>
      <c r="G3" s="1">
        <v>-11.0</v>
      </c>
      <c r="H3" s="1">
        <v>696.0</v>
      </c>
      <c r="I3" s="1">
        <v>565.0</v>
      </c>
      <c r="J3" s="1">
        <v>332.0</v>
      </c>
      <c r="K3" s="1">
        <v>438.0</v>
      </c>
      <c r="L3" s="1">
        <f>IF(K3*FORECAST(L2,B3:K3,B2:K2)&gt;0,FORECAST(L2,B3:K3,B2:K2),K3)*$X$1</f>
        <v>572.8666667</v>
      </c>
      <c r="M3" s="1">
        <f>IF(L3*FORECAST(M2,B3:L3,B2:L2)&gt;0,FORECAST(M2,B3:L3,B2:L2),L3)*$X$1</f>
        <v>615.2242424</v>
      </c>
      <c r="N3" s="1">
        <f>IF(M3*FORECAST(N2,B3:M3,B2:M2)&gt;0,FORECAST(N2,B3:M3,B2:M2),M3)*$X$1</f>
        <v>657.5818182</v>
      </c>
      <c r="O3" s="1">
        <f>IF(N3*FORECAST(O2,B3:N3,B2:N2)&gt;0,FORECAST(O2,B3:N3,B2:N2),N3)*$X$1</f>
        <v>699.9393939</v>
      </c>
      <c r="P3" s="1">
        <f>IF(O3*FORECAST(P2,B3:O3,B2:O2)&gt;0,FORECAST(P2,B3:O3,B2:O2),O3)*$X$1</f>
        <v>742.2969697</v>
      </c>
      <c r="Q3" s="1">
        <f>IF(P3*FORECAST(Q2,B3:P3,B2:P2)&gt;0,FORECAST(Q2,B3:P3,B2:P2),P3)*$X$1</f>
        <v>784.6545455</v>
      </c>
      <c r="R3" s="1">
        <f>IF(Q3*FORECAST(R2,B3:Q3,B2:Q2)&gt;0,FORECAST(R2,B3:Q3,B2:Q2),Q3)*$X$1</f>
        <v>827.0121212</v>
      </c>
      <c r="S3" s="5">
        <f>IF(R3*FORECAST(S2,B3:R3,B2:R2)&gt;0,FORECAST(S2,B3:R3,B2:R2),R3)*$X$1</f>
        <v>869.369697</v>
      </c>
      <c r="T3" s="5">
        <f>IF(S3*FORECAST(T2,B3:S3,B2:S2)&gt;0,FORECAST(T2,B3:S3,B2:S2),S3)*$X$1</f>
        <v>911.7272727</v>
      </c>
      <c r="U3" s="5">
        <f>IF(T3*FORECAST(U2,B3:T3,B2:T2)&gt;0,FORECAST(U2,B3:T3,B2:T2),T3)*$X$1</f>
        <v>954.0848485</v>
      </c>
      <c r="V3" s="5">
        <f>IF(U3*FORECAST(V2,B3:U3,B2:U2)&gt;0,FORECAST(V2,B3:U3,B2:U2),U3)*$X$1</f>
        <v>996.4424242</v>
      </c>
      <c r="W3" s="5">
        <f>IF(V3*FORECAST(W2,B3:V3,B2:V2)&gt;0,FORECAST(W2,B3:V3,B2:V2),V3)*$X$1</f>
        <v>1038.8</v>
      </c>
      <c r="X3" s="2"/>
      <c r="Y3" s="2"/>
      <c r="Z3" s="2"/>
    </row>
    <row r="4">
      <c r="A4" s="3" t="s">
        <v>134</v>
      </c>
      <c r="B4" s="1">
        <v>0.0</v>
      </c>
      <c r="C4" s="1">
        <v>3590.0</v>
      </c>
      <c r="D4" s="1">
        <v>2640.0</v>
      </c>
      <c r="E4" s="1">
        <v>2560.0</v>
      </c>
      <c r="F4" s="1">
        <v>2770.0</v>
      </c>
      <c r="G4" s="1">
        <v>3530.0</v>
      </c>
      <c r="H4" s="1">
        <v>3170.0</v>
      </c>
      <c r="I4" s="1">
        <v>2540.0</v>
      </c>
      <c r="J4" s="1">
        <v>2760.0</v>
      </c>
      <c r="K4" s="1">
        <v>3100.0</v>
      </c>
      <c r="L4" s="2"/>
      <c r="M4" s="2"/>
      <c r="N4" s="2"/>
      <c r="O4" s="2"/>
      <c r="P4" s="2"/>
      <c r="Q4" s="2"/>
      <c r="R4" s="2"/>
      <c r="S4" s="2"/>
      <c r="T4" s="2"/>
      <c r="U4" s="2"/>
      <c r="V4" s="2"/>
      <c r="W4" s="2"/>
      <c r="X4" s="2"/>
      <c r="Y4" s="2"/>
      <c r="Z4" s="2"/>
    </row>
    <row r="5">
      <c r="A5" s="3" t="s">
        <v>1662</v>
      </c>
      <c r="B5" s="1">
        <v>0.0</v>
      </c>
      <c r="C5" s="1">
        <v>181.0</v>
      </c>
      <c r="D5" s="1">
        <v>183.0</v>
      </c>
      <c r="E5" s="1">
        <v>191.0</v>
      </c>
      <c r="F5" s="1">
        <v>183.0</v>
      </c>
      <c r="G5" s="1">
        <v>165.0</v>
      </c>
      <c r="H5" s="1">
        <v>166.0</v>
      </c>
      <c r="I5" s="1">
        <v>169.0</v>
      </c>
      <c r="J5" s="1">
        <v>158.0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1663</v>
      </c>
      <c r="L7" s="1">
        <f>IF(W3*FORECAST(W2,B3:W3,B2:W2)&gt;0,FORECAST(W2,B3:W3,B2:W2),V3)*$X$1 * (1+0.02)/(0.0818-0.02)</f>
        <v>17145.24272</v>
      </c>
      <c r="M7" s="2"/>
      <c r="N7" s="2"/>
      <c r="O7" s="2"/>
      <c r="P7" s="2"/>
      <c r="Q7" s="2"/>
      <c r="R7" s="2"/>
      <c r="S7" s="2"/>
      <c r="T7" s="2"/>
      <c r="U7" s="2"/>
      <c r="V7" s="2"/>
      <c r="W7" s="2"/>
      <c r="X7" s="2"/>
      <c r="Y7" s="2"/>
      <c r="Z7" s="2"/>
    </row>
    <row r="8">
      <c r="A8" s="2"/>
      <c r="B8" s="2"/>
      <c r="C8" s="2"/>
      <c r="D8" s="2"/>
      <c r="E8" s="2"/>
      <c r="F8" s="2"/>
      <c r="G8" s="2"/>
      <c r="H8" s="2"/>
      <c r="I8" s="2"/>
      <c r="J8" s="2"/>
      <c r="K8" s="1" t="s">
        <v>1664</v>
      </c>
      <c r="L8" s="6">
        <f t="array" ref="L8">NPV(0.0818,M3:W3)</f>
        <v>5620.014187</v>
      </c>
      <c r="M8" s="2"/>
      <c r="N8" s="2"/>
      <c r="O8" s="2"/>
      <c r="P8" s="2"/>
      <c r="Q8" s="2"/>
      <c r="R8" s="2"/>
      <c r="S8" s="2"/>
      <c r="T8" s="2"/>
      <c r="U8" s="2"/>
      <c r="V8" s="2"/>
      <c r="W8" s="2"/>
      <c r="X8" s="2"/>
      <c r="Y8" s="2"/>
      <c r="Z8" s="2"/>
    </row>
    <row r="9">
      <c r="A9" s="2"/>
      <c r="B9" s="2"/>
      <c r="C9" s="2"/>
      <c r="D9" s="2"/>
      <c r="E9" s="2"/>
      <c r="F9" s="2"/>
      <c r="G9" s="2"/>
      <c r="H9" s="2"/>
      <c r="I9" s="2"/>
      <c r="J9" s="2"/>
      <c r="K9" s="1" t="s">
        <v>1665</v>
      </c>
      <c r="L9" s="6">
        <f t="array" ref="L9">NPV(0.0818,M16:W16)</f>
        <v>7219.828633</v>
      </c>
      <c r="M9" s="2"/>
      <c r="N9" s="2"/>
      <c r="O9" s="2"/>
      <c r="P9" s="2"/>
      <c r="Q9" s="2"/>
      <c r="R9" s="2"/>
      <c r="S9" s="2"/>
      <c r="T9" s="2"/>
      <c r="U9" s="2"/>
      <c r="V9" s="2"/>
      <c r="W9" s="2"/>
      <c r="X9" s="2"/>
      <c r="Y9" s="2"/>
      <c r="Z9" s="2"/>
    </row>
    <row r="10">
      <c r="A10" s="2"/>
      <c r="B10" s="2"/>
      <c r="C10" s="2"/>
      <c r="D10" s="2"/>
      <c r="E10" s="2"/>
      <c r="F10" s="2"/>
      <c r="G10" s="2"/>
      <c r="H10" s="2"/>
      <c r="I10" s="2"/>
      <c r="J10" s="2"/>
      <c r="K10" s="1" t="s">
        <v>1666</v>
      </c>
      <c r="L10" s="6">
        <f>L8 + L9</f>
        <v>12839.84282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3100.0</v>
      </c>
      <c r="M11" s="2"/>
      <c r="N11" s="2"/>
      <c r="O11" s="2"/>
      <c r="P11" s="2"/>
      <c r="Q11" s="2"/>
      <c r="R11" s="2"/>
      <c r="S11" s="2"/>
      <c r="T11" s="2"/>
      <c r="U11" s="2"/>
      <c r="V11" s="2"/>
      <c r="W11" s="2"/>
      <c r="X11" s="2"/>
      <c r="Y11" s="2"/>
      <c r="Z11" s="2"/>
    </row>
    <row r="12">
      <c r="A12" s="2"/>
      <c r="B12" s="2"/>
      <c r="C12" s="2"/>
      <c r="D12" s="2"/>
      <c r="E12" s="2"/>
      <c r="F12" s="2"/>
      <c r="G12" s="2"/>
      <c r="H12" s="2"/>
      <c r="I12" s="2"/>
      <c r="J12" s="2"/>
      <c r="K12" s="1" t="s">
        <v>1667</v>
      </c>
      <c r="L12" s="6">
        <f>L10 - L11</f>
        <v>9739.84282</v>
      </c>
      <c r="M12" s="2"/>
      <c r="N12" s="2"/>
      <c r="O12" s="2"/>
      <c r="P12" s="2"/>
      <c r="Q12" s="2"/>
      <c r="R12" s="2"/>
      <c r="S12" s="2"/>
      <c r="T12" s="2"/>
      <c r="U12" s="2"/>
      <c r="V12" s="2"/>
      <c r="W12" s="2"/>
      <c r="X12" s="2"/>
      <c r="Y12" s="2"/>
      <c r="Z12" s="2"/>
    </row>
    <row r="13">
      <c r="A13" s="2"/>
      <c r="B13" s="2"/>
      <c r="C13" s="2"/>
      <c r="D13" s="2"/>
      <c r="E13" s="2"/>
      <c r="F13" s="2"/>
      <c r="G13" s="2"/>
      <c r="H13" s="2"/>
      <c r="I13" s="2"/>
      <c r="J13" s="2"/>
      <c r="K13" s="1" t="s">
        <v>1668</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65.36807262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17145.24272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401.0</v>
      </c>
      <c r="C3" s="1">
        <v>-90.0</v>
      </c>
      <c r="D3" s="1">
        <v>7.0</v>
      </c>
      <c r="E3" s="1">
        <v>747.0</v>
      </c>
      <c r="F3" s="1">
        <v>996.0</v>
      </c>
      <c r="G3" s="1">
        <v>-52.0</v>
      </c>
      <c r="H3" s="1">
        <v>219.0</v>
      </c>
      <c r="I3" s="1">
        <v>608.0</v>
      </c>
      <c r="J3" s="1">
        <v>578.0</v>
      </c>
      <c r="K3" s="1">
        <v>-237.0</v>
      </c>
      <c r="L3" s="1">
        <f>IF(K3*FORECAST(L2,B3:K3,B2:K2)&gt;0,FORECAST(L2,B3:K3,B2:K2),K3)*$X$1</f>
        <v>-237</v>
      </c>
      <c r="M3" s="1">
        <f>IF(L3*FORECAST(M2,B3:L3,B2:L2)&gt;0,FORECAST(M2,B3:L3,B2:L2),L3)*$X$1</f>
        <v>-237</v>
      </c>
      <c r="N3" s="1">
        <f>IF(M3*FORECAST(N2,B3:M3,B2:M2)&gt;0,FORECAST(N2,B3:M3,B2:M2),M3)*$X$1</f>
        <v>-42.63636364</v>
      </c>
      <c r="O3" s="1">
        <f>IF(N3*FORECAST(O2,B3:N3,B2:N2)&gt;0,FORECAST(O2,B3:N3,B2:N2),N3)*$X$1</f>
        <v>-83.84965035</v>
      </c>
      <c r="P3" s="1">
        <f>IF(O3*FORECAST(P2,B3:O3,B2:O2)&gt;0,FORECAST(P2,B3:O3,B2:O2),O3)*$X$1</f>
        <v>-125.0629371</v>
      </c>
      <c r="Q3" s="1">
        <f>IF(P3*FORECAST(Q2,B3:P3,B2:P2)&gt;0,FORECAST(Q2,B3:P3,B2:P2),P3)*$X$1</f>
        <v>-166.2762238</v>
      </c>
      <c r="R3" s="1">
        <f>IF(Q3*FORECAST(R2,B3:Q3,B2:Q2)&gt;0,FORECAST(R2,B3:Q3,B2:Q2),Q3)*$X$1</f>
        <v>-207.4895105</v>
      </c>
      <c r="S3" s="5">
        <f>IF(R3*FORECAST(S2,B3:R3,B2:R2)&gt;0,FORECAST(S2,B3:R3,B2:R2),R3)*$X$1</f>
        <v>-248.7027972</v>
      </c>
      <c r="T3" s="5">
        <f>IF(S3*FORECAST(T2,B3:S3,B2:S2)&gt;0,FORECAST(T2,B3:S3,B2:S2),S3)*$X$1</f>
        <v>-289.9160839</v>
      </c>
      <c r="U3" s="5">
        <f>IF(T3*FORECAST(U2,B3:T3,B2:T2)&gt;0,FORECAST(U2,B3:T3,B2:T2),T3)*$X$1</f>
        <v>-331.1293706</v>
      </c>
      <c r="V3" s="5">
        <f>IF(U3*FORECAST(V2,B3:U3,B2:U2)&gt;0,FORECAST(V2,B3:U3,B2:U2),U3)*$X$1</f>
        <v>-372.3426573</v>
      </c>
      <c r="W3" s="5">
        <f>IF(V3*FORECAST(W2,B3:V3,B2:V2)&gt;0,FORECAST(W2,B3:V3,B2:V2),V3)*$X$1</f>
        <v>-413.5559441</v>
      </c>
      <c r="X3" s="2"/>
      <c r="Y3" s="2"/>
      <c r="Z3" s="2"/>
    </row>
    <row r="4">
      <c r="A4" s="3" t="s">
        <v>134</v>
      </c>
      <c r="B4" s="1">
        <v>0.0</v>
      </c>
      <c r="C4" s="1">
        <v>3590.0</v>
      </c>
      <c r="D4" s="1">
        <v>2640.0</v>
      </c>
      <c r="E4" s="1">
        <v>2560.0</v>
      </c>
      <c r="F4" s="1">
        <v>2770.0</v>
      </c>
      <c r="G4" s="1">
        <v>3530.0</v>
      </c>
      <c r="H4" s="1">
        <v>3170.0</v>
      </c>
      <c r="I4" s="1">
        <v>2540.0</v>
      </c>
      <c r="J4" s="1">
        <v>2760.0</v>
      </c>
      <c r="K4" s="1">
        <v>3100.0</v>
      </c>
      <c r="L4" s="2"/>
      <c r="M4" s="2"/>
      <c r="N4" s="2"/>
      <c r="O4" s="2"/>
      <c r="P4" s="2"/>
      <c r="Q4" s="2"/>
      <c r="R4" s="2"/>
      <c r="S4" s="2"/>
      <c r="T4" s="2"/>
      <c r="U4" s="2"/>
      <c r="V4" s="2"/>
      <c r="W4" s="2"/>
      <c r="X4" s="2"/>
      <c r="Y4" s="2"/>
      <c r="Z4" s="2"/>
    </row>
    <row r="5">
      <c r="A5" s="3" t="s">
        <v>1662</v>
      </c>
      <c r="B5" s="1">
        <v>0.0</v>
      </c>
      <c r="C5" s="1">
        <v>181.0</v>
      </c>
      <c r="D5" s="1">
        <v>183.0</v>
      </c>
      <c r="E5" s="1">
        <v>191.0</v>
      </c>
      <c r="F5" s="1">
        <v>183.0</v>
      </c>
      <c r="G5" s="1">
        <v>165.0</v>
      </c>
      <c r="H5" s="1">
        <v>166.0</v>
      </c>
      <c r="I5" s="1">
        <v>169.0</v>
      </c>
      <c r="J5" s="1">
        <v>158.0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1663</v>
      </c>
      <c r="L7" s="1">
        <f>IF(W3*FORECAST(W2,B3:W3,B2:W2)&gt;0,FORECAST(W2,B3:W3,B2:W2),V3)*$X$1 * (1+0.02)/(0.0818-0.02)</f>
        <v>-6825.68063</v>
      </c>
      <c r="M7" s="2"/>
      <c r="N7" s="2"/>
      <c r="O7" s="2"/>
      <c r="P7" s="2"/>
      <c r="Q7" s="2"/>
      <c r="R7" s="2"/>
      <c r="S7" s="2"/>
      <c r="T7" s="2"/>
      <c r="U7" s="2"/>
      <c r="V7" s="2"/>
      <c r="W7" s="2"/>
      <c r="X7" s="2"/>
      <c r="Y7" s="2"/>
      <c r="Z7" s="2"/>
    </row>
    <row r="8">
      <c r="A8" s="2"/>
      <c r="B8" s="2"/>
      <c r="C8" s="2"/>
      <c r="D8" s="2"/>
      <c r="E8" s="2"/>
      <c r="F8" s="2"/>
      <c r="G8" s="2"/>
      <c r="H8" s="2"/>
      <c r="I8" s="2"/>
      <c r="J8" s="2"/>
      <c r="K8" s="1" t="s">
        <v>1664</v>
      </c>
      <c r="L8" s="6">
        <f t="array" ref="L8">NPV(0.0818,M3:W3)</f>
        <v>-1459.67996</v>
      </c>
      <c r="M8" s="2"/>
      <c r="N8" s="2"/>
      <c r="O8" s="2"/>
      <c r="P8" s="2"/>
      <c r="Q8" s="2"/>
      <c r="R8" s="2"/>
      <c r="S8" s="2"/>
      <c r="T8" s="2"/>
      <c r="U8" s="2"/>
      <c r="V8" s="2"/>
      <c r="W8" s="2"/>
      <c r="X8" s="2"/>
      <c r="Y8" s="2"/>
      <c r="Z8" s="2"/>
    </row>
    <row r="9">
      <c r="A9" s="2"/>
      <c r="B9" s="2"/>
      <c r="C9" s="2"/>
      <c r="D9" s="2"/>
      <c r="E9" s="2"/>
      <c r="F9" s="2"/>
      <c r="G9" s="2"/>
      <c r="H9" s="2"/>
      <c r="I9" s="2"/>
      <c r="J9" s="2"/>
      <c r="K9" s="1" t="s">
        <v>1665</v>
      </c>
      <c r="L9" s="6">
        <f t="array" ref="L9">NPV(0.0818,M16:W16)</f>
        <v>-2874.280946</v>
      </c>
      <c r="M9" s="2"/>
      <c r="N9" s="2"/>
      <c r="O9" s="2"/>
      <c r="P9" s="2"/>
      <c r="Q9" s="2"/>
      <c r="R9" s="2"/>
      <c r="S9" s="2"/>
      <c r="T9" s="2"/>
      <c r="U9" s="2"/>
      <c r="V9" s="2"/>
      <c r="W9" s="2"/>
      <c r="X9" s="2"/>
      <c r="Y9" s="2"/>
      <c r="Z9" s="2"/>
    </row>
    <row r="10">
      <c r="A10" s="2"/>
      <c r="B10" s="2"/>
      <c r="C10" s="2"/>
      <c r="D10" s="2"/>
      <c r="E10" s="2"/>
      <c r="F10" s="2"/>
      <c r="G10" s="2"/>
      <c r="H10" s="2"/>
      <c r="I10" s="2"/>
      <c r="J10" s="2"/>
      <c r="K10" s="1" t="s">
        <v>1666</v>
      </c>
      <c r="L10" s="6">
        <f>L8 + L9</f>
        <v>-4333.960906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3100.0</v>
      </c>
      <c r="M11" s="2"/>
      <c r="N11" s="2"/>
      <c r="O11" s="2"/>
      <c r="P11" s="2"/>
      <c r="Q11" s="2"/>
      <c r="R11" s="2"/>
      <c r="S11" s="2"/>
      <c r="T11" s="2"/>
      <c r="U11" s="2"/>
      <c r="V11" s="2"/>
      <c r="W11" s="2"/>
      <c r="X11" s="2"/>
      <c r="Y11" s="2"/>
      <c r="Z11" s="2"/>
    </row>
    <row r="12">
      <c r="A12" s="2"/>
      <c r="B12" s="2"/>
      <c r="C12" s="2"/>
      <c r="D12" s="2"/>
      <c r="E12" s="2"/>
      <c r="F12" s="2"/>
      <c r="G12" s="2"/>
      <c r="H12" s="2"/>
      <c r="I12" s="2"/>
      <c r="J12" s="2"/>
      <c r="K12" s="1" t="s">
        <v>1667</v>
      </c>
      <c r="L12" s="6">
        <f>L10 - L11</f>
        <v>-7433.960906</v>
      </c>
      <c r="M12" s="2"/>
      <c r="N12" s="2"/>
      <c r="O12" s="2"/>
      <c r="P12" s="2"/>
      <c r="Q12" s="2"/>
      <c r="R12" s="2"/>
      <c r="S12" s="2"/>
      <c r="T12" s="2"/>
      <c r="U12" s="2"/>
      <c r="V12" s="2"/>
      <c r="W12" s="2"/>
      <c r="X12" s="2"/>
      <c r="Y12" s="2"/>
      <c r="Z12" s="2"/>
    </row>
    <row r="13">
      <c r="A13" s="2"/>
      <c r="B13" s="2"/>
      <c r="C13" s="2"/>
      <c r="D13" s="2"/>
      <c r="E13" s="2"/>
      <c r="F13" s="2"/>
      <c r="G13" s="2"/>
      <c r="H13" s="2"/>
      <c r="I13" s="2"/>
      <c r="J13" s="2"/>
      <c r="K13" s="1" t="s">
        <v>1668</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-49.89235507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-6825.68063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