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<sst xmlns="http://schemas.openxmlformats.org/spreadsheetml/2006/main" count="1942" uniqueCount="1701">
  <si>
    <t>ticker</t>
  </si>
  <si>
    <t>CALM</t>
  </si>
  <si>
    <t>nombre</t>
  </si>
  <si>
    <t>CAL MAINE FOODS INC</t>
  </si>
  <si>
    <t>empresa</t>
  </si>
  <si>
    <t>Fishing &amp; Farming</t>
  </si>
  <si>
    <t>Open</t>
  </si>
  <si>
    <t>Target Price</t>
  </si>
  <si>
    <t>Upside</t>
  </si>
  <si>
    <t>630.10%</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</si>
  <si>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</si>
  <si>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</si>
  <si>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</si>
  <si>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</si>
  <si>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</si>
  <si>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</si>
  <si>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</si>
  <si>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</si>
  <si>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</si>
  <si>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</si>
  <si>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</si>
  <si>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</si>
  <si>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</si>
  <si>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</si>
  <si>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</si>
  <si>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</si>
  <si>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</si>
  <si>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</si>
  <si>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</si>
  <si>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</si>
  <si>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</si>
  <si>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</si>
  <si>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</si>
  <si>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</si>
  <si>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</si>
  <si>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</si>
  <si>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</si>
  <si>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</si>
  <si>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</si>
  <si>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</si>
  <si>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</si>
  <si>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</si>
  <si>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</si>
  <si>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</si>
  <si>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</si>
  <si>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</si>
  <si>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</si>
  <si>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</si>
  <si>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</si>
  <si>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</si>
  <si>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</si>
  <si>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</si>
  <si>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</si>
  <si>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</si>
  <si>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</si>
  <si>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</si>
  <si>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</si>
  <si>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</si>
  <si>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</si>
  <si>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</si>
  <si>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</si>
  <si>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</si>
  <si>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</si>
  <si>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</si>
  <si>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</si>
  <si>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</si>
  <si>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</si>
  <si>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</si>
  <si>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</si>
  <si>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</si>
  <si>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</si>
  <si>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</si>
  <si>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</si>
  <si>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</si>
  <si>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</si>
  <si>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</si>
  <si>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</si>
  <si>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</si>
  <si>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</si>
  <si>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</si>
  <si>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</si>
  <si>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</si>
  <si>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</si>
  <si>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</si>
  <si>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</si>
  <si>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</si>
  <si>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</si>
  <si>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</si>
  <si>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</si>
  <si>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</si>
  <si>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</si>
  <si>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</si>
  <si>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</si>
  <si>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</si>
  <si>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</si>
  <si>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</si>
  <si>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</si>
  <si>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</si>
  <si>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</si>
  <si>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</si>
  <si>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14.51</t>
  </si>
  <si>
    <t>18.86</t>
  </si>
  <si>
    <t>17.35</t>
  </si>
  <si>
    <t>19.6</t>
  </si>
  <si>
    <t>20.26</t>
  </si>
  <si>
    <t>20.7</t>
  </si>
  <si>
    <t>20.73</t>
  </si>
  <si>
    <t>22.57</t>
  </si>
  <si>
    <t>32.89</t>
  </si>
  <si>
    <t>36.71</t>
  </si>
  <si>
    <t>Tangible Book Value</t>
  </si>
  <si>
    <t>Tangible Book Value Per Share</t>
  </si>
  <si>
    <t>13.75</t>
  </si>
  <si>
    <t>18.15</t>
  </si>
  <si>
    <t>16.02</t>
  </si>
  <si>
    <t>18.33</t>
  </si>
  <si>
    <t>19.04</t>
  </si>
  <si>
    <t>19.5</t>
  </si>
  <si>
    <t>19.59</t>
  </si>
  <si>
    <t>21.3</t>
  </si>
  <si>
    <t>31.67</t>
  </si>
  <si>
    <t>35.45</t>
  </si>
  <si>
    <t>Total Debt</t>
  </si>
  <si>
    <t>0</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</si>
  <si>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</si>
  <si>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</si>
  <si>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</si>
  <si>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</si>
  <si>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</si>
  <si>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</si>
  <si>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</si>
  <si>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</si>
  <si>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</si>
  <si>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</si>
  <si>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</si>
  <si>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</si>
  <si>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</si>
  <si>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</si>
  <si>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</si>
  <si>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</si>
  <si>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</si>
  <si>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</si>
  <si>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</si>
  <si>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</si>
  <si>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</si>
  <si>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</si>
  <si>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</si>
  <si>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</si>
  <si>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</si>
  <si>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</si>
  <si>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</si>
  <si>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</si>
  <si>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</si>
  <si>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</si>
  <si>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</si>
  <si>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</si>
  <si>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</si>
  <si>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</si>
  <si>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</si>
  <si>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</si>
  <si>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</si>
  <si>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</si>
  <si>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</si>
  <si>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</si>
  <si>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</si>
  <si>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</si>
  <si>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</si>
  <si>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3.35</t>
  </si>
  <si>
    <t>6.56</t>
  </si>
  <si>
    <t>-1.54</t>
  </si>
  <si>
    <t>2.6</t>
  </si>
  <si>
    <t>1.12</t>
  </si>
  <si>
    <t>0.38</t>
  </si>
  <si>
    <t>0.04</t>
  </si>
  <si>
    <t>2.73</t>
  </si>
  <si>
    <t>15.58</t>
  </si>
  <si>
    <t>5.7</t>
  </si>
  <si>
    <t>Basic EPS - Continuing Operations</t>
  </si>
  <si>
    <t>Basic Weighted Average Shares Outstanding</t>
  </si>
  <si>
    <t>Net EPS - Diluted</t>
  </si>
  <si>
    <t>3.33</t>
  </si>
  <si>
    <t>6.53</t>
  </si>
  <si>
    <t>2.72</t>
  </si>
  <si>
    <t>15.52</t>
  </si>
  <si>
    <t>5.69</t>
  </si>
  <si>
    <t>Diluted EPS - Continuing Operations</t>
  </si>
  <si>
    <t>Diluted Weighted Average Shares Outstanding</t>
  </si>
  <si>
    <t>Normalized Basic EPS</t>
  </si>
  <si>
    <t>3.18</t>
  </si>
  <si>
    <t>6.28</t>
  </si>
  <si>
    <t>-1.43</t>
  </si>
  <si>
    <t>2.56</t>
  </si>
  <si>
    <t>0.93</t>
  </si>
  <si>
    <t>0.32</t>
  </si>
  <si>
    <t>-0.07</t>
  </si>
  <si>
    <t>2.04</t>
  </si>
  <si>
    <t>12.81</t>
  </si>
  <si>
    <t>4.67</t>
  </si>
  <si>
    <t>Normalized Diluted EPS</t>
  </si>
  <si>
    <t>3.16</t>
  </si>
  <si>
    <t>6.25</t>
  </si>
  <si>
    <t>0.92</t>
  </si>
  <si>
    <t>2.03</t>
  </si>
  <si>
    <t>12.76</t>
  </si>
  <si>
    <t>4.65</t>
  </si>
  <si>
    <t>Dividend Per Share</t>
  </si>
  <si>
    <t>1.11</t>
  </si>
  <si>
    <t>2.18</t>
  </si>
  <si>
    <t>0.35</t>
  </si>
  <si>
    <t>0.51</t>
  </si>
  <si>
    <t>0.03</t>
  </si>
  <si>
    <t>0.87</t>
  </si>
  <si>
    <t>5.16</t>
  </si>
  <si>
    <t>1.89</t>
  </si>
  <si>
    <t>Payout Ratio</t>
  </si>
  <si>
    <t>30.33</t>
  </si>
  <si>
    <t>38.27</t>
  </si>
  <si>
    <t>76.92</t>
  </si>
  <si>
    <t>80.19</t>
  </si>
  <si>
    <t>4.61</t>
  </si>
  <si>
    <t>33.28</t>
  </si>
  <si>
    <t>33.06</t>
  </si>
  <si>
    <t>EBITDA</t>
  </si>
  <si>
    <t>EBITA</t>
  </si>
  <si>
    <t>EBIT</t>
  </si>
  <si>
    <t>EBITDAR</t>
  </si>
  <si>
    <t>Effective Tax Rate - (Ratio)</t>
  </si>
  <si>
    <t>34.18</t>
  </si>
  <si>
    <t>34.73</t>
  </si>
  <si>
    <t>34.88</t>
  </si>
  <si>
    <t>-7.55</t>
  </si>
  <si>
    <t>22.23</t>
  </si>
  <si>
    <t>8.63</t>
  </si>
  <si>
    <t>120.71</t>
  </si>
  <si>
    <t>20.22</t>
  </si>
  <si>
    <t>24.22</t>
  </si>
  <si>
    <t>23.25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</si>
  <si>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</si>
  <si>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</si>
  <si>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</si>
  <si>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</si>
  <si>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</si>
  <si>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</si>
  <si>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</si>
  <si>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</si>
  <si>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</si>
  <si>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</si>
  <si>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</si>
  <si>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</si>
  <si>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</si>
  <si>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</si>
  <si>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</si>
  <si>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</si>
  <si>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</si>
  <si>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</si>
  <si>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</si>
  <si>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</si>
  <si>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</si>
  <si>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16.92</t>
  </si>
  <si>
    <t>28.81</t>
  </si>
  <si>
    <t>-7.48</t>
  </si>
  <si>
    <t>10.53</t>
  </si>
  <si>
    <t>0.33</t>
  </si>
  <si>
    <t>-1.18</t>
  </si>
  <si>
    <t>6.51</t>
  </si>
  <si>
    <t>35.64</t>
  </si>
  <si>
    <t>9.49</t>
  </si>
  <si>
    <t>Return on Total Capital</t>
  </si>
  <si>
    <t>20.87</t>
  </si>
  <si>
    <t>34.62</t>
  </si>
  <si>
    <t>-8.93</t>
  </si>
  <si>
    <t>12.65</t>
  </si>
  <si>
    <t>3.07</t>
  </si>
  <si>
    <t>0.39</t>
  </si>
  <si>
    <t>-1.42</t>
  </si>
  <si>
    <t>8.16</t>
  </si>
  <si>
    <t>44.38</t>
  </si>
  <si>
    <t>11.53</t>
  </si>
  <si>
    <t>Return On Equity %</t>
  </si>
  <si>
    <t>24.98</t>
  </si>
  <si>
    <t>39.22</t>
  </si>
  <si>
    <t>-8.45</t>
  </si>
  <si>
    <t>14.02</t>
  </si>
  <si>
    <t>5.66</t>
  </si>
  <si>
    <t>1.83</t>
  </si>
  <si>
    <t>0.2</t>
  </si>
  <si>
    <t>12.51</t>
  </si>
  <si>
    <t>55.77</t>
  </si>
  <si>
    <t>16.22</t>
  </si>
  <si>
    <t>Return on Common Equity</t>
  </si>
  <si>
    <t>24.86</t>
  </si>
  <si>
    <t>39.05</t>
  </si>
  <si>
    <t>5.59</t>
  </si>
  <si>
    <t>1.84</t>
  </si>
  <si>
    <t>12.53</t>
  </si>
  <si>
    <t>55.83</t>
  </si>
  <si>
    <t>16.29</t>
  </si>
  <si>
    <t>Margin Analysis</t>
  </si>
  <si>
    <t>Gross Profit Margin %</t>
  </si>
  <si>
    <t>25.11</t>
  </si>
  <si>
    <t>33.95</t>
  </si>
  <si>
    <t>4.24</t>
  </si>
  <si>
    <t>24.02</t>
  </si>
  <si>
    <t>16.37</t>
  </si>
  <si>
    <t>13.5</t>
  </si>
  <si>
    <t>11.92</t>
  </si>
  <si>
    <t>18.97</t>
  </si>
  <si>
    <t>38.03</t>
  </si>
  <si>
    <t>23.28</t>
  </si>
  <si>
    <t>SG&amp;A Margin</t>
  </si>
  <si>
    <t>10.16</t>
  </si>
  <si>
    <t>9.31</t>
  </si>
  <si>
    <t>16.19</t>
  </si>
  <si>
    <t>11.79</t>
  </si>
  <si>
    <t>12.84</t>
  </si>
  <si>
    <t>13.04</t>
  </si>
  <si>
    <t>13.64</t>
  </si>
  <si>
    <t>11.18</t>
  </si>
  <si>
    <t>7.38</t>
  </si>
  <si>
    <t>9.78</t>
  </si>
  <si>
    <t>EBITDA Margin %</t>
  </si>
  <si>
    <t>17.53</t>
  </si>
  <si>
    <t>26.98</t>
  </si>
  <si>
    <t>-7.38</t>
  </si>
  <si>
    <t>15.83</t>
  </si>
  <si>
    <t>7.55</t>
  </si>
  <si>
    <t>4.76</t>
  </si>
  <si>
    <t>2.7</t>
  </si>
  <si>
    <t>11.64</t>
  </si>
  <si>
    <t>32.94</t>
  </si>
  <si>
    <t>16.95</t>
  </si>
  <si>
    <t>EBITA Margin %</t>
  </si>
  <si>
    <t>15.13</t>
  </si>
  <si>
    <t>24.78</t>
  </si>
  <si>
    <t>-11.75</t>
  </si>
  <si>
    <t>12.42</t>
  </si>
  <si>
    <t>3.74</t>
  </si>
  <si>
    <t>0.68</t>
  </si>
  <si>
    <t>-1.52</t>
  </si>
  <si>
    <t>7.91</t>
  </si>
  <si>
    <t>30.72</t>
  </si>
  <si>
    <t>13.59</t>
  </si>
  <si>
    <t>EBIT Margin %</t>
  </si>
  <si>
    <t>14.95</t>
  </si>
  <si>
    <t>24.64</t>
  </si>
  <si>
    <t>-11.95</t>
  </si>
  <si>
    <t>12.24</t>
  </si>
  <si>
    <t>3.53</t>
  </si>
  <si>
    <t>0.46</t>
  </si>
  <si>
    <t>-1.71</t>
  </si>
  <si>
    <t>7.79</t>
  </si>
  <si>
    <t>30.65</t>
  </si>
  <si>
    <t>Income From Continuing Operations Margin %</t>
  </si>
  <si>
    <t>10.3</t>
  </si>
  <si>
    <t>16.66</t>
  </si>
  <si>
    <t>-6.93</t>
  </si>
  <si>
    <t>8.4</t>
  </si>
  <si>
    <t>4.05</t>
  </si>
  <si>
    <t>1.36</t>
  </si>
  <si>
    <t>0.15</t>
  </si>
  <si>
    <t>7.45</t>
  </si>
  <si>
    <t>24.05</t>
  </si>
  <si>
    <t>11.88</t>
  </si>
  <si>
    <t>Net Income Margin %</t>
  </si>
  <si>
    <t>10.23</t>
  </si>
  <si>
    <t>16.56</t>
  </si>
  <si>
    <t>-6.91</t>
  </si>
  <si>
    <t>8.38</t>
  </si>
  <si>
    <t>3.98</t>
  </si>
  <si>
    <t>7.46</t>
  </si>
  <si>
    <t>24.09</t>
  </si>
  <si>
    <t>11.94</t>
  </si>
  <si>
    <t>Net Avail. For Common Margin %</t>
  </si>
  <si>
    <t>Normalized Net Income Margin</t>
  </si>
  <si>
    <t>9.72</t>
  </si>
  <si>
    <t>15.85</t>
  </si>
  <si>
    <t>-6.43</t>
  </si>
  <si>
    <t>8.24</t>
  </si>
  <si>
    <t>3.3</t>
  </si>
  <si>
    <t>1.16</t>
  </si>
  <si>
    <t>-0.25</t>
  </si>
  <si>
    <t>5.56</t>
  </si>
  <si>
    <t>19.81</t>
  </si>
  <si>
    <t>Levered Free Cash Flow Margin</t>
  </si>
  <si>
    <t>6.6</t>
  </si>
  <si>
    <t>13.31</t>
  </si>
  <si>
    <t>-13.52</t>
  </si>
  <si>
    <t>14.69</t>
  </si>
  <si>
    <t>-0.22</t>
  </si>
  <si>
    <t>-6.03</t>
  </si>
  <si>
    <t>-8.14</t>
  </si>
  <si>
    <t>2.51</t>
  </si>
  <si>
    <t>17.46</t>
  </si>
  <si>
    <t>9.71</t>
  </si>
  <si>
    <t>Unlevered Free Cash Flow Margin</t>
  </si>
  <si>
    <t>6.69</t>
  </si>
  <si>
    <t>13.35</t>
  </si>
  <si>
    <t>-13.5</t>
  </si>
  <si>
    <t>14.7</t>
  </si>
  <si>
    <t>-0.19</t>
  </si>
  <si>
    <t>-6.01</t>
  </si>
  <si>
    <t>-8.13</t>
  </si>
  <si>
    <t>2.52</t>
  </si>
  <si>
    <t>17.47</t>
  </si>
  <si>
    <t>9.73</t>
  </si>
  <si>
    <t>Asset Turnover</t>
  </si>
  <si>
    <t>1.81</t>
  </si>
  <si>
    <t>1.87</t>
  </si>
  <si>
    <t>1.38</t>
  </si>
  <si>
    <t>1.18</t>
  </si>
  <si>
    <t>1.14</t>
  </si>
  <si>
    <t>1.34</t>
  </si>
  <si>
    <t>1.86</t>
  </si>
  <si>
    <t>Fixed Assets Turnover</t>
  </si>
  <si>
    <t>4.68</t>
  </si>
  <si>
    <t>5.08</t>
  </si>
  <si>
    <t>2.53</t>
  </si>
  <si>
    <t>3.4</t>
  </si>
  <si>
    <t>3.09</t>
  </si>
  <si>
    <t>2.66</t>
  </si>
  <si>
    <t>2.34</t>
  </si>
  <si>
    <t>2.8</t>
  </si>
  <si>
    <t>4.42</t>
  </si>
  <si>
    <t>2.9</t>
  </si>
  <si>
    <t>Receivables Turnover (Average Receivables)</t>
  </si>
  <si>
    <t>17.32</t>
  </si>
  <si>
    <t>23.71</t>
  </si>
  <si>
    <t>17.43</t>
  </si>
  <si>
    <t>21.17</t>
  </si>
  <si>
    <t>19.76</t>
  </si>
  <si>
    <t>19.03</t>
  </si>
  <si>
    <t>16.45</t>
  </si>
  <si>
    <t>14.32</t>
  </si>
  <si>
    <t>22.47</t>
  </si>
  <si>
    <t>18.65</t>
  </si>
  <si>
    <t>Inventory Turnover (Average Inventory)</t>
  </si>
  <si>
    <t>8.07</t>
  </si>
  <si>
    <t>8.37</t>
  </si>
  <si>
    <t>6.52</t>
  </si>
  <si>
    <t>6.93</t>
  </si>
  <si>
    <t>6.68</t>
  </si>
  <si>
    <t>6.5</t>
  </si>
  <si>
    <t>5.86</t>
  </si>
  <si>
    <t>5.98</t>
  </si>
  <si>
    <t>7.12</t>
  </si>
  <si>
    <t>6.54</t>
  </si>
  <si>
    <t>Short Term Liquidity</t>
  </si>
  <si>
    <t>Current Ratio</t>
  </si>
  <si>
    <t>3.86</t>
  </si>
  <si>
    <t>7.5</t>
  </si>
  <si>
    <t>6.74</t>
  </si>
  <si>
    <t>5.45</t>
  </si>
  <si>
    <t>7.58</t>
  </si>
  <si>
    <t>5.6</t>
  </si>
  <si>
    <t>5.77</t>
  </si>
  <si>
    <t>3.58</t>
  </si>
  <si>
    <t>6.16</t>
  </si>
  <si>
    <t>Quick Ratio</t>
  </si>
  <si>
    <t>5.62</t>
  </si>
  <si>
    <t>4.22</t>
  </si>
  <si>
    <t>3.87</t>
  </si>
  <si>
    <t>5.22</t>
  </si>
  <si>
    <t>3.55</t>
  </si>
  <si>
    <t>3.29</t>
  </si>
  <si>
    <t>2.13</t>
  </si>
  <si>
    <t>4.57</t>
  </si>
  <si>
    <t>4.28</t>
  </si>
  <si>
    <t>Operating Cash Flow to Current Liabilities</t>
  </si>
  <si>
    <t>1.48</t>
  </si>
  <si>
    <t>4.58</t>
  </si>
  <si>
    <t>-0.76</t>
  </si>
  <si>
    <t>1.54</t>
  </si>
  <si>
    <t>0.79</t>
  </si>
  <si>
    <t>0.29</t>
  </si>
  <si>
    <t>4.72</t>
  </si>
  <si>
    <t>1.98</t>
  </si>
  <si>
    <t>Days Sales Outstanding (Average Receivables)</t>
  </si>
  <si>
    <t>21.01</t>
  </si>
  <si>
    <t>15.35</t>
  </si>
  <si>
    <t>21.28</t>
  </si>
  <si>
    <t>17.19</t>
  </si>
  <si>
    <t>18.42</t>
  </si>
  <si>
    <t>19.13</t>
  </si>
  <si>
    <t>22.13</t>
  </si>
  <si>
    <t>25.42</t>
  </si>
  <si>
    <t>16.51</t>
  </si>
  <si>
    <t>19.52</t>
  </si>
  <si>
    <t>Days Outstanding Inventory (Average Inventory)</t>
  </si>
  <si>
    <t>45.08</t>
  </si>
  <si>
    <t>43.47</t>
  </si>
  <si>
    <t>56.88</t>
  </si>
  <si>
    <t>52.49</t>
  </si>
  <si>
    <t>54.5</t>
  </si>
  <si>
    <t>55.96</t>
  </si>
  <si>
    <t>62.13</t>
  </si>
  <si>
    <t>60.88</t>
  </si>
  <si>
    <t>52.11</t>
  </si>
  <si>
    <t>55.69</t>
  </si>
  <si>
    <t>Average Days Payable Outstanding</t>
  </si>
  <si>
    <t>12.9</t>
  </si>
  <si>
    <t>11.61</t>
  </si>
  <si>
    <t>11.99</t>
  </si>
  <si>
    <t>10.84</t>
  </si>
  <si>
    <t>12.28</t>
  </si>
  <si>
    <t>14.62</t>
  </si>
  <si>
    <t>16.52</t>
  </si>
  <si>
    <t>15.5</t>
  </si>
  <si>
    <t>16.36</t>
  </si>
  <si>
    <t>Cash Conversion Cycle (Average Days)</t>
  </si>
  <si>
    <t>53.19</t>
  </si>
  <si>
    <t>47.21</t>
  </si>
  <si>
    <t>66.17</t>
  </si>
  <si>
    <t>58.85</t>
  </si>
  <si>
    <t>60.64</t>
  </si>
  <si>
    <t>60.46</t>
  </si>
  <si>
    <t>68.04</t>
  </si>
  <si>
    <t>69.77</t>
  </si>
  <si>
    <t>53.13</t>
  </si>
  <si>
    <t>Long Term Solvency</t>
  </si>
  <si>
    <t>Total Debt/Equity</t>
  </si>
  <si>
    <t>7.22</t>
  </si>
  <si>
    <t>2.79</t>
  </si>
  <si>
    <t>1.3</t>
  </si>
  <si>
    <t>0.64</t>
  </si>
  <si>
    <t>0.24</t>
  </si>
  <si>
    <t>0.34</t>
  </si>
  <si>
    <t>0.23</t>
  </si>
  <si>
    <t>0.13</t>
  </si>
  <si>
    <t>0.11</t>
  </si>
  <si>
    <t>Total Debt / Total Capital</t>
  </si>
  <si>
    <t>6.73</t>
  </si>
  <si>
    <t>2.71</t>
  </si>
  <si>
    <t>1.28</t>
  </si>
  <si>
    <t>0.63</t>
  </si>
  <si>
    <t>LT Debt/Equity</t>
  </si>
  <si>
    <t>5.79</t>
  </si>
  <si>
    <t>1.01</t>
  </si>
  <si>
    <t>0.72</t>
  </si>
  <si>
    <t>0.27</t>
  </si>
  <si>
    <t>0.06</t>
  </si>
  <si>
    <t>0.07</t>
  </si>
  <si>
    <t>Long-Term Debt / Total Capital</t>
  </si>
  <si>
    <t>5.4</t>
  </si>
  <si>
    <t>0.98</t>
  </si>
  <si>
    <t>0.71</t>
  </si>
  <si>
    <t>0.14</t>
  </si>
  <si>
    <t>Total Liabilities / Total Assets</t>
  </si>
  <si>
    <t>24.13</t>
  </si>
  <si>
    <t>17.49</t>
  </si>
  <si>
    <t>18.26</t>
  </si>
  <si>
    <t>16.93</t>
  </si>
  <si>
    <t>14.4</t>
  </si>
  <si>
    <t>16.33</t>
  </si>
  <si>
    <t>17.6</t>
  </si>
  <si>
    <t>22.64</t>
  </si>
  <si>
    <t>17.65</t>
  </si>
  <si>
    <t>17.75</t>
  </si>
  <si>
    <t>EBIT / Interest Expense</t>
  </si>
  <si>
    <t>101.85</t>
  </si>
  <si>
    <t>406.85</t>
  </si>
  <si>
    <t>-403.87</t>
  </si>
  <si>
    <t>693.95</t>
  </si>
  <si>
    <t>74.63</t>
  </si>
  <si>
    <t>12.59</t>
  </si>
  <si>
    <t>-108.38</t>
  </si>
  <si>
    <t>343.49</t>
  </si>
  <si>
    <t>572.12</t>
  </si>
  <si>
    <t>EBITDA / Interest Expense</t>
  </si>
  <si>
    <t>119.45</t>
  </si>
  <si>
    <t>445.42</t>
  </si>
  <si>
    <t>-249.42</t>
  </si>
  <si>
    <t>897.83</t>
  </si>
  <si>
    <t>159.49</t>
  </si>
  <si>
    <t>138.26</t>
  </si>
  <si>
    <t>192.24</t>
  </si>
  <si>
    <t>526.69</t>
  </si>
  <si>
    <t>718.28</t>
  </si>
  <si>
    <t>(EBITDA - Capex) / Interest Expense</t>
  </si>
  <si>
    <t>83.88</t>
  </si>
  <si>
    <t>379.57</t>
  </si>
  <si>
    <t>-459.04</t>
  </si>
  <si>
    <t>823.6</t>
  </si>
  <si>
    <t>53.92</t>
  </si>
  <si>
    <t>-111.1</t>
  </si>
  <si>
    <t>-254.09</t>
  </si>
  <si>
    <t>347.04</t>
  </si>
  <si>
    <t>450.31</t>
  </si>
  <si>
    <t>Total Debt / EBITDA</t>
  </si>
  <si>
    <t>0.18</t>
  </si>
  <si>
    <t>0.05</t>
  </si>
  <si>
    <t>-0.14</t>
  </si>
  <si>
    <t>0.02</t>
  </si>
  <si>
    <t>0.01</t>
  </si>
  <si>
    <t>Net Debt / EBITDA</t>
  </si>
  <si>
    <t>-0.75</t>
  </si>
  <si>
    <t>-0.71</t>
  </si>
  <si>
    <t>-1.37</t>
  </si>
  <si>
    <t>-3.09</t>
  </si>
  <si>
    <t>-3.32</t>
  </si>
  <si>
    <t>-4.08</t>
  </si>
  <si>
    <t>-0.82</t>
  </si>
  <si>
    <t>-0.62</t>
  </si>
  <si>
    <t>-2.06</t>
  </si>
  <si>
    <t>Total Debt / (EBITDA - Capex)</t>
  </si>
  <si>
    <t>0.26</t>
  </si>
  <si>
    <t>-0.06</t>
  </si>
  <si>
    <t>-0.04</t>
  </si>
  <si>
    <t>Net Debt / (EBITDA - Capex)</t>
  </si>
  <si>
    <t>-1.07</t>
  </si>
  <si>
    <t>-0.83</t>
  </si>
  <si>
    <t>0.99</t>
  </si>
  <si>
    <t>-1.49</t>
  </si>
  <si>
    <t>-9.13</t>
  </si>
  <si>
    <t>4.14</t>
  </si>
  <si>
    <t>-1.24</t>
  </si>
  <si>
    <t>-3.29</t>
  </si>
  <si>
    <t>Growth Over Prior Year</t>
  </si>
  <si>
    <t>Total Revenues, 1 Yr. Growth %</t>
  </si>
  <si>
    <t>9.38</t>
  </si>
  <si>
    <t>21.1</t>
  </si>
  <si>
    <t>-43.7</t>
  </si>
  <si>
    <t>39.87</t>
  </si>
  <si>
    <t>-9.43</t>
  </si>
  <si>
    <t>-0.7</t>
  </si>
  <si>
    <t>31.74</t>
  </si>
  <si>
    <t>77.04</t>
  </si>
  <si>
    <t>-26.06</t>
  </si>
  <si>
    <t>Gross Profit, 1 Yr. Growth %</t>
  </si>
  <si>
    <t>30.7</t>
  </si>
  <si>
    <t>63.77</t>
  </si>
  <si>
    <t>-92.97</t>
  </si>
  <si>
    <t>692.64</t>
  </si>
  <si>
    <t>-38.27</t>
  </si>
  <si>
    <t>-18.11</t>
  </si>
  <si>
    <t>-11.86</t>
  </si>
  <si>
    <t>109.8</t>
  </si>
  <si>
    <t>254.97</t>
  </si>
  <si>
    <t>-54.74</t>
  </si>
  <si>
    <t>EBITDA, 1 Yr. Growth %</t>
  </si>
  <si>
    <t>47.26</t>
  </si>
  <si>
    <t>86.37</t>
  </si>
  <si>
    <t>-115.4</t>
  </si>
  <si>
    <t>-399.97</t>
  </si>
  <si>
    <t>-56.43</t>
  </si>
  <si>
    <t>-37.33</t>
  </si>
  <si>
    <t>-41.66</t>
  </si>
  <si>
    <t>471.41</t>
  </si>
  <si>
    <t>401.15</t>
  </si>
  <si>
    <t>-61.95</t>
  </si>
  <si>
    <t>EBITA, 1 Yr. Growth %</t>
  </si>
  <si>
    <t>55.61</t>
  </si>
  <si>
    <t>98.34</t>
  </si>
  <si>
    <t>-126.69</t>
  </si>
  <si>
    <t>-247.95</t>
  </si>
  <si>
    <t>-72.44</t>
  </si>
  <si>
    <t>-81.88</t>
  </si>
  <si>
    <t>-385.09</t>
  </si>
  <si>
    <t>-777.23</t>
  </si>
  <si>
    <t>587.17</t>
  </si>
  <si>
    <t>-67.28</t>
  </si>
  <si>
    <t>EBIT, 1 Yr. Growth %</t>
  </si>
  <si>
    <t>56.62</t>
  </si>
  <si>
    <t>99.65</t>
  </si>
  <si>
    <t>-127.31</t>
  </si>
  <si>
    <t>-243.19</t>
  </si>
  <si>
    <t>-73.55</t>
  </si>
  <si>
    <t>-86.95</t>
  </si>
  <si>
    <t>-640.66</t>
  </si>
  <si>
    <t>-694.57</t>
  </si>
  <si>
    <t>596.57</t>
  </si>
  <si>
    <t>-67.43</t>
  </si>
  <si>
    <t>Earnings From Cont. Operations, 1 Yr. Growth %</t>
  </si>
  <si>
    <t>47.79</t>
  </si>
  <si>
    <t>95.99</t>
  </si>
  <si>
    <t>-123.4</t>
  </si>
  <si>
    <t>-269.56</t>
  </si>
  <si>
    <t>-56.37</t>
  </si>
  <si>
    <t>-66.71</t>
  </si>
  <si>
    <t>-88.76</t>
  </si>
  <si>
    <t>471.37</t>
  </si>
  <si>
    <t>-63.49</t>
  </si>
  <si>
    <t>Net Income, 1 Yr. Growth %</t>
  </si>
  <si>
    <t>47.66</t>
  </si>
  <si>
    <t>-123.5</t>
  </si>
  <si>
    <t>-269.54</t>
  </si>
  <si>
    <t>-56.94</t>
  </si>
  <si>
    <t>-66.09</t>
  </si>
  <si>
    <t>-88.8</t>
  </si>
  <si>
    <t>471.45</t>
  </si>
  <si>
    <t>-63.34</t>
  </si>
  <si>
    <t>Normalized Net Income, 1 Yr. Growth %</t>
  </si>
  <si>
    <t>52.01</t>
  </si>
  <si>
    <t>97.5</t>
  </si>
  <si>
    <t>-122.93</t>
  </si>
  <si>
    <t>-279.18</t>
  </si>
  <si>
    <t>-63.78</t>
  </si>
  <si>
    <t>-65.12</t>
  </si>
  <si>
    <t>-123.54</t>
  </si>
  <si>
    <t>530.45</t>
  </si>
  <si>
    <t>-63.5</t>
  </si>
  <si>
    <t>Diluted EPS Before Extra, 1 Yr. Growth %</t>
  </si>
  <si>
    <t>47.35</t>
  </si>
  <si>
    <t>96.1</t>
  </si>
  <si>
    <t>-123.58</t>
  </si>
  <si>
    <t>-268.83</t>
  </si>
  <si>
    <t>-56.97</t>
  </si>
  <si>
    <t>-89.46</t>
  </si>
  <si>
    <t>470.59</t>
  </si>
  <si>
    <t>Accounts Receivable, 1 Yr. Growth %</t>
  </si>
  <si>
    <t>19.32</t>
  </si>
  <si>
    <t>-37.37</t>
  </si>
  <si>
    <t>-1.21</t>
  </si>
  <si>
    <t>31.78</t>
  </si>
  <si>
    <t>-29.32</t>
  </si>
  <si>
    <t>48.93</t>
  </si>
  <si>
    <t>-6.96</t>
  </si>
  <si>
    <t>113.88</t>
  </si>
  <si>
    <t>-34.37</t>
  </si>
  <si>
    <t>24.84</t>
  </si>
  <si>
    <t>Inventory, 1 Yr. Growth %</t>
  </si>
  <si>
    <t>0.1</t>
  </si>
  <si>
    <t>5.84</t>
  </si>
  <si>
    <t>3.81</t>
  </si>
  <si>
    <t>4.95</t>
  </si>
  <si>
    <t>8.7</t>
  </si>
  <si>
    <t>16.64</t>
  </si>
  <si>
    <t>20.58</t>
  </si>
  <si>
    <t>8.01</t>
  </si>
  <si>
    <t>-7.96</t>
  </si>
  <si>
    <t>Net Property, Plant and Equip., 1 Yr. Growth %</t>
  </si>
  <si>
    <t>13.92</t>
  </si>
  <si>
    <t>9.33</t>
  </si>
  <si>
    <t>16.8</t>
  </si>
  <si>
    <t>-7.16</t>
  </si>
  <si>
    <t>7.27</t>
  </si>
  <si>
    <t>22.86</t>
  </si>
  <si>
    <t>5.54</t>
  </si>
  <si>
    <t>14.79</t>
  </si>
  <si>
    <t>9.85</t>
  </si>
  <si>
    <t>15.14</t>
  </si>
  <si>
    <t>Total Assets, 1 Yr. Growth %</t>
  </si>
  <si>
    <t>14.41</t>
  </si>
  <si>
    <t>19.72</t>
  </si>
  <si>
    <t>-7.08</t>
  </si>
  <si>
    <t>11.36</t>
  </si>
  <si>
    <t>4.36</t>
  </si>
  <si>
    <t>16.13</t>
  </si>
  <si>
    <t>36.92</t>
  </si>
  <si>
    <t>11.78</t>
  </si>
  <si>
    <t>Tangible Book Value, 1 Yr. Growth %</t>
  </si>
  <si>
    <t>20.32</t>
  </si>
  <si>
    <t>32.14</t>
  </si>
  <si>
    <t>-11.7</t>
  </si>
  <si>
    <t>14.59</t>
  </si>
  <si>
    <t>4.02</t>
  </si>
  <si>
    <t>2.59</t>
  </si>
  <si>
    <t>0.59</t>
  </si>
  <si>
    <t>8.93</t>
  </si>
  <si>
    <t>48.81</t>
  </si>
  <si>
    <t>12.07</t>
  </si>
  <si>
    <t>Common Equity, 1 Yr. Growth %</t>
  </si>
  <si>
    <t>18.48</t>
  </si>
  <si>
    <t>30.09</t>
  </si>
  <si>
    <t>-7.93</t>
  </si>
  <si>
    <t>13.13</t>
  </si>
  <si>
    <t>3.49</t>
  </si>
  <si>
    <t>0.31</t>
  </si>
  <si>
    <t>9.06</t>
  </si>
  <si>
    <t>45.86</t>
  </si>
  <si>
    <t>11.74</t>
  </si>
  <si>
    <t>Cash From Operations, 1 Yr. Growth %</t>
  </si>
  <si>
    <t>57.63</t>
  </si>
  <si>
    <t>95.48</t>
  </si>
  <si>
    <t>-112.92</t>
  </si>
  <si>
    <t>-536.46</t>
  </si>
  <si>
    <t>-42.58</t>
  </si>
  <si>
    <t>-36.04</t>
  </si>
  <si>
    <t>-64.49</t>
  </si>
  <si>
    <t>382.89</t>
  </si>
  <si>
    <t>583.79</t>
  </si>
  <si>
    <t>-47.7</t>
  </si>
  <si>
    <t>Capital Expenditures, 1 Yr. Growth %</t>
  </si>
  <si>
    <t>38.99</t>
  </si>
  <si>
    <t>-7.46</t>
  </si>
  <si>
    <t>-12.44</t>
  </si>
  <si>
    <t>-70.49</t>
  </si>
  <si>
    <t>245.63</t>
  </si>
  <si>
    <t>82.64</t>
  </si>
  <si>
    <t>-23.44</t>
  </si>
  <si>
    <t>-23.85</t>
  </si>
  <si>
    <t>88.63</t>
  </si>
  <si>
    <t>7.72</t>
  </si>
  <si>
    <t>Levered Free Cash Flow, 1 Yr. Growth %</t>
  </si>
  <si>
    <t>78.06</t>
  </si>
  <si>
    <t>245.21</t>
  </si>
  <si>
    <t>-157.2</t>
  </si>
  <si>
    <t>-251.9</t>
  </si>
  <si>
    <t>-101.37</t>
  </si>
  <si>
    <t>32.7</t>
  </si>
  <si>
    <t>-140.5</t>
  </si>
  <si>
    <t>-58.92</t>
  </si>
  <si>
    <t>Unlevered Free Cash Flow, 1 Yr. Growth %</t>
  </si>
  <si>
    <t>73.56</t>
  </si>
  <si>
    <t>239.52</t>
  </si>
  <si>
    <t>-156.96</t>
  </si>
  <si>
    <t>-252.22</t>
  </si>
  <si>
    <t>-101.18</t>
  </si>
  <si>
    <t>33.04</t>
  </si>
  <si>
    <t>-140.77</t>
  </si>
  <si>
    <t>-58.89</t>
  </si>
  <si>
    <t>Dividend Per Share, 1 Yr. Growth %</t>
  </si>
  <si>
    <t>52.47</t>
  </si>
  <si>
    <t>95.95</t>
  </si>
  <si>
    <t>44.16</t>
  </si>
  <si>
    <t>490.96</t>
  </si>
  <si>
    <t>-63.43</t>
  </si>
  <si>
    <t>Compound Annual Growth Rate Over Two Years</t>
  </si>
  <si>
    <t>Total Revenues, 2 Yr. CAGR %</t>
  </si>
  <si>
    <t>10.62</t>
  </si>
  <si>
    <t>15.09</t>
  </si>
  <si>
    <t>-17.43</t>
  </si>
  <si>
    <t>-11.26</t>
  </si>
  <si>
    <t>12.55</t>
  </si>
  <si>
    <t>-5.17</t>
  </si>
  <si>
    <t>-0.45</t>
  </si>
  <si>
    <t>14.67</t>
  </si>
  <si>
    <t>52.72</t>
  </si>
  <si>
    <t>14.42</t>
  </si>
  <si>
    <t>Gross Profit, 2 Yr. CAGR %</t>
  </si>
  <si>
    <t>35.81</t>
  </si>
  <si>
    <t>46.31</t>
  </si>
  <si>
    <t>-66.07</t>
  </si>
  <si>
    <t>-25.36</t>
  </si>
  <si>
    <t>121.19</t>
  </si>
  <si>
    <t>-28.9</t>
  </si>
  <si>
    <t>-15.04</t>
  </si>
  <si>
    <t>172.89</t>
  </si>
  <si>
    <t>26.76</t>
  </si>
  <si>
    <t>EBITDA, 2 Yr. CAGR %</t>
  </si>
  <si>
    <t>51.41</t>
  </si>
  <si>
    <t>65.67</t>
  </si>
  <si>
    <t>-46.4</t>
  </si>
  <si>
    <t>-32.02</t>
  </si>
  <si>
    <t>12.35</t>
  </si>
  <si>
    <t>-47.75</t>
  </si>
  <si>
    <t>-39.81</t>
  </si>
  <si>
    <t>86.51</t>
  </si>
  <si>
    <t>435.13</t>
  </si>
  <si>
    <t>38.08</t>
  </si>
  <si>
    <t>EBITA, 2 Yr. CAGR %</t>
  </si>
  <si>
    <t>63.82</t>
  </si>
  <si>
    <t>75.69</t>
  </si>
  <si>
    <t>-27.21</t>
  </si>
  <si>
    <t>-37.16</t>
  </si>
  <si>
    <t>-37.03</t>
  </si>
  <si>
    <t>-77.65</t>
  </si>
  <si>
    <t>-34.95</t>
  </si>
  <si>
    <t>475.2</t>
  </si>
  <si>
    <t>544.3</t>
  </si>
  <si>
    <t>51.15</t>
  </si>
  <si>
    <t>EBIT, 2 Yr. CAGR %</t>
  </si>
  <si>
    <t>65.18</t>
  </si>
  <si>
    <t>76.83</t>
  </si>
  <si>
    <t>-26.13</t>
  </si>
  <si>
    <t>-37.47</t>
  </si>
  <si>
    <t>-39.31</t>
  </si>
  <si>
    <t>-81.43</t>
  </si>
  <si>
    <t>-29.01</t>
  </si>
  <si>
    <t>912.24</t>
  </si>
  <si>
    <t>543.55</t>
  </si>
  <si>
    <t>50.63</t>
  </si>
  <si>
    <t>Earnings From Cont. Operations, 2 Yr. CAGR %</t>
  </si>
  <si>
    <t>78.8</t>
  </si>
  <si>
    <t>70.19</t>
  </si>
  <si>
    <t>-32.28</t>
  </si>
  <si>
    <t>-37.01</t>
  </si>
  <si>
    <t>-13.99</t>
  </si>
  <si>
    <t>-61.89</t>
  </si>
  <si>
    <t>-80.66</t>
  </si>
  <si>
    <t>168.82</t>
  </si>
  <si>
    <t>44.43</t>
  </si>
  <si>
    <t>Net Income, 2 Yr. CAGR %</t>
  </si>
  <si>
    <t>78.83</t>
  </si>
  <si>
    <t>70.12</t>
  </si>
  <si>
    <t>-32.13</t>
  </si>
  <si>
    <t>-36.88</t>
  </si>
  <si>
    <t>-14.56</t>
  </si>
  <si>
    <t>-61.78</t>
  </si>
  <si>
    <t>-80.51</t>
  </si>
  <si>
    <t>168.57</t>
  </si>
  <si>
    <t>44.74</t>
  </si>
  <si>
    <t>Normalized Net Income, 2 Yr. CAGR %</t>
  </si>
  <si>
    <t>55.2</t>
  </si>
  <si>
    <t>73.25</t>
  </si>
  <si>
    <t>-32.86</t>
  </si>
  <si>
    <t>-35.91</t>
  </si>
  <si>
    <t>-19.45</t>
  </si>
  <si>
    <t>-64.47</t>
  </si>
  <si>
    <t>-72.07</t>
  </si>
  <si>
    <t>180.51</t>
  </si>
  <si>
    <t>50.3</t>
  </si>
  <si>
    <t>Diluted EPS Before Extra, 2 Yr. CAGR %</t>
  </si>
  <si>
    <t>78.08</t>
  </si>
  <si>
    <t>69.98</t>
  </si>
  <si>
    <t>-36.9</t>
  </si>
  <si>
    <t>-14.76</t>
  </si>
  <si>
    <t>-61.8</t>
  </si>
  <si>
    <t>-81.09</t>
  </si>
  <si>
    <t>167.73</t>
  </si>
  <si>
    <t>44.63</t>
  </si>
  <si>
    <t>Accounts Receivable, 2 Yr. CAGR %</t>
  </si>
  <si>
    <t>11.7</t>
  </si>
  <si>
    <t>-13.55</t>
  </si>
  <si>
    <t>-21.34</t>
  </si>
  <si>
    <t>14.1</t>
  </si>
  <si>
    <t>-3.49</t>
  </si>
  <si>
    <t>17.72</t>
  </si>
  <si>
    <t>41.07</t>
  </si>
  <si>
    <t>-9.49</t>
  </si>
  <si>
    <t>Inventory, 2 Yr. CAGR %</t>
  </si>
  <si>
    <t>-0.59</t>
  </si>
  <si>
    <t>2.93</t>
  </si>
  <si>
    <t>4.82</t>
  </si>
  <si>
    <t>4.38</t>
  </si>
  <si>
    <t>5.36</t>
  </si>
  <si>
    <t>12.6</t>
  </si>
  <si>
    <t>18.6</t>
  </si>
  <si>
    <t>14.12</t>
  </si>
  <si>
    <t>-0.29</t>
  </si>
  <si>
    <t>Net Property, Plant and Equip., 2 Yr. CAGR %</t>
  </si>
  <si>
    <t>16.14</t>
  </si>
  <si>
    <t>13.01</t>
  </si>
  <si>
    <t>4.13</t>
  </si>
  <si>
    <t>-0.21</t>
  </si>
  <si>
    <t>14.8</t>
  </si>
  <si>
    <t>13.87</t>
  </si>
  <si>
    <t>10.07</t>
  </si>
  <si>
    <t>12.18</t>
  </si>
  <si>
    <t>12.46</t>
  </si>
  <si>
    <t>Total Assets, 2 Yr. CAGR %</t>
  </si>
  <si>
    <t>11.6</t>
  </si>
  <si>
    <t>17.04</t>
  </si>
  <si>
    <t>5.47</t>
  </si>
  <si>
    <t>1.72</t>
  </si>
  <si>
    <t>2.42</t>
  </si>
  <si>
    <t>3.1</t>
  </si>
  <si>
    <t>8.76</t>
  </si>
  <si>
    <t>26.1</t>
  </si>
  <si>
    <t>Tangible Book Value, 2 Yr. CAGR %</t>
  </si>
  <si>
    <t>17.74</t>
  </si>
  <si>
    <t>26.09</t>
  </si>
  <si>
    <t>8.02</t>
  </si>
  <si>
    <t>9.18</t>
  </si>
  <si>
    <t>1.58</t>
  </si>
  <si>
    <t>27.32</t>
  </si>
  <si>
    <t>29.14</t>
  </si>
  <si>
    <t>Common Equity, 2 Yr. CAGR %</t>
  </si>
  <si>
    <t>16.57</t>
  </si>
  <si>
    <t>24.15</t>
  </si>
  <si>
    <t>9.44</t>
  </si>
  <si>
    <t>2.06</t>
  </si>
  <si>
    <t>8.2</t>
  </si>
  <si>
    <t>2.91</t>
  </si>
  <si>
    <t>1.32</t>
  </si>
  <si>
    <t>4.59</t>
  </si>
  <si>
    <t>26.12</t>
  </si>
  <si>
    <t>27.66</t>
  </si>
  <si>
    <t>Cash From Operations, 2 Yr. CAGR %</t>
  </si>
  <si>
    <t>84.25</t>
  </si>
  <si>
    <t>75.54</t>
  </si>
  <si>
    <t>-49.75</t>
  </si>
  <si>
    <t>-28.17</t>
  </si>
  <si>
    <t>58.31</t>
  </si>
  <si>
    <t>-39.4</t>
  </si>
  <si>
    <t>-52.34</t>
  </si>
  <si>
    <t>30.94</t>
  </si>
  <si>
    <t>474.63</t>
  </si>
  <si>
    <t>89.12</t>
  </si>
  <si>
    <t>Capital Expenditures, 2 Yr. CAGR %</t>
  </si>
  <si>
    <t>76.89</t>
  </si>
  <si>
    <t>13.41</t>
  </si>
  <si>
    <t>-9.98</t>
  </si>
  <si>
    <t>-49.17</t>
  </si>
  <si>
    <t>151.25</t>
  </si>
  <si>
    <t>18.25</t>
  </si>
  <si>
    <t>-23.64</t>
  </si>
  <si>
    <t>19.86</t>
  </si>
  <si>
    <t>42.55</t>
  </si>
  <si>
    <t>Levered Free Cash Flow, 2 Yr. CAGR %</t>
  </si>
  <si>
    <t>108.57</t>
  </si>
  <si>
    <t>40.67</t>
  </si>
  <si>
    <t>-6.78</t>
  </si>
  <si>
    <t>-85.71</t>
  </si>
  <si>
    <t>-39.04</t>
  </si>
  <si>
    <t>399.51</t>
  </si>
  <si>
    <t>-27.45</t>
  </si>
  <si>
    <t>123.54</t>
  </si>
  <si>
    <t>123.56</t>
  </si>
  <si>
    <t>Unlevered Free Cash Flow, 2 Yr. CAGR %</t>
  </si>
  <si>
    <t>545.2</t>
  </si>
  <si>
    <t>104.79</t>
  </si>
  <si>
    <t>39.21</t>
  </si>
  <si>
    <t>-6.88</t>
  </si>
  <si>
    <t>-86.69</t>
  </si>
  <si>
    <t>-39.18</t>
  </si>
  <si>
    <t>423.73</t>
  </si>
  <si>
    <t>-27.11</t>
  </si>
  <si>
    <t>123.75</t>
  </si>
  <si>
    <t>123.1</t>
  </si>
  <si>
    <t>Dividend Per Share, 2 Yr. CAGR %</t>
  </si>
  <si>
    <t>70.91</t>
  </si>
  <si>
    <t>72.61</t>
  </si>
  <si>
    <t>-59.83</t>
  </si>
  <si>
    <t>-74.08</t>
  </si>
  <si>
    <t>47.01</t>
  </si>
  <si>
    <t>Compound Annual Growth Rate Over Three Years</t>
  </si>
  <si>
    <t>Total Revenues, 3 Yr. CAGR %</t>
  </si>
  <si>
    <t>12.29</t>
  </si>
  <si>
    <t>14.01</t>
  </si>
  <si>
    <t>-9.32</t>
  </si>
  <si>
    <t>-1.57</t>
  </si>
  <si>
    <t>-10.66</t>
  </si>
  <si>
    <t>7.95</t>
  </si>
  <si>
    <t>-3.54</t>
  </si>
  <si>
    <t>9.3</t>
  </si>
  <si>
    <t>32.53</t>
  </si>
  <si>
    <t>19.92</t>
  </si>
  <si>
    <t>Gross Profit, 3 Yr. CAGR %</t>
  </si>
  <si>
    <t>25.5</t>
  </si>
  <si>
    <t>44.55</t>
  </si>
  <si>
    <t>-46.81</t>
  </si>
  <si>
    <t>-3.01</t>
  </si>
  <si>
    <t>-29.94</t>
  </si>
  <si>
    <t>58.83</t>
  </si>
  <si>
    <t>-23.62</t>
  </si>
  <si>
    <t>88.17</t>
  </si>
  <si>
    <t>49.94</t>
  </si>
  <si>
    <t>EBITDA, 3 Yr. CAGR %</t>
  </si>
  <si>
    <t>32.86</t>
  </si>
  <si>
    <t>62.27</t>
  </si>
  <si>
    <t>-24.95</t>
  </si>
  <si>
    <t>-4.83</t>
  </si>
  <si>
    <t>-41.57</t>
  </si>
  <si>
    <t>-7.51</t>
  </si>
  <si>
    <t>-46.36</t>
  </si>
  <si>
    <t>27.21</t>
  </si>
  <si>
    <t>159.29</t>
  </si>
  <si>
    <t>121.69</t>
  </si>
  <si>
    <t>EBITA, 3 Yr. CAGR %</t>
  </si>
  <si>
    <t>38.86</t>
  </si>
  <si>
    <t>74.6</t>
  </si>
  <si>
    <t>-6.26</t>
  </si>
  <si>
    <t>-7.8</t>
  </si>
  <si>
    <t>-52.45</t>
  </si>
  <si>
    <t>-58.43</t>
  </si>
  <si>
    <t>-51.87</t>
  </si>
  <si>
    <t>42.49</t>
  </si>
  <si>
    <t>510.33</t>
  </si>
  <si>
    <t>138.6</t>
  </si>
  <si>
    <t>EBIT, 3 Yr. CAGR %</t>
  </si>
  <si>
    <t>39.35</t>
  </si>
  <si>
    <t>75.95</t>
  </si>
  <si>
    <t>-5.13</t>
  </si>
  <si>
    <t>-7.89</t>
  </si>
  <si>
    <t>-53.25</t>
  </si>
  <si>
    <t>-63.64</t>
  </si>
  <si>
    <t>-49.73</t>
  </si>
  <si>
    <t>44.57</t>
  </si>
  <si>
    <t>793.67</t>
  </si>
  <si>
    <t>138.06</t>
  </si>
  <si>
    <t>Earnings From Cont. Operations, 3 Yr. CAGR %</t>
  </si>
  <si>
    <t>21.73</t>
  </si>
  <si>
    <t>84.35</t>
  </si>
  <si>
    <t>-12.16</t>
  </si>
  <si>
    <t>-8.04</t>
  </si>
  <si>
    <t>-44.27</t>
  </si>
  <si>
    <t>-37.32</t>
  </si>
  <si>
    <t>-74.63</t>
  </si>
  <si>
    <t>33.99</t>
  </si>
  <si>
    <t>411.87</t>
  </si>
  <si>
    <t>Net Income, 3 Yr. CAGR %</t>
  </si>
  <si>
    <t>21.58</t>
  </si>
  <si>
    <t>84.38</t>
  </si>
  <si>
    <t>-12.06</t>
  </si>
  <si>
    <t>-7.91</t>
  </si>
  <si>
    <t>-44.43</t>
  </si>
  <si>
    <t>-37.21</t>
  </si>
  <si>
    <t>-74.62</t>
  </si>
  <si>
    <t>34.74</t>
  </si>
  <si>
    <t>245.43</t>
  </si>
  <si>
    <t>412.86</t>
  </si>
  <si>
    <t>Normalized Net Income, 3 Yr. CAGR %</t>
  </si>
  <si>
    <t>35.9</t>
  </si>
  <si>
    <t>68.17</t>
  </si>
  <si>
    <t>-11.81</t>
  </si>
  <si>
    <t>-6.87</t>
  </si>
  <si>
    <t>-47.01</t>
  </si>
  <si>
    <t>-39.07</t>
  </si>
  <si>
    <t>-69.87</t>
  </si>
  <si>
    <t>31.55</t>
  </si>
  <si>
    <t>267.44</t>
  </si>
  <si>
    <t>301.69</t>
  </si>
  <si>
    <t>Diluted EPS Before Extra, 3 Yr. CAGR %</t>
  </si>
  <si>
    <t>83.9</t>
  </si>
  <si>
    <t>-7.92</t>
  </si>
  <si>
    <t>-44.46</t>
  </si>
  <si>
    <t>-37.31</t>
  </si>
  <si>
    <t>-75.13</t>
  </si>
  <si>
    <t>34.46</t>
  </si>
  <si>
    <t>244.54</t>
  </si>
  <si>
    <t>422.02</t>
  </si>
  <si>
    <t>Accounts Receivable, 3 Yr. CAGR %</t>
  </si>
  <si>
    <t>19.09</t>
  </si>
  <si>
    <t>-9.62</t>
  </si>
  <si>
    <t>-6.58</t>
  </si>
  <si>
    <t>-2.74</t>
  </si>
  <si>
    <t>11.52</t>
  </si>
  <si>
    <t>-0.69</t>
  </si>
  <si>
    <t>43.64</t>
  </si>
  <si>
    <t>20.56</t>
  </si>
  <si>
    <t>Inventory, 3 Yr. CAGR %</t>
  </si>
  <si>
    <t>7.68</t>
  </si>
  <si>
    <t>1.51</t>
  </si>
  <si>
    <t>3.22</t>
  </si>
  <si>
    <t>4.86</t>
  </si>
  <si>
    <t>3.62</t>
  </si>
  <si>
    <t>15.2</t>
  </si>
  <si>
    <t>14.96</t>
  </si>
  <si>
    <t>6.23</t>
  </si>
  <si>
    <t>Net Property, Plant and Equip., 3 Yr. CAGR %</t>
  </si>
  <si>
    <t>17.25</t>
  </si>
  <si>
    <t>13.82</t>
  </si>
  <si>
    <t>5.17</t>
  </si>
  <si>
    <t>6.95</t>
  </si>
  <si>
    <t>11.63</t>
  </si>
  <si>
    <t>14.18</t>
  </si>
  <si>
    <t>9.92</t>
  </si>
  <si>
    <t>13.16</t>
  </si>
  <si>
    <t>Total Assets, 3 Yr. CAGR %</t>
  </si>
  <si>
    <t>8.54</t>
  </si>
  <si>
    <t>14.24</t>
  </si>
  <si>
    <t>7.4</t>
  </si>
  <si>
    <t>5.31</t>
  </si>
  <si>
    <t>2.23</t>
  </si>
  <si>
    <t>7.28</t>
  </si>
  <si>
    <t>17.44</t>
  </si>
  <si>
    <t>21.13</t>
  </si>
  <si>
    <t>Tangible Book Value, 3 Yr. CAGR %</t>
  </si>
  <si>
    <t>14.09</t>
  </si>
  <si>
    <t>22.36</t>
  </si>
  <si>
    <t>11.97</t>
  </si>
  <si>
    <t>2.39</t>
  </si>
  <si>
    <t>17.7</t>
  </si>
  <si>
    <t>22.02</t>
  </si>
  <si>
    <t>Common Equity, 3 Yr. CAGR %</t>
  </si>
  <si>
    <t>13.66</t>
  </si>
  <si>
    <t>20.92</t>
  </si>
  <si>
    <t>12.37</t>
  </si>
  <si>
    <t>10.66</t>
  </si>
  <si>
    <t>6.21</t>
  </si>
  <si>
    <t>3.84</t>
  </si>
  <si>
    <t>16.85</t>
  </si>
  <si>
    <t>Cash From Operations, 3 Yr. CAGR %</t>
  </si>
  <si>
    <t>25.82</t>
  </si>
  <si>
    <t>87.92</t>
  </si>
  <si>
    <t>-26.44</t>
  </si>
  <si>
    <t>0.86</t>
  </si>
  <si>
    <t>-33.33</t>
  </si>
  <si>
    <t>-49.29</t>
  </si>
  <si>
    <t>3.12</t>
  </si>
  <si>
    <t>127.18</t>
  </si>
  <si>
    <t>158.49</t>
  </si>
  <si>
    <t>Capital Expenditures, 3 Yr. CAGR %</t>
  </si>
  <si>
    <t>45.25</t>
  </si>
  <si>
    <t>42.53</t>
  </si>
  <si>
    <t>4.04</t>
  </si>
  <si>
    <t>-37.93</t>
  </si>
  <si>
    <t>-3.7</t>
  </si>
  <si>
    <t>23.05</t>
  </si>
  <si>
    <t>69.07</t>
  </si>
  <si>
    <t>2.12</t>
  </si>
  <si>
    <t>15.67</t>
  </si>
  <si>
    <t>Levered Free Cash Flow, 3 Yr. CAGR %</t>
  </si>
  <si>
    <t>6.91</t>
  </si>
  <si>
    <t>876.7</t>
  </si>
  <si>
    <t>35.51</t>
  </si>
  <si>
    <t>44.32</t>
  </si>
  <si>
    <t>-77.24</t>
  </si>
  <si>
    <t>-17.77</t>
  </si>
  <si>
    <t>-20.59</t>
  </si>
  <si>
    <t>116.27</t>
  </si>
  <si>
    <t>86.58</t>
  </si>
  <si>
    <t>27.15</t>
  </si>
  <si>
    <t>Unlevered Free Cash Flow, 3 Yr. CAGR %</t>
  </si>
  <si>
    <t>6.11</t>
  </si>
  <si>
    <t>365.07</t>
  </si>
  <si>
    <t>33.68</t>
  </si>
  <si>
    <t>43.42</t>
  </si>
  <si>
    <t>-78.33</t>
  </si>
  <si>
    <t>-17.84</t>
  </si>
  <si>
    <t>-20.65</t>
  </si>
  <si>
    <t>123.72</t>
  </si>
  <si>
    <t>86.85</t>
  </si>
  <si>
    <t>27.26</t>
  </si>
  <si>
    <t>Dividend Per Share, 3 Yr. CAGR %</t>
  </si>
  <si>
    <t>78.88</t>
  </si>
  <si>
    <t>-31.87</t>
  </si>
  <si>
    <t>-38.5</t>
  </si>
  <si>
    <t>-54.07</t>
  </si>
  <si>
    <t>19.98</t>
  </si>
  <si>
    <t>281.58</t>
  </si>
  <si>
    <t>Compound Annual Growth Rate Over Five Years</t>
  </si>
  <si>
    <t>Total Revenues, 5 Yr. CAGR %</t>
  </si>
  <si>
    <t>15.17</t>
  </si>
  <si>
    <t>3.13</t>
  </si>
  <si>
    <t>-1.13</t>
  </si>
  <si>
    <t>-3.03</t>
  </si>
  <si>
    <t>-6.71</t>
  </si>
  <si>
    <t>10.59</t>
  </si>
  <si>
    <t>15.92</t>
  </si>
  <si>
    <t>11.32</t>
  </si>
  <si>
    <t>Gross Profit, 5 Yr. CAGR %</t>
  </si>
  <si>
    <t>15.25</t>
  </si>
  <si>
    <t>29.15</t>
  </si>
  <si>
    <t>-25.63</t>
  </si>
  <si>
    <t>10.97</t>
  </si>
  <si>
    <t>-5.94</t>
  </si>
  <si>
    <t>-14.34</t>
  </si>
  <si>
    <t>-24.32</t>
  </si>
  <si>
    <t>49.23</t>
  </si>
  <si>
    <t>27.08</t>
  </si>
  <si>
    <t>19.43</t>
  </si>
  <si>
    <t>EBITDA, 5 Yr. CAGR %</t>
  </si>
  <si>
    <t>36.25</t>
  </si>
  <si>
    <t>-7.61</t>
  </si>
  <si>
    <t>14.57</t>
  </si>
  <si>
    <t>-11.35</t>
  </si>
  <si>
    <t>-25.26</t>
  </si>
  <si>
    <t>-41.14</t>
  </si>
  <si>
    <t>20.51</t>
  </si>
  <si>
    <t>34.47</t>
  </si>
  <si>
    <t>31.45</t>
  </si>
  <si>
    <t>EBITA, 5 Yr. CAGR %</t>
  </si>
  <si>
    <t>17.79</t>
  </si>
  <si>
    <t>42.19</t>
  </si>
  <si>
    <t>7.23</t>
  </si>
  <si>
    <t>-19.79</t>
  </si>
  <si>
    <t>-47.82</t>
  </si>
  <si>
    <t>-46.58</t>
  </si>
  <si>
    <t>39.26</t>
  </si>
  <si>
    <t>45.43</t>
  </si>
  <si>
    <t>EBIT, 5 Yr. CAGR %</t>
  </si>
  <si>
    <t>18.08</t>
  </si>
  <si>
    <t>42.91</t>
  </si>
  <si>
    <t>8.09</t>
  </si>
  <si>
    <t>16.32</t>
  </si>
  <si>
    <t>-20.4</t>
  </si>
  <si>
    <t>-51.57</t>
  </si>
  <si>
    <t>-45.27</t>
  </si>
  <si>
    <t>1.19</t>
  </si>
  <si>
    <t>39.62</t>
  </si>
  <si>
    <t>46.96</t>
  </si>
  <si>
    <t>Earnings From Cont. Operations, 5 Yr. CAGR %</t>
  </si>
  <si>
    <t>19.88</t>
  </si>
  <si>
    <t>40.41</t>
  </si>
  <si>
    <t>-3.72</t>
  </si>
  <si>
    <t>-12.89</t>
  </si>
  <si>
    <t>-35.35</t>
  </si>
  <si>
    <t>12.22</t>
  </si>
  <si>
    <t>43.08</t>
  </si>
  <si>
    <t>38.07</t>
  </si>
  <si>
    <t>Net Income, 5 Yr. CAGR %</t>
  </si>
  <si>
    <t>18.91</t>
  </si>
  <si>
    <t>39.03</t>
  </si>
  <si>
    <t>-3.71</t>
  </si>
  <si>
    <t>20.09</t>
  </si>
  <si>
    <t>-13.06</t>
  </si>
  <si>
    <t>-35.22</t>
  </si>
  <si>
    <t>-63.46</t>
  </si>
  <si>
    <t>12.3</t>
  </si>
  <si>
    <t>43.19</t>
  </si>
  <si>
    <t>38.65</t>
  </si>
  <si>
    <t>Normalized Net Income, 5 Yr. CAGR %</t>
  </si>
  <si>
    <t>40.88</t>
  </si>
  <si>
    <t>14.26</t>
  </si>
  <si>
    <t>-14.95</t>
  </si>
  <si>
    <t>-36.66</t>
  </si>
  <si>
    <t>-59.25</t>
  </si>
  <si>
    <t>7.42</t>
  </si>
  <si>
    <t>38.15</t>
  </si>
  <si>
    <t>39.27</t>
  </si>
  <si>
    <t>Diluted EPS Before Extra, 5 Yr. CAGR %</t>
  </si>
  <si>
    <t>18.59</t>
  </si>
  <si>
    <t>38.75</t>
  </si>
  <si>
    <t>-3.86</t>
  </si>
  <si>
    <t>-13.12</t>
  </si>
  <si>
    <t>-35.23</t>
  </si>
  <si>
    <t>-63.91</t>
  </si>
  <si>
    <t>12.05</t>
  </si>
  <si>
    <t>42.95</t>
  </si>
  <si>
    <t>38.44</t>
  </si>
  <si>
    <t>Accounts Receivable, 5 Yr. CAGR %</t>
  </si>
  <si>
    <t>18.04</t>
  </si>
  <si>
    <t>0.88</t>
  </si>
  <si>
    <t>-7.22</t>
  </si>
  <si>
    <t>4.98</t>
  </si>
  <si>
    <t>22.52</t>
  </si>
  <si>
    <t>6.57</t>
  </si>
  <si>
    <t>19.41</t>
  </si>
  <si>
    <t>Inventory, 5 Yr. CAGR %</t>
  </si>
  <si>
    <t>9.25</t>
  </si>
  <si>
    <t>7.07</t>
  </si>
  <si>
    <t>2.65</t>
  </si>
  <si>
    <t>3.34</t>
  </si>
  <si>
    <t>5.06</t>
  </si>
  <si>
    <t>10.38</t>
  </si>
  <si>
    <t>11.02</t>
  </si>
  <si>
    <t>8.73</t>
  </si>
  <si>
    <t>Net Property, Plant and Equip., 5 Yr. CAGR %</t>
  </si>
  <si>
    <t>8.91</t>
  </si>
  <si>
    <t>11.77</t>
  </si>
  <si>
    <t>15.53</t>
  </si>
  <si>
    <t>9.84</t>
  </si>
  <si>
    <t>7.7</t>
  </si>
  <si>
    <t>9.34</t>
  </si>
  <si>
    <t>8.57</t>
  </si>
  <si>
    <t>8.19</t>
  </si>
  <si>
    <t>11.85</t>
  </si>
  <si>
    <t>13.44</t>
  </si>
  <si>
    <t>Total Assets, 5 Yr. CAGR %</t>
  </si>
  <si>
    <t>8.03</t>
  </si>
  <si>
    <t>11.65</t>
  </si>
  <si>
    <t>7.3</t>
  </si>
  <si>
    <t>7.33</t>
  </si>
  <si>
    <t>5.38</t>
  </si>
  <si>
    <t>13.57</t>
  </si>
  <si>
    <t>Tangible Book Value, 5 Yr. CAGR %</t>
  </si>
  <si>
    <t>14.2</t>
  </si>
  <si>
    <t>17.9</t>
  </si>
  <si>
    <t>11.62</t>
  </si>
  <si>
    <t>13.14</t>
  </si>
  <si>
    <t>7.37</t>
  </si>
  <si>
    <t>1.66</t>
  </si>
  <si>
    <t>6.03</t>
  </si>
  <si>
    <t>11.71</t>
  </si>
  <si>
    <t>13.39</t>
  </si>
  <si>
    <t>Common Equity, 5 Yr. CAGR %</t>
  </si>
  <si>
    <t>13.23</t>
  </si>
  <si>
    <t>11.96</t>
  </si>
  <si>
    <t>12.99</t>
  </si>
  <si>
    <t>10.69</t>
  </si>
  <si>
    <t>7.49</t>
  </si>
  <si>
    <t>2.05</t>
  </si>
  <si>
    <t>11.06</t>
  </si>
  <si>
    <t>12.78</t>
  </si>
  <si>
    <t>Cash From Operations, 5 Yr. CAGR %</t>
  </si>
  <si>
    <t>10.86</t>
  </si>
  <si>
    <t>43.7</t>
  </si>
  <si>
    <t>-12.84</t>
  </si>
  <si>
    <t>28.35</t>
  </si>
  <si>
    <t>-1.47</t>
  </si>
  <si>
    <t>-17.73</t>
  </si>
  <si>
    <t>-41.71</t>
  </si>
  <si>
    <t>22.41</t>
  </si>
  <si>
    <t>33.91</t>
  </si>
  <si>
    <t>31.43</t>
  </si>
  <si>
    <t>Capital Expenditures, 5 Yr. CAGR %</t>
  </si>
  <si>
    <t>29.7</t>
  </si>
  <si>
    <t>19.95</t>
  </si>
  <si>
    <t>-5.64</t>
  </si>
  <si>
    <t>2.81</t>
  </si>
  <si>
    <t>8.58</t>
  </si>
  <si>
    <t>4.54</t>
  </si>
  <si>
    <t>1.67</t>
  </si>
  <si>
    <t>47.33</t>
  </si>
  <si>
    <t>16.69</t>
  </si>
  <si>
    <t>Levered Free Cash Flow, 5 Yr. CAGR %</t>
  </si>
  <si>
    <t>3.28</t>
  </si>
  <si>
    <t>64.82</t>
  </si>
  <si>
    <t>11.3</t>
  </si>
  <si>
    <t>281.64</t>
  </si>
  <si>
    <t>-44.79</t>
  </si>
  <si>
    <t>2.11</t>
  </si>
  <si>
    <t>-15.44</t>
  </si>
  <si>
    <t>-21.2</t>
  </si>
  <si>
    <t>20.16</t>
  </si>
  <si>
    <t>119.84</t>
  </si>
  <si>
    <t>Unlevered Free Cash Flow, 5 Yr. CAGR %</t>
  </si>
  <si>
    <t>2.48</t>
  </si>
  <si>
    <t>58.87</t>
  </si>
  <si>
    <t>10.46</t>
  </si>
  <si>
    <t>144.41</t>
  </si>
  <si>
    <t>-46.78</t>
  </si>
  <si>
    <t>1.63</t>
  </si>
  <si>
    <t>-15.51</t>
  </si>
  <si>
    <t>-21.09</t>
  </si>
  <si>
    <t>20.15</t>
  </si>
  <si>
    <t>124.16</t>
  </si>
  <si>
    <t>Dividend Per Share, 5 Yr. CAGR %</t>
  </si>
  <si>
    <t>18.5</t>
  </si>
  <si>
    <t>38.62</t>
  </si>
  <si>
    <t>-1.58</t>
  </si>
  <si>
    <t>-7.07</t>
  </si>
  <si>
    <t>-56.47</t>
  </si>
  <si>
    <t>71.22</t>
  </si>
  <si>
    <t>30.14</t>
  </si>
  <si>
    <t>2020</t>
  </si>
  <si>
    <t>2021</t>
  </si>
  <si>
    <t>2022</t>
  </si>
  <si>
    <t>2023</t>
  </si>
  <si>
    <t>2024</t>
  </si>
  <si>
    <t>2025</t>
  </si>
  <si>
    <t>2026</t>
  </si>
  <si>
    <t>Capitalization
                                    1</t>
  </si>
  <si>
    <t>2,158</t>
  </si>
  <si>
    <t>1,760</t>
  </si>
  <si>
    <t>2,317</t>
  </si>
  <si>
    <t>2,305</t>
  </si>
  <si>
    <t>3,024</t>
  </si>
  <si>
    <t>5,135</t>
  </si>
  <si>
    <t>-</t>
  </si>
  <si>
    <t>Change</t>
  </si>
  <si>
    <t>-18.46%</t>
  </si>
  <si>
    <t>31.65%</t>
  </si>
  <si>
    <t>-0.52%</t>
  </si>
  <si>
    <t>31.21%</t>
  </si>
  <si>
    <t>69.81%</t>
  </si>
  <si>
    <t>Enterprise Value (EV)</t>
  </si>
  <si>
    <t>1,929</t>
  </si>
  <si>
    <t>1,593</t>
  </si>
  <si>
    <t>2,143</t>
  </si>
  <si>
    <t>1,657</t>
  </si>
  <si>
    <t>2,212</t>
  </si>
  <si>
    <t>-17.45%</t>
  </si>
  <si>
    <t>34.54%</t>
  </si>
  <si>
    <t>-22.68%</t>
  </si>
  <si>
    <t>33.49%</t>
  </si>
  <si>
    <t>132.18%</t>
  </si>
  <si>
    <t>0%</t>
  </si>
  <si>
    <t>P/E ratio</t>
  </si>
  <si>
    <t>116x</t>
  </si>
  <si>
    <t>901x</t>
  </si>
  <si>
    <t>17.4x</t>
  </si>
  <si>
    <t>3.03x</t>
  </si>
  <si>
    <t>10.8x</t>
  </si>
  <si>
    <t>6.58x</t>
  </si>
  <si>
    <t>20.5x</t>
  </si>
  <si>
    <t>PBR</t>
  </si>
  <si>
    <t>PEG</t>
  </si>
  <si>
    <t>-10.1x</t>
  </si>
  <si>
    <t>0x</t>
  </si>
  <si>
    <t>-0.2x</t>
  </si>
  <si>
    <t>-0.3x</t>
  </si>
  <si>
    <t>Capitalization / Revenue</t>
  </si>
  <si>
    <t>1.6x</t>
  </si>
  <si>
    <t>1.3x</t>
  </si>
  <si>
    <t>0.73x</t>
  </si>
  <si>
    <t>1.52x</t>
  </si>
  <si>
    <t>2.15x</t>
  </si>
  <si>
    <t>EV / Revenue</t>
  </si>
  <si>
    <t>EV / EBITDA</t>
  </si>
  <si>
    <t>4.44x</t>
  </si>
  <si>
    <t>11.1x</t>
  </si>
  <si>
    <t>EV / EBIT</t>
  </si>
  <si>
    <t>-0x</t>
  </si>
  <si>
    <t>5.4x</t>
  </si>
  <si>
    <t>20.9x</t>
  </si>
  <si>
    <t>EV / FCF</t>
  </si>
  <si>
    <t>FCF Yield</t>
  </si>
  <si>
    <t>Dividend per Share
                                    2</t>
  </si>
  <si>
    <t>0.034</t>
  </si>
  <si>
    <t>0.874</t>
  </si>
  <si>
    <t>5.165</t>
  </si>
  <si>
    <t>1.889</t>
  </si>
  <si>
    <t>Rate of return</t>
  </si>
  <si>
    <t>0.09%</t>
  </si>
  <si>
    <t>1.85%</t>
  </si>
  <si>
    <t>11%</t>
  </si>
  <si>
    <t>3.06%</t>
  </si>
  <si>
    <t>EPS
                                    2</t>
  </si>
  <si>
    <t>5.105</t>
  </si>
  <si>
    <t>Distribution rate</t>
  </si>
  <si>
    <t>85%</t>
  </si>
  <si>
    <t>32.1%</t>
  </si>
  <si>
    <t>33.3%</t>
  </si>
  <si>
    <t>33.2%</t>
  </si>
  <si>
    <t>Net sales
                                    1</t>
  </si>
  <si>
    <t>1,352</t>
  </si>
  <si>
    <t>1,349</t>
  </si>
  <si>
    <t>1,777</t>
  </si>
  <si>
    <t>3,146</t>
  </si>
  <si>
    <t>2,326</t>
  </si>
  <si>
    <t>3,379</t>
  </si>
  <si>
    <t>2,388</t>
  </si>
  <si>
    <t>EBITDA
                                    1</t>
  </si>
  <si>
    <t>59.37</t>
  </si>
  <si>
    <t>49.53</t>
  </si>
  <si>
    <t>206.8</t>
  </si>
  <si>
    <t>1,040</t>
  </si>
  <si>
    <t>392.7</t>
  </si>
  <si>
    <t>1,157</t>
  </si>
  <si>
    <t>463.7</t>
  </si>
  <si>
    <t>EBIT
                                    1</t>
  </si>
  <si>
    <t>1.351</t>
  </si>
  <si>
    <t>-26.26</t>
  </si>
  <si>
    <t>138.4</t>
  </si>
  <si>
    <t>967.6</t>
  </si>
  <si>
    <t>312.5</t>
  </si>
  <si>
    <t>950.6</t>
  </si>
  <si>
    <t>245.5</t>
  </si>
  <si>
    <t>Net income
                                    1</t>
  </si>
  <si>
    <t>18.39</t>
  </si>
  <si>
    <t>132.6</t>
  </si>
  <si>
    <t>758</t>
  </si>
  <si>
    <t>277.9</t>
  </si>
  <si>
    <t>764.4</t>
  </si>
  <si>
    <t>229.7</t>
  </si>
  <si>
    <t>-228.9</t>
  </si>
  <si>
    <t>-167.1</t>
  </si>
  <si>
    <t>-174.1</t>
  </si>
  <si>
    <t>-647.9</t>
  </si>
  <si>
    <t>-812.4</t>
  </si>
  <si>
    <t>Reference price
                                    2</t>
  </si>
  <si>
    <t>44.25</t>
  </si>
  <si>
    <t>36.02</t>
  </si>
  <si>
    <t>47.34</t>
  </si>
  <si>
    <t>47.05</t>
  </si>
  <si>
    <t>61.67</t>
  </si>
  <si>
    <t>104.73</t>
  </si>
  <si>
    <t>Nbr of stocks (in thousands)</t>
  </si>
  <si>
    <t>48,774</t>
  </si>
  <si>
    <t>48,856</t>
  </si>
  <si>
    <t>48,940</t>
  </si>
  <si>
    <t>48,986</t>
  </si>
  <si>
    <t>49,038</t>
  </si>
  <si>
    <t>49,035</t>
  </si>
  <si>
    <t>Announcement Date</t>
  </si>
  <si>
    <t>7/20/20</t>
  </si>
  <si>
    <t>7/19/21</t>
  </si>
  <si>
    <t>7/19/22</t>
  </si>
  <si>
    <t>7/25/23</t>
  </si>
  <si>
    <t>7/23/24</t>
  </si>
  <si>
    <t>address1</t>
  </si>
  <si>
    <t>8300 Maryland Avenue</t>
  </si>
  <si>
    <t>city</t>
  </si>
  <si>
    <t>Saint Louis</t>
  </si>
  <si>
    <t>state</t>
  </si>
  <si>
    <t>MO</t>
  </si>
  <si>
    <t>zip</t>
  </si>
  <si>
    <t>63105</t>
  </si>
  <si>
    <t>country</t>
  </si>
  <si>
    <t>phone</t>
  </si>
  <si>
    <t>314 854 4000</t>
  </si>
  <si>
    <t>website</t>
  </si>
  <si>
    <t>https://www.caleres.com</t>
  </si>
  <si>
    <t>industry</t>
  </si>
  <si>
    <t>Apparel Retail</t>
  </si>
  <si>
    <t>industryKey</t>
  </si>
  <si>
    <t>apparel-retail</t>
  </si>
  <si>
    <t>industryDisp</t>
  </si>
  <si>
    <t>sector</t>
  </si>
  <si>
    <t>Consumer Cyclical</t>
  </si>
  <si>
    <t>sectorKey</t>
  </si>
  <si>
    <t>consumer-cyclical</t>
  </si>
  <si>
    <t>sectorDisp</t>
  </si>
  <si>
    <t>longBusinessSummary</t>
  </si>
  <si>
    <t>Caleres, Inc. engages in the retail and wholesale of footwear business in the United States, Canada, East Asia, and internationally. It operates through Famous Footwear and Brand Portfolio segments. The company offers licensed, branded, and private-label athletic, casual, and dress footwear products. The company provides brand name athletic, casual, and dress shoes, including Nike, Skechers, adidas, Vans, Crocs, Converse, Puma, Birkenstock, New Balance, Under Armour, Dr. Martens, Asics, Timberland, Bearpaw, Skechers, HeyDude, Franco Sarto, Rykä, Vince, Bzees, Veronica Beard, and Zodiac brands, as well as company-owned and licensed brands, such as LifeStride, Dr. Scholl's Shoes, Blowfish Malibu, and Naturalizer. The company also operates naturalizer.com, naturalizer.ca, vionicshoes.com, samedelman.com, samedelman.co.uk, allenedmonds.com, allenedmonds.ca, drschollsshoes.com, lifestride.com, francosarto.com, ryka.com, bzees.com, and zodiacshoes.com, as well as Vince.com, blowfishshoes.com, and veronicabeard.com websites. In addition, it designs, sources, manufactures, and markets footwear to retail stores, such as online retailers, national chains, department stores, mass merchandisers, and independent retailers. Further, the company wholesales men's footwear, apparel, leather goods, and accessories under the Allen Edmonds brand; footwear for women under LifeStride brand; Italian footwear Franco Sarto brand; athletic footwear for women under the Rykä brand; women's shoe collection under the Vince brand; women's footwear under the Bzees brand; and women's footwear collection under Veronica Beard brand. The company was formerly known as Brown Shoe Company, Inc. and changed its name to Caleres, Inc. in May 2015. Caleres, Inc. was founded in 1878 and is headquartered in Saint Louis, Missouri.</t>
  </si>
  <si>
    <t>fullTimeEmployees</t>
  </si>
  <si>
    <t>companyOfficers</t>
  </si>
  <si>
    <t>[{'maxAge': 1, 'name': 'Ms. Diane M. Sullivan', 'age': 67, 'title': 'Executive Chairman', 'yearBorn': 1956, 'fiscalYear': 2023, 'totalPay': 7159230, 'exercisedValue': 0, 'unexercisedValue': 0}, {'maxAge': 1, 'name': 'Mr. John W. Schmidt', 'age': 62, 'title': 'President, CEO &amp; Director', 'yearBorn': 1961, 'fiscalYear': 2023, 'totalPay': 3193279, 'exercisedValue': 0, 'unexercisedValue': 0}, {'maxAge': 1, 'name': 'Mr. Jack P. Calandra', 'age': 55, 'title': 'Senior VP &amp; CFO', 'yearBorn': 1968, 'fiscalYear': 2023, 'totalPay': 1041555, 'exercisedValue': 0, 'unexercisedValue': 0}, {'maxAge': 1, 'name': 'Mr. Daniel R. Friedman', 'age': 62, 'title': 'Chief Sourcing Officer', 'yearBorn': 1961, 'fiscalYear': 2023, 'totalPay': 1447586, 'exercisedValue': 0, 'unexercisedValue': 0}, {'maxAge': 1, 'name': 'Mr. Michael R. Edwards', 'age': 52, 'title': 'Division President of Famous Footwear', 'yearBorn': 1971, 'fiscalYear': 2023, 'totalPay': 1251550, 'exercisedValue': 0, 'unexercisedValue': 0}, {'maxAge': 1, 'name': 'Mr. Todd E. Hasty', 'age': 50, 'title': 'Senior VP &amp; Chief Accounting Officer', 'yearBorn': 1973, 'fiscalYear': 2023, 'exercisedValue': 0, 'unexercisedValue': 0}, {'maxAge': 1, 'name': 'Mr. Willis D. Hill', 'age': 51, 'title': 'Senior VP &amp; Chief Information Officer', 'yearBorn': 1972, 'fiscalYear': 2023, 'exercisedValue': 0, 'unexercisedValue': 0}, {'maxAge': 1, 'name': 'Logan  Bonacorsi', 'title': 'Vice President of Investor Relations', 'fiscalYear': 2023, 'exercisedValue': 0, 'unexercisedValue': 0}, {'maxAge': 1, 'name': 'Mr. Thomas C. Burke', 'age': 55, 'title': 'Senior VP, General Counsel &amp; Secretary', 'yearBorn': 1968, 'fiscalYear': 2023, 'exercisedValue': 0, 'unexercisedValue': 0}, {'maxAge': 1, 'name': 'Ms. Liz  Dunn', 'title': 'Senior Vice President of Corporate Development &amp; Strategic Communications', 'fiscalYear': 2023, 'exercisedValue': 0, 'unexercisedValue': 0}]</t>
  </si>
  <si>
    <t>auditRisk</t>
  </si>
  <si>
    <t>boardRisk</t>
  </si>
  <si>
    <t>compensationRisk</t>
  </si>
  <si>
    <t>shareHolderRightsRisk</t>
  </si>
  <si>
    <t>overallRisk</t>
  </si>
  <si>
    <t>governanceEpochDate</t>
  </si>
  <si>
    <t>compensationAsOfEpochDate</t>
  </si>
  <si>
    <t>irWebsite</t>
  </si>
  <si>
    <t>http://www.brownshoe.com/contact/investors.asp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</si>
  <si>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</si>
  <si>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</si>
  <si>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</si>
  <si>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</si>
  <si>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</si>
  <si>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</si>
  <si>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</si>
  <si>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</si>
  <si>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</si>
  <si>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</si>
  <si>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</si>
  <si>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</si>
  <si>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</si>
  <si>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</si>
  <si>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</si>
  <si>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</si>
  <si>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</si>
  <si>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</si>
  <si>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</si>
  <si>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</si>
  <si>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</si>
  <si>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</si>
  <si>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</si>
  <si>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</si>
  <si>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</si>
  <si>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</si>
  <si>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</si>
  <si>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</si>
  <si>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</si>
  <si>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</si>
  <si>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</si>
  <si>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</si>
  <si>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</si>
  <si>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</si>
  <si>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</si>
  <si>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</si>
  <si>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</si>
  <si>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</si>
  <si>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</si>
  <si>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</si>
  <si>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</si>
  <si>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</si>
  <si>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</si>
  <si>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</si>
  <si>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</si>
  <si>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</si>
  <si>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</si>
  <si>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</si>
  <si>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</si>
  <si>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</si>
  <si>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</si>
  <si>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</si>
  <si>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</si>
  <si>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</si>
  <si>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</si>
  <si>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</si>
  <si>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</si>
  <si>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</si>
  <si>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</si>
  <si>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</si>
  <si>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</si>
  <si>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</si>
  <si>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</si>
  <si>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</si>
  <si>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</si>
  <si>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</si>
  <si>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</si>
  <si>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</si>
  <si>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</si>
  <si>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</si>
  <si>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</si>
  <si>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</si>
  <si>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CAL</t>
  </si>
  <si>
    <t>underlyingSymbol</t>
  </si>
  <si>
    <t>shortName</t>
  </si>
  <si>
    <t>Caleres, Inc.</t>
  </si>
  <si>
    <t>longName</t>
  </si>
  <si>
    <t>firstTradeDateEpochUtc</t>
  </si>
  <si>
    <t>timeZoneFullName</t>
  </si>
  <si>
    <t>America/New_York</t>
  </si>
  <si>
    <t>timeZoneShortName</t>
  </si>
  <si>
    <t>EST</t>
  </si>
  <si>
    <t>uuid</t>
  </si>
  <si>
    <t>6b2ea2e1-47c5-346a-a4dc-aa6e81630070</t>
  </si>
  <si>
    <t>messageBoardId</t>
  </si>
  <si>
    <t>finmb_256893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</si>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</sst>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Font="1" applyNumberForma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eres.com/" TargetMode="External"/><Relationship Id="rId2" Type="http://schemas.openxmlformats.org/officeDocument/2006/relationships/hyperlink" Target="http://www.brownshoe.com/contact/investors.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21.78</v>
      </c>
      <c r="C4" s="2"/>
      <c r="D4" s="2"/>
      <c r="E4" s="2"/>
      <c r="F4" s="2"/>
      <c r="G4" s="2"/>
      <c r="H4" s="2"/>
      <c r="I4" s="2"/>
      <c r="J4" s="2"/>
      <c r="K4" s="2"/>
      <c r="L4" s="2"/>
      <c r="M4" s="2"/>
      <c r="N4" s="2"/>
      <c r="O4" s="2"/>
      <c r="P4" s="2"/>
      <c r="Q4" s="2"/>
      <c r="R4" s="2"/>
      <c r="S4" s="2"/>
      <c r="T4" s="2"/>
      <c r="U4" s="2"/>
      <c r="V4" s="2"/>
      <c r="W4" s="2"/>
      <c r="X4" s="2"/>
      <c r="Y4" s="2"/>
      <c r="Z4" s="2"/>
    </row>
    <row r="5">
      <c r="A5" s="1" t="s">
        <v>7</v>
      </c>
      <c r="B5" s="1">
        <v>159.0149050522448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7.25379648E8</v>
      </c>
      <c r="C8" s="2"/>
      <c r="D8" s="2"/>
      <c r="E8" s="2"/>
      <c r="F8" s="2"/>
      <c r="G8" s="2"/>
      <c r="H8" s="2"/>
      <c r="I8" s="2"/>
      <c r="J8" s="2"/>
      <c r="K8" s="2"/>
      <c r="L8" s="2"/>
      <c r="M8" s="2"/>
      <c r="N8" s="2"/>
      <c r="O8" s="2"/>
      <c r="P8" s="2"/>
      <c r="Q8" s="2"/>
      <c r="R8" s="2"/>
      <c r="S8" s="2"/>
      <c r="T8" s="2"/>
      <c r="U8" s="2"/>
      <c r="V8" s="2"/>
      <c r="W8" s="2"/>
      <c r="X8" s="2"/>
      <c r="Y8" s="2"/>
      <c r="Z8" s="2"/>
    </row>
    <row r="9">
      <c r="A9" s="1" t="s">
        <v>13</v>
      </c>
      <c r="B9" s="1">
        <v>15.797</v>
      </c>
      <c r="C9" s="2"/>
      <c r="D9" s="2"/>
      <c r="E9" s="2"/>
      <c r="F9" s="2"/>
      <c r="G9" s="2"/>
      <c r="H9" s="2"/>
      <c r="I9" s="2"/>
      <c r="J9" s="2"/>
      <c r="K9" s="2"/>
      <c r="L9" s="2"/>
      <c r="M9" s="2"/>
      <c r="N9" s="2"/>
      <c r="O9" s="2"/>
      <c r="P9" s="2"/>
      <c r="Q9" s="2"/>
      <c r="R9" s="2"/>
      <c r="S9" s="2"/>
      <c r="T9" s="2"/>
      <c r="U9" s="2"/>
      <c r="V9" s="2"/>
      <c r="W9" s="2"/>
      <c r="X9" s="2"/>
      <c r="Y9" s="2"/>
      <c r="Z9" s="2"/>
    </row>
    <row r="10">
      <c r="A10" s="1" t="s">
        <v>14</v>
      </c>
      <c r="B10" s="1">
        <v>5.5095787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161.0</v>
      </c>
      <c r="C2" s="1">
        <v>316.0</v>
      </c>
      <c r="D2" s="1">
        <v>-74.0</v>
      </c>
      <c r="E2" s="1">
        <v>126.0</v>
      </c>
      <c r="F2" s="1">
        <v>54.0</v>
      </c>
      <c r="G2" s="1">
        <v>18.0</v>
      </c>
      <c r="H2" s="1">
        <v>2.0</v>
      </c>
      <c r="I2" s="1">
        <v>133.0</v>
      </c>
      <c r="J2" s="1">
        <v>758.0</v>
      </c>
      <c r="K2" s="1">
        <v>278.0</v>
      </c>
      <c r="L2" s="2"/>
      <c r="M2" s="2"/>
      <c r="N2" s="2"/>
      <c r="O2" s="2"/>
      <c r="P2" s="2"/>
      <c r="Q2" s="2"/>
      <c r="R2" s="2"/>
      <c r="S2" s="2"/>
      <c r="T2" s="2"/>
      <c r="U2" s="2"/>
      <c r="V2" s="2"/>
      <c r="W2" s="2"/>
      <c r="X2" s="2"/>
      <c r="Y2" s="2"/>
      <c r="Z2" s="2"/>
    </row>
    <row r="3">
      <c r="A3" s="1" t="s">
        <v>18</v>
      </c>
      <c r="B3" s="1">
        <v>37.0</v>
      </c>
      <c r="C3" s="1">
        <v>41.0</v>
      </c>
      <c r="D3" s="1">
        <v>46.0</v>
      </c>
      <c r="E3" s="1">
        <v>51.0</v>
      </c>
      <c r="F3" s="1">
        <v>51.0</v>
      </c>
      <c r="G3" s="1">
        <v>55.0</v>
      </c>
      <c r="H3" s="1">
        <v>56.0</v>
      </c>
      <c r="I3" s="1">
        <v>66.0</v>
      </c>
      <c r="J3" s="1">
        <v>70.0</v>
      </c>
      <c r="K3" s="1">
        <v>78.0</v>
      </c>
      <c r="L3" s="2"/>
      <c r="M3" s="2"/>
      <c r="N3" s="2"/>
      <c r="O3" s="2"/>
      <c r="P3" s="2"/>
      <c r="Q3" s="2"/>
      <c r="R3" s="2"/>
      <c r="S3" s="2"/>
      <c r="T3" s="2"/>
      <c r="U3" s="2"/>
      <c r="V3" s="2"/>
      <c r="W3" s="2"/>
      <c r="X3" s="2"/>
      <c r="Y3" s="2"/>
      <c r="Z3" s="2"/>
    </row>
    <row r="4">
      <c r="A4" s="1" t="s">
        <v>19</v>
      </c>
      <c r="B4" s="1">
        <v>2.0</v>
      </c>
      <c r="C4" s="1">
        <v>2.0</v>
      </c>
      <c r="D4" s="1">
        <v>2.0</v>
      </c>
      <c r="E4" s="1">
        <v>2.0</v>
      </c>
      <c r="F4" s="1">
        <v>2.0</v>
      </c>
      <c r="G4" s="1">
        <v>2.0</v>
      </c>
      <c r="H4" s="1">
        <v>2.0</v>
      </c>
      <c r="I4" s="1">
        <v>2.0</v>
      </c>
      <c r="J4" s="1">
        <v>2.0</v>
      </c>
      <c r="K4" s="1">
        <v>2.0</v>
      </c>
      <c r="L4" s="2"/>
      <c r="M4" s="2"/>
      <c r="N4" s="2"/>
      <c r="O4" s="2"/>
      <c r="P4" s="2"/>
      <c r="Q4" s="2"/>
      <c r="R4" s="2"/>
      <c r="S4" s="2"/>
      <c r="T4" s="2"/>
      <c r="U4" s="2"/>
      <c r="V4" s="2"/>
      <c r="W4" s="2"/>
      <c r="X4" s="2"/>
      <c r="Y4" s="2"/>
      <c r="Z4" s="2"/>
    </row>
    <row r="5">
      <c r="A5" s="1" t="s">
        <v>20</v>
      </c>
      <c r="B5" s="1">
        <v>40.0</v>
      </c>
      <c r="C5" s="1">
        <v>44.0</v>
      </c>
      <c r="D5" s="1">
        <v>49.0</v>
      </c>
      <c r="E5" s="1">
        <v>54.0</v>
      </c>
      <c r="F5" s="1">
        <v>54.0</v>
      </c>
      <c r="G5" s="1">
        <v>58.0</v>
      </c>
      <c r="H5" s="1">
        <v>59.0</v>
      </c>
      <c r="I5" s="1">
        <v>68.0</v>
      </c>
      <c r="J5" s="1">
        <v>72.0</v>
      </c>
      <c r="K5" s="1">
        <v>80.0</v>
      </c>
      <c r="L5" s="2"/>
      <c r="M5" s="2"/>
      <c r="N5" s="2"/>
      <c r="O5" s="2"/>
      <c r="P5" s="2"/>
      <c r="Q5" s="2"/>
      <c r="R5" s="2"/>
      <c r="S5" s="2"/>
      <c r="T5" s="2"/>
      <c r="U5" s="2"/>
      <c r="V5" s="2"/>
      <c r="W5" s="2"/>
      <c r="X5" s="2"/>
      <c r="Y5" s="2"/>
      <c r="Z5" s="2"/>
    </row>
    <row r="6">
      <c r="A6" s="1" t="s">
        <v>21</v>
      </c>
      <c r="B6" s="1">
        <v>56.0</v>
      </c>
      <c r="C6" s="1">
        <v>-1.0</v>
      </c>
      <c r="D6" s="1">
        <v>3.0</v>
      </c>
      <c r="E6" s="1">
        <v>47.0</v>
      </c>
      <c r="F6" s="1">
        <v>3.0</v>
      </c>
      <c r="G6" s="1">
        <v>8.0</v>
      </c>
      <c r="H6" s="1">
        <v>2.0</v>
      </c>
      <c r="I6" s="1">
        <v>-5.0</v>
      </c>
      <c r="J6" s="1">
        <v>-13.0</v>
      </c>
      <c r="K6" s="1">
        <v>0.0</v>
      </c>
      <c r="L6" s="2"/>
      <c r="M6" s="2"/>
      <c r="N6" s="2"/>
      <c r="O6" s="2"/>
      <c r="P6" s="2"/>
      <c r="Q6" s="2"/>
      <c r="R6" s="2"/>
      <c r="S6" s="2"/>
      <c r="T6" s="2"/>
      <c r="U6" s="2"/>
      <c r="V6" s="2"/>
      <c r="W6" s="2"/>
      <c r="X6" s="2"/>
      <c r="Y6" s="2"/>
      <c r="Z6" s="2"/>
    </row>
    <row r="7">
      <c r="A7" s="1" t="s">
        <v>22</v>
      </c>
      <c r="B7" s="1">
        <v>0.0</v>
      </c>
      <c r="C7" s="1">
        <v>0.0</v>
      </c>
      <c r="D7" s="1">
        <v>0.0</v>
      </c>
      <c r="E7" s="1">
        <v>1.0</v>
      </c>
      <c r="F7" s="1">
        <v>96.0</v>
      </c>
      <c r="G7" s="1">
        <v>44.0</v>
      </c>
      <c r="H7" s="1">
        <v>2.0</v>
      </c>
      <c r="I7" s="1">
        <v>-6.0</v>
      </c>
      <c r="J7" s="1">
        <v>-2.0</v>
      </c>
      <c r="K7" s="1">
        <v>0.0</v>
      </c>
      <c r="L7" s="2"/>
      <c r="M7" s="2"/>
      <c r="N7" s="2"/>
      <c r="O7" s="2"/>
      <c r="P7" s="2"/>
      <c r="Q7" s="2"/>
      <c r="R7" s="2"/>
      <c r="S7" s="2"/>
      <c r="T7" s="2"/>
      <c r="U7" s="2"/>
      <c r="V7" s="2"/>
      <c r="W7" s="2"/>
      <c r="X7" s="2"/>
      <c r="Y7" s="2"/>
      <c r="Z7" s="2"/>
    </row>
    <row r="8">
      <c r="A8" s="1" t="s">
        <v>23</v>
      </c>
      <c r="B8" s="1">
        <v>0.0</v>
      </c>
      <c r="C8" s="1">
        <v>0.0</v>
      </c>
      <c r="D8" s="1">
        <v>0.0</v>
      </c>
      <c r="E8" s="1">
        <v>0.0</v>
      </c>
      <c r="F8" s="1">
        <v>0.0</v>
      </c>
      <c r="G8" s="1">
        <v>2.0</v>
      </c>
      <c r="H8" s="1">
        <v>19.0</v>
      </c>
      <c r="I8" s="1">
        <v>0.0</v>
      </c>
      <c r="J8" s="1">
        <v>0.0</v>
      </c>
      <c r="K8" s="1">
        <v>0.0</v>
      </c>
      <c r="L8" s="2"/>
      <c r="M8" s="2"/>
      <c r="N8" s="2"/>
      <c r="O8" s="2"/>
      <c r="P8" s="2"/>
      <c r="Q8" s="2"/>
      <c r="R8" s="2"/>
      <c r="S8" s="2"/>
      <c r="T8" s="2"/>
      <c r="U8" s="2"/>
      <c r="V8" s="2"/>
      <c r="W8" s="2"/>
      <c r="X8" s="2"/>
      <c r="Y8" s="2"/>
      <c r="Z8" s="2"/>
    </row>
    <row r="9">
      <c r="A9" s="1" t="s">
        <v>24</v>
      </c>
      <c r="B9" s="1">
        <v>-2.0</v>
      </c>
      <c r="C9" s="1">
        <v>-5.0</v>
      </c>
      <c r="D9" s="1">
        <v>-1.0</v>
      </c>
      <c r="E9" s="1">
        <v>-3.0</v>
      </c>
      <c r="F9" s="1">
        <v>-4.0</v>
      </c>
      <c r="G9" s="1">
        <v>-53.0</v>
      </c>
      <c r="H9" s="1">
        <v>-62.0</v>
      </c>
      <c r="I9" s="1">
        <v>-1.0</v>
      </c>
      <c r="J9" s="1">
        <v>-74.0</v>
      </c>
      <c r="K9" s="1">
        <v>0.0</v>
      </c>
      <c r="L9" s="2"/>
      <c r="M9" s="2"/>
      <c r="N9" s="2"/>
      <c r="O9" s="2"/>
      <c r="P9" s="2"/>
      <c r="Q9" s="2"/>
      <c r="R9" s="2"/>
      <c r="S9" s="2"/>
      <c r="T9" s="2"/>
      <c r="U9" s="2"/>
      <c r="V9" s="2"/>
      <c r="W9" s="2"/>
      <c r="X9" s="2"/>
      <c r="Y9" s="2"/>
      <c r="Z9" s="2"/>
    </row>
    <row r="10">
      <c r="A10" s="1" t="s">
        <v>25</v>
      </c>
      <c r="B10" s="1">
        <v>2.0</v>
      </c>
      <c r="C10" s="1">
        <v>3.0</v>
      </c>
      <c r="D10" s="1">
        <v>3.0</v>
      </c>
      <c r="E10" s="1">
        <v>3.0</v>
      </c>
      <c r="F10" s="1">
        <v>3.0</v>
      </c>
      <c r="G10" s="1">
        <v>3.0</v>
      </c>
      <c r="H10" s="1">
        <v>3.0</v>
      </c>
      <c r="I10" s="1">
        <v>4.0</v>
      </c>
      <c r="J10" s="1">
        <v>4.0</v>
      </c>
      <c r="K10" s="1">
        <v>4.0</v>
      </c>
      <c r="L10" s="2"/>
      <c r="M10" s="2"/>
      <c r="N10" s="2"/>
      <c r="O10" s="2"/>
      <c r="P10" s="2"/>
      <c r="Q10" s="2"/>
      <c r="R10" s="2"/>
      <c r="S10" s="2"/>
      <c r="T10" s="2"/>
      <c r="U10" s="2"/>
      <c r="V10" s="2"/>
      <c r="W10" s="2"/>
      <c r="X10" s="2"/>
      <c r="Y10" s="2"/>
      <c r="Z10" s="2"/>
    </row>
    <row r="11">
      <c r="A11" s="1" t="s">
        <v>26</v>
      </c>
      <c r="B11" s="1">
        <v>5.0</v>
      </c>
      <c r="C11" s="1">
        <v>20.0</v>
      </c>
      <c r="D11" s="1">
        <v>14.0</v>
      </c>
      <c r="E11" s="1">
        <v>-33.0</v>
      </c>
      <c r="F11" s="1">
        <v>6.0</v>
      </c>
      <c r="G11" s="1">
        <v>10.0</v>
      </c>
      <c r="H11" s="1">
        <v>21.0</v>
      </c>
      <c r="I11" s="1">
        <v>13.0</v>
      </c>
      <c r="J11" s="1">
        <v>24.0</v>
      </c>
      <c r="K11" s="1">
        <v>-12.0</v>
      </c>
      <c r="L11" s="2"/>
      <c r="M11" s="2"/>
      <c r="N11" s="2"/>
      <c r="O11" s="2"/>
      <c r="P11" s="2"/>
      <c r="Q11" s="2"/>
      <c r="R11" s="2"/>
      <c r="S11" s="2"/>
      <c r="T11" s="2"/>
      <c r="U11" s="2"/>
      <c r="V11" s="2"/>
      <c r="W11" s="2"/>
      <c r="X11" s="2"/>
      <c r="Y11" s="2"/>
      <c r="Z11" s="2"/>
    </row>
    <row r="12">
      <c r="A12" s="1" t="s">
        <v>27</v>
      </c>
      <c r="B12" s="1">
        <v>-18.0</v>
      </c>
      <c r="C12" s="1">
        <v>21.0</v>
      </c>
      <c r="D12" s="1">
        <v>-37.0</v>
      </c>
      <c r="E12" s="1">
        <v>31.0</v>
      </c>
      <c r="F12" s="1">
        <v>16.0</v>
      </c>
      <c r="G12" s="1">
        <v>-28.0</v>
      </c>
      <c r="H12" s="1">
        <v>-33.0</v>
      </c>
      <c r="I12" s="1">
        <v>-97.0</v>
      </c>
      <c r="J12" s="1">
        <v>30.0</v>
      </c>
      <c r="K12" s="1">
        <v>-27.0</v>
      </c>
      <c r="L12" s="2"/>
      <c r="M12" s="2"/>
      <c r="N12" s="2"/>
      <c r="O12" s="2"/>
      <c r="P12" s="2"/>
      <c r="Q12" s="2"/>
      <c r="R12" s="2"/>
      <c r="S12" s="2"/>
      <c r="T12" s="2"/>
      <c r="U12" s="2"/>
      <c r="V12" s="2"/>
      <c r="W12" s="2"/>
      <c r="X12" s="2"/>
      <c r="Y12" s="2"/>
      <c r="Z12" s="2"/>
    </row>
    <row r="13">
      <c r="A13" s="1" t="s">
        <v>28</v>
      </c>
      <c r="B13" s="1">
        <v>-14.0</v>
      </c>
      <c r="C13" s="1">
        <v>-8.0</v>
      </c>
      <c r="D13" s="1">
        <v>2.0</v>
      </c>
      <c r="E13" s="1">
        <v>-7.0</v>
      </c>
      <c r="F13" s="1">
        <v>-2.0</v>
      </c>
      <c r="G13" s="1">
        <v>-9.0</v>
      </c>
      <c r="H13" s="1">
        <v>-31.0</v>
      </c>
      <c r="I13" s="1">
        <v>-36.0</v>
      </c>
      <c r="J13" s="1">
        <v>-21.0</v>
      </c>
      <c r="K13" s="1">
        <v>28.0</v>
      </c>
      <c r="L13" s="2"/>
      <c r="M13" s="2"/>
      <c r="N13" s="2"/>
      <c r="O13" s="2"/>
      <c r="P13" s="2"/>
      <c r="Q13" s="2"/>
      <c r="R13" s="2"/>
      <c r="S13" s="2"/>
      <c r="T13" s="2"/>
      <c r="U13" s="2"/>
      <c r="V13" s="2"/>
      <c r="W13" s="2"/>
      <c r="X13" s="2"/>
      <c r="Y13" s="2"/>
      <c r="Z13" s="2"/>
    </row>
    <row r="14">
      <c r="A14" s="1" t="s">
        <v>29</v>
      </c>
      <c r="B14" s="1">
        <v>6.0</v>
      </c>
      <c r="C14" s="1">
        <v>-8.0</v>
      </c>
      <c r="D14" s="1">
        <v>-9.0</v>
      </c>
      <c r="E14" s="1">
        <v>28.0</v>
      </c>
      <c r="F14" s="1">
        <v>-14.0</v>
      </c>
      <c r="G14" s="1">
        <v>17.0</v>
      </c>
      <c r="H14" s="1">
        <v>-1.0</v>
      </c>
      <c r="I14" s="1">
        <v>54.0</v>
      </c>
      <c r="J14" s="1">
        <v>-2.0</v>
      </c>
      <c r="K14" s="1">
        <v>9.0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0.0</v>
      </c>
      <c r="I15" s="1">
        <v>0.0</v>
      </c>
      <c r="J15" s="1">
        <v>0.0</v>
      </c>
      <c r="K15" s="1">
        <v>91.0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0.0</v>
      </c>
      <c r="J16" s="1">
        <v>0.0</v>
      </c>
      <c r="K16" s="1">
        <v>-55.0</v>
      </c>
      <c r="L16" s="2"/>
      <c r="M16" s="2"/>
      <c r="N16" s="2"/>
      <c r="O16" s="2"/>
      <c r="P16" s="2"/>
      <c r="Q16" s="2"/>
      <c r="R16" s="2"/>
      <c r="S16" s="2"/>
      <c r="T16" s="2"/>
      <c r="U16" s="2"/>
      <c r="V16" s="2"/>
      <c r="W16" s="2"/>
      <c r="X16" s="2"/>
      <c r="Y16" s="2"/>
      <c r="Z16" s="2"/>
    </row>
    <row r="17">
      <c r="A17" s="1" t="s">
        <v>32</v>
      </c>
      <c r="B17" s="1">
        <v>195.0</v>
      </c>
      <c r="C17" s="1">
        <v>382.0</v>
      </c>
      <c r="D17" s="1">
        <v>-49.0</v>
      </c>
      <c r="E17" s="1">
        <v>200.0</v>
      </c>
      <c r="F17" s="1">
        <v>115.0</v>
      </c>
      <c r="G17" s="1">
        <v>73.0</v>
      </c>
      <c r="H17" s="1">
        <v>26.0</v>
      </c>
      <c r="I17" s="1">
        <v>126.0</v>
      </c>
      <c r="J17" s="1">
        <v>863.0</v>
      </c>
      <c r="K17" s="1">
        <v>451.0</v>
      </c>
      <c r="L17" s="2"/>
      <c r="M17" s="2"/>
      <c r="N17" s="2"/>
      <c r="O17" s="2"/>
      <c r="P17" s="2"/>
      <c r="Q17" s="2"/>
      <c r="R17" s="2"/>
      <c r="S17" s="2"/>
      <c r="T17" s="2"/>
      <c r="U17" s="2"/>
      <c r="V17" s="2"/>
      <c r="W17" s="2"/>
      <c r="X17" s="2"/>
      <c r="Y17" s="2"/>
      <c r="Z17" s="2"/>
    </row>
    <row r="18">
      <c r="A18" s="1" t="s">
        <v>33</v>
      </c>
      <c r="B18" s="1">
        <v>-82.0</v>
      </c>
      <c r="C18" s="1">
        <v>-76.0</v>
      </c>
      <c r="D18" s="1">
        <v>-66.0</v>
      </c>
      <c r="E18" s="1">
        <v>-19.0</v>
      </c>
      <c r="F18" s="1">
        <v>-67.0</v>
      </c>
      <c r="G18" s="1">
        <v>-124.0</v>
      </c>
      <c r="H18" s="1">
        <v>-95.0</v>
      </c>
      <c r="I18" s="1">
        <v>-72.0</v>
      </c>
      <c r="J18" s="1">
        <v>-137.0</v>
      </c>
      <c r="K18" s="1">
        <v>-147.0</v>
      </c>
      <c r="L18" s="2"/>
      <c r="M18" s="2"/>
      <c r="N18" s="2"/>
      <c r="O18" s="2"/>
      <c r="P18" s="2"/>
      <c r="Q18" s="2"/>
      <c r="R18" s="2"/>
      <c r="S18" s="2"/>
      <c r="T18" s="2"/>
      <c r="U18" s="2"/>
      <c r="V18" s="2"/>
      <c r="W18" s="2"/>
      <c r="X18" s="2"/>
      <c r="Y18" s="2"/>
      <c r="Z18" s="2"/>
    </row>
    <row r="19">
      <c r="A19" s="1" t="s">
        <v>34</v>
      </c>
      <c r="B19" s="1">
        <v>2.0</v>
      </c>
      <c r="C19" s="1">
        <v>2.0</v>
      </c>
      <c r="D19" s="1">
        <v>8.0</v>
      </c>
      <c r="E19" s="1">
        <v>96.0</v>
      </c>
      <c r="F19" s="1">
        <v>1.0</v>
      </c>
      <c r="G19" s="1">
        <v>3.0</v>
      </c>
      <c r="H19" s="1">
        <v>3.0</v>
      </c>
      <c r="I19" s="1">
        <v>8.0</v>
      </c>
      <c r="J19" s="1">
        <v>58.0</v>
      </c>
      <c r="K19" s="1">
        <v>27.0</v>
      </c>
      <c r="L19" s="2"/>
      <c r="M19" s="2"/>
      <c r="N19" s="2"/>
      <c r="O19" s="2"/>
      <c r="P19" s="2"/>
      <c r="Q19" s="2"/>
      <c r="R19" s="2"/>
      <c r="S19" s="2"/>
      <c r="T19" s="2"/>
      <c r="U19" s="2"/>
      <c r="V19" s="2"/>
      <c r="W19" s="2"/>
      <c r="X19" s="2"/>
      <c r="Y19" s="2"/>
      <c r="Z19" s="2"/>
    </row>
    <row r="20">
      <c r="A20" s="1" t="s">
        <v>35</v>
      </c>
      <c r="B20" s="1">
        <v>0.0</v>
      </c>
      <c r="C20" s="1">
        <v>0.0</v>
      </c>
      <c r="D20" s="1">
        <v>-85.0</v>
      </c>
      <c r="E20" s="1">
        <v>0.0</v>
      </c>
      <c r="F20" s="1">
        <v>-17.0</v>
      </c>
      <c r="G20" s="1">
        <v>-44.0</v>
      </c>
      <c r="H20" s="1">
        <v>0.0</v>
      </c>
      <c r="I20" s="1">
        <v>-44.0</v>
      </c>
      <c r="J20" s="1">
        <v>0.0</v>
      </c>
      <c r="K20" s="1">
        <v>-53.0</v>
      </c>
      <c r="L20" s="2"/>
      <c r="M20" s="2"/>
      <c r="N20" s="2"/>
      <c r="O20" s="2"/>
      <c r="P20" s="2"/>
      <c r="Q20" s="2"/>
      <c r="R20" s="2"/>
      <c r="S20" s="2"/>
      <c r="T20" s="2"/>
      <c r="U20" s="2"/>
      <c r="V20" s="2"/>
      <c r="W20" s="2"/>
      <c r="X20" s="2"/>
      <c r="Y20" s="2"/>
      <c r="Z20" s="2"/>
    </row>
    <row r="21" ht="15.75" customHeight="1">
      <c r="A21" s="1" t="s">
        <v>36</v>
      </c>
      <c r="B21" s="1">
        <v>-63.0</v>
      </c>
      <c r="C21" s="1">
        <v>-145.0</v>
      </c>
      <c r="D21" s="1">
        <v>202.0</v>
      </c>
      <c r="E21" s="1">
        <v>-152.0</v>
      </c>
      <c r="F21" s="1">
        <v>28.0</v>
      </c>
      <c r="G21" s="1">
        <v>104.0</v>
      </c>
      <c r="H21" s="1">
        <v>47.0</v>
      </c>
      <c r="I21" s="1">
        <v>-8.0</v>
      </c>
      <c r="J21" s="1">
        <v>-239.0</v>
      </c>
      <c r="K21" s="1">
        <v>-212.0</v>
      </c>
      <c r="L21" s="2"/>
      <c r="M21" s="2"/>
      <c r="N21" s="2"/>
      <c r="O21" s="2"/>
      <c r="P21" s="2"/>
      <c r="Q21" s="2"/>
      <c r="R21" s="2"/>
      <c r="S21" s="2"/>
      <c r="T21" s="2"/>
      <c r="U21" s="2"/>
      <c r="V21" s="2"/>
      <c r="W21" s="2"/>
      <c r="X21" s="2"/>
      <c r="Y21" s="2"/>
      <c r="Z21" s="2"/>
    </row>
    <row r="22" ht="15.75" customHeight="1">
      <c r="A22" s="1" t="s">
        <v>37</v>
      </c>
      <c r="B22" s="1">
        <v>2.0</v>
      </c>
      <c r="C22" s="1">
        <v>5.0</v>
      </c>
      <c r="D22" s="1">
        <v>6.0</v>
      </c>
      <c r="E22" s="1">
        <v>6.0</v>
      </c>
      <c r="F22" s="1">
        <v>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-142.0</v>
      </c>
      <c r="C23" s="1">
        <v>-213.0</v>
      </c>
      <c r="D23" s="1">
        <v>56.0</v>
      </c>
      <c r="E23" s="1">
        <v>-164.0</v>
      </c>
      <c r="F23" s="1">
        <v>-47.0</v>
      </c>
      <c r="G23" s="1">
        <v>-61.0</v>
      </c>
      <c r="H23" s="1">
        <v>-44.0</v>
      </c>
      <c r="I23" s="1">
        <v>-117.0</v>
      </c>
      <c r="J23" s="1">
        <v>-375.0</v>
      </c>
      <c r="K23" s="1">
        <v>-413.0</v>
      </c>
      <c r="L23" s="2"/>
      <c r="M23" s="2"/>
      <c r="N23" s="2"/>
      <c r="O23" s="2"/>
      <c r="P23" s="2"/>
      <c r="Q23" s="2"/>
      <c r="R23" s="2"/>
      <c r="S23" s="2"/>
      <c r="T23" s="2"/>
      <c r="U23" s="2"/>
      <c r="V23" s="2"/>
      <c r="W23" s="2"/>
      <c r="X23" s="2"/>
      <c r="Y23" s="2"/>
      <c r="Z23" s="2"/>
    </row>
    <row r="24" ht="15.75" customHeight="1">
      <c r="A24" s="1" t="s">
        <v>39</v>
      </c>
      <c r="B24" s="1">
        <v>-10.0</v>
      </c>
      <c r="C24" s="1">
        <v>-25.0</v>
      </c>
      <c r="D24" s="1">
        <v>-16.0</v>
      </c>
      <c r="E24" s="1">
        <v>-4.0</v>
      </c>
      <c r="F24" s="1">
        <v>-3.0</v>
      </c>
      <c r="G24" s="1">
        <v>-1.0</v>
      </c>
      <c r="H24" s="1">
        <v>-20.0</v>
      </c>
      <c r="I24" s="1">
        <v>-21.0</v>
      </c>
      <c r="J24" s="1">
        <v>-22.0</v>
      </c>
      <c r="K24" s="1">
        <v>-21.0</v>
      </c>
      <c r="L24" s="2"/>
      <c r="M24" s="2"/>
      <c r="N24" s="2"/>
      <c r="O24" s="2"/>
      <c r="P24" s="2"/>
      <c r="Q24" s="2"/>
      <c r="R24" s="2"/>
      <c r="S24" s="2"/>
      <c r="T24" s="2"/>
      <c r="U24" s="2"/>
      <c r="V24" s="2"/>
      <c r="W24" s="2"/>
      <c r="X24" s="2"/>
      <c r="Y24" s="2"/>
      <c r="Z24" s="2"/>
    </row>
    <row r="25" ht="15.75" customHeight="1">
      <c r="A25" s="1" t="s">
        <v>40</v>
      </c>
      <c r="B25" s="1">
        <v>-10.0</v>
      </c>
      <c r="C25" s="1">
        <v>-25.0</v>
      </c>
      <c r="D25" s="1">
        <v>-16.0</v>
      </c>
      <c r="E25" s="1">
        <v>-4.0</v>
      </c>
      <c r="F25" s="1">
        <v>-3.0</v>
      </c>
      <c r="G25" s="1">
        <v>-1.0</v>
      </c>
      <c r="H25" s="1">
        <v>-20.0</v>
      </c>
      <c r="I25" s="1">
        <v>-21.0</v>
      </c>
      <c r="J25" s="1">
        <v>-22.0</v>
      </c>
      <c r="K25" s="1">
        <v>-21.0</v>
      </c>
      <c r="L25" s="2"/>
      <c r="M25" s="2"/>
      <c r="N25" s="2"/>
      <c r="O25" s="2"/>
      <c r="P25" s="2"/>
      <c r="Q25" s="2"/>
      <c r="R25" s="2"/>
      <c r="S25" s="2"/>
      <c r="T25" s="2"/>
      <c r="U25" s="2"/>
      <c r="V25" s="2"/>
      <c r="W25" s="2"/>
      <c r="X25" s="2"/>
      <c r="Y25" s="2"/>
      <c r="Z25" s="2"/>
    </row>
    <row r="26" ht="15.75" customHeight="1">
      <c r="A26" s="1" t="s">
        <v>41</v>
      </c>
      <c r="B26" s="1">
        <v>13.0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-1.0</v>
      </c>
      <c r="D27" s="1">
        <v>-1.0</v>
      </c>
      <c r="E27" s="1">
        <v>-1.0</v>
      </c>
      <c r="F27" s="1">
        <v>-98.0</v>
      </c>
      <c r="G27" s="1">
        <v>-91.0</v>
      </c>
      <c r="H27" s="1">
        <v>-87.0</v>
      </c>
      <c r="I27" s="1">
        <v>-1.0</v>
      </c>
      <c r="J27" s="1">
        <v>-1.0</v>
      </c>
      <c r="K27" s="1">
        <v>-1.0</v>
      </c>
      <c r="L27" s="2"/>
      <c r="M27" s="2"/>
      <c r="N27" s="2"/>
      <c r="O27" s="2"/>
      <c r="P27" s="2"/>
      <c r="Q27" s="2"/>
      <c r="R27" s="2"/>
      <c r="S27" s="2"/>
      <c r="T27" s="2"/>
      <c r="U27" s="2"/>
      <c r="V27" s="2"/>
      <c r="W27" s="2"/>
      <c r="X27" s="2"/>
      <c r="Y27" s="2"/>
      <c r="Z27" s="2"/>
    </row>
    <row r="28" ht="15.75" customHeight="1">
      <c r="A28" s="1" t="s">
        <v>43</v>
      </c>
      <c r="B28" s="1">
        <v>-48.0</v>
      </c>
      <c r="C28" s="1">
        <v>-121.0</v>
      </c>
      <c r="D28" s="1">
        <v>0.0</v>
      </c>
      <c r="E28" s="1">
        <v>0.0</v>
      </c>
      <c r="F28" s="1">
        <v>-41.0</v>
      </c>
      <c r="G28" s="1">
        <v>0.0</v>
      </c>
      <c r="H28" s="1">
        <v>-1.0</v>
      </c>
      <c r="I28" s="1">
        <v>-6.0</v>
      </c>
      <c r="J28" s="1">
        <v>-252.0</v>
      </c>
      <c r="K28" s="1">
        <v>-91.0</v>
      </c>
      <c r="L28" s="2"/>
      <c r="M28" s="2"/>
      <c r="N28" s="2"/>
      <c r="O28" s="2"/>
      <c r="P28" s="2"/>
      <c r="Q28" s="2"/>
      <c r="R28" s="2"/>
      <c r="S28" s="2"/>
      <c r="T28" s="2"/>
      <c r="U28" s="2"/>
      <c r="V28" s="2"/>
      <c r="W28" s="2"/>
      <c r="X28" s="2"/>
      <c r="Y28" s="2"/>
      <c r="Z28" s="2"/>
    </row>
    <row r="29" ht="15.75" customHeight="1">
      <c r="A29" s="1" t="s">
        <v>44</v>
      </c>
      <c r="B29" s="1">
        <v>-48.0</v>
      </c>
      <c r="C29" s="1">
        <v>-121.0</v>
      </c>
      <c r="D29" s="1">
        <v>0.0</v>
      </c>
      <c r="E29" s="1">
        <v>0.0</v>
      </c>
      <c r="F29" s="1">
        <v>-41.0</v>
      </c>
      <c r="G29" s="1">
        <v>0.0</v>
      </c>
      <c r="H29" s="1">
        <v>-1.0</v>
      </c>
      <c r="I29" s="1">
        <v>-6.0</v>
      </c>
      <c r="J29" s="1">
        <v>-252.0</v>
      </c>
      <c r="K29" s="1">
        <v>-91.0</v>
      </c>
      <c r="L29" s="2"/>
      <c r="M29" s="2"/>
      <c r="N29" s="2"/>
      <c r="O29" s="2"/>
      <c r="P29" s="2"/>
      <c r="Q29" s="2"/>
      <c r="R29" s="2"/>
      <c r="S29" s="2"/>
      <c r="T29" s="2"/>
      <c r="U29" s="2"/>
      <c r="V29" s="2"/>
      <c r="W29" s="2"/>
      <c r="X29" s="2"/>
      <c r="Y29" s="2"/>
      <c r="Z29" s="2"/>
    </row>
    <row r="30" ht="15.75" customHeight="1">
      <c r="A30" s="1" t="s">
        <v>45</v>
      </c>
      <c r="B30" s="1">
        <v>-54.0</v>
      </c>
      <c r="C30" s="1">
        <v>-83.0</v>
      </c>
      <c r="D30" s="1">
        <v>-7.0</v>
      </c>
      <c r="E30" s="1">
        <v>27.0</v>
      </c>
      <c r="F30" s="1">
        <v>0.0</v>
      </c>
      <c r="G30" s="1">
        <v>-75.0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-59.0</v>
      </c>
      <c r="C31" s="1">
        <v>-149.0</v>
      </c>
      <c r="D31" s="1">
        <v>-18.0</v>
      </c>
      <c r="E31" s="1">
        <v>-5.0</v>
      </c>
      <c r="F31" s="1">
        <v>-46.0</v>
      </c>
      <c r="G31" s="1">
        <v>-3.0</v>
      </c>
      <c r="H31" s="1">
        <v>-2.0</v>
      </c>
      <c r="I31" s="1">
        <v>-7.0</v>
      </c>
      <c r="J31" s="1">
        <v>-254.0</v>
      </c>
      <c r="K31" s="1">
        <v>-93.0</v>
      </c>
      <c r="L31" s="2"/>
      <c r="M31" s="2"/>
      <c r="N31" s="2"/>
      <c r="O31" s="2"/>
      <c r="P31" s="2"/>
      <c r="Q31" s="2"/>
      <c r="R31" s="2"/>
      <c r="S31" s="2"/>
      <c r="T31" s="2"/>
      <c r="U31" s="2"/>
      <c r="V31" s="2"/>
      <c r="W31" s="2"/>
      <c r="X31" s="2"/>
      <c r="Y31" s="2"/>
      <c r="Z31" s="2"/>
    </row>
    <row r="32" ht="15.75" customHeight="1">
      <c r="A32" s="1" t="s">
        <v>47</v>
      </c>
      <c r="B32" s="1">
        <v>-5.0</v>
      </c>
      <c r="C32" s="1">
        <v>20.0</v>
      </c>
      <c r="D32" s="1">
        <v>-11.0</v>
      </c>
      <c r="E32" s="1">
        <v>30.0</v>
      </c>
      <c r="F32" s="1">
        <v>20.0</v>
      </c>
      <c r="G32" s="1">
        <v>8.0</v>
      </c>
      <c r="H32" s="1">
        <v>-20.0</v>
      </c>
      <c r="I32" s="1">
        <v>1.0</v>
      </c>
      <c r="J32" s="1">
        <v>234.0</v>
      </c>
      <c r="K32" s="1">
        <v>-54.0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2.0</v>
      </c>
      <c r="C34" s="1">
        <v>1.0</v>
      </c>
      <c r="D34" s="1">
        <v>31.0</v>
      </c>
      <c r="E34" s="1">
        <v>26.0</v>
      </c>
      <c r="F34" s="1">
        <v>64.0</v>
      </c>
      <c r="G34" s="1">
        <v>49.0</v>
      </c>
      <c r="H34" s="1">
        <v>50.0</v>
      </c>
      <c r="I34" s="1">
        <v>37.0</v>
      </c>
      <c r="J34" s="1">
        <v>56.0</v>
      </c>
      <c r="K34" s="1">
        <v>0.0</v>
      </c>
      <c r="L34" s="2"/>
      <c r="M34" s="2"/>
      <c r="N34" s="2"/>
      <c r="O34" s="2"/>
      <c r="P34" s="2"/>
      <c r="Q34" s="2"/>
      <c r="R34" s="2"/>
      <c r="S34" s="2"/>
      <c r="T34" s="2"/>
      <c r="U34" s="2"/>
      <c r="V34" s="2"/>
      <c r="W34" s="2"/>
      <c r="X34" s="2"/>
      <c r="Y34" s="2"/>
      <c r="Z34" s="2"/>
    </row>
    <row r="35" ht="15.75" customHeight="1">
      <c r="A35" s="1" t="s">
        <v>50</v>
      </c>
      <c r="B35" s="1">
        <v>75.0</v>
      </c>
      <c r="C35" s="1">
        <v>167.0</v>
      </c>
      <c r="D35" s="1">
        <v>-15.0</v>
      </c>
      <c r="E35" s="1">
        <v>-45.0</v>
      </c>
      <c r="F35" s="1">
        <v>36.0</v>
      </c>
      <c r="G35" s="1">
        <v>-8.0</v>
      </c>
      <c r="H35" s="1">
        <v>-1.0</v>
      </c>
      <c r="I35" s="1">
        <v>2.0</v>
      </c>
      <c r="J35" s="1">
        <v>258.0</v>
      </c>
      <c r="K35" s="1">
        <v>35.0</v>
      </c>
      <c r="L35" s="2"/>
      <c r="M35" s="2"/>
      <c r="N35" s="2"/>
      <c r="O35" s="2"/>
      <c r="P35" s="2"/>
      <c r="Q35" s="2"/>
      <c r="R35" s="2"/>
      <c r="S35" s="2"/>
      <c r="T35" s="2"/>
      <c r="U35" s="2"/>
      <c r="V35" s="2"/>
      <c r="W35" s="2"/>
      <c r="X35" s="2"/>
      <c r="Y35" s="2"/>
      <c r="Z35" s="2"/>
    </row>
    <row r="36" ht="15.75" customHeight="1">
      <c r="A36" s="1" t="s">
        <v>51</v>
      </c>
      <c r="B36" s="1">
        <v>104.0</v>
      </c>
      <c r="C36" s="1">
        <v>254.0</v>
      </c>
      <c r="D36" s="1">
        <v>-145.0</v>
      </c>
      <c r="E36" s="1">
        <v>221.0</v>
      </c>
      <c r="F36" s="1">
        <v>-3.0</v>
      </c>
      <c r="G36" s="1">
        <v>-81.0</v>
      </c>
      <c r="H36" s="1">
        <v>-110.0</v>
      </c>
      <c r="I36" s="1">
        <v>44.0</v>
      </c>
      <c r="J36" s="1">
        <v>549.0</v>
      </c>
      <c r="K36" s="1">
        <v>226.0</v>
      </c>
      <c r="L36" s="2"/>
      <c r="M36" s="2"/>
      <c r="N36" s="2"/>
      <c r="O36" s="2"/>
      <c r="P36" s="2"/>
      <c r="Q36" s="2"/>
      <c r="R36" s="2"/>
      <c r="S36" s="2"/>
      <c r="T36" s="2"/>
      <c r="U36" s="2"/>
      <c r="V36" s="2"/>
      <c r="W36" s="2"/>
      <c r="X36" s="2"/>
      <c r="Y36" s="2"/>
      <c r="Z36" s="2"/>
    </row>
    <row r="37" ht="15.75" customHeight="1">
      <c r="A37" s="1" t="s">
        <v>52</v>
      </c>
      <c r="B37" s="1">
        <v>105.0</v>
      </c>
      <c r="C37" s="1">
        <v>255.0</v>
      </c>
      <c r="D37" s="1">
        <v>-145.0</v>
      </c>
      <c r="E37" s="1">
        <v>221.0</v>
      </c>
      <c r="F37" s="1">
        <v>-2.0</v>
      </c>
      <c r="G37" s="1">
        <v>-81.0</v>
      </c>
      <c r="H37" s="1">
        <v>-110.0</v>
      </c>
      <c r="I37" s="1">
        <v>44.0</v>
      </c>
      <c r="J37" s="1">
        <v>550.0</v>
      </c>
      <c r="K37" s="1">
        <v>226.0</v>
      </c>
      <c r="L37" s="2"/>
      <c r="M37" s="2"/>
      <c r="N37" s="2"/>
      <c r="O37" s="2"/>
      <c r="P37" s="2"/>
      <c r="Q37" s="2"/>
      <c r="R37" s="2"/>
      <c r="S37" s="2"/>
      <c r="T37" s="2"/>
      <c r="U37" s="2"/>
      <c r="V37" s="2"/>
      <c r="W37" s="2"/>
      <c r="X37" s="2"/>
      <c r="Y37" s="2"/>
      <c r="Z37" s="2"/>
    </row>
    <row r="38" ht="15.75" customHeight="1">
      <c r="A38" s="1" t="s">
        <v>53</v>
      </c>
      <c r="B38" s="1">
        <v>3.0</v>
      </c>
      <c r="C38" s="1">
        <v>10.0</v>
      </c>
      <c r="D38" s="1">
        <v>50.0</v>
      </c>
      <c r="E38" s="1">
        <v>-68.0</v>
      </c>
      <c r="F38" s="1">
        <v>22.0</v>
      </c>
      <c r="G38" s="1">
        <v>22.0</v>
      </c>
      <c r="H38" s="1">
        <v>63.0</v>
      </c>
      <c r="I38" s="1">
        <v>41.0</v>
      </c>
      <c r="J38" s="1">
        <v>-7.0</v>
      </c>
      <c r="K38" s="1">
        <v>-92.0</v>
      </c>
      <c r="L38" s="2"/>
      <c r="M38" s="2"/>
      <c r="N38" s="2"/>
      <c r="O38" s="2"/>
      <c r="P38" s="2"/>
      <c r="Q38" s="2"/>
      <c r="R38" s="2"/>
      <c r="S38" s="2"/>
      <c r="T38" s="2"/>
      <c r="U38" s="2"/>
      <c r="V38" s="2"/>
      <c r="W38" s="2"/>
      <c r="X38" s="2"/>
      <c r="Y38" s="2"/>
      <c r="Z38" s="2"/>
    </row>
    <row r="39" ht="15.75" customHeight="1">
      <c r="A39" s="1" t="s">
        <v>54</v>
      </c>
      <c r="B39" s="1">
        <v>-10.0</v>
      </c>
      <c r="C39" s="1">
        <v>-25.0</v>
      </c>
      <c r="D39" s="1">
        <v>-16.0</v>
      </c>
      <c r="E39" s="1">
        <v>-4.0</v>
      </c>
      <c r="F39" s="1">
        <v>-3.0</v>
      </c>
      <c r="G39" s="1">
        <v>-1.0</v>
      </c>
      <c r="H39" s="1">
        <v>-20.0</v>
      </c>
      <c r="I39" s="1">
        <v>-21.0</v>
      </c>
      <c r="J39" s="1">
        <v>-22.0</v>
      </c>
      <c r="K39" s="1">
        <v>-21.0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8.0</v>
      </c>
      <c r="C3" s="1">
        <v>29.0</v>
      </c>
      <c r="D3" s="1">
        <v>17.0</v>
      </c>
      <c r="E3" s="1">
        <v>48.0</v>
      </c>
      <c r="F3" s="1">
        <v>69.0</v>
      </c>
      <c r="G3" s="1">
        <v>78.0</v>
      </c>
      <c r="H3" s="1">
        <v>57.0</v>
      </c>
      <c r="I3" s="1">
        <v>59.0</v>
      </c>
      <c r="J3" s="1">
        <v>293.0</v>
      </c>
      <c r="K3" s="1">
        <v>238.0</v>
      </c>
      <c r="L3" s="2"/>
      <c r="M3" s="2"/>
      <c r="N3" s="2"/>
      <c r="O3" s="2"/>
      <c r="P3" s="2"/>
      <c r="Q3" s="2"/>
      <c r="R3" s="2"/>
      <c r="S3" s="2"/>
      <c r="T3" s="2"/>
      <c r="U3" s="2"/>
      <c r="V3" s="2"/>
      <c r="W3" s="2"/>
      <c r="X3" s="2"/>
      <c r="Y3" s="2"/>
      <c r="Z3" s="2"/>
    </row>
    <row r="4">
      <c r="A4" s="1" t="s">
        <v>57</v>
      </c>
      <c r="B4" s="1">
        <v>250.0</v>
      </c>
      <c r="C4" s="1">
        <v>360.0</v>
      </c>
      <c r="D4" s="1">
        <v>138.0</v>
      </c>
      <c r="E4" s="1">
        <v>283.0</v>
      </c>
      <c r="F4" s="1">
        <v>250.0</v>
      </c>
      <c r="G4" s="1">
        <v>154.0</v>
      </c>
      <c r="H4" s="1">
        <v>112.0</v>
      </c>
      <c r="I4" s="1">
        <v>115.0</v>
      </c>
      <c r="J4" s="1">
        <v>355.0</v>
      </c>
      <c r="K4" s="1">
        <v>574.0</v>
      </c>
      <c r="L4" s="2"/>
      <c r="M4" s="2"/>
      <c r="N4" s="2"/>
      <c r="O4" s="2"/>
      <c r="P4" s="2"/>
      <c r="Q4" s="2"/>
      <c r="R4" s="2"/>
      <c r="S4" s="2"/>
      <c r="T4" s="2"/>
      <c r="U4" s="2"/>
      <c r="V4" s="2"/>
      <c r="W4" s="2"/>
      <c r="X4" s="2"/>
      <c r="Y4" s="2"/>
      <c r="Z4" s="2"/>
    </row>
    <row r="5">
      <c r="A5" s="1" t="s">
        <v>58</v>
      </c>
      <c r="B5" s="1">
        <v>259.0</v>
      </c>
      <c r="C5" s="1">
        <v>390.0</v>
      </c>
      <c r="D5" s="1">
        <v>156.0</v>
      </c>
      <c r="E5" s="1">
        <v>331.0</v>
      </c>
      <c r="F5" s="1">
        <v>319.0</v>
      </c>
      <c r="G5" s="1">
        <v>232.0</v>
      </c>
      <c r="H5" s="1">
        <v>170.0</v>
      </c>
      <c r="I5" s="1">
        <v>175.0</v>
      </c>
      <c r="J5" s="1">
        <v>648.0</v>
      </c>
      <c r="K5" s="1">
        <v>812.0</v>
      </c>
      <c r="L5" s="2"/>
      <c r="M5" s="2"/>
      <c r="N5" s="2"/>
      <c r="O5" s="2"/>
      <c r="P5" s="2"/>
      <c r="Q5" s="2"/>
      <c r="R5" s="2"/>
      <c r="S5" s="2"/>
      <c r="T5" s="2"/>
      <c r="U5" s="2"/>
      <c r="V5" s="2"/>
      <c r="W5" s="2"/>
      <c r="X5" s="2"/>
      <c r="Y5" s="2"/>
      <c r="Z5" s="2"/>
    </row>
    <row r="6">
      <c r="A6" s="1" t="s">
        <v>59</v>
      </c>
      <c r="B6" s="1">
        <v>99.0</v>
      </c>
      <c r="C6" s="1">
        <v>62.0</v>
      </c>
      <c r="D6" s="1">
        <v>61.0</v>
      </c>
      <c r="E6" s="1">
        <v>80.0</v>
      </c>
      <c r="F6" s="1">
        <v>57.0</v>
      </c>
      <c r="G6" s="1">
        <v>84.0</v>
      </c>
      <c r="H6" s="1">
        <v>79.0</v>
      </c>
      <c r="I6" s="1">
        <v>169.0</v>
      </c>
      <c r="J6" s="1">
        <v>111.0</v>
      </c>
      <c r="K6" s="1">
        <v>139.0</v>
      </c>
      <c r="L6" s="2"/>
      <c r="M6" s="2"/>
      <c r="N6" s="2"/>
      <c r="O6" s="2"/>
      <c r="P6" s="2"/>
      <c r="Q6" s="2"/>
      <c r="R6" s="2"/>
      <c r="S6" s="2"/>
      <c r="T6" s="2"/>
      <c r="U6" s="2"/>
      <c r="V6" s="2"/>
      <c r="W6" s="2"/>
      <c r="X6" s="2"/>
      <c r="Y6" s="2"/>
      <c r="Z6" s="2"/>
    </row>
    <row r="7">
      <c r="A7" s="1" t="s">
        <v>60</v>
      </c>
      <c r="B7" s="1">
        <v>2.0</v>
      </c>
      <c r="C7" s="1">
        <v>17.0</v>
      </c>
      <c r="D7" s="1">
        <v>55.0</v>
      </c>
      <c r="E7" s="1">
        <v>5.0</v>
      </c>
      <c r="F7" s="1">
        <v>14.0</v>
      </c>
      <c r="G7" s="1">
        <v>13.0</v>
      </c>
      <c r="H7" s="1">
        <v>47.0</v>
      </c>
      <c r="I7" s="1">
        <v>50.0</v>
      </c>
      <c r="J7" s="1">
        <v>76.0</v>
      </c>
      <c r="K7" s="1">
        <v>23.0</v>
      </c>
      <c r="L7" s="2"/>
      <c r="M7" s="2"/>
      <c r="N7" s="2"/>
      <c r="O7" s="2"/>
      <c r="P7" s="2"/>
      <c r="Q7" s="2"/>
      <c r="R7" s="2"/>
      <c r="S7" s="2"/>
      <c r="T7" s="2"/>
      <c r="U7" s="2"/>
      <c r="V7" s="2"/>
      <c r="W7" s="2"/>
      <c r="X7" s="2"/>
      <c r="Y7" s="2"/>
      <c r="Z7" s="2"/>
    </row>
    <row r="8">
      <c r="A8" s="1" t="s">
        <v>61</v>
      </c>
      <c r="B8" s="1">
        <v>102.0</v>
      </c>
      <c r="C8" s="1">
        <v>79.0</v>
      </c>
      <c r="D8" s="1">
        <v>117.0</v>
      </c>
      <c r="E8" s="1">
        <v>85.0</v>
      </c>
      <c r="F8" s="1">
        <v>71.0</v>
      </c>
      <c r="G8" s="1">
        <v>98.0</v>
      </c>
      <c r="H8" s="1">
        <v>127.0</v>
      </c>
      <c r="I8" s="1">
        <v>219.0</v>
      </c>
      <c r="J8" s="1">
        <v>187.0</v>
      </c>
      <c r="K8" s="1">
        <v>162.0</v>
      </c>
      <c r="L8" s="2"/>
      <c r="M8" s="2"/>
      <c r="N8" s="2"/>
      <c r="O8" s="2"/>
      <c r="P8" s="2"/>
      <c r="Q8" s="2"/>
      <c r="R8" s="2"/>
      <c r="S8" s="2"/>
      <c r="T8" s="2"/>
      <c r="U8" s="2"/>
      <c r="V8" s="2"/>
      <c r="W8" s="2"/>
      <c r="X8" s="2"/>
      <c r="Y8" s="2"/>
      <c r="Z8" s="2"/>
    </row>
    <row r="9">
      <c r="A9" s="1" t="s">
        <v>62</v>
      </c>
      <c r="B9" s="1">
        <v>146.0</v>
      </c>
      <c r="C9" s="1">
        <v>155.0</v>
      </c>
      <c r="D9" s="1">
        <v>161.0</v>
      </c>
      <c r="E9" s="1">
        <v>169.0</v>
      </c>
      <c r="F9" s="1">
        <v>172.0</v>
      </c>
      <c r="G9" s="1">
        <v>187.0</v>
      </c>
      <c r="H9" s="1">
        <v>218.0</v>
      </c>
      <c r="I9" s="1">
        <v>263.0</v>
      </c>
      <c r="J9" s="1">
        <v>284.0</v>
      </c>
      <c r="K9" s="1">
        <v>262.0</v>
      </c>
      <c r="L9" s="2"/>
      <c r="M9" s="2"/>
      <c r="N9" s="2"/>
      <c r="O9" s="2"/>
      <c r="P9" s="2"/>
      <c r="Q9" s="2"/>
      <c r="R9" s="2"/>
      <c r="S9" s="2"/>
      <c r="T9" s="2"/>
      <c r="U9" s="2"/>
      <c r="V9" s="2"/>
      <c r="W9" s="2"/>
      <c r="X9" s="2"/>
      <c r="Y9" s="2"/>
      <c r="Z9" s="2"/>
    </row>
    <row r="10">
      <c r="A10" s="1" t="s">
        <v>63</v>
      </c>
      <c r="B10" s="1">
        <v>1.0</v>
      </c>
      <c r="C10" s="1">
        <v>2.0</v>
      </c>
      <c r="D10" s="1">
        <v>2.0</v>
      </c>
      <c r="E10" s="1">
        <v>2.0</v>
      </c>
      <c r="F10" s="1">
        <v>4.0</v>
      </c>
      <c r="G10" s="1">
        <v>4.0</v>
      </c>
      <c r="H10" s="1">
        <v>5.0</v>
      </c>
      <c r="I10" s="1">
        <v>4.0</v>
      </c>
      <c r="J10" s="1">
        <v>5.0</v>
      </c>
      <c r="K10" s="1">
        <v>5.0</v>
      </c>
      <c r="L10" s="2"/>
      <c r="M10" s="2"/>
      <c r="N10" s="2"/>
      <c r="O10" s="2"/>
      <c r="P10" s="2"/>
      <c r="Q10" s="2"/>
      <c r="R10" s="2"/>
      <c r="S10" s="2"/>
      <c r="T10" s="2"/>
      <c r="U10" s="2"/>
      <c r="V10" s="2"/>
      <c r="W10" s="2"/>
      <c r="X10" s="2"/>
      <c r="Y10" s="2"/>
      <c r="Z10" s="2"/>
    </row>
    <row r="11">
      <c r="A11" s="1" t="s">
        <v>64</v>
      </c>
      <c r="B11" s="1">
        <v>15.0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509.0</v>
      </c>
      <c r="C12" s="1">
        <v>626.0</v>
      </c>
      <c r="D12" s="1">
        <v>436.0</v>
      </c>
      <c r="E12" s="1">
        <v>588.0</v>
      </c>
      <c r="F12" s="1">
        <v>568.0</v>
      </c>
      <c r="G12" s="1">
        <v>522.0</v>
      </c>
      <c r="H12" s="1">
        <v>520.0</v>
      </c>
      <c r="I12" s="1">
        <v>662.0</v>
      </c>
      <c r="J12" s="1">
        <v>1120.0</v>
      </c>
      <c r="K12" s="1">
        <v>1240.0</v>
      </c>
      <c r="L12" s="2"/>
      <c r="M12" s="2"/>
      <c r="N12" s="2"/>
      <c r="O12" s="2"/>
      <c r="P12" s="2"/>
      <c r="Q12" s="2"/>
      <c r="R12" s="2"/>
      <c r="S12" s="2"/>
      <c r="T12" s="2"/>
      <c r="U12" s="2"/>
      <c r="V12" s="2"/>
      <c r="W12" s="2"/>
      <c r="X12" s="2"/>
      <c r="Y12" s="2"/>
      <c r="Z12" s="2"/>
    </row>
    <row r="13">
      <c r="A13" s="1" t="s">
        <v>66</v>
      </c>
      <c r="B13" s="1">
        <v>754.0</v>
      </c>
      <c r="C13" s="1">
        <v>823.0</v>
      </c>
      <c r="D13" s="1">
        <v>927.0</v>
      </c>
      <c r="E13" s="1">
        <v>939.0</v>
      </c>
      <c r="F13" s="1">
        <v>1010.0</v>
      </c>
      <c r="G13" s="1">
        <v>1150.0</v>
      </c>
      <c r="H13" s="1">
        <v>1220.0</v>
      </c>
      <c r="I13" s="1">
        <v>1360.0</v>
      </c>
      <c r="J13" s="1">
        <v>1480.0</v>
      </c>
      <c r="K13" s="1">
        <v>1660.0</v>
      </c>
      <c r="L13" s="2"/>
      <c r="M13" s="2"/>
      <c r="N13" s="2"/>
      <c r="O13" s="2"/>
      <c r="P13" s="2"/>
      <c r="Q13" s="2"/>
      <c r="R13" s="2"/>
      <c r="S13" s="2"/>
      <c r="T13" s="2"/>
      <c r="U13" s="2"/>
      <c r="V13" s="2"/>
      <c r="W13" s="2"/>
      <c r="X13" s="2"/>
      <c r="Y13" s="2"/>
      <c r="Z13" s="2"/>
    </row>
    <row r="14">
      <c r="A14" s="1" t="s">
        <v>67</v>
      </c>
      <c r="B14" s="1">
        <v>-395.0</v>
      </c>
      <c r="C14" s="1">
        <v>-430.0</v>
      </c>
      <c r="D14" s="1">
        <v>-469.0</v>
      </c>
      <c r="E14" s="1">
        <v>-514.0</v>
      </c>
      <c r="F14" s="1">
        <v>-556.0</v>
      </c>
      <c r="G14" s="1">
        <v>-585.0</v>
      </c>
      <c r="H14" s="1">
        <v>-624.0</v>
      </c>
      <c r="I14" s="1">
        <v>-678.0</v>
      </c>
      <c r="J14" s="1">
        <v>-739.0</v>
      </c>
      <c r="K14" s="1">
        <v>-805.0</v>
      </c>
      <c r="L14" s="2"/>
      <c r="M14" s="2"/>
      <c r="N14" s="2"/>
      <c r="O14" s="2"/>
      <c r="P14" s="2"/>
      <c r="Q14" s="2"/>
      <c r="R14" s="2"/>
      <c r="S14" s="2"/>
      <c r="T14" s="2"/>
      <c r="U14" s="2"/>
      <c r="V14" s="2"/>
      <c r="W14" s="2"/>
      <c r="X14" s="2"/>
      <c r="Y14" s="2"/>
      <c r="Z14" s="2"/>
    </row>
    <row r="15">
      <c r="A15" s="1" t="s">
        <v>68</v>
      </c>
      <c r="B15" s="1">
        <v>359.0</v>
      </c>
      <c r="C15" s="1">
        <v>392.0</v>
      </c>
      <c r="D15" s="1">
        <v>458.0</v>
      </c>
      <c r="E15" s="1">
        <v>425.0</v>
      </c>
      <c r="F15" s="1">
        <v>456.0</v>
      </c>
      <c r="G15" s="1">
        <v>561.0</v>
      </c>
      <c r="H15" s="1">
        <v>592.0</v>
      </c>
      <c r="I15" s="1">
        <v>679.0</v>
      </c>
      <c r="J15" s="1">
        <v>745.0</v>
      </c>
      <c r="K15" s="1">
        <v>857.0</v>
      </c>
      <c r="L15" s="2"/>
      <c r="M15" s="2"/>
      <c r="N15" s="2"/>
      <c r="O15" s="2"/>
      <c r="P15" s="2"/>
      <c r="Q15" s="2"/>
      <c r="R15" s="2"/>
      <c r="S15" s="2"/>
      <c r="T15" s="2"/>
      <c r="U15" s="2"/>
      <c r="V15" s="2"/>
      <c r="W15" s="2"/>
      <c r="X15" s="2"/>
      <c r="Y15" s="2"/>
      <c r="Z15" s="2"/>
    </row>
    <row r="16">
      <c r="A16" s="1" t="s">
        <v>69</v>
      </c>
      <c r="B16" s="1">
        <v>18.0</v>
      </c>
      <c r="C16" s="1">
        <v>53.0</v>
      </c>
      <c r="D16" s="1">
        <v>69.0</v>
      </c>
      <c r="E16" s="1">
        <v>66.0</v>
      </c>
      <c r="F16" s="1">
        <v>70.0</v>
      </c>
      <c r="G16" s="1">
        <v>63.0</v>
      </c>
      <c r="H16" s="1">
        <v>59.0</v>
      </c>
      <c r="I16" s="1">
        <v>19.0</v>
      </c>
      <c r="J16" s="1">
        <v>16.0</v>
      </c>
      <c r="K16" s="1">
        <v>11.0</v>
      </c>
      <c r="L16" s="2"/>
      <c r="M16" s="2"/>
      <c r="N16" s="2"/>
      <c r="O16" s="2"/>
      <c r="P16" s="2"/>
      <c r="Q16" s="2"/>
      <c r="R16" s="2"/>
      <c r="S16" s="2"/>
      <c r="T16" s="2"/>
      <c r="U16" s="2"/>
      <c r="V16" s="2"/>
      <c r="W16" s="2"/>
      <c r="X16" s="2"/>
      <c r="Y16" s="2"/>
      <c r="Z16" s="2"/>
    </row>
    <row r="17">
      <c r="A17" s="1" t="s">
        <v>70</v>
      </c>
      <c r="B17" s="1">
        <v>29.0</v>
      </c>
      <c r="C17" s="1">
        <v>29.0</v>
      </c>
      <c r="D17" s="1">
        <v>35.0</v>
      </c>
      <c r="E17" s="1">
        <v>35.0</v>
      </c>
      <c r="F17" s="1">
        <v>35.0</v>
      </c>
      <c r="G17" s="1">
        <v>35.0</v>
      </c>
      <c r="H17" s="1">
        <v>35.0</v>
      </c>
      <c r="I17" s="1">
        <v>44.0</v>
      </c>
      <c r="J17" s="1">
        <v>44.0</v>
      </c>
      <c r="K17" s="1">
        <v>45.0</v>
      </c>
      <c r="L17" s="2"/>
      <c r="M17" s="2"/>
      <c r="N17" s="2"/>
      <c r="O17" s="2"/>
      <c r="P17" s="2"/>
      <c r="Q17" s="2"/>
      <c r="R17" s="2"/>
      <c r="S17" s="2"/>
      <c r="T17" s="2"/>
      <c r="U17" s="2"/>
      <c r="V17" s="2"/>
      <c r="W17" s="2"/>
      <c r="X17" s="2"/>
      <c r="Y17" s="2"/>
      <c r="Z17" s="2"/>
    </row>
    <row r="18">
      <c r="A18" s="1" t="s">
        <v>71</v>
      </c>
      <c r="B18" s="1">
        <v>7.0</v>
      </c>
      <c r="C18" s="1">
        <v>4.0</v>
      </c>
      <c r="D18" s="1">
        <v>29.0</v>
      </c>
      <c r="E18" s="1">
        <v>26.0</v>
      </c>
      <c r="F18" s="1">
        <v>23.0</v>
      </c>
      <c r="G18" s="1">
        <v>22.0</v>
      </c>
      <c r="H18" s="1">
        <v>20.0</v>
      </c>
      <c r="I18" s="1">
        <v>18.0</v>
      </c>
      <c r="J18" s="1">
        <v>15.0</v>
      </c>
      <c r="K18" s="1">
        <v>16.0</v>
      </c>
      <c r="L18" s="2"/>
      <c r="M18" s="2"/>
      <c r="N18" s="2"/>
      <c r="O18" s="2"/>
      <c r="P18" s="2"/>
      <c r="Q18" s="2"/>
      <c r="R18" s="2"/>
      <c r="S18" s="2"/>
      <c r="T18" s="2"/>
      <c r="U18" s="2"/>
      <c r="V18" s="2"/>
      <c r="W18" s="2"/>
      <c r="X18" s="2"/>
      <c r="Y18" s="2"/>
      <c r="Z18" s="2"/>
    </row>
    <row r="19">
      <c r="A19" s="1" t="s">
        <v>72</v>
      </c>
      <c r="B19" s="1">
        <v>5.0</v>
      </c>
      <c r="C19" s="1">
        <v>5.0</v>
      </c>
      <c r="D19" s="1">
        <v>4.0</v>
      </c>
      <c r="E19" s="1">
        <v>8.0</v>
      </c>
      <c r="F19" s="1">
        <v>1.0</v>
      </c>
      <c r="G19" s="1">
        <v>1.0</v>
      </c>
      <c r="H19" s="1">
        <v>2.0</v>
      </c>
      <c r="I19" s="1">
        <v>5.0</v>
      </c>
      <c r="J19" s="1">
        <v>8.0</v>
      </c>
      <c r="K19" s="1">
        <v>12.0</v>
      </c>
      <c r="L19" s="2"/>
      <c r="M19" s="2"/>
      <c r="N19" s="2"/>
      <c r="O19" s="2"/>
      <c r="P19" s="2"/>
      <c r="Q19" s="2"/>
      <c r="R19" s="2"/>
      <c r="S19" s="2"/>
      <c r="T19" s="2"/>
      <c r="U19" s="2"/>
      <c r="V19" s="2"/>
      <c r="W19" s="2"/>
      <c r="X19" s="2"/>
      <c r="Y19" s="2"/>
      <c r="Z19" s="2"/>
    </row>
    <row r="20">
      <c r="A20" s="1" t="s">
        <v>73</v>
      </c>
      <c r="B20" s="1">
        <v>929.0</v>
      </c>
      <c r="C20" s="1">
        <v>1110.0</v>
      </c>
      <c r="D20" s="1">
        <v>1030.0</v>
      </c>
      <c r="E20" s="1">
        <v>1150.0</v>
      </c>
      <c r="F20" s="1">
        <v>1160.0</v>
      </c>
      <c r="G20" s="1">
        <v>1210.0</v>
      </c>
      <c r="H20" s="1">
        <v>1230.0</v>
      </c>
      <c r="I20" s="1">
        <v>1430.0</v>
      </c>
      <c r="J20" s="1">
        <v>1950.0</v>
      </c>
      <c r="K20" s="1">
        <v>2180.0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44.0</v>
      </c>
      <c r="C22" s="1">
        <v>36.0</v>
      </c>
      <c r="D22" s="1">
        <v>30.0</v>
      </c>
      <c r="E22" s="1">
        <v>37.0</v>
      </c>
      <c r="F22" s="1">
        <v>39.0</v>
      </c>
      <c r="G22" s="1">
        <v>55.0</v>
      </c>
      <c r="H22" s="1">
        <v>52.0</v>
      </c>
      <c r="I22" s="1">
        <v>82.0</v>
      </c>
      <c r="J22" s="1">
        <v>82.0</v>
      </c>
      <c r="K22" s="1">
        <v>75.0</v>
      </c>
      <c r="L22" s="2"/>
      <c r="M22" s="2"/>
      <c r="N22" s="2"/>
      <c r="O22" s="2"/>
      <c r="P22" s="2"/>
      <c r="Q22" s="2"/>
      <c r="R22" s="2"/>
      <c r="S22" s="2"/>
      <c r="T22" s="2"/>
      <c r="U22" s="2"/>
      <c r="V22" s="2"/>
      <c r="W22" s="2"/>
      <c r="X22" s="2"/>
      <c r="Y22" s="2"/>
      <c r="Z22" s="2"/>
    </row>
    <row r="23" ht="15.75" customHeight="1">
      <c r="A23" s="1" t="s">
        <v>76</v>
      </c>
      <c r="B23" s="1">
        <v>26.0</v>
      </c>
      <c r="C23" s="1">
        <v>30.0</v>
      </c>
      <c r="D23" s="1">
        <v>29.0</v>
      </c>
      <c r="E23" s="1">
        <v>31.0</v>
      </c>
      <c r="F23" s="1">
        <v>34.0</v>
      </c>
      <c r="G23" s="1">
        <v>36.0</v>
      </c>
      <c r="H23" s="1">
        <v>36.0</v>
      </c>
      <c r="I23" s="1">
        <v>39.0</v>
      </c>
      <c r="J23" s="1">
        <v>53.0</v>
      </c>
      <c r="K23" s="1">
        <v>70.0</v>
      </c>
      <c r="L23" s="2"/>
      <c r="M23" s="2"/>
      <c r="N23" s="2"/>
      <c r="O23" s="2"/>
      <c r="P23" s="2"/>
      <c r="Q23" s="2"/>
      <c r="R23" s="2"/>
      <c r="S23" s="2"/>
      <c r="T23" s="2"/>
      <c r="U23" s="2"/>
      <c r="V23" s="2"/>
      <c r="W23" s="2"/>
      <c r="X23" s="2"/>
      <c r="Y23" s="2"/>
      <c r="Z23" s="2"/>
    </row>
    <row r="24" ht="15.75" customHeight="1">
      <c r="A24" s="1" t="s">
        <v>77</v>
      </c>
      <c r="B24" s="1">
        <v>10.0</v>
      </c>
      <c r="C24" s="1">
        <v>16.0</v>
      </c>
      <c r="D24" s="1">
        <v>4.0</v>
      </c>
      <c r="E24" s="1">
        <v>3.0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41.0</v>
      </c>
      <c r="G25" s="1">
        <v>1.0</v>
      </c>
      <c r="H25" s="1">
        <v>90.0</v>
      </c>
      <c r="I25" s="1">
        <v>69.0</v>
      </c>
      <c r="J25" s="1">
        <v>79.0</v>
      </c>
      <c r="K25" s="1">
        <v>0.0</v>
      </c>
      <c r="L25" s="2"/>
      <c r="M25" s="2"/>
      <c r="N25" s="2"/>
      <c r="O25" s="2"/>
      <c r="P25" s="2"/>
      <c r="Q25" s="2"/>
      <c r="R25" s="2"/>
      <c r="S25" s="2"/>
      <c r="T25" s="2"/>
      <c r="U25" s="2"/>
      <c r="V25" s="2"/>
      <c r="W25" s="2"/>
      <c r="X25" s="2"/>
      <c r="Y25" s="2"/>
      <c r="Z25" s="2"/>
    </row>
    <row r="26" ht="15.75" customHeight="1">
      <c r="A26" s="1" t="s">
        <v>79</v>
      </c>
      <c r="B26" s="1">
        <v>5.0</v>
      </c>
      <c r="C26" s="1">
        <v>0.0</v>
      </c>
      <c r="D26" s="1">
        <v>0.0</v>
      </c>
      <c r="E26" s="1">
        <v>17.0</v>
      </c>
      <c r="F26" s="1">
        <v>0.0</v>
      </c>
      <c r="G26" s="1">
        <v>0.0</v>
      </c>
      <c r="H26" s="1">
        <v>0.0</v>
      </c>
      <c r="I26" s="1">
        <v>25.0</v>
      </c>
      <c r="J26" s="1">
        <v>8.0</v>
      </c>
      <c r="K26" s="1">
        <v>43.0</v>
      </c>
      <c r="L26" s="2"/>
      <c r="M26" s="2"/>
      <c r="N26" s="2"/>
      <c r="O26" s="2"/>
      <c r="P26" s="2"/>
      <c r="Q26" s="2"/>
      <c r="R26" s="2"/>
      <c r="S26" s="2"/>
      <c r="T26" s="2"/>
      <c r="U26" s="2"/>
      <c r="V26" s="2"/>
      <c r="W26" s="2"/>
      <c r="X26" s="2"/>
      <c r="Y26" s="2"/>
      <c r="Z26" s="2"/>
    </row>
    <row r="27" ht="15.75" customHeight="1">
      <c r="A27" s="1" t="s">
        <v>80</v>
      </c>
      <c r="B27" s="1">
        <v>30.0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15.0</v>
      </c>
      <c r="C28" s="1">
        <v>0.0</v>
      </c>
      <c r="D28" s="1">
        <v>0.0</v>
      </c>
      <c r="E28" s="1">
        <v>17.0</v>
      </c>
      <c r="F28" s="1">
        <v>0.0</v>
      </c>
      <c r="G28" s="1">
        <v>0.0</v>
      </c>
      <c r="H28" s="1">
        <v>0.0</v>
      </c>
      <c r="I28" s="1">
        <v>36.0</v>
      </c>
      <c r="J28" s="1">
        <v>37.0</v>
      </c>
      <c r="K28" s="1">
        <v>37.0</v>
      </c>
      <c r="L28" s="2"/>
      <c r="M28" s="2"/>
      <c r="N28" s="2"/>
      <c r="O28" s="2"/>
      <c r="P28" s="2"/>
      <c r="Q28" s="2"/>
      <c r="R28" s="2"/>
      <c r="S28" s="2"/>
      <c r="T28" s="2"/>
      <c r="U28" s="2"/>
      <c r="V28" s="2"/>
      <c r="W28" s="2"/>
      <c r="X28" s="2"/>
      <c r="Y28" s="2"/>
      <c r="Z28" s="2"/>
    </row>
    <row r="29" ht="15.75" customHeight="1">
      <c r="A29" s="1" t="s">
        <v>82</v>
      </c>
      <c r="B29" s="1">
        <v>132.0</v>
      </c>
      <c r="C29" s="1">
        <v>83.0</v>
      </c>
      <c r="D29" s="1">
        <v>64.0</v>
      </c>
      <c r="E29" s="1">
        <v>108.0</v>
      </c>
      <c r="F29" s="1">
        <v>74.0</v>
      </c>
      <c r="G29" s="1">
        <v>93.0</v>
      </c>
      <c r="H29" s="1">
        <v>90.0</v>
      </c>
      <c r="I29" s="1">
        <v>185.0</v>
      </c>
      <c r="J29" s="1">
        <v>183.0</v>
      </c>
      <c r="K29" s="1">
        <v>228.0</v>
      </c>
      <c r="L29" s="2"/>
      <c r="M29" s="2"/>
      <c r="N29" s="2"/>
      <c r="O29" s="2"/>
      <c r="P29" s="2"/>
      <c r="Q29" s="2"/>
      <c r="R29" s="2"/>
      <c r="S29" s="2"/>
      <c r="T29" s="2"/>
      <c r="U29" s="2"/>
      <c r="V29" s="2"/>
      <c r="W29" s="2"/>
      <c r="X29" s="2"/>
      <c r="Y29" s="2"/>
      <c r="Z29" s="2"/>
    </row>
    <row r="30" ht="15.75" customHeight="1">
      <c r="A30" s="1" t="s">
        <v>83</v>
      </c>
      <c r="B30" s="1">
        <v>40.0</v>
      </c>
      <c r="C30" s="1">
        <v>9.0</v>
      </c>
      <c r="D30" s="1">
        <v>6.0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64.0</v>
      </c>
      <c r="G31" s="1">
        <v>2.0</v>
      </c>
      <c r="H31" s="1">
        <v>1.0</v>
      </c>
      <c r="I31" s="1">
        <v>74.0</v>
      </c>
      <c r="J31" s="1">
        <v>91.0</v>
      </c>
      <c r="K31" s="1">
        <v>0.0</v>
      </c>
      <c r="L31" s="2"/>
      <c r="M31" s="2"/>
      <c r="N31" s="2"/>
      <c r="O31" s="2"/>
      <c r="P31" s="2"/>
      <c r="Q31" s="2"/>
      <c r="R31" s="2"/>
      <c r="S31" s="2"/>
      <c r="T31" s="2"/>
      <c r="U31" s="2"/>
      <c r="V31" s="2"/>
      <c r="W31" s="2"/>
      <c r="X31" s="2"/>
      <c r="Y31" s="2"/>
      <c r="Z31" s="2"/>
    </row>
    <row r="32" ht="15.75" customHeight="1">
      <c r="A32" s="1" t="s">
        <v>85</v>
      </c>
      <c r="B32" s="1">
        <v>45.0</v>
      </c>
      <c r="C32" s="1">
        <v>95.0</v>
      </c>
      <c r="D32" s="1">
        <v>110.0</v>
      </c>
      <c r="E32" s="1">
        <v>76.0</v>
      </c>
      <c r="F32" s="1">
        <v>82.0</v>
      </c>
      <c r="G32" s="1">
        <v>92.0</v>
      </c>
      <c r="H32" s="1">
        <v>114.0</v>
      </c>
      <c r="I32" s="1">
        <v>128.0</v>
      </c>
      <c r="J32" s="1">
        <v>152.0</v>
      </c>
      <c r="K32" s="1">
        <v>143.0</v>
      </c>
      <c r="L32" s="2"/>
      <c r="M32" s="2"/>
      <c r="N32" s="2"/>
      <c r="O32" s="2"/>
      <c r="P32" s="2"/>
      <c r="Q32" s="2"/>
      <c r="R32" s="2"/>
      <c r="S32" s="2"/>
      <c r="T32" s="2"/>
      <c r="U32" s="2"/>
      <c r="V32" s="2"/>
      <c r="W32" s="2"/>
      <c r="X32" s="2"/>
      <c r="Y32" s="2"/>
      <c r="Z32" s="2"/>
    </row>
    <row r="33" ht="15.75" customHeight="1">
      <c r="A33" s="1" t="s">
        <v>86</v>
      </c>
      <c r="B33" s="1">
        <v>5.0</v>
      </c>
      <c r="C33" s="1">
        <v>6.0</v>
      </c>
      <c r="D33" s="1">
        <v>7.0</v>
      </c>
      <c r="E33" s="1">
        <v>8.0</v>
      </c>
      <c r="F33" s="1">
        <v>8.0</v>
      </c>
      <c r="G33" s="1">
        <v>8.0</v>
      </c>
      <c r="H33" s="1">
        <v>10.0</v>
      </c>
      <c r="I33" s="1">
        <v>9.0</v>
      </c>
      <c r="J33" s="1">
        <v>9.0</v>
      </c>
      <c r="K33" s="1">
        <v>17.0</v>
      </c>
      <c r="L33" s="2"/>
      <c r="M33" s="2"/>
      <c r="N33" s="2"/>
      <c r="O33" s="2"/>
      <c r="P33" s="2"/>
      <c r="Q33" s="2"/>
      <c r="R33" s="2"/>
      <c r="S33" s="2"/>
      <c r="T33" s="2"/>
      <c r="U33" s="2"/>
      <c r="V33" s="2"/>
      <c r="W33" s="2"/>
      <c r="X33" s="2"/>
      <c r="Y33" s="2"/>
      <c r="Z33" s="2"/>
    </row>
    <row r="34" ht="15.75" customHeight="1">
      <c r="A34" s="1" t="s">
        <v>87</v>
      </c>
      <c r="B34" s="1">
        <v>224.0</v>
      </c>
      <c r="C34" s="1">
        <v>194.0</v>
      </c>
      <c r="D34" s="1">
        <v>189.0</v>
      </c>
      <c r="E34" s="1">
        <v>195.0</v>
      </c>
      <c r="F34" s="1">
        <v>166.0</v>
      </c>
      <c r="G34" s="1">
        <v>197.0</v>
      </c>
      <c r="H34" s="1">
        <v>216.0</v>
      </c>
      <c r="I34" s="1">
        <v>323.0</v>
      </c>
      <c r="J34" s="1">
        <v>345.0</v>
      </c>
      <c r="K34" s="1">
        <v>388.0</v>
      </c>
      <c r="L34" s="2"/>
      <c r="M34" s="2"/>
      <c r="N34" s="2"/>
      <c r="O34" s="2"/>
      <c r="P34" s="2"/>
      <c r="Q34" s="2"/>
      <c r="R34" s="2"/>
      <c r="S34" s="2"/>
      <c r="T34" s="2"/>
      <c r="U34" s="2"/>
      <c r="V34" s="2"/>
      <c r="W34" s="2"/>
      <c r="X34" s="2"/>
      <c r="Y34" s="2"/>
      <c r="Z34" s="2"/>
    </row>
    <row r="35" ht="15.75" customHeight="1">
      <c r="A35" s="1" t="s">
        <v>88</v>
      </c>
      <c r="B35" s="1">
        <v>75.0</v>
      </c>
      <c r="C35" s="1">
        <v>75.0</v>
      </c>
      <c r="D35" s="1">
        <v>75.0</v>
      </c>
      <c r="E35" s="1">
        <v>75.0</v>
      </c>
      <c r="F35" s="1">
        <v>75.0</v>
      </c>
      <c r="G35" s="1">
        <v>75.0</v>
      </c>
      <c r="H35" s="1">
        <v>75.0</v>
      </c>
      <c r="I35" s="1">
        <v>75.0</v>
      </c>
      <c r="J35" s="1">
        <v>75.0</v>
      </c>
      <c r="K35" s="1">
        <v>75.0</v>
      </c>
      <c r="L35" s="2"/>
      <c r="M35" s="2"/>
      <c r="N35" s="2"/>
      <c r="O35" s="2"/>
      <c r="P35" s="2"/>
      <c r="Q35" s="2"/>
      <c r="R35" s="2"/>
      <c r="S35" s="2"/>
      <c r="T35" s="2"/>
      <c r="U35" s="2"/>
      <c r="V35" s="2"/>
      <c r="W35" s="2"/>
      <c r="X35" s="2"/>
      <c r="Y35" s="2"/>
      <c r="Z35" s="2"/>
    </row>
    <row r="36" ht="15.75" customHeight="1">
      <c r="A36" s="1" t="s">
        <v>89</v>
      </c>
      <c r="B36" s="1">
        <v>43.0</v>
      </c>
      <c r="C36" s="1">
        <v>46.0</v>
      </c>
      <c r="D36" s="1">
        <v>49.0</v>
      </c>
      <c r="E36" s="1">
        <v>53.0</v>
      </c>
      <c r="F36" s="1">
        <v>56.0</v>
      </c>
      <c r="G36" s="1">
        <v>60.0</v>
      </c>
      <c r="H36" s="1">
        <v>64.0</v>
      </c>
      <c r="I36" s="1">
        <v>67.0</v>
      </c>
      <c r="J36" s="1">
        <v>72.0</v>
      </c>
      <c r="K36" s="1">
        <v>76.0</v>
      </c>
      <c r="L36" s="2"/>
      <c r="M36" s="2"/>
      <c r="N36" s="2"/>
      <c r="O36" s="2"/>
      <c r="P36" s="2"/>
      <c r="Q36" s="2"/>
      <c r="R36" s="2"/>
      <c r="S36" s="2"/>
      <c r="T36" s="2"/>
      <c r="U36" s="2"/>
      <c r="V36" s="2"/>
      <c r="W36" s="2"/>
      <c r="X36" s="2"/>
      <c r="Y36" s="2"/>
      <c r="Z36" s="2"/>
    </row>
    <row r="37" ht="15.75" customHeight="1">
      <c r="A37" s="1" t="s">
        <v>90</v>
      </c>
      <c r="B37" s="1">
        <v>680.0</v>
      </c>
      <c r="C37" s="1">
        <v>890.0</v>
      </c>
      <c r="D37" s="1">
        <v>816.0</v>
      </c>
      <c r="E37" s="1">
        <v>925.0</v>
      </c>
      <c r="F37" s="1">
        <v>955.0</v>
      </c>
      <c r="G37" s="1">
        <v>975.0</v>
      </c>
      <c r="H37" s="1">
        <v>976.0</v>
      </c>
      <c r="I37" s="1">
        <v>1070.0</v>
      </c>
      <c r="J37" s="1">
        <v>1570.0</v>
      </c>
      <c r="K37" s="1">
        <v>1760.0</v>
      </c>
      <c r="L37" s="2"/>
      <c r="M37" s="2"/>
      <c r="N37" s="2"/>
      <c r="O37" s="2"/>
      <c r="P37" s="2"/>
      <c r="Q37" s="2"/>
      <c r="R37" s="2"/>
      <c r="S37" s="2"/>
      <c r="T37" s="2"/>
      <c r="U37" s="2"/>
      <c r="V37" s="2"/>
      <c r="W37" s="2"/>
      <c r="X37" s="2"/>
      <c r="Y37" s="2"/>
      <c r="Z37" s="2"/>
    </row>
    <row r="38" ht="15.75" customHeight="1">
      <c r="A38" s="1" t="s">
        <v>91</v>
      </c>
      <c r="B38" s="1">
        <v>-20.0</v>
      </c>
      <c r="C38" s="1">
        <v>-22.0</v>
      </c>
      <c r="D38" s="1">
        <v>-23.0</v>
      </c>
      <c r="E38" s="1">
        <v>-24.0</v>
      </c>
      <c r="F38" s="1">
        <v>-25.0</v>
      </c>
      <c r="G38" s="1">
        <v>-26.0</v>
      </c>
      <c r="H38" s="1">
        <v>-27.0</v>
      </c>
      <c r="I38" s="1">
        <v>-28.0</v>
      </c>
      <c r="J38" s="1">
        <v>-30.0</v>
      </c>
      <c r="K38" s="1">
        <v>-31.0</v>
      </c>
      <c r="L38" s="2"/>
      <c r="M38" s="2"/>
      <c r="N38" s="2"/>
      <c r="O38" s="2"/>
      <c r="P38" s="2"/>
      <c r="Q38" s="2"/>
      <c r="R38" s="2"/>
      <c r="S38" s="2"/>
      <c r="T38" s="2"/>
      <c r="U38" s="2"/>
      <c r="V38" s="2"/>
      <c r="W38" s="2"/>
      <c r="X38" s="2"/>
      <c r="Y38" s="2"/>
      <c r="Z38" s="2"/>
    </row>
    <row r="39" ht="15.75" customHeight="1">
      <c r="A39" s="1" t="s">
        <v>92</v>
      </c>
      <c r="B39" s="1">
        <v>2.0</v>
      </c>
      <c r="C39" s="1">
        <v>-4.0</v>
      </c>
      <c r="D39" s="1">
        <v>-12.0</v>
      </c>
      <c r="E39" s="1">
        <v>-69.0</v>
      </c>
      <c r="F39" s="1">
        <v>35.0</v>
      </c>
      <c r="G39" s="1">
        <v>7.0</v>
      </c>
      <c r="H39" s="1">
        <v>-55.0</v>
      </c>
      <c r="I39" s="1">
        <v>-1.0</v>
      </c>
      <c r="J39" s="1">
        <v>-2.0</v>
      </c>
      <c r="K39" s="1">
        <v>-1.0</v>
      </c>
      <c r="L39" s="2"/>
      <c r="M39" s="2"/>
      <c r="N39" s="2"/>
      <c r="O39" s="2"/>
      <c r="P39" s="2"/>
      <c r="Q39" s="2"/>
      <c r="R39" s="2"/>
      <c r="S39" s="2"/>
      <c r="T39" s="2"/>
      <c r="U39" s="2"/>
      <c r="V39" s="2"/>
      <c r="W39" s="2"/>
      <c r="X39" s="2"/>
      <c r="Y39" s="2"/>
      <c r="Z39" s="2"/>
    </row>
    <row r="40" ht="15.75" customHeight="1">
      <c r="A40" s="1" t="s">
        <v>93</v>
      </c>
      <c r="B40" s="1">
        <v>704.0</v>
      </c>
      <c r="C40" s="1">
        <v>915.0</v>
      </c>
      <c r="D40" s="1">
        <v>843.0</v>
      </c>
      <c r="E40" s="1">
        <v>953.0</v>
      </c>
      <c r="F40" s="1">
        <v>987.0</v>
      </c>
      <c r="G40" s="1">
        <v>1010.0</v>
      </c>
      <c r="H40" s="1">
        <v>1010.0</v>
      </c>
      <c r="I40" s="1">
        <v>1100.0</v>
      </c>
      <c r="J40" s="1">
        <v>1610.0</v>
      </c>
      <c r="K40" s="1">
        <v>1800.0</v>
      </c>
      <c r="L40" s="2"/>
      <c r="M40" s="2"/>
      <c r="N40" s="2"/>
      <c r="O40" s="2"/>
      <c r="P40" s="2"/>
      <c r="Q40" s="2"/>
      <c r="R40" s="2"/>
      <c r="S40" s="2"/>
      <c r="T40" s="2"/>
      <c r="U40" s="2"/>
      <c r="V40" s="2"/>
      <c r="W40" s="2"/>
      <c r="X40" s="2"/>
      <c r="Y40" s="2"/>
      <c r="Z40" s="2"/>
    </row>
    <row r="41" ht="15.75" customHeight="1">
      <c r="A41" s="1" t="s">
        <v>94</v>
      </c>
      <c r="B41" s="1">
        <v>99.0</v>
      </c>
      <c r="C41" s="1">
        <v>2.0</v>
      </c>
      <c r="D41" s="1">
        <v>1.0</v>
      </c>
      <c r="E41" s="1">
        <v>2.0</v>
      </c>
      <c r="F41" s="1">
        <v>3.0</v>
      </c>
      <c r="G41" s="1">
        <v>0.0</v>
      </c>
      <c r="H41" s="1">
        <v>0.0</v>
      </c>
      <c r="I41" s="1">
        <v>-20.0</v>
      </c>
      <c r="J41" s="1">
        <v>-1.0</v>
      </c>
      <c r="K41" s="1">
        <v>-3.0</v>
      </c>
      <c r="L41" s="2"/>
      <c r="M41" s="2"/>
      <c r="N41" s="2"/>
      <c r="O41" s="2"/>
      <c r="P41" s="2"/>
      <c r="Q41" s="2"/>
      <c r="R41" s="2"/>
      <c r="S41" s="2"/>
      <c r="T41" s="2"/>
      <c r="U41" s="2"/>
      <c r="V41" s="2"/>
      <c r="W41" s="2"/>
      <c r="X41" s="2"/>
      <c r="Y41" s="2"/>
      <c r="Z41" s="2"/>
    </row>
    <row r="42" ht="15.75" customHeight="1">
      <c r="A42" s="1" t="s">
        <v>95</v>
      </c>
      <c r="B42" s="1">
        <v>705.0</v>
      </c>
      <c r="C42" s="1">
        <v>917.0</v>
      </c>
      <c r="D42" s="1">
        <v>844.0</v>
      </c>
      <c r="E42" s="1">
        <v>956.0</v>
      </c>
      <c r="F42" s="1">
        <v>990.0</v>
      </c>
      <c r="G42" s="1">
        <v>1010.0</v>
      </c>
      <c r="H42" s="1">
        <v>1010.0</v>
      </c>
      <c r="I42" s="1">
        <v>1100.0</v>
      </c>
      <c r="J42" s="1">
        <v>1610.0</v>
      </c>
      <c r="K42" s="1">
        <v>1800.0</v>
      </c>
      <c r="L42" s="2"/>
      <c r="M42" s="2"/>
      <c r="N42" s="2"/>
      <c r="O42" s="2"/>
      <c r="P42" s="2"/>
      <c r="Q42" s="2"/>
      <c r="R42" s="2"/>
      <c r="S42" s="2"/>
      <c r="T42" s="2"/>
      <c r="U42" s="2"/>
      <c r="V42" s="2"/>
      <c r="W42" s="2"/>
      <c r="X42" s="2"/>
      <c r="Y42" s="2"/>
      <c r="Z42" s="2"/>
    </row>
    <row r="43" ht="15.75" customHeight="1">
      <c r="A43" s="1" t="s">
        <v>96</v>
      </c>
      <c r="B43" s="1">
        <v>929.0</v>
      </c>
      <c r="C43" s="1">
        <v>1110.0</v>
      </c>
      <c r="D43" s="1">
        <v>1030.0</v>
      </c>
      <c r="E43" s="1">
        <v>1150.0</v>
      </c>
      <c r="F43" s="1">
        <v>1160.0</v>
      </c>
      <c r="G43" s="1">
        <v>1210.0</v>
      </c>
      <c r="H43" s="1">
        <v>1230.0</v>
      </c>
      <c r="I43" s="1">
        <v>1430.0</v>
      </c>
      <c r="J43" s="1">
        <v>1950.0</v>
      </c>
      <c r="K43" s="1">
        <v>2180.0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48.0</v>
      </c>
      <c r="C45" s="1">
        <v>48.0</v>
      </c>
      <c r="D45" s="1">
        <v>48.0</v>
      </c>
      <c r="E45" s="1">
        <v>48.0</v>
      </c>
      <c r="F45" s="1">
        <v>48.0</v>
      </c>
      <c r="G45" s="1">
        <v>48.0</v>
      </c>
      <c r="H45" s="1">
        <v>48.0</v>
      </c>
      <c r="I45" s="1">
        <v>48.0</v>
      </c>
      <c r="J45" s="1">
        <v>48.0</v>
      </c>
      <c r="K45" s="1">
        <v>49.0</v>
      </c>
      <c r="L45" s="2"/>
      <c r="M45" s="2"/>
      <c r="N45" s="2"/>
      <c r="O45" s="2"/>
      <c r="P45" s="2"/>
      <c r="Q45" s="2"/>
      <c r="R45" s="2"/>
      <c r="S45" s="2"/>
      <c r="T45" s="2"/>
      <c r="U45" s="2"/>
      <c r="V45" s="2"/>
      <c r="W45" s="2"/>
      <c r="X45" s="2"/>
      <c r="Y45" s="2"/>
      <c r="Z45" s="2"/>
    </row>
    <row r="46" ht="15.75" customHeight="1">
      <c r="A46" s="1" t="s">
        <v>98</v>
      </c>
      <c r="B46" s="1">
        <v>48.0</v>
      </c>
      <c r="C46" s="1">
        <v>48.0</v>
      </c>
      <c r="D46" s="1">
        <v>48.0</v>
      </c>
      <c r="E46" s="1">
        <v>48.0</v>
      </c>
      <c r="F46" s="1">
        <v>48.0</v>
      </c>
      <c r="G46" s="1">
        <v>48.0</v>
      </c>
      <c r="H46" s="1">
        <v>48.0</v>
      </c>
      <c r="I46" s="1">
        <v>48.0</v>
      </c>
      <c r="J46" s="1">
        <v>48.0</v>
      </c>
      <c r="K46" s="1">
        <v>49.0</v>
      </c>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110</v>
      </c>
      <c r="B48" s="1">
        <v>667.0</v>
      </c>
      <c r="C48" s="1">
        <v>881.0</v>
      </c>
      <c r="D48" s="1">
        <v>778.0</v>
      </c>
      <c r="E48" s="1">
        <v>892.0</v>
      </c>
      <c r="F48" s="1">
        <v>927.0</v>
      </c>
      <c r="G48" s="1">
        <v>951.0</v>
      </c>
      <c r="H48" s="1">
        <v>957.0</v>
      </c>
      <c r="I48" s="1">
        <v>1040.0</v>
      </c>
      <c r="J48" s="1">
        <v>1550.0</v>
      </c>
      <c r="K48" s="1">
        <v>1740.0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50.0</v>
      </c>
      <c r="C50" s="1">
        <v>25.0</v>
      </c>
      <c r="D50" s="1">
        <v>10.0</v>
      </c>
      <c r="E50" s="1">
        <v>6.0</v>
      </c>
      <c r="F50" s="1">
        <v>2.0</v>
      </c>
      <c r="G50" s="1">
        <v>3.0</v>
      </c>
      <c r="H50" s="1">
        <v>2.0</v>
      </c>
      <c r="I50" s="1">
        <v>1.0</v>
      </c>
      <c r="J50" s="1">
        <v>1.0</v>
      </c>
      <c r="K50" s="1" t="s">
        <v>123</v>
      </c>
      <c r="L50" s="2"/>
      <c r="M50" s="2"/>
      <c r="N50" s="2"/>
      <c r="O50" s="2"/>
      <c r="P50" s="2"/>
      <c r="Q50" s="2"/>
      <c r="R50" s="2"/>
      <c r="S50" s="2"/>
      <c r="T50" s="2"/>
      <c r="U50" s="2"/>
      <c r="V50" s="2"/>
      <c r="W50" s="2"/>
      <c r="X50" s="2"/>
      <c r="Y50" s="2"/>
      <c r="Z50" s="2"/>
    </row>
    <row r="51" ht="15.75" customHeight="1">
      <c r="A51" s="1" t="s">
        <v>124</v>
      </c>
      <c r="B51" s="1">
        <v>-208.0</v>
      </c>
      <c r="C51" s="1">
        <v>-364.0</v>
      </c>
      <c r="D51" s="1">
        <v>-145.0</v>
      </c>
      <c r="E51" s="1">
        <v>-325.0</v>
      </c>
      <c r="F51" s="1">
        <v>-317.0</v>
      </c>
      <c r="G51" s="1">
        <v>-229.0</v>
      </c>
      <c r="H51" s="1">
        <v>-167.0</v>
      </c>
      <c r="I51" s="1">
        <v>-173.0</v>
      </c>
      <c r="J51" s="1">
        <v>-646.0</v>
      </c>
      <c r="K51" s="1">
        <v>-812.0</v>
      </c>
      <c r="L51" s="2"/>
      <c r="M51" s="2"/>
      <c r="N51" s="2"/>
      <c r="O51" s="2"/>
      <c r="P51" s="2"/>
      <c r="Q51" s="2"/>
      <c r="R51" s="2"/>
      <c r="S51" s="2"/>
      <c r="T51" s="2"/>
      <c r="U51" s="2"/>
      <c r="V51" s="2"/>
      <c r="W51" s="2"/>
      <c r="X51" s="2"/>
      <c r="Y51" s="2"/>
      <c r="Z51" s="2"/>
    </row>
    <row r="52" ht="15.75" customHeight="1">
      <c r="A52" s="1" t="s">
        <v>125</v>
      </c>
      <c r="B52" s="1">
        <v>3.0</v>
      </c>
      <c r="C52" s="1">
        <v>3.0</v>
      </c>
      <c r="D52" s="1">
        <v>4.0</v>
      </c>
      <c r="E52" s="1">
        <v>4.0</v>
      </c>
      <c r="F52" s="1">
        <v>4.0</v>
      </c>
      <c r="G52" s="1">
        <v>4.0</v>
      </c>
      <c r="H52" s="1">
        <v>5.0</v>
      </c>
      <c r="I52" s="1">
        <v>5.0</v>
      </c>
      <c r="J52" s="1">
        <v>5.0</v>
      </c>
      <c r="K52" s="1">
        <v>5.0</v>
      </c>
      <c r="L52" s="2"/>
      <c r="M52" s="2"/>
      <c r="N52" s="2"/>
      <c r="O52" s="2"/>
      <c r="P52" s="2"/>
      <c r="Q52" s="2"/>
      <c r="R52" s="2"/>
      <c r="S52" s="2"/>
      <c r="T52" s="2"/>
      <c r="U52" s="2"/>
      <c r="V52" s="2"/>
      <c r="W52" s="2"/>
      <c r="X52" s="2"/>
      <c r="Y52" s="2"/>
      <c r="Z52" s="2"/>
    </row>
    <row r="53" ht="15.75" customHeight="1">
      <c r="A53" s="1" t="s">
        <v>126</v>
      </c>
      <c r="B53" s="1">
        <v>24.0</v>
      </c>
      <c r="C53" s="1">
        <v>32.0</v>
      </c>
      <c r="D53" s="1">
        <v>31.0</v>
      </c>
      <c r="E53" s="1">
        <v>30.0</v>
      </c>
      <c r="F53" s="1">
        <v>34.0</v>
      </c>
      <c r="G53" s="1">
        <v>35.0</v>
      </c>
      <c r="H53" s="1">
        <v>0.0</v>
      </c>
      <c r="I53" s="1">
        <v>43.0</v>
      </c>
      <c r="J53" s="1">
        <v>0.0</v>
      </c>
      <c r="K53" s="1">
        <v>0.0</v>
      </c>
      <c r="L53" s="2"/>
      <c r="M53" s="2"/>
      <c r="N53" s="2"/>
      <c r="O53" s="2"/>
      <c r="P53" s="2"/>
      <c r="Q53" s="2"/>
      <c r="R53" s="2"/>
      <c r="S53" s="2"/>
      <c r="T53" s="2"/>
      <c r="U53" s="2"/>
      <c r="V53" s="2"/>
      <c r="W53" s="2"/>
      <c r="X53" s="2"/>
      <c r="Y53" s="2"/>
      <c r="Z53" s="2"/>
    </row>
    <row r="54" ht="15.75" customHeight="1">
      <c r="A54" s="1" t="s">
        <v>127</v>
      </c>
      <c r="B54" s="1">
        <v>99.0</v>
      </c>
      <c r="C54" s="1">
        <v>2.0</v>
      </c>
      <c r="D54" s="1">
        <v>1.0</v>
      </c>
      <c r="E54" s="1">
        <v>2.0</v>
      </c>
      <c r="F54" s="1">
        <v>3.0</v>
      </c>
      <c r="G54" s="1">
        <v>0.0</v>
      </c>
      <c r="H54" s="1">
        <v>0.0</v>
      </c>
      <c r="I54" s="1">
        <v>-20.0</v>
      </c>
      <c r="J54" s="1">
        <v>-1.0</v>
      </c>
      <c r="K54" s="1">
        <v>-3.0</v>
      </c>
      <c r="L54" s="2"/>
      <c r="M54" s="2"/>
      <c r="N54" s="2"/>
      <c r="O54" s="2"/>
      <c r="P54" s="2"/>
      <c r="Q54" s="2"/>
      <c r="R54" s="2"/>
      <c r="S54" s="2"/>
      <c r="T54" s="2"/>
      <c r="U54" s="2"/>
      <c r="V54" s="2"/>
      <c r="W54" s="2"/>
      <c r="X54" s="2"/>
      <c r="Y54" s="2"/>
      <c r="Z54" s="2"/>
    </row>
    <row r="55" ht="15.75" customHeight="1">
      <c r="A55" s="1" t="s">
        <v>128</v>
      </c>
      <c r="B55" s="1">
        <v>13.0</v>
      </c>
      <c r="C55" s="1">
        <v>47.0</v>
      </c>
      <c r="D55" s="1">
        <v>62.0</v>
      </c>
      <c r="E55" s="1">
        <v>66.0</v>
      </c>
      <c r="F55" s="1">
        <v>67.0</v>
      </c>
      <c r="G55" s="1">
        <v>60.0</v>
      </c>
      <c r="H55" s="1">
        <v>54.0</v>
      </c>
      <c r="I55" s="1">
        <v>15.0</v>
      </c>
      <c r="J55" s="1">
        <v>14.0</v>
      </c>
      <c r="K55" s="1">
        <v>11.0</v>
      </c>
      <c r="L55" s="2"/>
      <c r="M55" s="2"/>
      <c r="N55" s="2"/>
      <c r="O55" s="2"/>
      <c r="P55" s="2"/>
      <c r="Q55" s="2"/>
      <c r="R55" s="2"/>
      <c r="S55" s="2"/>
      <c r="T55" s="2"/>
      <c r="U55" s="2"/>
      <c r="V55" s="2"/>
      <c r="W55" s="2"/>
      <c r="X55" s="2"/>
      <c r="Y55" s="2"/>
      <c r="Z55" s="2"/>
    </row>
    <row r="56" ht="15.75" customHeight="1">
      <c r="A56" s="1" t="s">
        <v>129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130</v>
      </c>
      <c r="B57" s="1">
        <v>87.0</v>
      </c>
      <c r="C57" s="1">
        <v>94.0</v>
      </c>
      <c r="D57" s="1">
        <v>98.0</v>
      </c>
      <c r="E57" s="1">
        <v>96.0</v>
      </c>
      <c r="F57" s="1">
        <v>106.0</v>
      </c>
      <c r="G57" s="1">
        <v>110.0</v>
      </c>
      <c r="H57" s="1">
        <v>124.0</v>
      </c>
      <c r="I57" s="1">
        <v>144.0</v>
      </c>
      <c r="J57" s="1">
        <v>165.0</v>
      </c>
      <c r="K57" s="1">
        <v>150.0</v>
      </c>
      <c r="L57" s="2"/>
      <c r="M57" s="2"/>
      <c r="N57" s="2"/>
      <c r="O57" s="2"/>
      <c r="P57" s="2"/>
      <c r="Q57" s="2"/>
      <c r="R57" s="2"/>
      <c r="S57" s="2"/>
      <c r="T57" s="2"/>
      <c r="U57" s="2"/>
      <c r="V57" s="2"/>
      <c r="W57" s="2"/>
      <c r="X57" s="2"/>
      <c r="Y57" s="2"/>
      <c r="Z57" s="2"/>
    </row>
    <row r="58" ht="15.75" customHeight="1">
      <c r="A58" s="1" t="s">
        <v>131</v>
      </c>
      <c r="B58" s="1">
        <v>58.0</v>
      </c>
      <c r="C58" s="1">
        <v>60.0</v>
      </c>
      <c r="D58" s="1">
        <v>62.0</v>
      </c>
      <c r="E58" s="1">
        <v>72.0</v>
      </c>
      <c r="F58" s="1">
        <v>66.0</v>
      </c>
      <c r="G58" s="1">
        <v>77.0</v>
      </c>
      <c r="H58" s="1">
        <v>94.0</v>
      </c>
      <c r="I58" s="1">
        <v>119.0</v>
      </c>
      <c r="J58" s="1">
        <v>120.0</v>
      </c>
      <c r="K58" s="1">
        <v>112.0</v>
      </c>
      <c r="L58" s="2"/>
      <c r="M58" s="2"/>
      <c r="N58" s="2"/>
      <c r="O58" s="2"/>
      <c r="P58" s="2"/>
      <c r="Q58" s="2"/>
      <c r="R58" s="2"/>
      <c r="S58" s="2"/>
      <c r="T58" s="2"/>
      <c r="U58" s="2"/>
      <c r="V58" s="2"/>
      <c r="W58" s="2"/>
      <c r="X58" s="2"/>
      <c r="Y58" s="2"/>
      <c r="Z58" s="2"/>
    </row>
    <row r="59" ht="15.75" customHeight="1">
      <c r="A59" s="1" t="s">
        <v>132</v>
      </c>
      <c r="B59" s="1">
        <v>77.0</v>
      </c>
      <c r="C59" s="1">
        <v>80.0</v>
      </c>
      <c r="D59" s="1">
        <v>87.0</v>
      </c>
      <c r="E59" s="1">
        <v>90.0</v>
      </c>
      <c r="F59" s="1">
        <v>93.0</v>
      </c>
      <c r="G59" s="1">
        <v>91.0</v>
      </c>
      <c r="H59" s="1">
        <v>101.0</v>
      </c>
      <c r="I59" s="1">
        <v>110.0</v>
      </c>
      <c r="J59" s="1">
        <v>117.0</v>
      </c>
      <c r="K59" s="1">
        <v>131.0</v>
      </c>
      <c r="L59" s="2"/>
      <c r="M59" s="2"/>
      <c r="N59" s="2"/>
      <c r="O59" s="2"/>
      <c r="P59" s="2"/>
      <c r="Q59" s="2"/>
      <c r="R59" s="2"/>
      <c r="S59" s="2"/>
      <c r="T59" s="2"/>
      <c r="U59" s="2"/>
      <c r="V59" s="2"/>
      <c r="W59" s="2"/>
      <c r="X59" s="2"/>
      <c r="Y59" s="2"/>
      <c r="Z59" s="2"/>
    </row>
    <row r="60" ht="15.75" customHeight="1">
      <c r="A60" s="1" t="s">
        <v>133</v>
      </c>
      <c r="B60" s="1">
        <v>270.0</v>
      </c>
      <c r="C60" s="1">
        <v>292.0</v>
      </c>
      <c r="D60" s="1">
        <v>343.0</v>
      </c>
      <c r="E60" s="1">
        <v>360.0</v>
      </c>
      <c r="F60" s="1">
        <v>370.0</v>
      </c>
      <c r="G60" s="1">
        <v>393.0</v>
      </c>
      <c r="H60" s="1">
        <v>454.0</v>
      </c>
      <c r="I60" s="1">
        <v>518.0</v>
      </c>
      <c r="J60" s="1">
        <v>553.0</v>
      </c>
      <c r="K60" s="1">
        <v>627.0</v>
      </c>
      <c r="L60" s="2"/>
      <c r="M60" s="2"/>
      <c r="N60" s="2"/>
      <c r="O60" s="2"/>
      <c r="P60" s="2"/>
      <c r="Q60" s="2"/>
      <c r="R60" s="2"/>
      <c r="S60" s="2"/>
      <c r="T60" s="2"/>
      <c r="U60" s="2"/>
      <c r="V60" s="2"/>
      <c r="W60" s="2"/>
      <c r="X60" s="2"/>
      <c r="Y60" s="2"/>
      <c r="Z60" s="2"/>
    </row>
    <row r="61" ht="15.75" customHeight="1">
      <c r="A61" s="1" t="s">
        <v>134</v>
      </c>
      <c r="B61" s="1">
        <v>364.0</v>
      </c>
      <c r="C61" s="1">
        <v>400.0</v>
      </c>
      <c r="D61" s="1">
        <v>460.0</v>
      </c>
      <c r="E61" s="1">
        <v>479.0</v>
      </c>
      <c r="F61" s="1">
        <v>496.0</v>
      </c>
      <c r="G61" s="1">
        <v>532.0</v>
      </c>
      <c r="H61" s="1">
        <v>585.0</v>
      </c>
      <c r="I61" s="1">
        <v>656.0</v>
      </c>
      <c r="J61" s="1">
        <v>715.0</v>
      </c>
      <c r="K61" s="1">
        <v>783.0</v>
      </c>
      <c r="L61" s="2"/>
      <c r="M61" s="2"/>
      <c r="N61" s="2"/>
      <c r="O61" s="2"/>
      <c r="P61" s="2"/>
      <c r="Q61" s="2"/>
      <c r="R61" s="2"/>
      <c r="S61" s="2"/>
      <c r="T61" s="2"/>
      <c r="U61" s="2"/>
      <c r="V61" s="2"/>
      <c r="W61" s="2"/>
      <c r="X61" s="2"/>
      <c r="Y61" s="2"/>
      <c r="Z61" s="2"/>
    </row>
    <row r="62" ht="15.75" customHeight="1">
      <c r="A62" s="1" t="s">
        <v>135</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136</v>
      </c>
      <c r="B63" s="1">
        <v>123.0</v>
      </c>
      <c r="C63" s="1">
        <v>134.0</v>
      </c>
      <c r="D63" s="1">
        <v>140.0</v>
      </c>
      <c r="E63" s="1">
        <v>154.0</v>
      </c>
      <c r="F63" s="1">
        <v>178.0</v>
      </c>
      <c r="G63" s="1">
        <v>175.0</v>
      </c>
      <c r="H63" s="1">
        <v>135.0</v>
      </c>
      <c r="I63" s="1">
        <v>140.0</v>
      </c>
      <c r="J63" s="1">
        <v>161.0</v>
      </c>
      <c r="K63" s="1">
        <v>138.0</v>
      </c>
      <c r="L63" s="2"/>
      <c r="M63" s="2"/>
      <c r="N63" s="2"/>
      <c r="O63" s="2"/>
      <c r="P63" s="2"/>
      <c r="Q63" s="2"/>
      <c r="R63" s="2"/>
      <c r="S63" s="2"/>
      <c r="T63" s="2"/>
      <c r="U63" s="2"/>
      <c r="V63" s="2"/>
      <c r="W63" s="2"/>
      <c r="X63" s="2"/>
      <c r="Y63" s="2"/>
      <c r="Z63" s="2"/>
    </row>
    <row r="64" ht="15.75" customHeight="1">
      <c r="A64" s="1" t="s">
        <v>137</v>
      </c>
      <c r="B64" s="1">
        <v>51.0</v>
      </c>
      <c r="C64" s="1">
        <v>72.0</v>
      </c>
      <c r="D64" s="1">
        <v>38.0</v>
      </c>
      <c r="E64" s="1">
        <v>26.0</v>
      </c>
      <c r="F64" s="1">
        <v>20.0</v>
      </c>
      <c r="G64" s="1">
        <v>74.0</v>
      </c>
      <c r="H64" s="1">
        <v>79.0</v>
      </c>
      <c r="I64" s="1">
        <v>77.0</v>
      </c>
      <c r="J64" s="1">
        <v>57.0</v>
      </c>
      <c r="K64" s="1">
        <v>49.0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1580.0</v>
      </c>
      <c r="C2" s="1">
        <v>1910.0</v>
      </c>
      <c r="D2" s="1">
        <v>1070.0</v>
      </c>
      <c r="E2" s="1">
        <v>1500.0</v>
      </c>
      <c r="F2" s="1">
        <v>1360.0</v>
      </c>
      <c r="G2" s="1">
        <v>1350.0</v>
      </c>
      <c r="H2" s="1">
        <v>1350.0</v>
      </c>
      <c r="I2" s="1">
        <v>1780.0</v>
      </c>
      <c r="J2" s="1">
        <v>3150.0</v>
      </c>
      <c r="K2" s="1">
        <v>2330.0</v>
      </c>
      <c r="L2" s="2"/>
      <c r="M2" s="2"/>
      <c r="N2" s="2"/>
      <c r="O2" s="2"/>
      <c r="P2" s="2"/>
      <c r="Q2" s="2"/>
      <c r="R2" s="2"/>
      <c r="S2" s="2"/>
      <c r="T2" s="2"/>
      <c r="U2" s="2"/>
      <c r="V2" s="2"/>
      <c r="W2" s="2"/>
      <c r="X2" s="2"/>
      <c r="Y2" s="2"/>
      <c r="Z2" s="2"/>
    </row>
    <row r="3">
      <c r="A3" s="1" t="s">
        <v>139</v>
      </c>
      <c r="B3" s="1">
        <v>1580.0</v>
      </c>
      <c r="C3" s="1">
        <v>1910.0</v>
      </c>
      <c r="D3" s="1">
        <v>1070.0</v>
      </c>
      <c r="E3" s="1">
        <v>1500.0</v>
      </c>
      <c r="F3" s="1">
        <v>1360.0</v>
      </c>
      <c r="G3" s="1">
        <v>1350.0</v>
      </c>
      <c r="H3" s="1">
        <v>1350.0</v>
      </c>
      <c r="I3" s="1">
        <v>1780.0</v>
      </c>
      <c r="J3" s="1">
        <v>3150.0</v>
      </c>
      <c r="K3" s="1">
        <v>2330.0</v>
      </c>
      <c r="L3" s="2"/>
      <c r="M3" s="2"/>
      <c r="N3" s="2"/>
      <c r="O3" s="2"/>
      <c r="P3" s="2"/>
      <c r="Q3" s="2"/>
      <c r="R3" s="2"/>
      <c r="S3" s="2"/>
      <c r="T3" s="2"/>
      <c r="U3" s="2"/>
      <c r="V3" s="2"/>
      <c r="W3" s="2"/>
      <c r="X3" s="2"/>
      <c r="Y3" s="2"/>
      <c r="Z3" s="2"/>
    </row>
    <row r="4">
      <c r="A4" s="1" t="s">
        <v>140</v>
      </c>
      <c r="B4" s="1">
        <v>1180.0</v>
      </c>
      <c r="C4" s="1">
        <v>1260.0</v>
      </c>
      <c r="D4" s="1">
        <v>1030.0</v>
      </c>
      <c r="E4" s="1">
        <v>1140.0</v>
      </c>
      <c r="F4" s="1">
        <v>1140.0</v>
      </c>
      <c r="G4" s="1">
        <v>1170.0</v>
      </c>
      <c r="H4" s="1">
        <v>1190.0</v>
      </c>
      <c r="I4" s="1">
        <v>1440.0</v>
      </c>
      <c r="J4" s="1">
        <v>1950.0</v>
      </c>
      <c r="K4" s="1">
        <v>1780.0</v>
      </c>
      <c r="L4" s="2"/>
      <c r="M4" s="2"/>
      <c r="N4" s="2"/>
      <c r="O4" s="2"/>
      <c r="P4" s="2"/>
      <c r="Q4" s="2"/>
      <c r="R4" s="2"/>
      <c r="S4" s="2"/>
      <c r="T4" s="2"/>
      <c r="U4" s="2"/>
      <c r="V4" s="2"/>
      <c r="W4" s="2"/>
      <c r="X4" s="2"/>
      <c r="Y4" s="2"/>
      <c r="Z4" s="2"/>
    </row>
    <row r="5">
      <c r="A5" s="1" t="s">
        <v>141</v>
      </c>
      <c r="B5" s="1">
        <v>396.0</v>
      </c>
      <c r="C5" s="1">
        <v>648.0</v>
      </c>
      <c r="D5" s="1">
        <v>45.0</v>
      </c>
      <c r="E5" s="1">
        <v>361.0</v>
      </c>
      <c r="F5" s="1">
        <v>223.0</v>
      </c>
      <c r="G5" s="1">
        <v>183.0</v>
      </c>
      <c r="H5" s="1">
        <v>161.0</v>
      </c>
      <c r="I5" s="1">
        <v>337.0</v>
      </c>
      <c r="J5" s="1">
        <v>1200.0</v>
      </c>
      <c r="K5" s="1">
        <v>542.0</v>
      </c>
      <c r="L5" s="2"/>
      <c r="M5" s="2"/>
      <c r="N5" s="2"/>
      <c r="O5" s="2"/>
      <c r="P5" s="2"/>
      <c r="Q5" s="2"/>
      <c r="R5" s="2"/>
      <c r="S5" s="2"/>
      <c r="T5" s="2"/>
      <c r="U5" s="2"/>
      <c r="V5" s="2"/>
      <c r="W5" s="2"/>
      <c r="X5" s="2"/>
      <c r="Y5" s="2"/>
      <c r="Z5" s="2"/>
    </row>
    <row r="6">
      <c r="A6" s="1" t="s">
        <v>142</v>
      </c>
      <c r="B6" s="1">
        <v>160.0</v>
      </c>
      <c r="C6" s="1">
        <v>178.0</v>
      </c>
      <c r="D6" s="1">
        <v>174.0</v>
      </c>
      <c r="E6" s="1">
        <v>177.0</v>
      </c>
      <c r="F6" s="1">
        <v>175.0</v>
      </c>
      <c r="G6" s="1">
        <v>176.0</v>
      </c>
      <c r="H6" s="1">
        <v>184.0</v>
      </c>
      <c r="I6" s="1">
        <v>199.0</v>
      </c>
      <c r="J6" s="1">
        <v>232.0</v>
      </c>
      <c r="K6" s="1">
        <v>227.0</v>
      </c>
      <c r="L6" s="2"/>
      <c r="M6" s="2"/>
      <c r="N6" s="2"/>
      <c r="O6" s="2"/>
      <c r="P6" s="2"/>
      <c r="Q6" s="2"/>
      <c r="R6" s="2"/>
      <c r="S6" s="2"/>
      <c r="T6" s="2"/>
      <c r="U6" s="2"/>
      <c r="V6" s="2"/>
      <c r="W6" s="2"/>
      <c r="X6" s="2"/>
      <c r="Y6" s="2"/>
      <c r="Z6" s="2"/>
    </row>
    <row r="7">
      <c r="A7" s="1" t="s">
        <v>143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144</v>
      </c>
      <c r="B8" s="1">
        <v>160.0</v>
      </c>
      <c r="C8" s="1">
        <v>178.0</v>
      </c>
      <c r="D8" s="1">
        <v>174.0</v>
      </c>
      <c r="E8" s="1">
        <v>177.0</v>
      </c>
      <c r="F8" s="1">
        <v>175.0</v>
      </c>
      <c r="G8" s="1">
        <v>176.0</v>
      </c>
      <c r="H8" s="1">
        <v>184.0</v>
      </c>
      <c r="I8" s="1">
        <v>199.0</v>
      </c>
      <c r="J8" s="1">
        <v>232.0</v>
      </c>
      <c r="K8" s="1">
        <v>227.0</v>
      </c>
      <c r="L8" s="2"/>
      <c r="M8" s="2"/>
      <c r="N8" s="2"/>
      <c r="O8" s="2"/>
      <c r="P8" s="2"/>
      <c r="Q8" s="2"/>
      <c r="R8" s="2"/>
      <c r="S8" s="2"/>
      <c r="T8" s="2"/>
      <c r="U8" s="2"/>
      <c r="V8" s="2"/>
      <c r="W8" s="2"/>
      <c r="X8" s="2"/>
      <c r="Y8" s="2"/>
      <c r="Z8" s="2"/>
    </row>
    <row r="9">
      <c r="A9" s="1" t="s">
        <v>145</v>
      </c>
      <c r="B9" s="1">
        <v>236.0</v>
      </c>
      <c r="C9" s="1">
        <v>470.0</v>
      </c>
      <c r="D9" s="1">
        <v>-128.0</v>
      </c>
      <c r="E9" s="1">
        <v>184.0</v>
      </c>
      <c r="F9" s="1">
        <v>48.0</v>
      </c>
      <c r="G9" s="1">
        <v>6.0</v>
      </c>
      <c r="H9" s="1">
        <v>-23.0</v>
      </c>
      <c r="I9" s="1">
        <v>138.0</v>
      </c>
      <c r="J9" s="1">
        <v>964.0</v>
      </c>
      <c r="K9" s="1">
        <v>314.0</v>
      </c>
      <c r="L9" s="2"/>
      <c r="M9" s="2"/>
      <c r="N9" s="2"/>
      <c r="O9" s="2"/>
      <c r="P9" s="2"/>
      <c r="Q9" s="2"/>
      <c r="R9" s="2"/>
      <c r="S9" s="2"/>
      <c r="T9" s="2"/>
      <c r="U9" s="2"/>
      <c r="V9" s="2"/>
      <c r="W9" s="2"/>
      <c r="X9" s="2"/>
      <c r="Y9" s="2"/>
      <c r="Z9" s="2"/>
    </row>
    <row r="10">
      <c r="A10" s="1" t="s">
        <v>146</v>
      </c>
      <c r="B10" s="1">
        <v>-2.0</v>
      </c>
      <c r="C10" s="1">
        <v>-1.0</v>
      </c>
      <c r="D10" s="1">
        <v>-31.0</v>
      </c>
      <c r="E10" s="1">
        <v>-26.0</v>
      </c>
      <c r="F10" s="1">
        <v>-64.0</v>
      </c>
      <c r="G10" s="1">
        <v>-49.0</v>
      </c>
      <c r="H10" s="1">
        <v>-21.0</v>
      </c>
      <c r="I10" s="1">
        <v>-40.0</v>
      </c>
      <c r="J10" s="1">
        <v>-58.0</v>
      </c>
      <c r="K10" s="1">
        <v>-54.0</v>
      </c>
      <c r="L10" s="2"/>
      <c r="M10" s="2"/>
      <c r="N10" s="2"/>
      <c r="O10" s="2"/>
      <c r="P10" s="2"/>
      <c r="Q10" s="2"/>
      <c r="R10" s="2"/>
      <c r="S10" s="2"/>
      <c r="T10" s="2"/>
      <c r="U10" s="2"/>
      <c r="V10" s="2"/>
      <c r="W10" s="2"/>
      <c r="X10" s="2"/>
      <c r="Y10" s="2"/>
      <c r="Z10" s="2"/>
    </row>
    <row r="11">
      <c r="A11" s="1" t="s">
        <v>147</v>
      </c>
      <c r="B11" s="1">
        <v>8.0</v>
      </c>
      <c r="C11" s="1">
        <v>11.0</v>
      </c>
      <c r="D11" s="1">
        <v>10.0</v>
      </c>
      <c r="E11" s="1">
        <v>11.0</v>
      </c>
      <c r="F11" s="1">
        <v>18.0</v>
      </c>
      <c r="G11" s="1">
        <v>15.0</v>
      </c>
      <c r="H11" s="1">
        <v>11.0</v>
      </c>
      <c r="I11" s="1">
        <v>11.0</v>
      </c>
      <c r="J11" s="1">
        <v>28.0</v>
      </c>
      <c r="K11" s="1">
        <v>43.0</v>
      </c>
      <c r="L11" s="2"/>
      <c r="M11" s="2"/>
      <c r="N11" s="2"/>
      <c r="O11" s="2"/>
      <c r="P11" s="2"/>
      <c r="Q11" s="2"/>
      <c r="R11" s="2"/>
      <c r="S11" s="2"/>
      <c r="T11" s="2"/>
      <c r="U11" s="2"/>
      <c r="V11" s="2"/>
      <c r="W11" s="2"/>
      <c r="X11" s="2"/>
      <c r="Y11" s="2"/>
      <c r="Z11" s="2"/>
    </row>
    <row r="12">
      <c r="A12" s="1" t="s">
        <v>148</v>
      </c>
      <c r="B12" s="1">
        <v>6.0</v>
      </c>
      <c r="C12" s="1">
        <v>10.0</v>
      </c>
      <c r="D12" s="1">
        <v>10.0</v>
      </c>
      <c r="E12" s="1">
        <v>11.0</v>
      </c>
      <c r="F12" s="1">
        <v>17.0</v>
      </c>
      <c r="G12" s="1">
        <v>14.0</v>
      </c>
      <c r="H12" s="1">
        <v>11.0</v>
      </c>
      <c r="I12" s="1">
        <v>10.0</v>
      </c>
      <c r="J12" s="1">
        <v>28.0</v>
      </c>
      <c r="K12" s="1">
        <v>43.0</v>
      </c>
      <c r="L12" s="2"/>
      <c r="M12" s="2"/>
      <c r="N12" s="2"/>
      <c r="O12" s="2"/>
      <c r="P12" s="2"/>
      <c r="Q12" s="2"/>
      <c r="R12" s="2"/>
      <c r="S12" s="2"/>
      <c r="T12" s="2"/>
      <c r="U12" s="2"/>
      <c r="V12" s="2"/>
      <c r="W12" s="2"/>
      <c r="X12" s="2"/>
      <c r="Y12" s="2"/>
      <c r="Z12" s="2"/>
    </row>
    <row r="13">
      <c r="A13" s="1" t="s">
        <v>149</v>
      </c>
      <c r="B13" s="1">
        <v>2.0</v>
      </c>
      <c r="C13" s="1">
        <v>5.0</v>
      </c>
      <c r="D13" s="1">
        <v>1.0</v>
      </c>
      <c r="E13" s="1">
        <v>3.0</v>
      </c>
      <c r="F13" s="1">
        <v>4.0</v>
      </c>
      <c r="G13" s="1">
        <v>53.0</v>
      </c>
      <c r="H13" s="1">
        <v>62.0</v>
      </c>
      <c r="I13" s="1">
        <v>1.0</v>
      </c>
      <c r="J13" s="1">
        <v>74.0</v>
      </c>
      <c r="K13" s="1">
        <v>1.0</v>
      </c>
      <c r="L13" s="2"/>
      <c r="M13" s="2"/>
      <c r="N13" s="2"/>
      <c r="O13" s="2"/>
      <c r="P13" s="2"/>
      <c r="Q13" s="2"/>
      <c r="R13" s="2"/>
      <c r="S13" s="2"/>
      <c r="T13" s="2"/>
      <c r="U13" s="2"/>
      <c r="V13" s="2"/>
      <c r="W13" s="2"/>
      <c r="X13" s="2"/>
      <c r="Y13" s="2"/>
      <c r="Z13" s="2"/>
    </row>
    <row r="14">
      <c r="A14" s="1" t="s">
        <v>150</v>
      </c>
      <c r="B14" s="1">
        <v>2.0</v>
      </c>
      <c r="C14" s="1">
        <v>1.0</v>
      </c>
      <c r="D14" s="1">
        <v>5.0</v>
      </c>
      <c r="E14" s="1">
        <v>-51.0</v>
      </c>
      <c r="F14" s="1">
        <v>2.0</v>
      </c>
      <c r="G14" s="1">
        <v>3.0</v>
      </c>
      <c r="H14" s="1">
        <v>5.0</v>
      </c>
      <c r="I14" s="1">
        <v>6.0</v>
      </c>
      <c r="J14" s="1">
        <v>1.0</v>
      </c>
      <c r="K14" s="1">
        <v>2.0</v>
      </c>
      <c r="L14" s="2"/>
      <c r="M14" s="2"/>
      <c r="N14" s="2"/>
      <c r="O14" s="2"/>
      <c r="P14" s="2"/>
      <c r="Q14" s="2"/>
      <c r="R14" s="2"/>
      <c r="S14" s="2"/>
      <c r="T14" s="2"/>
      <c r="U14" s="2"/>
      <c r="V14" s="2"/>
      <c r="W14" s="2"/>
      <c r="X14" s="2"/>
      <c r="Y14" s="2"/>
      <c r="Z14" s="2"/>
    </row>
    <row r="15">
      <c r="A15" s="1" t="s">
        <v>151</v>
      </c>
      <c r="B15" s="1">
        <v>247.0</v>
      </c>
      <c r="C15" s="1">
        <v>487.0</v>
      </c>
      <c r="D15" s="1">
        <v>-111.0</v>
      </c>
      <c r="E15" s="1">
        <v>199.0</v>
      </c>
      <c r="F15" s="1">
        <v>73.0</v>
      </c>
      <c r="G15" s="1">
        <v>24.0</v>
      </c>
      <c r="H15" s="1">
        <v>-5.0</v>
      </c>
      <c r="I15" s="1">
        <v>158.0</v>
      </c>
      <c r="J15" s="1">
        <v>995.0</v>
      </c>
      <c r="K15" s="1">
        <v>361.0</v>
      </c>
      <c r="L15" s="2"/>
      <c r="M15" s="2"/>
      <c r="N15" s="2"/>
      <c r="O15" s="2"/>
      <c r="P15" s="2"/>
      <c r="Q15" s="2"/>
      <c r="R15" s="2"/>
      <c r="S15" s="2"/>
      <c r="T15" s="2"/>
      <c r="U15" s="2"/>
      <c r="V15" s="2"/>
      <c r="W15" s="2"/>
      <c r="X15" s="2"/>
      <c r="Y15" s="2"/>
      <c r="Z15" s="2"/>
    </row>
    <row r="16">
      <c r="A16" s="1" t="s">
        <v>152</v>
      </c>
      <c r="B16" s="1">
        <v>0.0</v>
      </c>
      <c r="C16" s="1">
        <v>2.0</v>
      </c>
      <c r="D16" s="1">
        <v>22.0</v>
      </c>
      <c r="E16" s="1">
        <v>-5.0</v>
      </c>
      <c r="F16" s="1">
        <v>-2.0</v>
      </c>
      <c r="G16" s="1">
        <v>13.0</v>
      </c>
      <c r="H16" s="1">
        <v>-1.0</v>
      </c>
      <c r="I16" s="1">
        <v>3.0</v>
      </c>
      <c r="J16" s="1">
        <v>-11.0</v>
      </c>
      <c r="K16" s="1">
        <v>19.0</v>
      </c>
      <c r="L16" s="2"/>
      <c r="M16" s="2"/>
      <c r="N16" s="2"/>
      <c r="O16" s="2"/>
      <c r="P16" s="2"/>
      <c r="Q16" s="2"/>
      <c r="R16" s="2"/>
      <c r="S16" s="2"/>
      <c r="T16" s="2"/>
      <c r="U16" s="2"/>
      <c r="V16" s="2"/>
      <c r="W16" s="2"/>
      <c r="X16" s="2"/>
      <c r="Y16" s="2"/>
      <c r="Z16" s="2"/>
    </row>
    <row r="17">
      <c r="A17" s="1" t="s">
        <v>153</v>
      </c>
      <c r="B17" s="1">
        <v>0.0</v>
      </c>
      <c r="C17" s="1">
        <v>0.0</v>
      </c>
      <c r="D17" s="1">
        <v>-3.0</v>
      </c>
      <c r="E17" s="1">
        <v>-47.0</v>
      </c>
      <c r="F17" s="1">
        <v>-3.0</v>
      </c>
      <c r="G17" s="1">
        <v>-8.0</v>
      </c>
      <c r="H17" s="1">
        <v>-2.0</v>
      </c>
      <c r="I17" s="1">
        <v>5.0</v>
      </c>
      <c r="J17" s="1">
        <v>13.0</v>
      </c>
      <c r="K17" s="1">
        <v>-2.0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-2.0</v>
      </c>
      <c r="H18" s="1">
        <v>-19.0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3.0</v>
      </c>
      <c r="K19" s="1">
        <v>23.0</v>
      </c>
      <c r="L19" s="2"/>
      <c r="M19" s="2"/>
      <c r="N19" s="2"/>
      <c r="O19" s="2"/>
      <c r="P19" s="2"/>
      <c r="Q19" s="2"/>
      <c r="R19" s="2"/>
      <c r="S19" s="2"/>
      <c r="T19" s="2"/>
      <c r="U19" s="2"/>
      <c r="V19" s="2"/>
      <c r="W19" s="2"/>
      <c r="X19" s="2"/>
      <c r="Y19" s="2"/>
      <c r="Z19" s="2"/>
    </row>
    <row r="20">
      <c r="A20" s="1" t="s">
        <v>156</v>
      </c>
      <c r="B20" s="1">
        <v>0.0</v>
      </c>
      <c r="C20" s="1">
        <v>0.0</v>
      </c>
      <c r="D20" s="1">
        <v>0.0</v>
      </c>
      <c r="E20" s="1">
        <v>-80.0</v>
      </c>
      <c r="F20" s="1">
        <v>-2.0</v>
      </c>
      <c r="G20" s="1">
        <v>-2.0</v>
      </c>
      <c r="H20" s="1">
        <v>0.0</v>
      </c>
      <c r="I20" s="1">
        <v>0.0</v>
      </c>
      <c r="J20" s="1">
        <v>0.0</v>
      </c>
      <c r="K20" s="1">
        <v>-19.0</v>
      </c>
      <c r="L20" s="2"/>
      <c r="M20" s="2"/>
      <c r="N20" s="2"/>
      <c r="O20" s="2"/>
      <c r="P20" s="2"/>
      <c r="Q20" s="2"/>
      <c r="R20" s="2"/>
      <c r="S20" s="2"/>
      <c r="T20" s="2"/>
      <c r="U20" s="2"/>
      <c r="V20" s="2"/>
      <c r="W20" s="2"/>
      <c r="X20" s="2"/>
      <c r="Y20" s="2"/>
      <c r="Z20" s="2"/>
    </row>
    <row r="21" ht="15.75" customHeight="1">
      <c r="A21" s="1" t="s">
        <v>157</v>
      </c>
      <c r="B21" s="1">
        <v>-23.0</v>
      </c>
      <c r="C21" s="1">
        <v>0.0</v>
      </c>
      <c r="D21" s="1">
        <v>0.0</v>
      </c>
      <c r="E21" s="1">
        <v>0.0</v>
      </c>
      <c r="F21" s="1">
        <v>0.0</v>
      </c>
      <c r="G21" s="1">
        <v>0.0</v>
      </c>
      <c r="H21" s="1">
        <v>0.0</v>
      </c>
      <c r="I21" s="1">
        <v>0.0</v>
      </c>
      <c r="J21" s="1">
        <v>0.0</v>
      </c>
      <c r="K21" s="1">
        <v>-5.0</v>
      </c>
      <c r="L21" s="2"/>
      <c r="M21" s="2"/>
      <c r="N21" s="2"/>
      <c r="O21" s="2"/>
      <c r="P21" s="2"/>
      <c r="Q21" s="2"/>
      <c r="R21" s="2"/>
      <c r="S21" s="2"/>
      <c r="T21" s="2"/>
      <c r="U21" s="2"/>
      <c r="V21" s="2"/>
      <c r="W21" s="2"/>
      <c r="X21" s="2"/>
      <c r="Y21" s="2"/>
      <c r="Z21" s="2"/>
    </row>
    <row r="22" ht="15.75" customHeight="1">
      <c r="A22" s="1" t="s">
        <v>158</v>
      </c>
      <c r="B22" s="1">
        <v>247.0</v>
      </c>
      <c r="C22" s="1">
        <v>487.0</v>
      </c>
      <c r="D22" s="1">
        <v>-114.0</v>
      </c>
      <c r="E22" s="1">
        <v>117.0</v>
      </c>
      <c r="F22" s="1">
        <v>70.0</v>
      </c>
      <c r="G22" s="1">
        <v>20.0</v>
      </c>
      <c r="H22" s="1">
        <v>-9.0</v>
      </c>
      <c r="I22" s="1">
        <v>166.0</v>
      </c>
      <c r="J22" s="1">
        <v>999.0</v>
      </c>
      <c r="K22" s="1">
        <v>360.0</v>
      </c>
      <c r="L22" s="2"/>
      <c r="M22" s="2"/>
      <c r="N22" s="2"/>
      <c r="O22" s="2"/>
      <c r="P22" s="2"/>
      <c r="Q22" s="2"/>
      <c r="R22" s="2"/>
      <c r="S22" s="2"/>
      <c r="T22" s="2"/>
      <c r="U22" s="2"/>
      <c r="V22" s="2"/>
      <c r="W22" s="2"/>
      <c r="X22" s="2"/>
      <c r="Y22" s="2"/>
      <c r="Z22" s="2"/>
    </row>
    <row r="23" ht="15.75" customHeight="1">
      <c r="A23" s="1" t="s">
        <v>159</v>
      </c>
      <c r="B23" s="1">
        <v>84.0</v>
      </c>
      <c r="C23" s="1">
        <v>169.0</v>
      </c>
      <c r="D23" s="1">
        <v>-39.0</v>
      </c>
      <c r="E23" s="1">
        <v>-8.0</v>
      </c>
      <c r="F23" s="1">
        <v>15.0</v>
      </c>
      <c r="G23" s="1">
        <v>1.0</v>
      </c>
      <c r="H23" s="1">
        <v>-12.0</v>
      </c>
      <c r="I23" s="1">
        <v>33.0</v>
      </c>
      <c r="J23" s="1">
        <v>242.0</v>
      </c>
      <c r="K23" s="1">
        <v>83.0</v>
      </c>
      <c r="L23" s="2"/>
      <c r="M23" s="2"/>
      <c r="N23" s="2"/>
      <c r="O23" s="2"/>
      <c r="P23" s="2"/>
      <c r="Q23" s="2"/>
      <c r="R23" s="2"/>
      <c r="S23" s="2"/>
      <c r="T23" s="2"/>
      <c r="U23" s="2"/>
      <c r="V23" s="2"/>
      <c r="W23" s="2"/>
      <c r="X23" s="2"/>
      <c r="Y23" s="2"/>
      <c r="Z23" s="2"/>
    </row>
    <row r="24" ht="15.75" customHeight="1">
      <c r="A24" s="1" t="s">
        <v>160</v>
      </c>
      <c r="B24" s="1">
        <v>162.0</v>
      </c>
      <c r="C24" s="1">
        <v>318.0</v>
      </c>
      <c r="D24" s="1">
        <v>-74.0</v>
      </c>
      <c r="E24" s="1">
        <v>126.0</v>
      </c>
      <c r="F24" s="1">
        <v>55.0</v>
      </c>
      <c r="G24" s="1">
        <v>18.0</v>
      </c>
      <c r="H24" s="1">
        <v>2.0</v>
      </c>
      <c r="I24" s="1">
        <v>132.0</v>
      </c>
      <c r="J24" s="1">
        <v>757.0</v>
      </c>
      <c r="K24" s="1">
        <v>276.0</v>
      </c>
      <c r="L24" s="2"/>
      <c r="M24" s="2"/>
      <c r="N24" s="2"/>
      <c r="O24" s="2"/>
      <c r="P24" s="2"/>
      <c r="Q24" s="2"/>
      <c r="R24" s="2"/>
      <c r="S24" s="2"/>
      <c r="T24" s="2"/>
      <c r="U24" s="2"/>
      <c r="V24" s="2"/>
      <c r="W24" s="2"/>
      <c r="X24" s="2"/>
      <c r="Y24" s="2"/>
      <c r="Z24" s="2"/>
    </row>
    <row r="25" ht="15.75" customHeight="1">
      <c r="A25" s="1" t="s">
        <v>161</v>
      </c>
      <c r="B25" s="1">
        <v>162.0</v>
      </c>
      <c r="C25" s="1">
        <v>318.0</v>
      </c>
      <c r="D25" s="1">
        <v>-74.0</v>
      </c>
      <c r="E25" s="1">
        <v>126.0</v>
      </c>
      <c r="F25" s="1">
        <v>55.0</v>
      </c>
      <c r="G25" s="1">
        <v>18.0</v>
      </c>
      <c r="H25" s="1">
        <v>2.0</v>
      </c>
      <c r="I25" s="1">
        <v>132.0</v>
      </c>
      <c r="J25" s="1">
        <v>757.0</v>
      </c>
      <c r="K25" s="1">
        <v>276.0</v>
      </c>
      <c r="L25" s="2"/>
      <c r="M25" s="2"/>
      <c r="N25" s="2"/>
      <c r="O25" s="2"/>
      <c r="P25" s="2"/>
      <c r="Q25" s="2"/>
      <c r="R25" s="2"/>
      <c r="S25" s="2"/>
      <c r="T25" s="2"/>
      <c r="U25" s="2"/>
      <c r="V25" s="2"/>
      <c r="W25" s="2"/>
      <c r="X25" s="2"/>
      <c r="Y25" s="2"/>
      <c r="Z25" s="2"/>
    </row>
    <row r="26" ht="15.75" customHeight="1">
      <c r="A26" s="1" t="s">
        <v>94</v>
      </c>
      <c r="B26" s="1">
        <v>-1.0</v>
      </c>
      <c r="C26" s="1">
        <v>-2.0</v>
      </c>
      <c r="D26" s="1">
        <v>14.0</v>
      </c>
      <c r="E26" s="1">
        <v>-26.0</v>
      </c>
      <c r="F26" s="1">
        <v>-83.0</v>
      </c>
      <c r="G26" s="1">
        <v>6.0</v>
      </c>
      <c r="H26" s="1">
        <v>0.0</v>
      </c>
      <c r="I26" s="1">
        <v>20.0</v>
      </c>
      <c r="J26" s="1">
        <v>1.0</v>
      </c>
      <c r="K26" s="1">
        <v>1.0</v>
      </c>
      <c r="L26" s="2"/>
      <c r="M26" s="2"/>
      <c r="N26" s="2"/>
      <c r="O26" s="2"/>
      <c r="P26" s="2"/>
      <c r="Q26" s="2"/>
      <c r="R26" s="2"/>
      <c r="S26" s="2"/>
      <c r="T26" s="2"/>
      <c r="U26" s="2"/>
      <c r="V26" s="2"/>
      <c r="W26" s="2"/>
      <c r="X26" s="2"/>
      <c r="Y26" s="2"/>
      <c r="Z26" s="2"/>
    </row>
    <row r="27" ht="15.75" customHeight="1">
      <c r="A27" s="1" t="s">
        <v>162</v>
      </c>
      <c r="B27" s="1">
        <v>161.0</v>
      </c>
      <c r="C27" s="1">
        <v>316.0</v>
      </c>
      <c r="D27" s="1">
        <v>-74.0</v>
      </c>
      <c r="E27" s="1">
        <v>126.0</v>
      </c>
      <c r="F27" s="1">
        <v>54.0</v>
      </c>
      <c r="G27" s="1">
        <v>18.0</v>
      </c>
      <c r="H27" s="1">
        <v>2.0</v>
      </c>
      <c r="I27" s="1">
        <v>133.0</v>
      </c>
      <c r="J27" s="1">
        <v>758.0</v>
      </c>
      <c r="K27" s="1">
        <v>278.0</v>
      </c>
      <c r="L27" s="2"/>
      <c r="M27" s="2"/>
      <c r="N27" s="2"/>
      <c r="O27" s="2"/>
      <c r="P27" s="2"/>
      <c r="Q27" s="2"/>
      <c r="R27" s="2"/>
      <c r="S27" s="2"/>
      <c r="T27" s="2"/>
      <c r="U27" s="2"/>
      <c r="V27" s="2"/>
      <c r="W27" s="2"/>
      <c r="X27" s="2"/>
      <c r="Y27" s="2"/>
      <c r="Z27" s="2"/>
    </row>
    <row r="28" ht="15.75" customHeight="1">
      <c r="A28" s="1" t="s">
        <v>163</v>
      </c>
      <c r="B28" s="1">
        <v>161.0</v>
      </c>
      <c r="C28" s="1">
        <v>316.0</v>
      </c>
      <c r="D28" s="1">
        <v>-74.0</v>
      </c>
      <c r="E28" s="1">
        <v>126.0</v>
      </c>
      <c r="F28" s="1">
        <v>54.0</v>
      </c>
      <c r="G28" s="1">
        <v>18.0</v>
      </c>
      <c r="H28" s="1">
        <v>2.0</v>
      </c>
      <c r="I28" s="1">
        <v>133.0</v>
      </c>
      <c r="J28" s="1">
        <v>758.0</v>
      </c>
      <c r="K28" s="1">
        <v>278.0</v>
      </c>
      <c r="L28" s="2"/>
      <c r="M28" s="2"/>
      <c r="N28" s="2"/>
      <c r="O28" s="2"/>
      <c r="P28" s="2"/>
      <c r="Q28" s="2"/>
      <c r="R28" s="2"/>
      <c r="S28" s="2"/>
      <c r="T28" s="2"/>
      <c r="U28" s="2"/>
      <c r="V28" s="2"/>
      <c r="W28" s="2"/>
      <c r="X28" s="2"/>
      <c r="Y28" s="2"/>
      <c r="Z28" s="2"/>
    </row>
    <row r="29" ht="15.75" customHeight="1">
      <c r="A29" s="1" t="s">
        <v>164</v>
      </c>
      <c r="B29" s="1">
        <v>161.0</v>
      </c>
      <c r="C29" s="1">
        <v>316.0</v>
      </c>
      <c r="D29" s="1">
        <v>-74.0</v>
      </c>
      <c r="E29" s="1">
        <v>126.0</v>
      </c>
      <c r="F29" s="1">
        <v>54.0</v>
      </c>
      <c r="G29" s="1">
        <v>18.0</v>
      </c>
      <c r="H29" s="1">
        <v>2.0</v>
      </c>
      <c r="I29" s="1">
        <v>133.0</v>
      </c>
      <c r="J29" s="1">
        <v>758.0</v>
      </c>
      <c r="K29" s="1">
        <v>278.0</v>
      </c>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48.0</v>
      </c>
      <c r="C33" s="1">
        <v>48.0</v>
      </c>
      <c r="D33" s="1">
        <v>48.0</v>
      </c>
      <c r="E33" s="1">
        <v>48.0</v>
      </c>
      <c r="F33" s="1">
        <v>48.0</v>
      </c>
      <c r="G33" s="1">
        <v>48.0</v>
      </c>
      <c r="H33" s="1">
        <v>48.0</v>
      </c>
      <c r="I33" s="1">
        <v>48.0</v>
      </c>
      <c r="J33" s="1">
        <v>48.0</v>
      </c>
      <c r="K33" s="1">
        <v>48.0</v>
      </c>
      <c r="L33" s="2"/>
      <c r="M33" s="2"/>
      <c r="N33" s="2"/>
      <c r="O33" s="2"/>
      <c r="P33" s="2"/>
      <c r="Q33" s="2"/>
      <c r="R33" s="2"/>
      <c r="S33" s="2"/>
      <c r="T33" s="2"/>
      <c r="U33" s="2"/>
      <c r="V33" s="2"/>
      <c r="W33" s="2"/>
      <c r="X33" s="2"/>
      <c r="Y33" s="2"/>
      <c r="Z33" s="2"/>
    </row>
    <row r="34" ht="15.75" customHeight="1">
      <c r="A34" s="1" t="s">
        <v>179</v>
      </c>
      <c r="B34" s="1" t="s">
        <v>180</v>
      </c>
      <c r="C34" s="1" t="s">
        <v>181</v>
      </c>
      <c r="D34" s="1" t="s">
        <v>169</v>
      </c>
      <c r="E34" s="1" t="s">
        <v>170</v>
      </c>
      <c r="F34" s="1" t="s">
        <v>171</v>
      </c>
      <c r="G34" s="1" t="s">
        <v>172</v>
      </c>
      <c r="H34" s="1" t="s">
        <v>173</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180</v>
      </c>
      <c r="C35" s="1" t="s">
        <v>181</v>
      </c>
      <c r="D35" s="1" t="s">
        <v>169</v>
      </c>
      <c r="E35" s="1" t="s">
        <v>170</v>
      </c>
      <c r="F35" s="1" t="s">
        <v>171</v>
      </c>
      <c r="G35" s="1" t="s">
        <v>172</v>
      </c>
      <c r="H35" s="1" t="s">
        <v>173</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48.0</v>
      </c>
      <c r="C36" s="1">
        <v>48.0</v>
      </c>
      <c r="D36" s="1">
        <v>48.0</v>
      </c>
      <c r="E36" s="1">
        <v>48.0</v>
      </c>
      <c r="F36" s="1">
        <v>48.0</v>
      </c>
      <c r="G36" s="1">
        <v>48.0</v>
      </c>
      <c r="H36" s="1">
        <v>48.0</v>
      </c>
      <c r="I36" s="1">
        <v>48.0</v>
      </c>
      <c r="J36" s="1">
        <v>48.0</v>
      </c>
      <c r="K36" s="1">
        <v>48.0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199</v>
      </c>
      <c r="C38" s="1" t="s">
        <v>200</v>
      </c>
      <c r="D38" s="1" t="s">
        <v>190</v>
      </c>
      <c r="E38" s="1" t="s">
        <v>191</v>
      </c>
      <c r="F38" s="1" t="s">
        <v>201</v>
      </c>
      <c r="G38" s="1" t="s">
        <v>193</v>
      </c>
      <c r="H38" s="1" t="s">
        <v>194</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206</v>
      </c>
      <c r="C39" s="1" t="s">
        <v>207</v>
      </c>
      <c r="D39" s="1">
        <v>0.0</v>
      </c>
      <c r="E39" s="1" t="s">
        <v>208</v>
      </c>
      <c r="F39" s="1" t="s">
        <v>209</v>
      </c>
      <c r="G39" s="1">
        <v>0.0</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215</v>
      </c>
      <c r="C40" s="1" t="s">
        <v>216</v>
      </c>
      <c r="D40" s="1">
        <v>0.0</v>
      </c>
      <c r="E40" s="1">
        <v>0.0</v>
      </c>
      <c r="F40" s="1" t="s">
        <v>217</v>
      </c>
      <c r="G40" s="1">
        <v>0.0</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276.0</v>
      </c>
      <c r="C42" s="1">
        <v>515.0</v>
      </c>
      <c r="D42" s="1">
        <v>-79.0</v>
      </c>
      <c r="E42" s="1">
        <v>238.0</v>
      </c>
      <c r="F42" s="1">
        <v>103.0</v>
      </c>
      <c r="G42" s="1">
        <v>64.0</v>
      </c>
      <c r="H42" s="1">
        <v>36.0</v>
      </c>
      <c r="I42" s="1">
        <v>207.0</v>
      </c>
      <c r="J42" s="1">
        <v>1040.0</v>
      </c>
      <c r="K42" s="1">
        <v>394.0</v>
      </c>
      <c r="L42" s="2"/>
      <c r="M42" s="2"/>
      <c r="N42" s="2"/>
      <c r="O42" s="2"/>
      <c r="P42" s="2"/>
      <c r="Q42" s="2"/>
      <c r="R42" s="2"/>
      <c r="S42" s="2"/>
      <c r="T42" s="2"/>
      <c r="U42" s="2"/>
      <c r="V42" s="2"/>
      <c r="W42" s="2"/>
      <c r="X42" s="2"/>
      <c r="Y42" s="2"/>
      <c r="Z42" s="2"/>
    </row>
    <row r="43" ht="15.75" customHeight="1">
      <c r="A43" s="1" t="s">
        <v>223</v>
      </c>
      <c r="B43" s="1">
        <v>238.0</v>
      </c>
      <c r="C43" s="1">
        <v>473.0</v>
      </c>
      <c r="D43" s="1">
        <v>-126.0</v>
      </c>
      <c r="E43" s="1">
        <v>187.0</v>
      </c>
      <c r="F43" s="1">
        <v>50.0</v>
      </c>
      <c r="G43" s="1">
        <v>9.0</v>
      </c>
      <c r="H43" s="1">
        <v>-20.0</v>
      </c>
      <c r="I43" s="1">
        <v>141.0</v>
      </c>
      <c r="J43" s="1">
        <v>966.0</v>
      </c>
      <c r="K43" s="1">
        <v>316.0</v>
      </c>
      <c r="L43" s="2"/>
      <c r="M43" s="2"/>
      <c r="N43" s="2"/>
      <c r="O43" s="2"/>
      <c r="P43" s="2"/>
      <c r="Q43" s="2"/>
      <c r="R43" s="2"/>
      <c r="S43" s="2"/>
      <c r="T43" s="2"/>
      <c r="U43" s="2"/>
      <c r="V43" s="2"/>
      <c r="W43" s="2"/>
      <c r="X43" s="2"/>
      <c r="Y43" s="2"/>
      <c r="Z43" s="2"/>
    </row>
    <row r="44" ht="15.75" customHeight="1">
      <c r="A44" s="1" t="s">
        <v>224</v>
      </c>
      <c r="B44" s="1">
        <v>236.0</v>
      </c>
      <c r="C44" s="1">
        <v>470.0</v>
      </c>
      <c r="D44" s="1">
        <v>-128.0</v>
      </c>
      <c r="E44" s="1">
        <v>184.0</v>
      </c>
      <c r="F44" s="1">
        <v>48.0</v>
      </c>
      <c r="G44" s="1">
        <v>6.0</v>
      </c>
      <c r="H44" s="1">
        <v>-23.0</v>
      </c>
      <c r="I44" s="1">
        <v>138.0</v>
      </c>
      <c r="J44" s="1">
        <v>964.0</v>
      </c>
      <c r="K44" s="1">
        <v>314.0</v>
      </c>
      <c r="L44" s="2"/>
      <c r="M44" s="2"/>
      <c r="N44" s="2"/>
      <c r="O44" s="2"/>
      <c r="P44" s="2"/>
      <c r="Q44" s="2"/>
      <c r="R44" s="2"/>
      <c r="S44" s="2"/>
      <c r="T44" s="2"/>
      <c r="U44" s="2"/>
      <c r="V44" s="2"/>
      <c r="W44" s="2"/>
      <c r="X44" s="2"/>
      <c r="Y44" s="2"/>
      <c r="Z44" s="2"/>
    </row>
    <row r="45" ht="15.75" customHeight="1">
      <c r="A45" s="1" t="s">
        <v>225</v>
      </c>
      <c r="B45" s="1">
        <v>279.0</v>
      </c>
      <c r="C45" s="1">
        <v>519.0</v>
      </c>
      <c r="D45" s="1">
        <v>-75.0</v>
      </c>
      <c r="E45" s="1">
        <v>242.0</v>
      </c>
      <c r="F45" s="1">
        <v>107.0</v>
      </c>
      <c r="G45" s="1">
        <v>68.0</v>
      </c>
      <c r="H45" s="1">
        <v>0.0</v>
      </c>
      <c r="I45" s="1">
        <v>212.0</v>
      </c>
      <c r="J45" s="1">
        <v>0.0</v>
      </c>
      <c r="K45" s="1">
        <v>0.0</v>
      </c>
      <c r="L45" s="2"/>
      <c r="M45" s="2"/>
      <c r="N45" s="2"/>
      <c r="O45" s="2"/>
      <c r="P45" s="2"/>
      <c r="Q45" s="2"/>
      <c r="R45" s="2"/>
      <c r="S45" s="2"/>
      <c r="T45" s="2"/>
      <c r="U45" s="2"/>
      <c r="V45" s="2"/>
      <c r="W45" s="2"/>
      <c r="X45" s="2"/>
      <c r="Y45" s="2"/>
      <c r="Z45" s="2"/>
    </row>
    <row r="46" ht="15.75" customHeight="1">
      <c r="A46" s="1" t="s">
        <v>226</v>
      </c>
      <c r="B46" s="1" t="s">
        <v>227</v>
      </c>
      <c r="C46" s="1" t="s">
        <v>228</v>
      </c>
      <c r="D46" s="1" t="s">
        <v>229</v>
      </c>
      <c r="E46" s="1" t="s">
        <v>230</v>
      </c>
      <c r="F46" s="1" t="s">
        <v>231</v>
      </c>
      <c r="G46" s="1" t="s">
        <v>232</v>
      </c>
      <c r="H46" s="1" t="s">
        <v>233</v>
      </c>
      <c r="I46" s="1" t="s">
        <v>234</v>
      </c>
      <c r="J46" s="1" t="s">
        <v>235</v>
      </c>
      <c r="K46" s="1" t="s">
        <v>236</v>
      </c>
      <c r="L46" s="2"/>
      <c r="M46" s="2"/>
      <c r="N46" s="2"/>
      <c r="O46" s="2"/>
      <c r="P46" s="2"/>
      <c r="Q46" s="2"/>
      <c r="R46" s="2"/>
      <c r="S46" s="2"/>
      <c r="T46" s="2"/>
      <c r="U46" s="2"/>
      <c r="V46" s="2"/>
      <c r="W46" s="2"/>
      <c r="X46" s="2"/>
      <c r="Y46" s="2"/>
      <c r="Z46" s="2"/>
    </row>
    <row r="47" ht="15.75" customHeight="1">
      <c r="A47" s="1" t="s">
        <v>237</v>
      </c>
      <c r="B47" s="1">
        <v>79.0</v>
      </c>
      <c r="C47" s="1">
        <v>150.0</v>
      </c>
      <c r="D47" s="1">
        <v>-54.0</v>
      </c>
      <c r="E47" s="1">
        <v>24.0</v>
      </c>
      <c r="F47" s="1">
        <v>9.0</v>
      </c>
      <c r="G47" s="1">
        <v>-8.0</v>
      </c>
      <c r="H47" s="1">
        <v>-34.0</v>
      </c>
      <c r="I47" s="1">
        <v>27.0</v>
      </c>
      <c r="J47" s="1">
        <v>217.0</v>
      </c>
      <c r="K47" s="1">
        <v>93.0</v>
      </c>
      <c r="L47" s="2"/>
      <c r="M47" s="2"/>
      <c r="N47" s="2"/>
      <c r="O47" s="2"/>
      <c r="P47" s="2"/>
      <c r="Q47" s="2"/>
      <c r="R47" s="2"/>
      <c r="S47" s="2"/>
      <c r="T47" s="2"/>
      <c r="U47" s="2"/>
      <c r="V47" s="2"/>
      <c r="W47" s="2"/>
      <c r="X47" s="2"/>
      <c r="Y47" s="2"/>
      <c r="Z47" s="2"/>
    </row>
    <row r="48" ht="15.75" customHeight="1">
      <c r="A48" s="1" t="s">
        <v>238</v>
      </c>
      <c r="B48" s="1">
        <v>79.0</v>
      </c>
      <c r="C48" s="1">
        <v>150.0</v>
      </c>
      <c r="D48" s="1">
        <v>-54.0</v>
      </c>
      <c r="E48" s="1">
        <v>24.0</v>
      </c>
      <c r="F48" s="1">
        <v>9.0</v>
      </c>
      <c r="G48" s="1">
        <v>-8.0</v>
      </c>
      <c r="H48" s="1">
        <v>-34.0</v>
      </c>
      <c r="I48" s="1">
        <v>27.0</v>
      </c>
      <c r="J48" s="1">
        <v>217.0</v>
      </c>
      <c r="K48" s="1">
        <v>93.0</v>
      </c>
      <c r="L48" s="2"/>
      <c r="M48" s="2"/>
      <c r="N48" s="2"/>
      <c r="O48" s="2"/>
      <c r="P48" s="2"/>
      <c r="Q48" s="2"/>
      <c r="R48" s="2"/>
      <c r="S48" s="2"/>
      <c r="T48" s="2"/>
      <c r="U48" s="2"/>
      <c r="V48" s="2"/>
      <c r="W48" s="2"/>
      <c r="X48" s="2"/>
      <c r="Y48" s="2"/>
      <c r="Z48" s="2"/>
    </row>
    <row r="49" ht="15.75" customHeight="1">
      <c r="A49" s="1" t="s">
        <v>239</v>
      </c>
      <c r="B49" s="1">
        <v>5.0</v>
      </c>
      <c r="C49" s="1">
        <v>19.0</v>
      </c>
      <c r="D49" s="1">
        <v>14.0</v>
      </c>
      <c r="E49" s="1">
        <v>-33.0</v>
      </c>
      <c r="F49" s="1">
        <v>6.0</v>
      </c>
      <c r="G49" s="1">
        <v>10.0</v>
      </c>
      <c r="H49" s="1">
        <v>22.0</v>
      </c>
      <c r="I49" s="1">
        <v>5.0</v>
      </c>
      <c r="J49" s="1">
        <v>24.0</v>
      </c>
      <c r="K49" s="1">
        <v>-9.0</v>
      </c>
      <c r="L49" s="2"/>
      <c r="M49" s="2"/>
      <c r="N49" s="2"/>
      <c r="O49" s="2"/>
      <c r="P49" s="2"/>
      <c r="Q49" s="2"/>
      <c r="R49" s="2"/>
      <c r="S49" s="2"/>
      <c r="T49" s="2"/>
      <c r="U49" s="2"/>
      <c r="V49" s="2"/>
      <c r="W49" s="2"/>
      <c r="X49" s="2"/>
      <c r="Y49" s="2"/>
      <c r="Z49" s="2"/>
    </row>
    <row r="50" ht="15.75" customHeight="1">
      <c r="A50" s="1" t="s">
        <v>240</v>
      </c>
      <c r="B50" s="1">
        <v>5.0</v>
      </c>
      <c r="C50" s="1">
        <v>19.0</v>
      </c>
      <c r="D50" s="1">
        <v>14.0</v>
      </c>
      <c r="E50" s="1">
        <v>-33.0</v>
      </c>
      <c r="F50" s="1">
        <v>6.0</v>
      </c>
      <c r="G50" s="1">
        <v>10.0</v>
      </c>
      <c r="H50" s="1">
        <v>22.0</v>
      </c>
      <c r="I50" s="1">
        <v>5.0</v>
      </c>
      <c r="J50" s="1">
        <v>24.0</v>
      </c>
      <c r="K50" s="1">
        <v>-9.0</v>
      </c>
      <c r="L50" s="2"/>
      <c r="M50" s="2"/>
      <c r="N50" s="2"/>
      <c r="O50" s="2"/>
      <c r="P50" s="2"/>
      <c r="Q50" s="2"/>
      <c r="R50" s="2"/>
      <c r="S50" s="2"/>
      <c r="T50" s="2"/>
      <c r="U50" s="2"/>
      <c r="V50" s="2"/>
      <c r="W50" s="2"/>
      <c r="X50" s="2"/>
      <c r="Y50" s="2"/>
      <c r="Z50" s="2"/>
    </row>
    <row r="51" ht="15.75" customHeight="1">
      <c r="A51" s="1" t="s">
        <v>241</v>
      </c>
      <c r="B51" s="1">
        <v>153.0</v>
      </c>
      <c r="C51" s="1">
        <v>303.0</v>
      </c>
      <c r="D51" s="1">
        <v>-69.0</v>
      </c>
      <c r="E51" s="1">
        <v>124.0</v>
      </c>
      <c r="F51" s="1">
        <v>44.0</v>
      </c>
      <c r="G51" s="1">
        <v>15.0</v>
      </c>
      <c r="H51" s="1">
        <v>-3.0</v>
      </c>
      <c r="I51" s="1">
        <v>98.0</v>
      </c>
      <c r="J51" s="1">
        <v>623.0</v>
      </c>
      <c r="K51" s="1">
        <v>227.0</v>
      </c>
      <c r="L51" s="2"/>
      <c r="M51" s="2"/>
      <c r="N51" s="2"/>
      <c r="O51" s="2"/>
      <c r="P51" s="2"/>
      <c r="Q51" s="2"/>
      <c r="R51" s="2"/>
      <c r="S51" s="2"/>
      <c r="T51" s="2"/>
      <c r="U51" s="2"/>
      <c r="V51" s="2"/>
      <c r="W51" s="2"/>
      <c r="X51" s="2"/>
      <c r="Y51" s="2"/>
      <c r="Z51" s="2"/>
    </row>
    <row r="52" ht="15.75" customHeight="1">
      <c r="A52" s="1" t="s">
        <v>242</v>
      </c>
      <c r="B52" s="1">
        <v>1.0</v>
      </c>
      <c r="C52" s="1">
        <v>1.0</v>
      </c>
      <c r="D52" s="1">
        <v>1.0</v>
      </c>
      <c r="E52" s="1">
        <v>21.0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243</v>
      </c>
      <c r="B53" s="1">
        <v>0.0</v>
      </c>
      <c r="C53" s="1">
        <v>2.0</v>
      </c>
      <c r="D53" s="1">
        <v>0.0</v>
      </c>
      <c r="E53" s="1">
        <v>48.0</v>
      </c>
      <c r="F53" s="1">
        <v>64.0</v>
      </c>
      <c r="G53" s="1">
        <v>4.0</v>
      </c>
      <c r="H53" s="1">
        <v>0.0</v>
      </c>
      <c r="I53" s="1">
        <v>2.0</v>
      </c>
      <c r="J53" s="1">
        <v>0.0</v>
      </c>
      <c r="K53" s="1">
        <v>54.0</v>
      </c>
      <c r="L53" s="2"/>
      <c r="M53" s="2"/>
      <c r="N53" s="2"/>
      <c r="O53" s="2"/>
      <c r="P53" s="2"/>
      <c r="Q53" s="2"/>
      <c r="R53" s="2"/>
      <c r="S53" s="2"/>
      <c r="T53" s="2"/>
      <c r="U53" s="2"/>
      <c r="V53" s="2"/>
      <c r="W53" s="2"/>
      <c r="X53" s="2"/>
      <c r="Y53" s="2"/>
      <c r="Z53" s="2"/>
    </row>
    <row r="54" ht="15.75" customHeight="1">
      <c r="A54" s="1" t="s">
        <v>244</v>
      </c>
      <c r="B54" s="1">
        <v>47.0</v>
      </c>
      <c r="C54" s="1">
        <v>34.0</v>
      </c>
      <c r="D54" s="1">
        <v>61.0</v>
      </c>
      <c r="E54" s="1">
        <v>69.0</v>
      </c>
      <c r="F54" s="1">
        <v>37.0</v>
      </c>
      <c r="G54" s="1">
        <v>62.0</v>
      </c>
      <c r="H54" s="1">
        <v>1.0</v>
      </c>
      <c r="I54" s="1">
        <v>25.0</v>
      </c>
      <c r="J54" s="1">
        <v>34.0</v>
      </c>
      <c r="K54" s="1">
        <v>61.0</v>
      </c>
      <c r="L54" s="2"/>
      <c r="M54" s="2"/>
      <c r="N54" s="2"/>
      <c r="O54" s="2"/>
      <c r="P54" s="2"/>
      <c r="Q54" s="2"/>
      <c r="R54" s="2"/>
      <c r="S54" s="2"/>
      <c r="T54" s="2"/>
      <c r="U54" s="2"/>
      <c r="V54" s="2"/>
      <c r="W54" s="2"/>
      <c r="X54" s="2"/>
      <c r="Y54" s="2"/>
      <c r="Z54" s="2"/>
    </row>
    <row r="55" ht="15.75" customHeight="1">
      <c r="A55" s="1" t="s">
        <v>245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246</v>
      </c>
      <c r="B56" s="1">
        <v>9.0</v>
      </c>
      <c r="C56" s="1">
        <v>10.0</v>
      </c>
      <c r="D56" s="1">
        <v>12.0</v>
      </c>
      <c r="E56" s="1">
        <v>6.0</v>
      </c>
      <c r="F56" s="1">
        <v>7.0</v>
      </c>
      <c r="G56" s="1">
        <v>6.0</v>
      </c>
      <c r="H56" s="1">
        <v>11.0</v>
      </c>
      <c r="I56" s="1">
        <v>12.0</v>
      </c>
      <c r="J56" s="1">
        <v>3.0</v>
      </c>
      <c r="K56" s="1">
        <v>0.0</v>
      </c>
      <c r="L56" s="2"/>
      <c r="M56" s="2"/>
      <c r="N56" s="2"/>
      <c r="O56" s="2"/>
      <c r="P56" s="2"/>
      <c r="Q56" s="2"/>
      <c r="R56" s="2"/>
      <c r="S56" s="2"/>
      <c r="T56" s="2"/>
      <c r="U56" s="2"/>
      <c r="V56" s="2"/>
      <c r="W56" s="2"/>
      <c r="X56" s="2"/>
      <c r="Y56" s="2"/>
      <c r="Z56" s="2"/>
    </row>
    <row r="57" ht="15.75" customHeight="1">
      <c r="A57" s="1" t="s">
        <v>247</v>
      </c>
      <c r="B57" s="1">
        <v>0.0</v>
      </c>
      <c r="C57" s="1">
        <v>0.0</v>
      </c>
      <c r="D57" s="1">
        <v>0.0</v>
      </c>
      <c r="E57" s="1">
        <v>0.0</v>
      </c>
      <c r="F57" s="1">
        <v>0.0</v>
      </c>
      <c r="G57" s="1">
        <v>0.0</v>
      </c>
      <c r="H57" s="1">
        <v>0.0</v>
      </c>
      <c r="I57" s="1">
        <v>0.0</v>
      </c>
      <c r="J57" s="1">
        <v>0.0</v>
      </c>
      <c r="K57" s="1">
        <v>52.0</v>
      </c>
      <c r="L57" s="2"/>
      <c r="M57" s="2"/>
      <c r="N57" s="2"/>
      <c r="O57" s="2"/>
      <c r="P57" s="2"/>
      <c r="Q57" s="2"/>
      <c r="R57" s="2"/>
      <c r="S57" s="2"/>
      <c r="T57" s="2"/>
      <c r="U57" s="2"/>
      <c r="V57" s="2"/>
      <c r="W57" s="2"/>
      <c r="X57" s="2"/>
      <c r="Y57" s="2"/>
      <c r="Z57" s="2"/>
    </row>
    <row r="58" ht="15.75" customHeight="1">
      <c r="A58" s="1" t="s">
        <v>248</v>
      </c>
      <c r="B58" s="1">
        <v>47.0</v>
      </c>
      <c r="C58" s="1">
        <v>49.0</v>
      </c>
      <c r="D58" s="1">
        <v>53.0</v>
      </c>
      <c r="E58" s="1">
        <v>53.0</v>
      </c>
      <c r="F58" s="1">
        <v>53.0</v>
      </c>
      <c r="G58" s="1">
        <v>52.0</v>
      </c>
      <c r="H58" s="1">
        <v>52.0</v>
      </c>
      <c r="I58" s="1">
        <v>62.0</v>
      </c>
      <c r="J58" s="1">
        <v>77.0</v>
      </c>
      <c r="K58" s="1">
        <v>125.0</v>
      </c>
      <c r="L58" s="2"/>
      <c r="M58" s="2"/>
      <c r="N58" s="2"/>
      <c r="O58" s="2"/>
      <c r="P58" s="2"/>
      <c r="Q58" s="2"/>
      <c r="R58" s="2"/>
      <c r="S58" s="2"/>
      <c r="T58" s="2"/>
      <c r="U58" s="2"/>
      <c r="V58" s="2"/>
      <c r="W58" s="2"/>
      <c r="X58" s="2"/>
      <c r="Y58" s="2"/>
      <c r="Z58" s="2"/>
    </row>
    <row r="59" ht="15.75" customHeight="1">
      <c r="A59" s="1" t="s">
        <v>249</v>
      </c>
      <c r="B59" s="1">
        <v>0.0</v>
      </c>
      <c r="C59" s="1">
        <v>0.0</v>
      </c>
      <c r="D59" s="1">
        <v>0.0</v>
      </c>
      <c r="E59" s="1">
        <v>0.0</v>
      </c>
      <c r="F59" s="1">
        <v>0.0</v>
      </c>
      <c r="G59" s="1">
        <v>0.0</v>
      </c>
      <c r="H59" s="1">
        <v>0.0</v>
      </c>
      <c r="I59" s="1">
        <v>0.0</v>
      </c>
      <c r="J59" s="1">
        <v>0.0</v>
      </c>
      <c r="K59" s="1">
        <v>102.0</v>
      </c>
      <c r="L59" s="2"/>
      <c r="M59" s="2"/>
      <c r="N59" s="2"/>
      <c r="O59" s="2"/>
      <c r="P59" s="2"/>
      <c r="Q59" s="2"/>
      <c r="R59" s="2"/>
      <c r="S59" s="2"/>
      <c r="T59" s="2"/>
      <c r="U59" s="2"/>
      <c r="V59" s="2"/>
      <c r="W59" s="2"/>
      <c r="X59" s="2"/>
      <c r="Y59" s="2"/>
      <c r="Z59" s="2"/>
    </row>
    <row r="60" ht="15.75" customHeight="1">
      <c r="A60" s="1" t="s">
        <v>250</v>
      </c>
      <c r="B60" s="1">
        <v>3.0</v>
      </c>
      <c r="C60" s="1">
        <v>4.0</v>
      </c>
      <c r="D60" s="1">
        <v>3.0</v>
      </c>
      <c r="E60" s="1">
        <v>3.0</v>
      </c>
      <c r="F60" s="1">
        <v>4.0</v>
      </c>
      <c r="G60" s="1">
        <v>4.0</v>
      </c>
      <c r="H60" s="1">
        <v>0.0</v>
      </c>
      <c r="I60" s="1">
        <v>5.0</v>
      </c>
      <c r="J60" s="1">
        <v>0.0</v>
      </c>
      <c r="K60" s="1">
        <v>0.0</v>
      </c>
      <c r="L60" s="2"/>
      <c r="M60" s="2"/>
      <c r="N60" s="2"/>
      <c r="O60" s="2"/>
      <c r="P60" s="2"/>
      <c r="Q60" s="2"/>
      <c r="R60" s="2"/>
      <c r="S60" s="2"/>
      <c r="T60" s="2"/>
      <c r="U60" s="2"/>
      <c r="V60" s="2"/>
      <c r="W60" s="2"/>
      <c r="X60" s="2"/>
      <c r="Y60" s="2"/>
      <c r="Z60" s="2"/>
    </row>
    <row r="61" ht="15.75" customHeight="1">
      <c r="A61" s="1" t="s">
        <v>251</v>
      </c>
      <c r="B61" s="1">
        <v>1.0</v>
      </c>
      <c r="C61" s="1">
        <v>1.0</v>
      </c>
      <c r="D61" s="1">
        <v>2.0</v>
      </c>
      <c r="E61" s="1">
        <v>1.0</v>
      </c>
      <c r="F61" s="1">
        <v>5.0</v>
      </c>
      <c r="G61" s="1">
        <v>6.0</v>
      </c>
      <c r="H61" s="1">
        <v>0.0</v>
      </c>
      <c r="I61" s="1">
        <v>9.0</v>
      </c>
      <c r="J61" s="1">
        <v>0.0</v>
      </c>
      <c r="K61" s="1">
        <v>0.0</v>
      </c>
      <c r="L61" s="2"/>
      <c r="M61" s="2"/>
      <c r="N61" s="2"/>
      <c r="O61" s="2"/>
      <c r="P61" s="2"/>
      <c r="Q61" s="2"/>
      <c r="R61" s="2"/>
      <c r="S61" s="2"/>
      <c r="T61" s="2"/>
      <c r="U61" s="2"/>
      <c r="V61" s="2"/>
      <c r="W61" s="2"/>
      <c r="X61" s="2"/>
      <c r="Y61" s="2"/>
      <c r="Z61" s="2"/>
    </row>
    <row r="62" ht="15.75" customHeight="1">
      <c r="A62" s="1" t="s">
        <v>252</v>
      </c>
      <c r="B62" s="1">
        <v>1.0</v>
      </c>
      <c r="C62" s="1">
        <v>2.0</v>
      </c>
      <c r="D62" s="1">
        <v>1.0</v>
      </c>
      <c r="E62" s="1">
        <v>2.0</v>
      </c>
      <c r="F62" s="1">
        <v>-96.0</v>
      </c>
      <c r="G62" s="1">
        <v>-1.0</v>
      </c>
      <c r="H62" s="1">
        <v>0.0</v>
      </c>
      <c r="I62" s="1">
        <v>-3.0</v>
      </c>
      <c r="J62" s="1">
        <v>0.0</v>
      </c>
      <c r="K62" s="1">
        <v>0.0</v>
      </c>
      <c r="L62" s="2"/>
      <c r="M62" s="2"/>
      <c r="N62" s="2"/>
      <c r="O62" s="2"/>
      <c r="P62" s="2"/>
      <c r="Q62" s="2"/>
      <c r="R62" s="2"/>
      <c r="S62" s="2"/>
      <c r="T62" s="2"/>
      <c r="U62" s="2"/>
      <c r="V62" s="2"/>
      <c r="W62" s="2"/>
      <c r="X62" s="2"/>
      <c r="Y62" s="2"/>
      <c r="Z62" s="2"/>
    </row>
    <row r="63" ht="15.75" customHeight="1">
      <c r="A63" s="1" t="s">
        <v>253</v>
      </c>
      <c r="B63" s="1">
        <v>2.0</v>
      </c>
      <c r="C63" s="1">
        <v>3.0</v>
      </c>
      <c r="D63" s="1">
        <v>3.0</v>
      </c>
      <c r="E63" s="1">
        <v>3.0</v>
      </c>
      <c r="F63" s="1">
        <v>3.0</v>
      </c>
      <c r="G63" s="1">
        <v>3.0</v>
      </c>
      <c r="H63" s="1">
        <v>3.0</v>
      </c>
      <c r="I63" s="1">
        <v>4.0</v>
      </c>
      <c r="J63" s="1">
        <v>4.0</v>
      </c>
      <c r="K63" s="1">
        <v>0.0</v>
      </c>
      <c r="L63" s="2"/>
      <c r="M63" s="2"/>
      <c r="N63" s="2"/>
      <c r="O63" s="2"/>
      <c r="P63" s="2"/>
      <c r="Q63" s="2"/>
      <c r="R63" s="2"/>
      <c r="S63" s="2"/>
      <c r="T63" s="2"/>
      <c r="U63" s="2"/>
      <c r="V63" s="2"/>
      <c r="W63" s="2"/>
      <c r="X63" s="2"/>
      <c r="Y63" s="2"/>
      <c r="Z63" s="2"/>
    </row>
    <row r="64" ht="15.75" customHeight="1">
      <c r="A64" s="1" t="s">
        <v>254</v>
      </c>
      <c r="B64" s="1">
        <v>0.0</v>
      </c>
      <c r="C64" s="1">
        <v>5.0</v>
      </c>
      <c r="D64" s="1">
        <v>0.0</v>
      </c>
      <c r="E64" s="1">
        <v>0.0</v>
      </c>
      <c r="F64" s="1">
        <v>0.0</v>
      </c>
      <c r="G64" s="1">
        <v>0.0</v>
      </c>
      <c r="H64" s="1">
        <v>0.0</v>
      </c>
      <c r="I64" s="1">
        <v>0.0</v>
      </c>
      <c r="J64" s="1">
        <v>0.0</v>
      </c>
      <c r="K64" s="1">
        <v>4.0</v>
      </c>
      <c r="L64" s="2"/>
      <c r="M64" s="2"/>
      <c r="N64" s="2"/>
      <c r="O64" s="2"/>
      <c r="P64" s="2"/>
      <c r="Q64" s="2"/>
      <c r="R64" s="2"/>
      <c r="S64" s="2"/>
      <c r="T64" s="2"/>
      <c r="U64" s="2"/>
      <c r="V64" s="2"/>
      <c r="W64" s="2"/>
      <c r="X64" s="2"/>
      <c r="Y64" s="2"/>
      <c r="Z64" s="2"/>
    </row>
    <row r="65" ht="15.75" customHeight="1">
      <c r="A65" s="1" t="s">
        <v>255</v>
      </c>
      <c r="B65" s="1">
        <v>2.0</v>
      </c>
      <c r="C65" s="1">
        <v>3.0</v>
      </c>
      <c r="D65" s="1">
        <v>3.0</v>
      </c>
      <c r="E65" s="1">
        <v>3.0</v>
      </c>
      <c r="F65" s="1">
        <v>3.0</v>
      </c>
      <c r="G65" s="1">
        <v>3.0</v>
      </c>
      <c r="H65" s="1">
        <v>3.0</v>
      </c>
      <c r="I65" s="1">
        <v>4.0</v>
      </c>
      <c r="J65" s="1">
        <v>4.0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170</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281</v>
      </c>
      <c r="E6" s="1" t="s">
        <v>282</v>
      </c>
      <c r="F6" s="1" t="s">
        <v>292</v>
      </c>
      <c r="G6" s="1" t="s">
        <v>293</v>
      </c>
      <c r="H6" s="1" t="s">
        <v>285</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304</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358</v>
      </c>
      <c r="H14" s="1" t="s">
        <v>359</v>
      </c>
      <c r="I14" s="1" t="s">
        <v>369</v>
      </c>
      <c r="J14" s="1" t="s">
        <v>370</v>
      </c>
      <c r="K14" s="1" t="s">
        <v>371</v>
      </c>
      <c r="L14" s="2"/>
      <c r="M14" s="2"/>
      <c r="N14" s="2"/>
      <c r="O14" s="2"/>
      <c r="P14" s="2"/>
      <c r="Q14" s="2"/>
      <c r="R14" s="2"/>
      <c r="S14" s="2"/>
      <c r="T14" s="2"/>
      <c r="U14" s="2"/>
      <c r="V14" s="2"/>
      <c r="W14" s="2"/>
      <c r="X14" s="2"/>
      <c r="Y14" s="2"/>
      <c r="Z14" s="2"/>
    </row>
    <row r="15">
      <c r="A15" s="1" t="s">
        <v>372</v>
      </c>
      <c r="B15" s="1" t="s">
        <v>364</v>
      </c>
      <c r="C15" s="1" t="s">
        <v>365</v>
      </c>
      <c r="D15" s="1" t="s">
        <v>366</v>
      </c>
      <c r="E15" s="1" t="s">
        <v>367</v>
      </c>
      <c r="F15" s="1" t="s">
        <v>368</v>
      </c>
      <c r="G15" s="1" t="s">
        <v>358</v>
      </c>
      <c r="H15" s="1" t="s">
        <v>359</v>
      </c>
      <c r="I15" s="1" t="s">
        <v>369</v>
      </c>
      <c r="J15" s="1" t="s">
        <v>370</v>
      </c>
      <c r="K15" s="1" t="s">
        <v>371</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319</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v>1.0</v>
      </c>
      <c r="E20" s="1" t="s">
        <v>408</v>
      </c>
      <c r="F20" s="1" t="s">
        <v>409</v>
      </c>
      <c r="G20" s="1" t="s">
        <v>410</v>
      </c>
      <c r="H20" s="1" t="s">
        <v>206</v>
      </c>
      <c r="I20" s="1" t="s">
        <v>411</v>
      </c>
      <c r="J20" s="1" t="s">
        <v>412</v>
      </c>
      <c r="K20" s="1" t="s">
        <v>171</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451</v>
      </c>
      <c r="L25" s="2"/>
      <c r="M25" s="2"/>
      <c r="N25" s="2"/>
      <c r="O25" s="2"/>
      <c r="P25" s="2"/>
      <c r="Q25" s="2"/>
      <c r="R25" s="2"/>
      <c r="S25" s="2"/>
      <c r="T25" s="2"/>
      <c r="U25" s="2"/>
      <c r="V25" s="2"/>
      <c r="W25" s="2"/>
      <c r="X25" s="2"/>
      <c r="Y25" s="2"/>
      <c r="Z25" s="2"/>
    </row>
    <row r="26" ht="15.75" customHeight="1">
      <c r="A26" s="1" t="s">
        <v>457</v>
      </c>
      <c r="B26" s="1" t="s">
        <v>174</v>
      </c>
      <c r="C26" s="1" t="s">
        <v>458</v>
      </c>
      <c r="D26" s="1" t="s">
        <v>459</v>
      </c>
      <c r="E26" s="1" t="s">
        <v>460</v>
      </c>
      <c r="F26" s="1" t="s">
        <v>461</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412</v>
      </c>
      <c r="F27" s="1" t="s">
        <v>471</v>
      </c>
      <c r="G27" s="1" t="s">
        <v>472</v>
      </c>
      <c r="H27" s="1" t="s">
        <v>473</v>
      </c>
      <c r="I27" s="1" t="s">
        <v>337</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288</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512</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v>0.0</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524</v>
      </c>
      <c r="G34" s="1" t="s">
        <v>262</v>
      </c>
      <c r="H34" s="1" t="s">
        <v>526</v>
      </c>
      <c r="I34" s="1" t="s">
        <v>527</v>
      </c>
      <c r="J34" s="1" t="s">
        <v>528</v>
      </c>
      <c r="K34" s="1">
        <v>0.0</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524</v>
      </c>
      <c r="H35" s="1" t="s">
        <v>359</v>
      </c>
      <c r="I35" s="1" t="s">
        <v>540</v>
      </c>
      <c r="J35" s="1" t="s">
        <v>539</v>
      </c>
      <c r="K35" s="1">
        <v>0.0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538</v>
      </c>
      <c r="F36" s="1" t="s">
        <v>539</v>
      </c>
      <c r="G36" s="1" t="s">
        <v>524</v>
      </c>
      <c r="H36" s="1" t="s">
        <v>545</v>
      </c>
      <c r="I36" s="1" t="s">
        <v>540</v>
      </c>
      <c r="J36" s="1" t="s">
        <v>539</v>
      </c>
      <c r="K36" s="1">
        <v>0.0</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564</v>
      </c>
      <c r="I38" s="1" t="s">
        <v>565</v>
      </c>
      <c r="J38" s="1">
        <v>0.0</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v>0.0</v>
      </c>
      <c r="K39" s="1" t="s">
        <v>576</v>
      </c>
      <c r="L39" s="2"/>
      <c r="M39" s="2"/>
      <c r="N39" s="2"/>
      <c r="O39" s="2"/>
      <c r="P39" s="2"/>
      <c r="Q39" s="2"/>
      <c r="R39" s="2"/>
      <c r="S39" s="2"/>
      <c r="T39" s="2"/>
      <c r="U39" s="2"/>
      <c r="V39" s="2"/>
      <c r="W39" s="2"/>
      <c r="X39" s="2"/>
      <c r="Y39" s="2"/>
      <c r="Z39" s="2"/>
    </row>
    <row r="40" ht="15.75" customHeight="1">
      <c r="A40" s="1" t="s">
        <v>577</v>
      </c>
      <c r="B40" s="1" t="s">
        <v>578</v>
      </c>
      <c r="C40" s="1" t="s">
        <v>579</v>
      </c>
      <c r="D40" s="1" t="s">
        <v>580</v>
      </c>
      <c r="E40" s="1" t="s">
        <v>581</v>
      </c>
      <c r="F40" s="1" t="s">
        <v>582</v>
      </c>
      <c r="G40" s="1" t="s">
        <v>583</v>
      </c>
      <c r="H40" s="1" t="s">
        <v>584</v>
      </c>
      <c r="I40" s="1" t="s">
        <v>585</v>
      </c>
      <c r="J40" s="1">
        <v>0.0</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210</v>
      </c>
      <c r="F41" s="1" t="s">
        <v>591</v>
      </c>
      <c r="G41" s="1" t="s">
        <v>589</v>
      </c>
      <c r="H41" s="1" t="s">
        <v>539</v>
      </c>
      <c r="I41" s="1" t="s">
        <v>592</v>
      </c>
      <c r="J41" s="1" t="s">
        <v>123</v>
      </c>
      <c r="K41" s="1">
        <v>0.0</v>
      </c>
      <c r="L41" s="2"/>
      <c r="M41" s="2"/>
      <c r="N41" s="2"/>
      <c r="O41" s="2"/>
      <c r="P41" s="2"/>
      <c r="Q41" s="2"/>
      <c r="R41" s="2"/>
      <c r="S41" s="2"/>
      <c r="T41" s="2"/>
      <c r="U41" s="2"/>
      <c r="V41" s="2"/>
      <c r="W41" s="2"/>
      <c r="X41" s="2"/>
      <c r="Y41" s="2"/>
      <c r="Z41" s="2"/>
    </row>
    <row r="42" ht="15.75" customHeight="1">
      <c r="A42" s="1" t="s">
        <v>593</v>
      </c>
      <c r="B42" s="1" t="s">
        <v>594</v>
      </c>
      <c r="C42" s="1" t="s">
        <v>595</v>
      </c>
      <c r="D42" s="1" t="s">
        <v>284</v>
      </c>
      <c r="E42" s="1" t="s">
        <v>596</v>
      </c>
      <c r="F42" s="1" t="s">
        <v>597</v>
      </c>
      <c r="G42" s="1" t="s">
        <v>598</v>
      </c>
      <c r="H42" s="1" t="s">
        <v>599</v>
      </c>
      <c r="I42" s="1" t="s">
        <v>600</v>
      </c>
      <c r="J42" s="1" t="s">
        <v>601</v>
      </c>
      <c r="K42" s="1" t="s">
        <v>602</v>
      </c>
      <c r="L42" s="2"/>
      <c r="M42" s="2"/>
      <c r="N42" s="2"/>
      <c r="O42" s="2"/>
      <c r="P42" s="2"/>
      <c r="Q42" s="2"/>
      <c r="R42" s="2"/>
      <c r="S42" s="2"/>
      <c r="T42" s="2"/>
      <c r="U42" s="2"/>
      <c r="V42" s="2"/>
      <c r="W42" s="2"/>
      <c r="X42" s="2"/>
      <c r="Y42" s="2"/>
      <c r="Z42" s="2"/>
    </row>
    <row r="43" ht="15.75" customHeight="1">
      <c r="A43" s="1" t="s">
        <v>603</v>
      </c>
      <c r="B43" s="1" t="s">
        <v>604</v>
      </c>
      <c r="C43" s="1" t="s">
        <v>539</v>
      </c>
      <c r="D43" s="1" t="s">
        <v>194</v>
      </c>
      <c r="E43" s="1" t="s">
        <v>210</v>
      </c>
      <c r="F43" s="1" t="s">
        <v>540</v>
      </c>
      <c r="G43" s="1" t="s">
        <v>605</v>
      </c>
      <c r="H43" s="1" t="s">
        <v>606</v>
      </c>
      <c r="I43" s="1" t="s">
        <v>592</v>
      </c>
      <c r="J43" s="1" t="s">
        <v>123</v>
      </c>
      <c r="K43" s="1">
        <v>0.0</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418</v>
      </c>
      <c r="I44" s="1" t="s">
        <v>614</v>
      </c>
      <c r="J44" s="1" t="s">
        <v>595</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399</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v>0.0</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673</v>
      </c>
      <c r="D52" s="1" t="s">
        <v>683</v>
      </c>
      <c r="E52" s="1" t="s">
        <v>684</v>
      </c>
      <c r="F52" s="1" t="s">
        <v>685</v>
      </c>
      <c r="G52" s="1" t="s">
        <v>686</v>
      </c>
      <c r="H52" s="1" t="s">
        <v>687</v>
      </c>
      <c r="I52" s="1">
        <v>0.0</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v>0.0</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686</v>
      </c>
      <c r="H54" s="1" t="s">
        <v>706</v>
      </c>
      <c r="I54" s="1">
        <v>0.0</v>
      </c>
      <c r="J54" s="1" t="s">
        <v>707</v>
      </c>
      <c r="K54" s="1" t="s">
        <v>689</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464</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209</v>
      </c>
      <c r="G58" s="1" t="s">
        <v>745</v>
      </c>
      <c r="H58" s="1" t="s">
        <v>412</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420</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t="s">
        <v>797</v>
      </c>
      <c r="G63" s="1">
        <v>0.0</v>
      </c>
      <c r="H63" s="1" t="s">
        <v>798</v>
      </c>
      <c r="I63" s="1" t="s">
        <v>799</v>
      </c>
      <c r="J63" s="1">
        <v>0.0</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v>0.0</v>
      </c>
      <c r="H64" s="1" t="s">
        <v>807</v>
      </c>
      <c r="I64" s="1" t="s">
        <v>808</v>
      </c>
      <c r="J64" s="1">
        <v>0.0</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v>0.0</v>
      </c>
      <c r="E65" s="1">
        <v>0.0</v>
      </c>
      <c r="F65" s="1" t="s">
        <v>813</v>
      </c>
      <c r="G65" s="1">
        <v>0.0</v>
      </c>
      <c r="H65" s="1">
        <v>0.0</v>
      </c>
      <c r="I65" s="1">
        <v>0.0</v>
      </c>
      <c r="J65" s="1" t="s">
        <v>814</v>
      </c>
      <c r="K65" s="1" t="s">
        <v>815</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835</v>
      </c>
      <c r="I68" s="1">
        <v>37.0</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v>0.0</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885</v>
      </c>
      <c r="F73" s="1" t="s">
        <v>886</v>
      </c>
      <c r="G73" s="1" t="s">
        <v>887</v>
      </c>
      <c r="H73" s="1" t="s">
        <v>888</v>
      </c>
      <c r="I73" s="1" t="s">
        <v>889</v>
      </c>
      <c r="J73" s="1">
        <v>0.0</v>
      </c>
      <c r="K73" s="1" t="s">
        <v>890</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v>0.0</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v>-32.0</v>
      </c>
      <c r="E75" s="1" t="s">
        <v>904</v>
      </c>
      <c r="F75" s="1" t="s">
        <v>905</v>
      </c>
      <c r="G75" s="1" t="s">
        <v>906</v>
      </c>
      <c r="H75" s="1" t="s">
        <v>907</v>
      </c>
      <c r="I75" s="1" t="s">
        <v>908</v>
      </c>
      <c r="J75" s="1">
        <v>0.0</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170</v>
      </c>
      <c r="H76" s="1" t="s">
        <v>916</v>
      </c>
      <c r="I76" s="1" t="s">
        <v>917</v>
      </c>
      <c r="J76" s="1" t="s">
        <v>761</v>
      </c>
      <c r="K76" s="1" t="s">
        <v>918</v>
      </c>
      <c r="L76" s="2"/>
      <c r="M76" s="2"/>
      <c r="N76" s="2"/>
      <c r="O76" s="2"/>
      <c r="P76" s="2"/>
      <c r="Q76" s="2"/>
      <c r="R76" s="2"/>
      <c r="S76" s="2"/>
      <c r="T76" s="2"/>
      <c r="U76" s="2"/>
      <c r="V76" s="2"/>
      <c r="W76" s="2"/>
      <c r="X76" s="2"/>
      <c r="Y76" s="2"/>
      <c r="Z76" s="2"/>
    </row>
    <row r="77" ht="15.75" customHeight="1">
      <c r="A77" s="1" t="s">
        <v>919</v>
      </c>
      <c r="B77" s="1" t="s">
        <v>920</v>
      </c>
      <c r="C77" s="1" t="s">
        <v>921</v>
      </c>
      <c r="D77" s="1" t="s">
        <v>922</v>
      </c>
      <c r="E77" s="1" t="s">
        <v>923</v>
      </c>
      <c r="F77" s="1" t="s">
        <v>347</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500</v>
      </c>
      <c r="D78" s="1" t="s">
        <v>931</v>
      </c>
      <c r="E78" s="1" t="s">
        <v>932</v>
      </c>
      <c r="F78" s="1" t="s">
        <v>933</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535</v>
      </c>
      <c r="G79" s="1" t="s">
        <v>944</v>
      </c>
      <c r="H79" s="1" t="s">
        <v>945</v>
      </c>
      <c r="I79" s="1" t="s">
        <v>946</v>
      </c>
      <c r="J79" s="1" t="s">
        <v>947</v>
      </c>
      <c r="K79" s="1" t="s">
        <v>426</v>
      </c>
      <c r="L79" s="2"/>
      <c r="M79" s="2"/>
      <c r="N79" s="2"/>
      <c r="O79" s="2"/>
      <c r="P79" s="2"/>
      <c r="Q79" s="2"/>
      <c r="R79" s="2"/>
      <c r="S79" s="2"/>
      <c r="T79" s="2"/>
      <c r="U79" s="2"/>
      <c r="V79" s="2"/>
      <c r="W79" s="2"/>
      <c r="X79" s="2"/>
      <c r="Y79" s="2"/>
      <c r="Z79" s="2"/>
    </row>
    <row r="80" ht="15.75" customHeight="1">
      <c r="A80" s="1" t="s">
        <v>948</v>
      </c>
      <c r="B80" s="1" t="s">
        <v>949</v>
      </c>
      <c r="C80" s="1" t="s">
        <v>950</v>
      </c>
      <c r="D80" s="1" t="s">
        <v>951</v>
      </c>
      <c r="E80" s="1" t="s">
        <v>756</v>
      </c>
      <c r="F80" s="1" t="s">
        <v>952</v>
      </c>
      <c r="G80" s="1" t="s">
        <v>378</v>
      </c>
      <c r="H80" s="1" t="s">
        <v>953</v>
      </c>
      <c r="I80" s="1" t="s">
        <v>414</v>
      </c>
      <c r="J80" s="1" t="s">
        <v>954</v>
      </c>
      <c r="K80" s="1" t="s">
        <v>955</v>
      </c>
      <c r="L80" s="2"/>
      <c r="M80" s="2"/>
      <c r="N80" s="2"/>
      <c r="O80" s="2"/>
      <c r="P80" s="2"/>
      <c r="Q80" s="2"/>
      <c r="R80" s="2"/>
      <c r="S80" s="2"/>
      <c r="T80" s="2"/>
      <c r="U80" s="2"/>
      <c r="V80" s="2"/>
      <c r="W80" s="2"/>
      <c r="X80" s="2"/>
      <c r="Y80" s="2"/>
      <c r="Z80" s="2"/>
    </row>
    <row r="81" ht="15.75" customHeight="1">
      <c r="A81" s="1" t="s">
        <v>956</v>
      </c>
      <c r="B81" s="1" t="s">
        <v>957</v>
      </c>
      <c r="C81" s="1" t="s">
        <v>958</v>
      </c>
      <c r="D81" s="1" t="s">
        <v>959</v>
      </c>
      <c r="E81" s="1" t="s">
        <v>960</v>
      </c>
      <c r="F81" s="1" t="s">
        <v>961</v>
      </c>
      <c r="G81" s="1" t="s">
        <v>962</v>
      </c>
      <c r="H81" s="1" t="s">
        <v>963</v>
      </c>
      <c r="I81" s="1" t="s">
        <v>964</v>
      </c>
      <c r="J81" s="1" t="s">
        <v>965</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610</v>
      </c>
      <c r="G83" s="1" t="s">
        <v>983</v>
      </c>
      <c r="H83" s="1" t="s">
        <v>984</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v>0.0</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1002</v>
      </c>
      <c r="F85" s="1" t="s">
        <v>1003</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v>0.0</v>
      </c>
      <c r="E86" s="1" t="s">
        <v>1012</v>
      </c>
      <c r="F86" s="1">
        <v>0.0</v>
      </c>
      <c r="G86" s="1">
        <v>0.0</v>
      </c>
      <c r="H86" s="1" t="s">
        <v>1013</v>
      </c>
      <c r="I86" s="1">
        <v>0.0</v>
      </c>
      <c r="J86" s="1">
        <v>0.0</v>
      </c>
      <c r="K86" s="1" t="s">
        <v>1014</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1020</v>
      </c>
      <c r="F88" s="1" t="s">
        <v>1021</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737</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786</v>
      </c>
      <c r="K93" s="1" t="s">
        <v>1079</v>
      </c>
      <c r="L93" s="2"/>
      <c r="M93" s="2"/>
      <c r="N93" s="2"/>
      <c r="O93" s="2"/>
      <c r="P93" s="2"/>
      <c r="Q93" s="2"/>
      <c r="R93" s="2"/>
      <c r="S93" s="2"/>
      <c r="T93" s="2"/>
      <c r="U93" s="2"/>
      <c r="V93" s="2"/>
      <c r="W93" s="2"/>
      <c r="X93" s="2"/>
      <c r="Y93" s="2"/>
      <c r="Z93" s="2"/>
    </row>
    <row r="94" ht="15.75" customHeight="1">
      <c r="A94" s="1" t="s">
        <v>1080</v>
      </c>
      <c r="B94" s="1" t="s">
        <v>1081</v>
      </c>
      <c r="C94" s="1" t="s">
        <v>1082</v>
      </c>
      <c r="D94" s="1" t="s">
        <v>1083</v>
      </c>
      <c r="E94" s="1" t="s">
        <v>1084</v>
      </c>
      <c r="F94" s="1" t="s">
        <v>1085</v>
      </c>
      <c r="G94" s="1" t="s">
        <v>1086</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t="s">
        <v>1092</v>
      </c>
      <c r="C95" s="1" t="s">
        <v>1093</v>
      </c>
      <c r="D95" s="1" t="s">
        <v>1094</v>
      </c>
      <c r="E95" s="1" t="s">
        <v>1095</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619</v>
      </c>
      <c r="C96" s="1" t="s">
        <v>1103</v>
      </c>
      <c r="D96" s="1">
        <v>-12.0</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1063</v>
      </c>
      <c r="D97" s="1" t="s">
        <v>1113</v>
      </c>
      <c r="E97" s="1" t="s">
        <v>1114</v>
      </c>
      <c r="F97" s="1" t="s">
        <v>1115</v>
      </c>
      <c r="G97" s="1" t="s">
        <v>1116</v>
      </c>
      <c r="H97" s="1" t="s">
        <v>1117</v>
      </c>
      <c r="I97" s="1" t="s">
        <v>1118</v>
      </c>
      <c r="J97" s="1" t="s">
        <v>311</v>
      </c>
      <c r="K97" s="1" t="s">
        <v>1119</v>
      </c>
      <c r="L97" s="2"/>
      <c r="M97" s="2"/>
      <c r="N97" s="2"/>
      <c r="O97" s="2"/>
      <c r="P97" s="2"/>
      <c r="Q97" s="2"/>
      <c r="R97" s="2"/>
      <c r="S97" s="2"/>
      <c r="T97" s="2"/>
      <c r="U97" s="2"/>
      <c r="V97" s="2"/>
      <c r="W97" s="2"/>
      <c r="X97" s="2"/>
      <c r="Y97" s="2"/>
      <c r="Z97" s="2"/>
    </row>
    <row r="98" ht="15.75" customHeight="1">
      <c r="A98" s="1" t="s">
        <v>1120</v>
      </c>
      <c r="B98" s="1" t="s">
        <v>1121</v>
      </c>
      <c r="C98" s="1" t="s">
        <v>1122</v>
      </c>
      <c r="D98" s="1" t="s">
        <v>1123</v>
      </c>
      <c r="E98" s="1" t="s">
        <v>1124</v>
      </c>
      <c r="F98" s="1" t="s">
        <v>1125</v>
      </c>
      <c r="G98" s="1" t="s">
        <v>461</v>
      </c>
      <c r="H98" s="1">
        <v>9.0</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385</v>
      </c>
      <c r="E99" s="1" t="s">
        <v>721</v>
      </c>
      <c r="F99" s="1" t="s">
        <v>1132</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437</v>
      </c>
      <c r="E100" s="1" t="s">
        <v>1141</v>
      </c>
      <c r="F100" s="1" t="s">
        <v>963</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310</v>
      </c>
      <c r="F101" s="1" t="s">
        <v>943</v>
      </c>
      <c r="G101" s="1" t="s">
        <v>439</v>
      </c>
      <c r="H101" s="1" t="s">
        <v>1151</v>
      </c>
      <c r="I101" s="1" t="s">
        <v>368</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1157</v>
      </c>
      <c r="E102" s="1" t="s">
        <v>1158</v>
      </c>
      <c r="F102" s="1" t="s">
        <v>416</v>
      </c>
      <c r="G102" s="1" t="s">
        <v>1159</v>
      </c>
      <c r="H102" s="1" t="s">
        <v>195</v>
      </c>
      <c r="I102" s="1" t="s">
        <v>1160</v>
      </c>
      <c r="J102" s="1" t="s">
        <v>1161</v>
      </c>
      <c r="K102" s="1" t="s">
        <v>1146</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1167</v>
      </c>
      <c r="G103" s="1" t="s">
        <v>941</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1123</v>
      </c>
      <c r="K104" s="1" t="s">
        <v>1181</v>
      </c>
      <c r="L104" s="2"/>
      <c r="M104" s="2"/>
      <c r="N104" s="2"/>
      <c r="O104" s="2"/>
      <c r="P104" s="2"/>
      <c r="Q104" s="2"/>
      <c r="R104" s="2"/>
      <c r="S104" s="2"/>
      <c r="T104" s="2"/>
      <c r="U104" s="2"/>
      <c r="V104" s="2"/>
      <c r="W104" s="2"/>
      <c r="X104" s="2"/>
      <c r="Y104" s="2"/>
      <c r="Z104" s="2"/>
    </row>
    <row r="105" ht="15.75" customHeight="1">
      <c r="A105" s="1" t="s">
        <v>1182</v>
      </c>
      <c r="B105" s="1" t="s">
        <v>1183</v>
      </c>
      <c r="C105" s="1" t="s">
        <v>1184</v>
      </c>
      <c r="D105" s="1" t="s">
        <v>1185</v>
      </c>
      <c r="E105" s="1" t="s">
        <v>1186</v>
      </c>
      <c r="F105" s="1" t="s">
        <v>1187</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619</v>
      </c>
      <c r="C107" s="1" t="s">
        <v>1205</v>
      </c>
      <c r="D107" s="1">
        <v>0.0</v>
      </c>
      <c r="E107" s="1" t="s">
        <v>1206</v>
      </c>
      <c r="F107" s="1" t="s">
        <v>1207</v>
      </c>
      <c r="G107" s="1">
        <v>0.0</v>
      </c>
      <c r="H107" s="1" t="s">
        <v>1208</v>
      </c>
      <c r="I107" s="1" t="s">
        <v>1209</v>
      </c>
      <c r="J107" s="1">
        <v>0.0</v>
      </c>
      <c r="K107" s="1" t="s">
        <v>1210</v>
      </c>
      <c r="L107" s="2"/>
      <c r="M107" s="2"/>
      <c r="N107" s="2"/>
      <c r="O107" s="2"/>
      <c r="P107" s="2"/>
      <c r="Q107" s="2"/>
      <c r="R107" s="2"/>
      <c r="S107" s="2"/>
      <c r="T107" s="2"/>
      <c r="U107" s="2"/>
      <c r="V107" s="2"/>
      <c r="W107" s="2"/>
      <c r="X107" s="2"/>
      <c r="Y107" s="2"/>
      <c r="Z107" s="2"/>
    </row>
    <row r="108" ht="15.75" customHeight="1">
      <c r="A108" s="1" t="s">
        <v>1211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1212</v>
      </c>
      <c r="B109" s="1" t="s">
        <v>500</v>
      </c>
      <c r="C109" s="1" t="s">
        <v>1213</v>
      </c>
      <c r="D109" s="1" t="s">
        <v>623</v>
      </c>
      <c r="E109" s="1" t="s">
        <v>1214</v>
      </c>
      <c r="F109" s="1" t="s">
        <v>1215</v>
      </c>
      <c r="G109" s="1" t="s">
        <v>1216</v>
      </c>
      <c r="H109" s="1" t="s">
        <v>1217</v>
      </c>
      <c r="I109" s="1" t="s">
        <v>1218</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1226</v>
      </c>
      <c r="G110" s="1" t="s">
        <v>1227</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506</v>
      </c>
      <c r="C111" s="1" t="s">
        <v>1233</v>
      </c>
      <c r="D111" s="1" t="s">
        <v>1234</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1245</v>
      </c>
      <c r="E112" s="1" t="s">
        <v>114</v>
      </c>
      <c r="F112" s="1" t="s">
        <v>1246</v>
      </c>
      <c r="G112" s="1" t="s">
        <v>1247</v>
      </c>
      <c r="H112" s="1" t="s">
        <v>1248</v>
      </c>
      <c r="I112" s="1" t="s">
        <v>412</v>
      </c>
      <c r="J112" s="1" t="s">
        <v>1249</v>
      </c>
      <c r="K112" s="1" t="s">
        <v>1250</v>
      </c>
      <c r="L112" s="2"/>
      <c r="M112" s="2"/>
      <c r="N112" s="2"/>
      <c r="O112" s="2"/>
      <c r="P112" s="2"/>
      <c r="Q112" s="2"/>
      <c r="R112" s="2"/>
      <c r="S112" s="2"/>
      <c r="T112" s="2"/>
      <c r="U112" s="2"/>
      <c r="V112" s="2"/>
      <c r="W112" s="2"/>
      <c r="X112" s="2"/>
      <c r="Y112" s="2"/>
      <c r="Z112" s="2"/>
    </row>
    <row r="113" ht="15.75" customHeight="1">
      <c r="A113" s="1" t="s">
        <v>1251</v>
      </c>
      <c r="B113" s="1" t="s">
        <v>1252</v>
      </c>
      <c r="C113" s="1" t="s">
        <v>1253</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1263</v>
      </c>
      <c r="C114" s="1" t="s">
        <v>1264</v>
      </c>
      <c r="D114" s="1" t="s">
        <v>1265</v>
      </c>
      <c r="E114" s="1" t="s">
        <v>1209</v>
      </c>
      <c r="F114" s="1" t="s">
        <v>1266</v>
      </c>
      <c r="G114" s="1" t="s">
        <v>1267</v>
      </c>
      <c r="H114" s="1" t="s">
        <v>699</v>
      </c>
      <c r="I114" s="1" t="s">
        <v>1268</v>
      </c>
      <c r="J114" s="1" t="s">
        <v>1269</v>
      </c>
      <c r="K114" s="1" t="s">
        <v>1270</v>
      </c>
      <c r="L114" s="2"/>
      <c r="M114" s="2"/>
      <c r="N114" s="2"/>
      <c r="O114" s="2"/>
      <c r="P114" s="2"/>
      <c r="Q114" s="2"/>
      <c r="R114" s="2"/>
      <c r="S114" s="2"/>
      <c r="T114" s="2"/>
      <c r="U114" s="2"/>
      <c r="V114" s="2"/>
      <c r="W114" s="2"/>
      <c r="X114" s="2"/>
      <c r="Y114" s="2"/>
      <c r="Z114" s="2"/>
    </row>
    <row r="115" ht="15.75" customHeight="1">
      <c r="A115" s="1" t="s">
        <v>1271</v>
      </c>
      <c r="B115" s="1" t="s">
        <v>1272</v>
      </c>
      <c r="C115" s="1" t="s">
        <v>1273</v>
      </c>
      <c r="D115" s="1" t="s">
        <v>1274</v>
      </c>
      <c r="E115" s="1" t="s">
        <v>1275</v>
      </c>
      <c r="F115" s="1" t="s">
        <v>1276</v>
      </c>
      <c r="G115" s="1" t="s">
        <v>1277</v>
      </c>
      <c r="H115" s="1" t="s">
        <v>1278</v>
      </c>
      <c r="I115" s="1" t="s">
        <v>1279</v>
      </c>
      <c r="J115" s="1" t="s">
        <v>1280</v>
      </c>
      <c r="K115" s="1" t="s">
        <v>1281</v>
      </c>
      <c r="L115" s="2"/>
      <c r="M115" s="2"/>
      <c r="N115" s="2"/>
      <c r="O115" s="2"/>
      <c r="P115" s="2"/>
      <c r="Q115" s="2"/>
      <c r="R115" s="2"/>
      <c r="S115" s="2"/>
      <c r="T115" s="2"/>
      <c r="U115" s="2"/>
      <c r="V115" s="2"/>
      <c r="W115" s="2"/>
      <c r="X115" s="2"/>
      <c r="Y115" s="2"/>
      <c r="Z115" s="2"/>
    </row>
    <row r="116" ht="15.75" customHeight="1">
      <c r="A116" s="1" t="s">
        <v>1282</v>
      </c>
      <c r="B116" s="1">
        <v>18.0</v>
      </c>
      <c r="C116" s="1" t="s">
        <v>1283</v>
      </c>
      <c r="D116" s="1" t="s">
        <v>402</v>
      </c>
      <c r="E116" s="1" t="s">
        <v>1284</v>
      </c>
      <c r="F116" s="1" t="s">
        <v>1285</v>
      </c>
      <c r="G116" s="1" t="s">
        <v>1286</v>
      </c>
      <c r="H116" s="1" t="s">
        <v>1287</v>
      </c>
      <c r="I116" s="1" t="s">
        <v>1288</v>
      </c>
      <c r="J116" s="1" t="s">
        <v>1289</v>
      </c>
      <c r="K116" s="1" t="s">
        <v>1290</v>
      </c>
      <c r="L116" s="2"/>
      <c r="M116" s="2"/>
      <c r="N116" s="2"/>
      <c r="O116" s="2"/>
      <c r="P116" s="2"/>
      <c r="Q116" s="2"/>
      <c r="R116" s="2"/>
      <c r="S116" s="2"/>
      <c r="T116" s="2"/>
      <c r="U116" s="2"/>
      <c r="V116" s="2"/>
      <c r="W116" s="2"/>
      <c r="X116" s="2"/>
      <c r="Y116" s="2"/>
      <c r="Z116" s="2"/>
    </row>
    <row r="117" ht="15.75" customHeight="1">
      <c r="A117" s="1" t="s">
        <v>1291</v>
      </c>
      <c r="B117" s="1" t="s">
        <v>1292</v>
      </c>
      <c r="C117" s="1" t="s">
        <v>1293</v>
      </c>
      <c r="D117" s="1" t="s">
        <v>1294</v>
      </c>
      <c r="E117" s="1" t="s">
        <v>1263</v>
      </c>
      <c r="F117" s="1" t="s">
        <v>1295</v>
      </c>
      <c r="G117" s="1" t="s">
        <v>1296</v>
      </c>
      <c r="H117" s="1" t="s">
        <v>1297</v>
      </c>
      <c r="I117" s="1" t="s">
        <v>1298</v>
      </c>
      <c r="J117" s="1" t="s">
        <v>1299</v>
      </c>
      <c r="K117" s="1" t="s">
        <v>1300</v>
      </c>
      <c r="L117" s="2"/>
      <c r="M117" s="2"/>
      <c r="N117" s="2"/>
      <c r="O117" s="2"/>
      <c r="P117" s="2"/>
      <c r="Q117" s="2"/>
      <c r="R117" s="2"/>
      <c r="S117" s="2"/>
      <c r="T117" s="2"/>
      <c r="U117" s="2"/>
      <c r="V117" s="2"/>
      <c r="W117" s="2"/>
      <c r="X117" s="2"/>
      <c r="Y117" s="2"/>
      <c r="Z117" s="2"/>
    </row>
    <row r="118" ht="15.75" customHeight="1">
      <c r="A118" s="1" t="s">
        <v>1301</v>
      </c>
      <c r="B118" s="1" t="s">
        <v>1302</v>
      </c>
      <c r="C118" s="1" t="s">
        <v>391</v>
      </c>
      <c r="D118" s="1" t="s">
        <v>1303</v>
      </c>
      <c r="E118" s="1" t="s">
        <v>208</v>
      </c>
      <c r="F118" s="1" t="s">
        <v>1304</v>
      </c>
      <c r="G118" s="1" t="s">
        <v>1031</v>
      </c>
      <c r="H118" s="1" t="s">
        <v>1305</v>
      </c>
      <c r="I118" s="1" t="s">
        <v>1306</v>
      </c>
      <c r="J118" s="1" t="s">
        <v>1307</v>
      </c>
      <c r="K118" s="1" t="s">
        <v>1308</v>
      </c>
      <c r="L118" s="2"/>
      <c r="M118" s="2"/>
      <c r="N118" s="2"/>
      <c r="O118" s="2"/>
      <c r="P118" s="2"/>
      <c r="Q118" s="2"/>
      <c r="R118" s="2"/>
      <c r="S118" s="2"/>
      <c r="T118" s="2"/>
      <c r="U118" s="2"/>
      <c r="V118" s="2"/>
      <c r="W118" s="2"/>
      <c r="X118" s="2"/>
      <c r="Y118" s="2"/>
      <c r="Z118" s="2"/>
    </row>
    <row r="119" ht="15.75" customHeight="1">
      <c r="A119" s="1" t="s">
        <v>1309</v>
      </c>
      <c r="B119" s="1" t="s">
        <v>1310</v>
      </c>
      <c r="C119" s="1" t="s">
        <v>1311</v>
      </c>
      <c r="D119" s="1" t="s">
        <v>438</v>
      </c>
      <c r="E119" s="1" t="s">
        <v>1312</v>
      </c>
      <c r="F119" s="1" t="s">
        <v>1313</v>
      </c>
      <c r="G119" s="1" t="s">
        <v>1314</v>
      </c>
      <c r="H119" s="1" t="s">
        <v>444</v>
      </c>
      <c r="I119" s="1" t="s">
        <v>1315</v>
      </c>
      <c r="J119" s="1" t="s">
        <v>1316</v>
      </c>
      <c r="K119" s="1" t="s">
        <v>1317</v>
      </c>
      <c r="L119" s="2"/>
      <c r="M119" s="2"/>
      <c r="N119" s="2"/>
      <c r="O119" s="2"/>
      <c r="P119" s="2"/>
      <c r="Q119" s="2"/>
      <c r="R119" s="2"/>
      <c r="S119" s="2"/>
      <c r="T119" s="2"/>
      <c r="U119" s="2"/>
      <c r="V119" s="2"/>
      <c r="W119" s="2"/>
      <c r="X119" s="2"/>
      <c r="Y119" s="2"/>
      <c r="Z119" s="2"/>
    </row>
    <row r="120" ht="15.75" customHeight="1">
      <c r="A120" s="1" t="s">
        <v>1318</v>
      </c>
      <c r="B120" s="1" t="s">
        <v>1319</v>
      </c>
      <c r="C120" s="1" t="s">
        <v>1320</v>
      </c>
      <c r="D120" s="1" t="s">
        <v>1321</v>
      </c>
      <c r="E120" s="1" t="s">
        <v>1322</v>
      </c>
      <c r="F120" s="1" t="s">
        <v>1323</v>
      </c>
      <c r="G120" s="1" t="s">
        <v>1324</v>
      </c>
      <c r="H120" s="1" t="s">
        <v>1325</v>
      </c>
      <c r="I120" s="1" t="s">
        <v>1326</v>
      </c>
      <c r="J120" s="1" t="s">
        <v>1327</v>
      </c>
      <c r="K120" s="1" t="s">
        <v>1328</v>
      </c>
      <c r="L120" s="2"/>
      <c r="M120" s="2"/>
      <c r="N120" s="2"/>
      <c r="O120" s="2"/>
      <c r="P120" s="2"/>
      <c r="Q120" s="2"/>
      <c r="R120" s="2"/>
      <c r="S120" s="2"/>
      <c r="T120" s="2"/>
      <c r="U120" s="2"/>
      <c r="V120" s="2"/>
      <c r="W120" s="2"/>
      <c r="X120" s="2"/>
      <c r="Y120" s="2"/>
      <c r="Z120" s="2"/>
    </row>
    <row r="121" ht="15.75" customHeight="1">
      <c r="A121" s="1" t="s">
        <v>1329</v>
      </c>
      <c r="B121" s="1" t="s">
        <v>1330</v>
      </c>
      <c r="C121" s="1" t="s">
        <v>1331</v>
      </c>
      <c r="D121" s="1" t="s">
        <v>1332</v>
      </c>
      <c r="E121" s="1" t="s">
        <v>767</v>
      </c>
      <c r="F121" s="1" t="s">
        <v>1333</v>
      </c>
      <c r="G121" s="1" t="s">
        <v>1334</v>
      </c>
      <c r="H121" s="1" t="s">
        <v>202</v>
      </c>
      <c r="I121" s="1" t="s">
        <v>440</v>
      </c>
      <c r="J121" s="1" t="s">
        <v>317</v>
      </c>
      <c r="K121" s="1" t="s">
        <v>1335</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1340</v>
      </c>
      <c r="F122" s="1" t="s">
        <v>502</v>
      </c>
      <c r="G122" s="1" t="s">
        <v>1341</v>
      </c>
      <c r="H122" s="1" t="s">
        <v>1342</v>
      </c>
      <c r="I122" s="1" t="s">
        <v>1343</v>
      </c>
      <c r="J122" s="1" t="s">
        <v>1344</v>
      </c>
      <c r="K122" s="1" t="s">
        <v>1345</v>
      </c>
      <c r="L122" s="2"/>
      <c r="M122" s="2"/>
      <c r="N122" s="2"/>
      <c r="O122" s="2"/>
      <c r="P122" s="2"/>
      <c r="Q122" s="2"/>
      <c r="R122" s="2"/>
      <c r="S122" s="2"/>
      <c r="T122" s="2"/>
      <c r="U122" s="2"/>
      <c r="V122" s="2"/>
      <c r="W122" s="2"/>
      <c r="X122" s="2"/>
      <c r="Y122" s="2"/>
      <c r="Z122" s="2"/>
    </row>
    <row r="123" ht="15.75" customHeight="1">
      <c r="A123" s="1" t="s">
        <v>1346</v>
      </c>
      <c r="B123" s="1" t="s">
        <v>1347</v>
      </c>
      <c r="C123" s="1" t="s">
        <v>258</v>
      </c>
      <c r="D123" s="1" t="s">
        <v>1348</v>
      </c>
      <c r="E123" s="1" t="s">
        <v>1349</v>
      </c>
      <c r="F123" s="1" t="s">
        <v>1350</v>
      </c>
      <c r="G123" s="1" t="s">
        <v>1351</v>
      </c>
      <c r="H123" s="1" t="s">
        <v>1352</v>
      </c>
      <c r="I123" s="1" t="s">
        <v>381</v>
      </c>
      <c r="J123" s="1" t="s">
        <v>1353</v>
      </c>
      <c r="K123" s="1" t="s">
        <v>1354</v>
      </c>
      <c r="L123" s="2"/>
      <c r="M123" s="2"/>
      <c r="N123" s="2"/>
      <c r="O123" s="2"/>
      <c r="P123" s="2"/>
      <c r="Q123" s="2"/>
      <c r="R123" s="2"/>
      <c r="S123" s="2"/>
      <c r="T123" s="2"/>
      <c r="U123" s="2"/>
      <c r="V123" s="2"/>
      <c r="W123" s="2"/>
      <c r="X123" s="2"/>
      <c r="Y123" s="2"/>
      <c r="Z123" s="2"/>
    </row>
    <row r="124" ht="15.75" customHeight="1">
      <c r="A124" s="1" t="s">
        <v>1355</v>
      </c>
      <c r="B124" s="1" t="s">
        <v>1356</v>
      </c>
      <c r="C124" s="1" t="s">
        <v>1357</v>
      </c>
      <c r="D124" s="1" t="s">
        <v>1358</v>
      </c>
      <c r="E124" s="1" t="s">
        <v>1359</v>
      </c>
      <c r="F124" s="1" t="s">
        <v>1360</v>
      </c>
      <c r="G124" s="1" t="s">
        <v>1361</v>
      </c>
      <c r="H124" s="1" t="s">
        <v>1362</v>
      </c>
      <c r="I124" s="1" t="s">
        <v>1363</v>
      </c>
      <c r="J124" s="1" t="s">
        <v>1364</v>
      </c>
      <c r="K124" s="1" t="s">
        <v>1365</v>
      </c>
      <c r="L124" s="2"/>
      <c r="M124" s="2"/>
      <c r="N124" s="2"/>
      <c r="O124" s="2"/>
      <c r="P124" s="2"/>
      <c r="Q124" s="2"/>
      <c r="R124" s="2"/>
      <c r="S124" s="2"/>
      <c r="T124" s="2"/>
      <c r="U124" s="2"/>
      <c r="V124" s="2"/>
      <c r="W124" s="2"/>
      <c r="X124" s="2"/>
      <c r="Y124" s="2"/>
      <c r="Z124" s="2"/>
    </row>
    <row r="125" ht="15.75" customHeight="1">
      <c r="A125" s="1" t="s">
        <v>1366</v>
      </c>
      <c r="B125" s="1" t="s">
        <v>120</v>
      </c>
      <c r="C125" s="1" t="s">
        <v>1367</v>
      </c>
      <c r="D125" s="1" t="s">
        <v>1368</v>
      </c>
      <c r="E125" s="1" t="s">
        <v>1369</v>
      </c>
      <c r="F125" s="1" t="s">
        <v>1370</v>
      </c>
      <c r="G125" s="1" t="s">
        <v>1371</v>
      </c>
      <c r="H125" s="1" t="s">
        <v>1372</v>
      </c>
      <c r="I125" s="1" t="s">
        <v>1373</v>
      </c>
      <c r="J125" s="1" t="s">
        <v>1374</v>
      </c>
      <c r="K125" s="1" t="s">
        <v>1375</v>
      </c>
      <c r="L125" s="2"/>
      <c r="M125" s="2"/>
      <c r="N125" s="2"/>
      <c r="O125" s="2"/>
      <c r="P125" s="2"/>
      <c r="Q125" s="2"/>
      <c r="R125" s="2"/>
      <c r="S125" s="2"/>
      <c r="T125" s="2"/>
      <c r="U125" s="2"/>
      <c r="V125" s="2"/>
      <c r="W125" s="2"/>
      <c r="X125" s="2"/>
      <c r="Y125" s="2"/>
      <c r="Z125" s="2"/>
    </row>
    <row r="126" ht="15.75" customHeight="1">
      <c r="A126" s="1" t="s">
        <v>1376</v>
      </c>
      <c r="B126" s="1" t="s">
        <v>1377</v>
      </c>
      <c r="C126" s="1" t="s">
        <v>1378</v>
      </c>
      <c r="D126" s="1" t="s">
        <v>1379</v>
      </c>
      <c r="E126" s="1" t="s">
        <v>1380</v>
      </c>
      <c r="F126" s="1" t="s">
        <v>1381</v>
      </c>
      <c r="G126" s="1" t="s">
        <v>1382</v>
      </c>
      <c r="H126" s="1" t="s">
        <v>1383</v>
      </c>
      <c r="I126" s="1" t="s">
        <v>1384</v>
      </c>
      <c r="J126" s="1" t="s">
        <v>1385</v>
      </c>
      <c r="K126" s="1" t="s">
        <v>1386</v>
      </c>
      <c r="L126" s="2"/>
      <c r="M126" s="2"/>
      <c r="N126" s="2"/>
      <c r="O126" s="2"/>
      <c r="P126" s="2"/>
      <c r="Q126" s="2"/>
      <c r="R126" s="2"/>
      <c r="S126" s="2"/>
      <c r="T126" s="2"/>
      <c r="U126" s="2"/>
      <c r="V126" s="2"/>
      <c r="W126" s="2"/>
      <c r="X126" s="2"/>
      <c r="Y126" s="2"/>
      <c r="Z126" s="2"/>
    </row>
    <row r="127" ht="15.75" customHeight="1">
      <c r="A127" s="1" t="s">
        <v>1387</v>
      </c>
      <c r="B127" s="1" t="s">
        <v>1388</v>
      </c>
      <c r="C127" s="1" t="s">
        <v>1389</v>
      </c>
      <c r="D127" s="1" t="s">
        <v>1390</v>
      </c>
      <c r="E127" s="1" t="s">
        <v>1391</v>
      </c>
      <c r="F127" s="1" t="s">
        <v>1392</v>
      </c>
      <c r="G127" s="1" t="s">
        <v>1393</v>
      </c>
      <c r="H127" s="1" t="s">
        <v>1394</v>
      </c>
      <c r="I127" s="1" t="s">
        <v>1395</v>
      </c>
      <c r="J127" s="1" t="s">
        <v>1396</v>
      </c>
      <c r="K127" s="1" t="s">
        <v>1397</v>
      </c>
      <c r="L127" s="2"/>
      <c r="M127" s="2"/>
      <c r="N127" s="2"/>
      <c r="O127" s="2"/>
      <c r="P127" s="2"/>
      <c r="Q127" s="2"/>
      <c r="R127" s="2"/>
      <c r="S127" s="2"/>
      <c r="T127" s="2"/>
      <c r="U127" s="2"/>
      <c r="V127" s="2"/>
      <c r="W127" s="2"/>
      <c r="X127" s="2"/>
      <c r="Y127" s="2"/>
      <c r="Z127" s="2"/>
    </row>
    <row r="128" ht="15.75" customHeight="1">
      <c r="A128" s="1" t="s">
        <v>1398</v>
      </c>
      <c r="B128" s="1" t="s">
        <v>1399</v>
      </c>
      <c r="C128" s="1" t="s">
        <v>1400</v>
      </c>
      <c r="D128" s="1">
        <v>0.0</v>
      </c>
      <c r="E128" s="1" t="s">
        <v>1401</v>
      </c>
      <c r="F128" s="1" t="s">
        <v>1402</v>
      </c>
      <c r="G128" s="1">
        <v>0.0</v>
      </c>
      <c r="H128" s="1" t="s">
        <v>1403</v>
      </c>
      <c r="I128" s="1">
        <v>0.0</v>
      </c>
      <c r="J128" s="1" t="s">
        <v>1404</v>
      </c>
      <c r="K128" s="1" t="s">
        <v>1405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1406</v>
      </c>
      <c r="C1" s="1" t="s">
        <v>1407</v>
      </c>
      <c r="D1" s="1" t="s">
        <v>1408</v>
      </c>
      <c r="E1" s="1" t="s">
        <v>1409</v>
      </c>
      <c r="F1" s="1" t="s">
        <v>1410</v>
      </c>
      <c r="G1" s="1" t="s">
        <v>1411</v>
      </c>
      <c r="H1" s="1" t="s">
        <v>1412</v>
      </c>
      <c r="I1" s="2"/>
      <c r="J1" s="2"/>
      <c r="K1" s="2"/>
      <c r="L1" s="2"/>
      <c r="M1" s="2"/>
      <c r="N1" s="2"/>
      <c r="O1" s="2"/>
      <c r="P1" s="2"/>
      <c r="Q1" s="2"/>
      <c r="R1" s="2"/>
      <c r="S1" s="2"/>
      <c r="T1" s="2"/>
      <c r="U1" s="2"/>
      <c r="V1" s="2"/>
      <c r="W1" s="2"/>
      <c r="X1" s="2"/>
      <c r="Y1" s="2"/>
      <c r="Z1" s="2"/>
    </row>
    <row r="2">
      <c r="A2" s="1" t="s">
        <v>1413</v>
      </c>
      <c r="B2" s="1" t="s">
        <v>1414</v>
      </c>
      <c r="C2" s="1" t="s">
        <v>1415</v>
      </c>
      <c r="D2" s="1" t="s">
        <v>1416</v>
      </c>
      <c r="E2" s="1" t="s">
        <v>1417</v>
      </c>
      <c r="F2" s="1" t="s">
        <v>1418</v>
      </c>
      <c r="G2" s="1" t="s">
        <v>1419</v>
      </c>
      <c r="H2" s="1" t="s">
        <v>1420</v>
      </c>
      <c r="I2" s="2"/>
      <c r="J2" s="2"/>
      <c r="K2" s="2"/>
      <c r="L2" s="2"/>
      <c r="M2" s="2"/>
      <c r="N2" s="2"/>
      <c r="O2" s="2"/>
      <c r="P2" s="2"/>
      <c r="Q2" s="2"/>
      <c r="R2" s="2"/>
      <c r="S2" s="2"/>
      <c r="T2" s="2"/>
      <c r="U2" s="2"/>
      <c r="V2" s="2"/>
      <c r="W2" s="2"/>
      <c r="X2" s="2"/>
      <c r="Y2" s="2"/>
      <c r="Z2" s="2"/>
    </row>
    <row r="3">
      <c r="A3" s="1" t="s">
        <v>1421</v>
      </c>
      <c r="B3" s="1" t="s">
        <v>1420</v>
      </c>
      <c r="C3" s="1" t="s">
        <v>1422</v>
      </c>
      <c r="D3" s="1" t="s">
        <v>1423</v>
      </c>
      <c r="E3" s="1" t="s">
        <v>1424</v>
      </c>
      <c r="F3" s="1" t="s">
        <v>1425</v>
      </c>
      <c r="G3" s="1" t="s">
        <v>1426</v>
      </c>
      <c r="H3" s="1" t="s">
        <v>1420</v>
      </c>
      <c r="I3" s="2"/>
      <c r="J3" s="2"/>
      <c r="K3" s="2"/>
      <c r="L3" s="2"/>
      <c r="M3" s="2"/>
      <c r="N3" s="2"/>
      <c r="O3" s="2"/>
      <c r="P3" s="2"/>
      <c r="Q3" s="2"/>
      <c r="R3" s="2"/>
      <c r="S3" s="2"/>
      <c r="T3" s="2"/>
      <c r="U3" s="2"/>
      <c r="V3" s="2"/>
      <c r="W3" s="2"/>
      <c r="X3" s="2"/>
      <c r="Y3" s="2"/>
      <c r="Z3" s="2"/>
    </row>
    <row r="4">
      <c r="A4" s="1" t="s">
        <v>1427</v>
      </c>
      <c r="B4" s="1" t="s">
        <v>1428</v>
      </c>
      <c r="C4" s="1" t="s">
        <v>1429</v>
      </c>
      <c r="D4" s="1" t="s">
        <v>1430</v>
      </c>
      <c r="E4" s="1" t="s">
        <v>1431</v>
      </c>
      <c r="F4" s="1" t="s">
        <v>1432</v>
      </c>
      <c r="G4" s="1" t="s">
        <v>1419</v>
      </c>
      <c r="H4" s="1" t="s">
        <v>1419</v>
      </c>
      <c r="I4" s="2"/>
      <c r="J4" s="2"/>
      <c r="K4" s="2"/>
      <c r="L4" s="2"/>
      <c r="M4" s="2"/>
      <c r="N4" s="2"/>
      <c r="O4" s="2"/>
      <c r="P4" s="2"/>
      <c r="Q4" s="2"/>
      <c r="R4" s="2"/>
      <c r="S4" s="2"/>
      <c r="T4" s="2"/>
      <c r="U4" s="2"/>
      <c r="V4" s="2"/>
      <c r="W4" s="2"/>
      <c r="X4" s="2"/>
      <c r="Y4" s="2"/>
      <c r="Z4" s="2"/>
    </row>
    <row r="5">
      <c r="A5" s="1" t="s">
        <v>1421</v>
      </c>
      <c r="B5" s="1" t="s">
        <v>1420</v>
      </c>
      <c r="C5" s="1" t="s">
        <v>1433</v>
      </c>
      <c r="D5" s="1" t="s">
        <v>1434</v>
      </c>
      <c r="E5" s="1" t="s">
        <v>1435</v>
      </c>
      <c r="F5" s="1" t="s">
        <v>1436</v>
      </c>
      <c r="G5" s="1" t="s">
        <v>1437</v>
      </c>
      <c r="H5" s="1" t="s">
        <v>1438</v>
      </c>
      <c r="I5" s="2"/>
      <c r="J5" s="2"/>
      <c r="K5" s="2"/>
      <c r="L5" s="2"/>
      <c r="M5" s="2"/>
      <c r="N5" s="2"/>
      <c r="O5" s="2"/>
      <c r="P5" s="2"/>
      <c r="Q5" s="2"/>
      <c r="R5" s="2"/>
      <c r="S5" s="2"/>
      <c r="T5" s="2"/>
      <c r="U5" s="2"/>
      <c r="V5" s="2"/>
      <c r="W5" s="2"/>
      <c r="X5" s="2"/>
      <c r="Y5" s="2"/>
      <c r="Z5" s="2"/>
    </row>
    <row r="6">
      <c r="A6" s="1" t="s">
        <v>1439</v>
      </c>
      <c r="B6" s="1" t="s">
        <v>1440</v>
      </c>
      <c r="C6" s="1" t="s">
        <v>1441</v>
      </c>
      <c r="D6" s="1" t="s">
        <v>1442</v>
      </c>
      <c r="E6" s="1" t="s">
        <v>1443</v>
      </c>
      <c r="F6" s="1" t="s">
        <v>1444</v>
      </c>
      <c r="G6" s="1" t="s">
        <v>1445</v>
      </c>
      <c r="H6" s="1" t="s">
        <v>1446</v>
      </c>
      <c r="I6" s="2"/>
      <c r="J6" s="2"/>
      <c r="K6" s="2"/>
      <c r="L6" s="2"/>
      <c r="M6" s="2"/>
      <c r="N6" s="2"/>
      <c r="O6" s="2"/>
      <c r="P6" s="2"/>
      <c r="Q6" s="2"/>
      <c r="R6" s="2"/>
      <c r="S6" s="2"/>
      <c r="T6" s="2"/>
      <c r="U6" s="2"/>
      <c r="V6" s="2"/>
      <c r="W6" s="2"/>
      <c r="X6" s="2"/>
      <c r="Y6" s="2"/>
      <c r="Z6" s="2"/>
    </row>
    <row r="7">
      <c r="A7" s="1" t="s">
        <v>1447</v>
      </c>
      <c r="B7" s="1" t="s">
        <v>1420</v>
      </c>
      <c r="C7" s="1" t="s">
        <v>1420</v>
      </c>
      <c r="D7" s="1" t="s">
        <v>1420</v>
      </c>
      <c r="E7" s="1" t="s">
        <v>1420</v>
      </c>
      <c r="F7" s="1" t="s">
        <v>1420</v>
      </c>
      <c r="G7" s="1" t="s">
        <v>1420</v>
      </c>
      <c r="H7" s="1" t="s">
        <v>1420</v>
      </c>
      <c r="I7" s="2"/>
      <c r="J7" s="2"/>
      <c r="K7" s="2"/>
      <c r="L7" s="2"/>
      <c r="M7" s="2"/>
      <c r="N7" s="2"/>
      <c r="O7" s="2"/>
      <c r="P7" s="2"/>
      <c r="Q7" s="2"/>
      <c r="R7" s="2"/>
      <c r="S7" s="2"/>
      <c r="T7" s="2"/>
      <c r="U7" s="2"/>
      <c r="V7" s="2"/>
      <c r="W7" s="2"/>
      <c r="X7" s="2"/>
      <c r="Y7" s="2"/>
      <c r="Z7" s="2"/>
    </row>
    <row r="8">
      <c r="A8" s="1" t="s">
        <v>1448</v>
      </c>
      <c r="B8" s="1" t="s">
        <v>1420</v>
      </c>
      <c r="C8" s="1" t="s">
        <v>1449</v>
      </c>
      <c r="D8" s="1" t="s">
        <v>1450</v>
      </c>
      <c r="E8" s="1" t="s">
        <v>1450</v>
      </c>
      <c r="F8" s="1" t="s">
        <v>1451</v>
      </c>
      <c r="G8" s="1" t="s">
        <v>1450</v>
      </c>
      <c r="H8" s="1" t="s">
        <v>1452</v>
      </c>
      <c r="I8" s="2"/>
      <c r="J8" s="2"/>
      <c r="K8" s="2"/>
      <c r="L8" s="2"/>
      <c r="M8" s="2"/>
      <c r="N8" s="2"/>
      <c r="O8" s="2"/>
      <c r="P8" s="2"/>
      <c r="Q8" s="2"/>
      <c r="R8" s="2"/>
      <c r="S8" s="2"/>
      <c r="T8" s="2"/>
      <c r="U8" s="2"/>
      <c r="V8" s="2"/>
      <c r="W8" s="2"/>
      <c r="X8" s="2"/>
      <c r="Y8" s="2"/>
      <c r="Z8" s="2"/>
    </row>
    <row r="9">
      <c r="A9" s="1" t="s">
        <v>1453</v>
      </c>
      <c r="B9" s="1" t="s">
        <v>1454</v>
      </c>
      <c r="C9" s="1" t="s">
        <v>1455</v>
      </c>
      <c r="D9" s="1" t="s">
        <v>1455</v>
      </c>
      <c r="E9" s="1" t="s">
        <v>1456</v>
      </c>
      <c r="F9" s="1" t="s">
        <v>1455</v>
      </c>
      <c r="G9" s="1" t="s">
        <v>1457</v>
      </c>
      <c r="H9" s="1" t="s">
        <v>1458</v>
      </c>
      <c r="I9" s="2"/>
      <c r="J9" s="2"/>
      <c r="K9" s="2"/>
      <c r="L9" s="2"/>
      <c r="M9" s="2"/>
      <c r="N9" s="2"/>
      <c r="O9" s="2"/>
      <c r="P9" s="2"/>
      <c r="Q9" s="2"/>
      <c r="R9" s="2"/>
      <c r="S9" s="2"/>
      <c r="T9" s="2"/>
      <c r="U9" s="2"/>
      <c r="V9" s="2"/>
      <c r="W9" s="2"/>
      <c r="X9" s="2"/>
      <c r="Y9" s="2"/>
      <c r="Z9" s="2"/>
    </row>
    <row r="10">
      <c r="A10" s="1" t="s">
        <v>1459</v>
      </c>
      <c r="B10" s="1" t="s">
        <v>1450</v>
      </c>
      <c r="C10" s="1" t="s">
        <v>1450</v>
      </c>
      <c r="D10" s="1" t="s">
        <v>1450</v>
      </c>
      <c r="E10" s="1" t="s">
        <v>1450</v>
      </c>
      <c r="F10" s="1" t="s">
        <v>1450</v>
      </c>
      <c r="G10" s="1" t="s">
        <v>1457</v>
      </c>
      <c r="H10" s="1" t="s">
        <v>1458</v>
      </c>
      <c r="I10" s="2"/>
      <c r="J10" s="2"/>
      <c r="K10" s="2"/>
      <c r="L10" s="2"/>
      <c r="M10" s="2"/>
      <c r="N10" s="2"/>
      <c r="O10" s="2"/>
      <c r="P10" s="2"/>
      <c r="Q10" s="2"/>
      <c r="R10" s="2"/>
      <c r="S10" s="2"/>
      <c r="T10" s="2"/>
      <c r="U10" s="2"/>
      <c r="V10" s="2"/>
      <c r="W10" s="2"/>
      <c r="X10" s="2"/>
      <c r="Y10" s="2"/>
      <c r="Z10" s="2"/>
    </row>
    <row r="11">
      <c r="A11" s="1" t="s">
        <v>1460</v>
      </c>
      <c r="B11" s="1" t="s">
        <v>1450</v>
      </c>
      <c r="C11" s="1" t="s">
        <v>1450</v>
      </c>
      <c r="D11" s="1" t="s">
        <v>1450</v>
      </c>
      <c r="E11" s="1" t="s">
        <v>1450</v>
      </c>
      <c r="F11" s="1" t="s">
        <v>1450</v>
      </c>
      <c r="G11" s="1" t="s">
        <v>1461</v>
      </c>
      <c r="H11" s="1" t="s">
        <v>1462</v>
      </c>
      <c r="I11" s="2"/>
      <c r="J11" s="2"/>
      <c r="K11" s="2"/>
      <c r="L11" s="2"/>
      <c r="M11" s="2"/>
      <c r="N11" s="2"/>
      <c r="O11" s="2"/>
      <c r="P11" s="2"/>
      <c r="Q11" s="2"/>
      <c r="R11" s="2"/>
      <c r="S11" s="2"/>
      <c r="T11" s="2"/>
      <c r="U11" s="2"/>
      <c r="V11" s="2"/>
      <c r="W11" s="2"/>
      <c r="X11" s="2"/>
      <c r="Y11" s="2"/>
      <c r="Z11" s="2"/>
    </row>
    <row r="12">
      <c r="A12" s="1" t="s">
        <v>1463</v>
      </c>
      <c r="B12" s="1" t="s">
        <v>1450</v>
      </c>
      <c r="C12" s="1" t="s">
        <v>1464</v>
      </c>
      <c r="D12" s="1" t="s">
        <v>1450</v>
      </c>
      <c r="E12" s="1" t="s">
        <v>1450</v>
      </c>
      <c r="F12" s="1" t="s">
        <v>1450</v>
      </c>
      <c r="G12" s="1" t="s">
        <v>1465</v>
      </c>
      <c r="H12" s="1" t="s">
        <v>1466</v>
      </c>
      <c r="I12" s="2"/>
      <c r="J12" s="2"/>
      <c r="K12" s="2"/>
      <c r="L12" s="2"/>
      <c r="M12" s="2"/>
      <c r="N12" s="2"/>
      <c r="O12" s="2"/>
      <c r="P12" s="2"/>
      <c r="Q12" s="2"/>
      <c r="R12" s="2"/>
      <c r="S12" s="2"/>
      <c r="T12" s="2"/>
      <c r="U12" s="2"/>
      <c r="V12" s="2"/>
      <c r="W12" s="2"/>
      <c r="X12" s="2"/>
      <c r="Y12" s="2"/>
      <c r="Z12" s="2"/>
    </row>
    <row r="13">
      <c r="A13" s="1" t="s">
        <v>1467</v>
      </c>
      <c r="B13" s="1" t="s">
        <v>1420</v>
      </c>
      <c r="C13" s="1" t="s">
        <v>1420</v>
      </c>
      <c r="D13" s="1" t="s">
        <v>1420</v>
      </c>
      <c r="E13" s="1" t="s">
        <v>1420</v>
      </c>
      <c r="F13" s="1" t="s">
        <v>1420</v>
      </c>
      <c r="G13" s="1" t="s">
        <v>1420</v>
      </c>
      <c r="H13" s="1" t="s">
        <v>1420</v>
      </c>
      <c r="I13" s="2"/>
      <c r="J13" s="2"/>
      <c r="K13" s="2"/>
      <c r="L13" s="2"/>
      <c r="M13" s="2"/>
      <c r="N13" s="2"/>
      <c r="O13" s="2"/>
      <c r="P13" s="2"/>
      <c r="Q13" s="2"/>
      <c r="R13" s="2"/>
      <c r="S13" s="2"/>
      <c r="T13" s="2"/>
      <c r="U13" s="2"/>
      <c r="V13" s="2"/>
      <c r="W13" s="2"/>
      <c r="X13" s="2"/>
      <c r="Y13" s="2"/>
      <c r="Z13" s="2"/>
    </row>
    <row r="14">
      <c r="A14" s="1" t="s">
        <v>1468</v>
      </c>
      <c r="B14" s="1" t="s">
        <v>1420</v>
      </c>
      <c r="C14" s="1" t="s">
        <v>1420</v>
      </c>
      <c r="D14" s="1" t="s">
        <v>1420</v>
      </c>
      <c r="E14" s="1" t="s">
        <v>1420</v>
      </c>
      <c r="F14" s="1" t="s">
        <v>1420</v>
      </c>
      <c r="G14" s="1" t="s">
        <v>1420</v>
      </c>
      <c r="H14" s="1" t="s">
        <v>1420</v>
      </c>
      <c r="I14" s="2"/>
      <c r="J14" s="2"/>
      <c r="K14" s="2"/>
      <c r="L14" s="2"/>
      <c r="M14" s="2"/>
      <c r="N14" s="2"/>
      <c r="O14" s="2"/>
      <c r="P14" s="2"/>
      <c r="Q14" s="2"/>
      <c r="R14" s="2"/>
      <c r="S14" s="2"/>
      <c r="T14" s="2"/>
      <c r="U14" s="2"/>
      <c r="V14" s="2"/>
      <c r="W14" s="2"/>
      <c r="X14" s="2"/>
      <c r="Y14" s="2"/>
      <c r="Z14" s="2"/>
    </row>
    <row r="15">
      <c r="A15" s="1" t="s">
        <v>1469</v>
      </c>
      <c r="B15" s="1" t="s">
        <v>1420</v>
      </c>
      <c r="C15" s="1" t="s">
        <v>1470</v>
      </c>
      <c r="D15" s="1" t="s">
        <v>1471</v>
      </c>
      <c r="E15" s="1" t="s">
        <v>1472</v>
      </c>
      <c r="F15" s="1" t="s">
        <v>1473</v>
      </c>
      <c r="G15" s="1" t="s">
        <v>1420</v>
      </c>
      <c r="H15" s="1" t="s">
        <v>1420</v>
      </c>
      <c r="I15" s="2"/>
      <c r="J15" s="2"/>
      <c r="K15" s="2"/>
      <c r="L15" s="2"/>
      <c r="M15" s="2"/>
      <c r="N15" s="2"/>
      <c r="O15" s="2"/>
      <c r="P15" s="2"/>
      <c r="Q15" s="2"/>
      <c r="R15" s="2"/>
      <c r="S15" s="2"/>
      <c r="T15" s="2"/>
      <c r="U15" s="2"/>
      <c r="V15" s="2"/>
      <c r="W15" s="2"/>
      <c r="X15" s="2"/>
      <c r="Y15" s="2"/>
      <c r="Z15" s="2"/>
    </row>
    <row r="16">
      <c r="A16" s="1" t="s">
        <v>1474</v>
      </c>
      <c r="B16" s="1" t="s">
        <v>1420</v>
      </c>
      <c r="C16" s="1" t="s">
        <v>1475</v>
      </c>
      <c r="D16" s="1" t="s">
        <v>1476</v>
      </c>
      <c r="E16" s="1" t="s">
        <v>1477</v>
      </c>
      <c r="F16" s="1" t="s">
        <v>1478</v>
      </c>
      <c r="G16" s="1" t="s">
        <v>1420</v>
      </c>
      <c r="H16" s="1" t="s">
        <v>1420</v>
      </c>
      <c r="I16" s="2"/>
      <c r="J16" s="2"/>
      <c r="K16" s="2"/>
      <c r="L16" s="2"/>
      <c r="M16" s="2"/>
      <c r="N16" s="2"/>
      <c r="O16" s="2"/>
      <c r="P16" s="2"/>
      <c r="Q16" s="2"/>
      <c r="R16" s="2"/>
      <c r="S16" s="2"/>
      <c r="T16" s="2"/>
      <c r="U16" s="2"/>
      <c r="V16" s="2"/>
      <c r="W16" s="2"/>
      <c r="X16" s="2"/>
      <c r="Y16" s="2"/>
      <c r="Z16" s="2"/>
    </row>
    <row r="17">
      <c r="A17" s="1" t="s">
        <v>1479</v>
      </c>
      <c r="B17" s="1" t="s">
        <v>172</v>
      </c>
      <c r="C17" s="1" t="s">
        <v>173</v>
      </c>
      <c r="D17" s="1" t="s">
        <v>182</v>
      </c>
      <c r="E17" s="1" t="s">
        <v>183</v>
      </c>
      <c r="F17" s="1" t="s">
        <v>184</v>
      </c>
      <c r="G17" s="1" t="s">
        <v>1219</v>
      </c>
      <c r="H17" s="1" t="s">
        <v>1480</v>
      </c>
      <c r="I17" s="2"/>
      <c r="J17" s="2"/>
      <c r="K17" s="2"/>
      <c r="L17" s="2"/>
      <c r="M17" s="2"/>
      <c r="N17" s="2"/>
      <c r="O17" s="2"/>
      <c r="P17" s="2"/>
      <c r="Q17" s="2"/>
      <c r="R17" s="2"/>
      <c r="S17" s="2"/>
      <c r="T17" s="2"/>
      <c r="U17" s="2"/>
      <c r="V17" s="2"/>
      <c r="W17" s="2"/>
      <c r="X17" s="2"/>
      <c r="Y17" s="2"/>
      <c r="Z17" s="2"/>
    </row>
    <row r="18">
      <c r="A18" s="1" t="s">
        <v>1481</v>
      </c>
      <c r="B18" s="1" t="s">
        <v>1420</v>
      </c>
      <c r="C18" s="1" t="s">
        <v>1482</v>
      </c>
      <c r="D18" s="1" t="s">
        <v>1483</v>
      </c>
      <c r="E18" s="1" t="s">
        <v>1484</v>
      </c>
      <c r="F18" s="1" t="s">
        <v>1485</v>
      </c>
      <c r="G18" s="1" t="s">
        <v>1420</v>
      </c>
      <c r="H18" s="1" t="s">
        <v>1420</v>
      </c>
      <c r="I18" s="2"/>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2"/>
      <c r="J19" s="2"/>
      <c r="K19" s="2"/>
      <c r="L19" s="2"/>
      <c r="M19" s="2"/>
      <c r="N19" s="2"/>
      <c r="O19" s="2"/>
      <c r="P19" s="2"/>
      <c r="Q19" s="2"/>
      <c r="R19" s="2"/>
      <c r="S19" s="2"/>
      <c r="T19" s="2"/>
      <c r="U19" s="2"/>
      <c r="V19" s="2"/>
      <c r="W19" s="2"/>
      <c r="X19" s="2"/>
      <c r="Y19" s="2"/>
      <c r="Z19" s="2"/>
    </row>
    <row r="20">
      <c r="A20" s="1" t="s">
        <v>1494</v>
      </c>
      <c r="B20" s="1" t="s">
        <v>1495</v>
      </c>
      <c r="C20" s="1" t="s">
        <v>1496</v>
      </c>
      <c r="D20" s="1" t="s">
        <v>1497</v>
      </c>
      <c r="E20" s="1" t="s">
        <v>1498</v>
      </c>
      <c r="F20" s="1" t="s">
        <v>1499</v>
      </c>
      <c r="G20" s="1" t="s">
        <v>1500</v>
      </c>
      <c r="H20" s="1" t="s">
        <v>1501</v>
      </c>
      <c r="I20" s="2"/>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1506</v>
      </c>
      <c r="F21" s="1" t="s">
        <v>1507</v>
      </c>
      <c r="G21" s="1" t="s">
        <v>1508</v>
      </c>
      <c r="H21" s="1" t="s">
        <v>1509</v>
      </c>
      <c r="I21" s="2"/>
      <c r="J21" s="2"/>
      <c r="K21" s="2"/>
      <c r="L21" s="2"/>
      <c r="M21" s="2"/>
      <c r="N21" s="2"/>
      <c r="O21" s="2"/>
      <c r="P21" s="2"/>
      <c r="Q21" s="2"/>
      <c r="R21" s="2"/>
      <c r="S21" s="2"/>
      <c r="T21" s="2"/>
      <c r="U21" s="2"/>
      <c r="V21" s="2"/>
      <c r="W21" s="2"/>
      <c r="X21" s="2"/>
      <c r="Y21" s="2"/>
      <c r="Z21" s="2"/>
    </row>
    <row r="22" ht="15.75" customHeight="1">
      <c r="A22" s="1" t="s">
        <v>1510</v>
      </c>
      <c r="B22" s="1" t="s">
        <v>1511</v>
      </c>
      <c r="C22" s="1" t="s">
        <v>960</v>
      </c>
      <c r="D22" s="1" t="s">
        <v>1512</v>
      </c>
      <c r="E22" s="1" t="s">
        <v>1513</v>
      </c>
      <c r="F22" s="1" t="s">
        <v>1514</v>
      </c>
      <c r="G22" s="1" t="s">
        <v>1515</v>
      </c>
      <c r="H22" s="1" t="s">
        <v>1516</v>
      </c>
      <c r="I22" s="2"/>
      <c r="J22" s="2"/>
      <c r="K22" s="2"/>
      <c r="L22" s="2"/>
      <c r="M22" s="2"/>
      <c r="N22" s="2"/>
      <c r="O22" s="2"/>
      <c r="P22" s="2"/>
      <c r="Q22" s="2"/>
      <c r="R22" s="2"/>
      <c r="S22" s="2"/>
      <c r="T22" s="2"/>
      <c r="U22" s="2"/>
      <c r="V22" s="2"/>
      <c r="W22" s="2"/>
      <c r="X22" s="2"/>
      <c r="Y22" s="2"/>
      <c r="Z22" s="2"/>
    </row>
    <row r="23" ht="15.75" customHeight="1">
      <c r="A23" s="1" t="s">
        <v>124</v>
      </c>
      <c r="B23" s="1" t="s">
        <v>1517</v>
      </c>
      <c r="C23" s="1" t="s">
        <v>1518</v>
      </c>
      <c r="D23" s="1" t="s">
        <v>1519</v>
      </c>
      <c r="E23" s="1" t="s">
        <v>1520</v>
      </c>
      <c r="F23" s="1" t="s">
        <v>1521</v>
      </c>
      <c r="G23" s="1" t="s">
        <v>1420</v>
      </c>
      <c r="H23" s="1" t="s">
        <v>1420</v>
      </c>
      <c r="I23" s="2"/>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2"/>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1420</v>
      </c>
      <c r="I25" s="2"/>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1420</v>
      </c>
      <c r="H26" s="1" t="s">
        <v>1420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5100.0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4" t="s">
        <v>1578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22.07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21.78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21.17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21.86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22.07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21.78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21.17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21.86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0.28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0.0084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1.7261856E9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0.060599998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1.53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1.945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4.804009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5.5095787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580465.0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580465.0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687681.0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612990.0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612990.0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8.64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24.39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7.25379648E8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21.17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44.51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0.2589216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27.6208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33.67095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t="s">
        <v>1613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1.896425984E9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0.0584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3.3861679E7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3.36291E7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2152487.0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3141440.0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0.061100002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0.03243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0.94795996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3.82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0.0908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3.71539E7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15.797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1.3654491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1.7069184E9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1.7385408E9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1.7226432E9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-0.117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1.56814E8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4.49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v>4.58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t="s">
        <v>1638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1.1755584E9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0.677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7.892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-0.26732337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1.7352576E9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1651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t="s">
        <v>1651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t="s">
        <v>1654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1654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1656</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t="s">
        <v>1658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t="s">
        <v>1662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t="s">
        <v>1664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21.57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31.66667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1671</v>
      </c>
      <c r="B108" s="1" t="s">
        <v>1672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5.1753E7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1.47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2.40286E8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7.72068992E8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0.242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1.092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2.801541888E9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125.85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82.667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0.06064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0.30181998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1.24470496E8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1.90671008E8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-0.102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v>-0.018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1689</v>
      </c>
      <c r="B125" s="1">
        <v>0.45192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1690</v>
      </c>
      <c r="B126" s="1">
        <v>0.085769996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1691</v>
      </c>
      <c r="B127" s="1">
        <v>0.06341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1692</v>
      </c>
      <c r="B128" s="1" t="s">
        <v>1613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0.14"/>
    <col customWidth="1" min="12" max="12" width="12.43"/>
    <col customWidth="1" min="13"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105.0</v>
      </c>
      <c r="C3" s="1">
        <v>255.0</v>
      </c>
      <c r="D3" s="1">
        <v>-145.0</v>
      </c>
      <c r="E3" s="1">
        <v>221.0</v>
      </c>
      <c r="F3" s="1">
        <v>-2.0</v>
      </c>
      <c r="G3" s="1">
        <v>-81.0</v>
      </c>
      <c r="H3" s="1">
        <v>-110.0</v>
      </c>
      <c r="I3" s="1">
        <v>44.0</v>
      </c>
      <c r="J3" s="6">
        <v>550.0</v>
      </c>
      <c r="K3" s="6">
        <v>226.0</v>
      </c>
      <c r="L3" s="6">
        <f>IF(K3*FORECAST(L2,B3:K3,B2:K2)&gt;0,FORECAST(L2,B3:K3,B2:K2),K3)*$X$1</f>
        <v>207.2</v>
      </c>
      <c r="M3" s="6">
        <f>IF(L3*FORECAST(M2,B3:L3,B2:L2)&gt;0,FORECAST(M2,B3:L3,B2:L2),L3)*$X$1</f>
        <v>225.5454545</v>
      </c>
      <c r="N3" s="6">
        <f>IF(M3*FORECAST(N2,B3:M3,B2:M2)&gt;0,FORECAST(N2,B3:M3,B2:M2),M3)*$X$1</f>
        <v>243.8909091</v>
      </c>
      <c r="O3" s="6">
        <f>IF(N3*FORECAST(O2,B3:N3,B2:N2)&gt;0,FORECAST(O2,B3:N3,B2:N2),N3)*$X$1</f>
        <v>262.2363636</v>
      </c>
      <c r="P3" s="6">
        <f>IF(O3*FORECAST(P2,B3:O3,B2:O2)&gt;0,FORECAST(P2,B3:O3,B2:O2),O3)*$X$1</f>
        <v>280.5818182</v>
      </c>
      <c r="Q3" s="6">
        <f>IF(P3*FORECAST(Q2,B3:P3,B2:P2)&gt;0,FORECAST(Q2,B3:P3,B2:P2),P3)*$X$1</f>
        <v>298.9272727</v>
      </c>
      <c r="R3" s="6">
        <f>IF(Q3*FORECAST(R2,B3:Q3,B2:Q2)&gt;0,FORECAST(R2,B3:Q3,B2:Q2),Q3)*$X$1</f>
        <v>317.2727273</v>
      </c>
      <c r="S3" s="5">
        <f>IF(R3*FORECAST(S2,B3:R3,B2:R2)&gt;0,FORECAST(S2,B3:R3,B2:R2),R3)*$X$1</f>
        <v>335.6181818</v>
      </c>
      <c r="T3" s="5">
        <f>IF(S3*FORECAST(T2,B3:S3,B2:S2)&gt;0,FORECAST(T2,B3:S3,B2:S2),S3)*$X$1</f>
        <v>353.9636364</v>
      </c>
      <c r="U3" s="5">
        <f>IF(T3*FORECAST(U2,B3:T3,B2:T2)&gt;0,FORECAST(U2,B3:T3,B2:T2),T3)*$X$1</f>
        <v>372.3090909</v>
      </c>
      <c r="V3" s="5">
        <f>IF(U3*FORECAST(V2,B3:U3,B2:U2)&gt;0,FORECAST(V2,B3:U3,B2:U2),U3)*$X$1</f>
        <v>390.6545455</v>
      </c>
      <c r="W3" s="5">
        <f>IF(V3*FORECAST(W2,B3:V3,B2:V2)&gt;0,FORECAST(W2,B3:V3,B2:V2),V3)*$X$1</f>
        <v>409</v>
      </c>
      <c r="X3" s="2"/>
      <c r="Y3" s="2"/>
      <c r="Z3" s="2"/>
    </row>
    <row r="4">
      <c r="A4" s="3" t="s">
        <v>122</v>
      </c>
      <c r="B4" s="1">
        <v>-208.0</v>
      </c>
      <c r="C4" s="1">
        <v>-364.0</v>
      </c>
      <c r="D4" s="1">
        <v>-145.0</v>
      </c>
      <c r="E4" s="1">
        <v>-325.0</v>
      </c>
      <c r="F4" s="1">
        <v>-317.0</v>
      </c>
      <c r="G4" s="1">
        <v>-229.0</v>
      </c>
      <c r="H4" s="1">
        <v>-167.0</v>
      </c>
      <c r="I4" s="1">
        <v>-173.0</v>
      </c>
      <c r="J4" s="1">
        <v>-646.0</v>
      </c>
      <c r="K4" s="1">
        <v>-812.0</v>
      </c>
      <c r="L4" s="2"/>
      <c r="M4" s="2"/>
      <c r="N4" s="2"/>
      <c r="O4" s="2"/>
      <c r="P4" s="2"/>
      <c r="Q4" s="2"/>
      <c r="R4" s="2"/>
      <c r="S4" s="2"/>
      <c r="T4" s="2"/>
      <c r="U4" s="2"/>
      <c r="V4" s="2"/>
      <c r="W4" s="2"/>
      <c r="X4" s="2"/>
      <c r="Y4" s="2"/>
      <c r="Z4" s="2"/>
    </row>
    <row r="5">
      <c r="A5" s="3" t="s">
        <v>1694</v>
      </c>
      <c r="B5" s="1">
        <v>48.0</v>
      </c>
      <c r="C5" s="1">
        <v>48.0</v>
      </c>
      <c r="D5" s="1">
        <v>48.0</v>
      </c>
      <c r="E5" s="1">
        <v>48.0</v>
      </c>
      <c r="F5" s="1">
        <v>48.0</v>
      </c>
      <c r="G5" s="1">
        <v>48.0</v>
      </c>
      <c r="H5" s="1">
        <v>48.0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(1+0.02)/(0.0728-0.02)</f>
        <v>7901.136364</v>
      </c>
      <c r="M7" s="2"/>
      <c r="N7" s="2"/>
      <c r="O7" s="2"/>
      <c r="P7" s="2"/>
      <c r="Q7" s="2"/>
      <c r="R7" s="2"/>
      <c r="S7" s="2"/>
      <c r="T7" s="2"/>
      <c r="U7" s="2"/>
      <c r="V7" s="2"/>
      <c r="W7" s="2"/>
      <c r="X7" s="2"/>
      <c r="Y7" s="2"/>
      <c r="Z7" s="2"/>
    </row>
    <row r="8">
      <c r="A8" s="2"/>
      <c r="B8" s="2"/>
      <c r="C8" s="2"/>
      <c r="D8" s="2"/>
      <c r="E8" s="2"/>
      <c r="F8" s="2"/>
      <c r="G8" s="2"/>
      <c r="H8" s="2"/>
      <c r="I8" s="2"/>
      <c r="J8" s="2"/>
      <c r="K8" s="1" t="s">
        <v>1696</v>
      </c>
      <c r="L8" s="7">
        <f t="array" ref="L8">NPV(0.0728,M3:W3)</f>
        <v>2251.901826</v>
      </c>
      <c r="M8" s="2"/>
      <c r="N8" s="2"/>
      <c r="O8" s="2"/>
      <c r="P8" s="2"/>
      <c r="Q8" s="2"/>
      <c r="R8" s="2"/>
      <c r="S8" s="2"/>
      <c r="T8" s="2"/>
      <c r="U8" s="2"/>
      <c r="V8" s="2"/>
      <c r="W8" s="2"/>
      <c r="X8" s="2"/>
      <c r="Y8" s="2"/>
      <c r="Z8" s="2"/>
    </row>
    <row r="9">
      <c r="A9" s="2"/>
      <c r="B9" s="2"/>
      <c r="C9" s="2"/>
      <c r="D9" s="2"/>
      <c r="E9" s="2"/>
      <c r="F9" s="2"/>
      <c r="G9" s="2"/>
      <c r="H9" s="2"/>
      <c r="I9" s="2"/>
      <c r="J9" s="2"/>
      <c r="K9" s="1" t="s">
        <v>1697</v>
      </c>
      <c r="L9" s="7">
        <f t="array" ref="L9">NPV(0.0728,M16:W16)</f>
        <v>3647.397902</v>
      </c>
      <c r="M9" s="2"/>
      <c r="N9" s="2"/>
      <c r="O9" s="2"/>
      <c r="P9" s="2"/>
      <c r="Q9" s="2"/>
      <c r="R9" s="2"/>
      <c r="S9" s="2"/>
      <c r="T9" s="2"/>
      <c r="U9" s="2"/>
      <c r="V9" s="2"/>
      <c r="W9" s="2"/>
      <c r="X9" s="2"/>
      <c r="Y9" s="2"/>
      <c r="Z9" s="2"/>
    </row>
    <row r="10">
      <c r="A10" s="2"/>
      <c r="B10" s="2"/>
      <c r="C10" s="2"/>
      <c r="D10" s="2"/>
      <c r="E10" s="2"/>
      <c r="F10" s="2"/>
      <c r="G10" s="2"/>
      <c r="H10" s="2"/>
      <c r="I10" s="2"/>
      <c r="J10" s="2"/>
      <c r="K10" s="1" t="s">
        <v>1698</v>
      </c>
      <c r="L10" s="7">
        <f>L8 + L9</f>
        <v>5899.299728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-812.0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7">
        <f>L10 - L11</f>
        <v>6711.299728</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139.8187443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7901.136364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0.14"/>
    <col customWidth="1" min="12" max="12" width="12.43"/>
    <col customWidth="1" min="13"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162.0</v>
      </c>
      <c r="C3" s="1">
        <v>318.0</v>
      </c>
      <c r="D3" s="1">
        <v>-74.0</v>
      </c>
      <c r="E3" s="1">
        <v>126.0</v>
      </c>
      <c r="F3" s="1">
        <v>55.0</v>
      </c>
      <c r="G3" s="1">
        <v>18.0</v>
      </c>
      <c r="H3" s="1">
        <v>2.0</v>
      </c>
      <c r="I3" s="1">
        <v>132.0</v>
      </c>
      <c r="J3" s="6">
        <v>757.0</v>
      </c>
      <c r="K3" s="6">
        <v>276.0</v>
      </c>
      <c r="L3" s="6">
        <f>IF(K3*FORECAST(L2,B3:K3,B2:K2)&gt;0,FORECAST(L2,B3:K3,B2:K2),K3)*$X$1</f>
        <v>334.5333333</v>
      </c>
      <c r="M3" s="6">
        <f>IF(L3*FORECAST(M2,B3:L3,B2:L2)&gt;0,FORECAST(M2,B3:L3,B2:L2),L3)*$X$1</f>
        <v>363.1393939</v>
      </c>
      <c r="N3" s="6">
        <f>IF(M3*FORECAST(N2,B3:M3,B2:M2)&gt;0,FORECAST(N2,B3:M3,B2:M2),M3)*$X$1</f>
        <v>391.7454545</v>
      </c>
      <c r="O3" s="6">
        <f>IF(N3*FORECAST(O2,B3:N3,B2:N2)&gt;0,FORECAST(O2,B3:N3,B2:N2),N3)*$X$1</f>
        <v>420.3515152</v>
      </c>
      <c r="P3" s="6">
        <f>IF(O3*FORECAST(P2,B3:O3,B2:O2)&gt;0,FORECAST(P2,B3:O3,B2:O2),O3)*$X$1</f>
        <v>448.9575758</v>
      </c>
      <c r="Q3" s="6">
        <f>IF(P3*FORECAST(Q2,B3:P3,B2:P2)&gt;0,FORECAST(Q2,B3:P3,B2:P2),P3)*$X$1</f>
        <v>477.5636364</v>
      </c>
      <c r="R3" s="6">
        <f>IF(Q3*FORECAST(R2,B3:Q3,B2:Q2)&gt;0,FORECAST(R2,B3:Q3,B2:Q2),Q3)*$X$1</f>
        <v>506.169697</v>
      </c>
      <c r="S3" s="5">
        <f>IF(R3*FORECAST(S2,B3:R3,B2:R2)&gt;0,FORECAST(S2,B3:R3,B2:R2),R3)*$X$1</f>
        <v>534.7757576</v>
      </c>
      <c r="T3" s="5">
        <f>IF(S3*FORECAST(T2,B3:S3,B2:S2)&gt;0,FORECAST(T2,B3:S3,B2:S2),S3)*$X$1</f>
        <v>563.3818182</v>
      </c>
      <c r="U3" s="5">
        <f>IF(T3*FORECAST(U2,B3:T3,B2:T2)&gt;0,FORECAST(U2,B3:T3,B2:T2),T3)*$X$1</f>
        <v>591.9878788</v>
      </c>
      <c r="V3" s="5">
        <f>IF(U3*FORECAST(V2,B3:U3,B2:U2)&gt;0,FORECAST(V2,B3:U3,B2:U2),U3)*$X$1</f>
        <v>620.5939394</v>
      </c>
      <c r="W3" s="5">
        <f>IF(V3*FORECAST(W2,B3:V3,B2:V2)&gt;0,FORECAST(W2,B3:V3,B2:V2),V3)*$X$1</f>
        <v>649.2</v>
      </c>
      <c r="X3" s="2"/>
      <c r="Y3" s="2"/>
      <c r="Z3" s="2"/>
    </row>
    <row r="4">
      <c r="A4" s="3" t="s">
        <v>122</v>
      </c>
      <c r="B4" s="1">
        <v>-208.0</v>
      </c>
      <c r="C4" s="1">
        <v>-364.0</v>
      </c>
      <c r="D4" s="1">
        <v>-145.0</v>
      </c>
      <c r="E4" s="1">
        <v>-325.0</v>
      </c>
      <c r="F4" s="1">
        <v>-317.0</v>
      </c>
      <c r="G4" s="1">
        <v>-229.0</v>
      </c>
      <c r="H4" s="1">
        <v>-167.0</v>
      </c>
      <c r="I4" s="1">
        <v>-173.0</v>
      </c>
      <c r="J4" s="1">
        <v>-646.0</v>
      </c>
      <c r="K4" s="1">
        <v>-812.0</v>
      </c>
      <c r="L4" s="2"/>
      <c r="M4" s="2"/>
      <c r="N4" s="2"/>
      <c r="O4" s="2"/>
      <c r="P4" s="2"/>
      <c r="Q4" s="2"/>
      <c r="R4" s="2"/>
      <c r="S4" s="2"/>
      <c r="T4" s="2"/>
      <c r="U4" s="2"/>
      <c r="V4" s="2"/>
      <c r="W4" s="2"/>
      <c r="X4" s="2"/>
      <c r="Y4" s="2"/>
      <c r="Z4" s="2"/>
    </row>
    <row r="5">
      <c r="A5" s="3" t="s">
        <v>1694</v>
      </c>
      <c r="B5" s="1">
        <v>48.0</v>
      </c>
      <c r="C5" s="1">
        <v>48.0</v>
      </c>
      <c r="D5" s="1">
        <v>48.0</v>
      </c>
      <c r="E5" s="1">
        <v>48.0</v>
      </c>
      <c r="F5" s="1">
        <v>48.0</v>
      </c>
      <c r="G5" s="1">
        <v>48.0</v>
      </c>
      <c r="H5" s="1">
        <v>48.0</v>
      </c>
      <c r="I5" s="1">
        <v>48.0</v>
      </c>
      <c r="J5" s="1">
        <v>48.0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(1+0.02)/(0.0728-0.02)</f>
        <v>12541.36364</v>
      </c>
      <c r="M7" s="2"/>
      <c r="N7" s="2"/>
      <c r="O7" s="2"/>
      <c r="P7" s="2"/>
      <c r="Q7" s="2"/>
      <c r="R7" s="2"/>
      <c r="S7" s="2"/>
      <c r="T7" s="2"/>
      <c r="U7" s="2"/>
      <c r="V7" s="2"/>
      <c r="W7" s="2"/>
      <c r="X7" s="2"/>
      <c r="Y7" s="2"/>
      <c r="Z7" s="2"/>
    </row>
    <row r="8">
      <c r="A8" s="2"/>
      <c r="B8" s="2"/>
      <c r="C8" s="2"/>
      <c r="D8" s="2"/>
      <c r="E8" s="2"/>
      <c r="F8" s="2"/>
      <c r="G8" s="2"/>
      <c r="H8" s="2"/>
      <c r="I8" s="2"/>
      <c r="J8" s="2"/>
      <c r="K8" s="1" t="s">
        <v>1696</v>
      </c>
      <c r="L8" s="7">
        <f t="array" ref="L8">NPV(0.0728,M3:W3)</f>
        <v>3596.03846</v>
      </c>
      <c r="M8" s="2"/>
      <c r="N8" s="2"/>
      <c r="O8" s="2"/>
      <c r="P8" s="2"/>
      <c r="Q8" s="2"/>
      <c r="R8" s="2"/>
      <c r="S8" s="2"/>
      <c r="T8" s="2"/>
      <c r="U8" s="2"/>
      <c r="V8" s="2"/>
      <c r="W8" s="2"/>
      <c r="X8" s="2"/>
      <c r="Y8" s="2"/>
      <c r="Z8" s="2"/>
    </row>
    <row r="9">
      <c r="A9" s="2"/>
      <c r="B9" s="2"/>
      <c r="C9" s="2"/>
      <c r="D9" s="2"/>
      <c r="E9" s="2"/>
      <c r="F9" s="2"/>
      <c r="G9" s="2"/>
      <c r="H9" s="2"/>
      <c r="I9" s="2"/>
      <c r="J9" s="2"/>
      <c r="K9" s="1" t="s">
        <v>1697</v>
      </c>
      <c r="L9" s="7">
        <f t="array" ref="L9">NPV(0.0728,M16:W16)</f>
        <v>5789.463858</v>
      </c>
      <c r="M9" s="2"/>
      <c r="N9" s="2"/>
      <c r="O9" s="2"/>
      <c r="P9" s="2"/>
      <c r="Q9" s="2"/>
      <c r="R9" s="2"/>
      <c r="S9" s="2"/>
      <c r="T9" s="2"/>
      <c r="U9" s="2"/>
      <c r="V9" s="2"/>
      <c r="W9" s="2"/>
      <c r="X9" s="2"/>
      <c r="Y9" s="2"/>
      <c r="Z9" s="2"/>
    </row>
    <row r="10">
      <c r="A10" s="2"/>
      <c r="B10" s="2"/>
      <c r="C10" s="2"/>
      <c r="D10" s="2"/>
      <c r="E10" s="2"/>
      <c r="F10" s="2"/>
      <c r="G10" s="2"/>
      <c r="H10" s="2"/>
      <c r="I10" s="2"/>
      <c r="J10" s="2"/>
      <c r="K10" s="1" t="s">
        <v>1698</v>
      </c>
      <c r="L10" s="7">
        <f>L8 + L9</f>
        <v>9385.502318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-812.0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7">
        <f>L10 - L11</f>
        <v>10197.50232</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7">
        <f>L12/L13</f>
        <v>212.447965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12541.36364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