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<sst xmlns="http://schemas.openxmlformats.org/spreadsheetml/2006/main" count="1401" uniqueCount="1262">
  <si>
    <t>ticker</t>
  </si>
  <si>
    <t>BX</t>
  </si>
  <si>
    <t>nombre</t>
  </si>
  <si>
    <t>BLACKSTONE INC</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</si>
  <si>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</si>
  <si>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</si>
  <si>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</si>
  <si>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</si>
  <si>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</si>
  <si>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</si>
  <si>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</si>
  <si>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</si>
  <si>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</si>
  <si>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</si>
  <si>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</si>
  <si>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</si>
  <si>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</si>
  <si>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</si>
  <si>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83.54%</t>
  </si>
  <si>
    <t>Total Assets Growth</t>
  </si>
  <si>
    <t>39.86%</t>
  </si>
  <si>
    <t>Net Property, Plant and Equipment Growth</t>
  </si>
  <si>
    <t>0.00%</t>
  </si>
  <si>
    <t>EBITDA Growth</t>
  </si>
  <si>
    <t>186.59%</t>
  </si>
  <si>
    <t>Fiscal Period: December</t>
  </si>
  <si>
    <t>Net Income</t>
  </si>
  <si>
    <t>Depreciation, Depletion &amp; Amortization</t>
  </si>
  <si>
    <t>Amortization of Goodwill and Intangible Assets - (CF)</t>
  </si>
  <si>
    <t>Total Depreciation, Depletion &amp; Amortization</t>
  </si>
  <si>
    <t>(Gain) Loss on Sale of Investments - (CF)</t>
  </si>
  <si>
    <t>Stock-Based Compensation (CF)</t>
  </si>
  <si>
    <t>Tax Benefit from Stock Options</t>
  </si>
  <si>
    <t>Minority Interest in Earnings - (CF)</t>
  </si>
  <si>
    <t>Change in Accounts Receivable</t>
  </si>
  <si>
    <t>Change in Accounts Payable</t>
  </si>
  <si>
    <t>Change in Other Net Operating Assets (Collected)</t>
  </si>
  <si>
    <t>Other Operating Activities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</si>
  <si>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</si>
  <si>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</si>
  <si>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</si>
  <si>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</si>
  <si>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</si>
  <si>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</si>
  <si>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</si>
  <si>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</si>
  <si>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</si>
  <si>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</si>
  <si>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</si>
  <si>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</si>
  <si>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</si>
  <si>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</si>
  <si>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</si>
  <si>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</si>
  <si>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</si>
  <si>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</si>
  <si>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</si>
  <si>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</si>
  <si>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</si>
  <si>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</si>
  <si>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</si>
  <si>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Securities Purchased Under Agreements To Resell</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</si>
  <si>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</si>
  <si>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</si>
  <si>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</si>
  <si>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</si>
  <si>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</si>
  <si>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</si>
  <si>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</si>
  <si>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</si>
  <si>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</si>
  <si>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Restricted Cash</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</si>
  <si>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</si>
  <si>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</si>
  <si>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</si>
  <si>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</si>
  <si>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</si>
  <si>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</si>
  <si>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</si>
  <si>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</si>
  <si>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</si>
  <si>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</si>
  <si>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</si>
  <si>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</si>
  <si>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</si>
  <si>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</si>
  <si>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</si>
  <si>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</si>
  <si>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</si>
  <si>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</si>
  <si>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</si>
  <si>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</si>
  <si>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</si>
  <si>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</si>
  <si>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</si>
  <si>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</si>
  <si>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</si>
  <si>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</si>
  <si>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</si>
  <si>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11.55</t>
  </si>
  <si>
    <t>9.84</t>
  </si>
  <si>
    <t>9.87</t>
  </si>
  <si>
    <t>9.92</t>
  </si>
  <si>
    <t>9.48</t>
  </si>
  <si>
    <t>10.3</t>
  </si>
  <si>
    <t>9.45</t>
  </si>
  <si>
    <t>12.87</t>
  </si>
  <si>
    <t>10.31</t>
  </si>
  <si>
    <t>8.99</t>
  </si>
  <si>
    <t>Tangible Book Value</t>
  </si>
  <si>
    <t>Tangible Book Value Per Share</t>
  </si>
  <si>
    <t>7.87</t>
  </si>
  <si>
    <t>6.6</t>
  </si>
  <si>
    <t>6.84</t>
  </si>
  <si>
    <t>6.65</t>
  </si>
  <si>
    <t>6.01</t>
  </si>
  <si>
    <t>6.97</t>
  </si>
  <si>
    <t>6.25</t>
  </si>
  <si>
    <t>9.9</t>
  </si>
  <si>
    <t>7.47</t>
  </si>
  <si>
    <t>6.23</t>
  </si>
  <si>
    <t>Total Debt</t>
  </si>
  <si>
    <t>Net Debt</t>
  </si>
  <si>
    <t>Equity Method Investments, Total</t>
  </si>
  <si>
    <t>Full Time Employees</t>
  </si>
  <si>
    <t>Interest and Dividend Income, Total</t>
  </si>
  <si>
    <t>Interest Expense, Total</t>
  </si>
  <si>
    <t>Net Interest Income</t>
  </si>
  <si>
    <t>Trading and Principal Transactions</t>
  </si>
  <si>
    <t>Asset Management Fee</t>
  </si>
  <si>
    <t>Gain (Loss) on Sale of Investments, Total (Rev)</t>
  </si>
  <si>
    <t>Other Revenues, Total</t>
  </si>
  <si>
    <t>Revenues Before Provison For Loan Losses</t>
  </si>
  <si>
    <t>Total Revenues</t>
  </si>
  <si>
    <t>Salaries And Other Employee Benefits</t>
  </si>
  <si>
    <t>Cost of Services Provided, Total</t>
  </si>
  <si>
    <t>Total Operating Expenses</t>
  </si>
  <si>
    <t>Operating Income</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</si>
  <si>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</si>
  <si>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</si>
  <si>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</si>
  <si>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</si>
  <si>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</si>
  <si>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</si>
  <si>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</si>
  <si>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</si>
  <si>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</si>
  <si>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</si>
  <si>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</si>
  <si>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</si>
  <si>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</si>
  <si>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t>
  </si>
  <si>
    <t>1.12</t>
  </si>
  <si>
    <t>1.6</t>
  </si>
  <si>
    <t>2.21</t>
  </si>
  <si>
    <t>2.29</t>
  </si>
  <si>
    <t>3.03</t>
  </si>
  <si>
    <t>1.48</t>
  </si>
  <si>
    <t>2.35</t>
  </si>
  <si>
    <t>1.83</t>
  </si>
  <si>
    <t>Basic EPS - Continuing Operations</t>
  </si>
  <si>
    <t>Basic Weighted Average Shares Outstanding</t>
  </si>
  <si>
    <t>Net EPS - Diluted</t>
  </si>
  <si>
    <t>2.58</t>
  </si>
  <si>
    <t>1.04</t>
  </si>
  <si>
    <t>1.56</t>
  </si>
  <si>
    <t>Diluted EPS - Continuing Operations</t>
  </si>
  <si>
    <t>Diluted Weighted Average Shares Outstanding</t>
  </si>
  <si>
    <t>Normalized Basic EPS</t>
  </si>
  <si>
    <t>0.63</t>
  </si>
  <si>
    <t>0.35</t>
  </si>
  <si>
    <t>0.43</t>
  </si>
  <si>
    <t>1.01</t>
  </si>
  <si>
    <t>0.7</t>
  </si>
  <si>
    <t>0.84</t>
  </si>
  <si>
    <t>0.6</t>
  </si>
  <si>
    <t>2.67</t>
  </si>
  <si>
    <t>1.33</t>
  </si>
  <si>
    <t>1.1</t>
  </si>
  <si>
    <t>Normalized Diluted EPS</t>
  </si>
  <si>
    <t>0.62</t>
  </si>
  <si>
    <t>0.18</t>
  </si>
  <si>
    <t>0.23</t>
  </si>
  <si>
    <t>Dividend Per Share</t>
  </si>
  <si>
    <t>2.12</t>
  </si>
  <si>
    <t>2.73</t>
  </si>
  <si>
    <t>1.52</t>
  </si>
  <si>
    <t>2.7</t>
  </si>
  <si>
    <t>1.85</t>
  </si>
  <si>
    <t>1.95</t>
  </si>
  <si>
    <t>2.26</t>
  </si>
  <si>
    <t>4.06</t>
  </si>
  <si>
    <t>4.4</t>
  </si>
  <si>
    <t>3.35</t>
  </si>
  <si>
    <t>Payout Ratio</t>
  </si>
  <si>
    <t>148.21</t>
  </si>
  <si>
    <t>492.73</t>
  </si>
  <si>
    <t>194.25</t>
  </si>
  <si>
    <t>193.26</t>
  </si>
  <si>
    <t>170.02</t>
  </si>
  <si>
    <t>63.04</t>
  </si>
  <si>
    <t>126.2</t>
  </si>
  <si>
    <t>208.7</t>
  </si>
  <si>
    <t>178.18</t>
  </si>
  <si>
    <t>Total Revenues (As Reported)</t>
  </si>
  <si>
    <t>Effective Tax Rate - (Ratio)</t>
  </si>
  <si>
    <t>7.3</t>
  </si>
  <si>
    <t>10.49</t>
  </si>
  <si>
    <t>5.56</t>
  </si>
  <si>
    <t>18.05</t>
  </si>
  <si>
    <t>7.1</t>
  </si>
  <si>
    <t>-1.26</t>
  </si>
  <si>
    <t>13.6</t>
  </si>
  <si>
    <t>8.73</t>
  </si>
  <si>
    <t>13.66</t>
  </si>
  <si>
    <t>17.36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</si>
  <si>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</si>
  <si>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</si>
  <si>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</si>
  <si>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</si>
  <si>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</si>
  <si>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</si>
  <si>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</si>
  <si>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</si>
  <si>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COGS (Total)</t>
  </si>
  <si>
    <t>Stock-Based Comp., G&amp;A Exp. (Total)</t>
  </si>
  <si>
    <t>Stock-Based Comp., Other (Total)</t>
  </si>
  <si>
    <t>Total Stock-Based Compensation</t>
  </si>
  <si>
    <t>Profitability</t>
  </si>
  <si>
    <t>Return on Assets</t>
  </si>
  <si>
    <t>12.08</t>
  </si>
  <si>
    <t>9.2</t>
  </si>
  <si>
    <t>11.09</t>
  </si>
  <si>
    <t>12.57</t>
  </si>
  <si>
    <t>7.68</t>
  </si>
  <si>
    <t>36.69</t>
  </si>
  <si>
    <t>7.14</t>
  </si>
  <si>
    <t>5.9</t>
  </si>
  <si>
    <t>Return On Equity %</t>
  </si>
  <si>
    <t>23.31</t>
  </si>
  <si>
    <t>10.99</t>
  </si>
  <si>
    <t>18.18</t>
  </si>
  <si>
    <t>25.71</t>
  </si>
  <si>
    <t>23.75</t>
  </si>
  <si>
    <t>26.79</t>
  </si>
  <si>
    <t>15.23</t>
  </si>
  <si>
    <t>68.19</t>
  </si>
  <si>
    <t>14.44</t>
  </si>
  <si>
    <t>12.95</t>
  </si>
  <si>
    <t>Return on Common Equity</t>
  </si>
  <si>
    <t>23.71</t>
  </si>
  <si>
    <t>10.65</t>
  </si>
  <si>
    <t>16.33</t>
  </si>
  <si>
    <t>22.46</t>
  </si>
  <si>
    <t>23.69</t>
  </si>
  <si>
    <t>30.62</t>
  </si>
  <si>
    <t>15.3</t>
  </si>
  <si>
    <t>72.88</t>
  </si>
  <si>
    <t>20.47</t>
  </si>
  <si>
    <t>19.22</t>
  </si>
  <si>
    <t>Margin Analysis</t>
  </si>
  <si>
    <t>Gross Profit Margin %</t>
  </si>
  <si>
    <t>82.54</t>
  </si>
  <si>
    <t>87.46</t>
  </si>
  <si>
    <t>82.55</t>
  </si>
  <si>
    <t>78.5</t>
  </si>
  <si>
    <t>84.04</t>
  </si>
  <si>
    <t>82.52</t>
  </si>
  <si>
    <t>88.15</t>
  </si>
  <si>
    <t>72.1</t>
  </si>
  <si>
    <t>87.99</t>
  </si>
  <si>
    <t>93.13</t>
  </si>
  <si>
    <t>SG&amp;A Margin</t>
  </si>
  <si>
    <t>33.26</t>
  </si>
  <si>
    <t>52.9</t>
  </si>
  <si>
    <t>38.36</t>
  </si>
  <si>
    <t>29.5</t>
  </si>
  <si>
    <t>34.24</t>
  </si>
  <si>
    <t>35.27</t>
  </si>
  <si>
    <t>41.69</t>
  </si>
  <si>
    <t>13.93</t>
  </si>
  <si>
    <t>46.07</t>
  </si>
  <si>
    <t>52.34</t>
  </si>
  <si>
    <t>Income From Continuing Operations Margin %</t>
  </si>
  <si>
    <t>50.19</t>
  </si>
  <si>
    <t>36.08</t>
  </si>
  <si>
    <t>45.24</t>
  </si>
  <si>
    <t>48.75</t>
  </si>
  <si>
    <t>48.93</t>
  </si>
  <si>
    <t>54.16</t>
  </si>
  <si>
    <t>36.54</t>
  </si>
  <si>
    <t>55.8</t>
  </si>
  <si>
    <t>37.29</t>
  </si>
  <si>
    <t>31.81</t>
  </si>
  <si>
    <t>Net Income Margin %</t>
  </si>
  <si>
    <t>21.52</t>
  </si>
  <si>
    <t>15.77</t>
  </si>
  <si>
    <t>20.9</t>
  </si>
  <si>
    <t>21.25</t>
  </si>
  <si>
    <t>23.12</t>
  </si>
  <si>
    <t>28.71</t>
  </si>
  <si>
    <t>16.89</t>
  </si>
  <si>
    <t>26.41</t>
  </si>
  <si>
    <t>21.8</t>
  </si>
  <si>
    <t>18.1</t>
  </si>
  <si>
    <t>Net Avail. For Common Margin %</t>
  </si>
  <si>
    <t>Normalized Net Income Margin</t>
  </si>
  <si>
    <t>5.17</t>
  </si>
  <si>
    <t>4.88</t>
  </si>
  <si>
    <t>5.6</t>
  </si>
  <si>
    <t>9.68</t>
  </si>
  <si>
    <t>7.98</t>
  </si>
  <si>
    <t>6.78</t>
  </si>
  <si>
    <t>8.82</t>
  </si>
  <si>
    <t>12.33</t>
  </si>
  <si>
    <t>10.81</t>
  </si>
  <si>
    <t>Asset Turnover</t>
  </si>
  <si>
    <t>0.24</t>
  </si>
  <si>
    <t>0.17</t>
  </si>
  <si>
    <t>0.2</t>
  </si>
  <si>
    <t>0.21</t>
  </si>
  <si>
    <t>0.66</t>
  </si>
  <si>
    <t>0.19</t>
  </si>
  <si>
    <t>Short Term Liquidity</t>
  </si>
  <si>
    <t>Current Ratio</t>
  </si>
  <si>
    <t>1.31</t>
  </si>
  <si>
    <t>1.63</t>
  </si>
  <si>
    <t>1.39</t>
  </si>
  <si>
    <t>1.37</t>
  </si>
  <si>
    <t>1.29</t>
  </si>
  <si>
    <t>1.47</t>
  </si>
  <si>
    <t>0.86</t>
  </si>
  <si>
    <t>1.22</t>
  </si>
  <si>
    <t>1.11</t>
  </si>
  <si>
    <t>Quick Ratio</t>
  </si>
  <si>
    <t>0.72</t>
  </si>
  <si>
    <t>1.18</t>
  </si>
  <si>
    <t>0.96</t>
  </si>
  <si>
    <t>0.82</t>
  </si>
  <si>
    <t>1.19</t>
  </si>
  <si>
    <t>1.43</t>
  </si>
  <si>
    <t>1.17</t>
  </si>
  <si>
    <t>Operating Cash Flow to Current Liabilities</t>
  </si>
  <si>
    <t>0.83</t>
  </si>
  <si>
    <t>-0.14</t>
  </si>
  <si>
    <t>-0.49</t>
  </si>
  <si>
    <t>0.01</t>
  </si>
  <si>
    <t>0.4</t>
  </si>
  <si>
    <t>0.45</t>
  </si>
  <si>
    <t>0.44</t>
  </si>
  <si>
    <t>0.54</t>
  </si>
  <si>
    <t>Long Term Solvency</t>
  </si>
  <si>
    <t>Total Debt/Equity</t>
  </si>
  <si>
    <t>51.91</t>
  </si>
  <si>
    <t>50.52</t>
  </si>
  <si>
    <t>71.54</t>
  </si>
  <si>
    <t>109.08</t>
  </si>
  <si>
    <t>74.36</t>
  </si>
  <si>
    <t>78.05</t>
  </si>
  <si>
    <t>44.85</t>
  </si>
  <si>
    <t>40.83</t>
  </si>
  <si>
    <t>68.84</t>
  </si>
  <si>
    <t>71.64</t>
  </si>
  <si>
    <t>Total Debt / Total Capital</t>
  </si>
  <si>
    <t>34.17</t>
  </si>
  <si>
    <t>33.56</t>
  </si>
  <si>
    <t>41.7</t>
  </si>
  <si>
    <t>52.17</t>
  </si>
  <si>
    <t>42.65</t>
  </si>
  <si>
    <t>43.84</t>
  </si>
  <si>
    <t>30.97</t>
  </si>
  <si>
    <t>28.99</t>
  </si>
  <si>
    <t>40.77</t>
  </si>
  <si>
    <t>41.74</t>
  </si>
  <si>
    <t>LT Debt/Equity</t>
  </si>
  <si>
    <t>51.56</t>
  </si>
  <si>
    <t>50.01</t>
  </si>
  <si>
    <t>70.85</t>
  </si>
  <si>
    <t>107.91</t>
  </si>
  <si>
    <t>72.36</t>
  </si>
  <si>
    <t>76.4</t>
  </si>
  <si>
    <t>42.31</t>
  </si>
  <si>
    <t>39.33</t>
  </si>
  <si>
    <t>65.18</t>
  </si>
  <si>
    <t>67.11</t>
  </si>
  <si>
    <t>Long-Term Debt / Total Capital</t>
  </si>
  <si>
    <t>33.94</t>
  </si>
  <si>
    <t>33.23</t>
  </si>
  <si>
    <t>41.3</t>
  </si>
  <si>
    <t>51.61</t>
  </si>
  <si>
    <t>41.5</t>
  </si>
  <si>
    <t>42.91</t>
  </si>
  <si>
    <t>29.21</t>
  </si>
  <si>
    <t>27.92</t>
  </si>
  <si>
    <t>38.61</t>
  </si>
  <si>
    <t>39.1</t>
  </si>
  <si>
    <t>Total Liabilities / Total Assets</t>
  </si>
  <si>
    <t>44.99</t>
  </si>
  <si>
    <t>45.71</t>
  </si>
  <si>
    <t>52.6</t>
  </si>
  <si>
    <t>60.12</t>
  </si>
  <si>
    <t>52.45</t>
  </si>
  <si>
    <t>53.65</t>
  </si>
  <si>
    <t>44.46</t>
  </si>
  <si>
    <t>47.31</t>
  </si>
  <si>
    <t>53.72</t>
  </si>
  <si>
    <t>55.13</t>
  </si>
  <si>
    <t>Growth Over Prior Year</t>
  </si>
  <si>
    <t>Total Revenues, 1 Yr. Growth %</t>
  </si>
  <si>
    <t>13.19</t>
  </si>
  <si>
    <t>-38.86</t>
  </si>
  <si>
    <t>10.47</t>
  </si>
  <si>
    <t>39.18</t>
  </si>
  <si>
    <t>-4.01</t>
  </si>
  <si>
    <t>7.04</t>
  </si>
  <si>
    <t>-12.32</t>
  </si>
  <si>
    <t>258.32</t>
  </si>
  <si>
    <t>-63.85</t>
  </si>
  <si>
    <t>-4.14</t>
  </si>
  <si>
    <t>Gross Profit, 1 Yr. Growth %</t>
  </si>
  <si>
    <t>19.36</t>
  </si>
  <si>
    <t>-35.21</t>
  </si>
  <si>
    <t>4.26</t>
  </si>
  <si>
    <t>32.35</t>
  </si>
  <si>
    <t>2.71</t>
  </si>
  <si>
    <t>5.11</t>
  </si>
  <si>
    <t>-6.11</t>
  </si>
  <si>
    <t>193.04</t>
  </si>
  <si>
    <t>-55.88</t>
  </si>
  <si>
    <t>1.46</t>
  </si>
  <si>
    <t>Earnings From Cont. Operations, 1 Yr. Growth %</t>
  </si>
  <si>
    <t>27.74</t>
  </si>
  <si>
    <t>-56.05</t>
  </si>
  <si>
    <t>38.5</t>
  </si>
  <si>
    <t>49.98</t>
  </si>
  <si>
    <t>-3.3</t>
  </si>
  <si>
    <t>18.46</t>
  </si>
  <si>
    <t>-41.5</t>
  </si>
  <si>
    <t>447.2</t>
  </si>
  <si>
    <t>-75.85</t>
  </si>
  <si>
    <t>-18.22</t>
  </si>
  <si>
    <t>Net Income, 1 Yr. Growth %</t>
  </si>
  <si>
    <t>35.3</t>
  </si>
  <si>
    <t>-55.21</t>
  </si>
  <si>
    <t>46.41</t>
  </si>
  <si>
    <t>41.53</t>
  </si>
  <si>
    <t>4.79</t>
  </si>
  <si>
    <t>32.94</t>
  </si>
  <si>
    <t>460.32</t>
  </si>
  <si>
    <t>-70.16</t>
  </si>
  <si>
    <t>-20.41</t>
  </si>
  <si>
    <t>Normalized Net Income, 1 Yr. Growth %</t>
  </si>
  <si>
    <t>54.69</t>
  </si>
  <si>
    <t>-42.31</t>
  </si>
  <si>
    <t>65.72</t>
  </si>
  <si>
    <t>140.73</t>
  </si>
  <si>
    <t>-29.3</t>
  </si>
  <si>
    <t>20.29</t>
  </si>
  <si>
    <t>-26.35</t>
  </si>
  <si>
    <t>366.17</t>
  </si>
  <si>
    <t>-49.51</t>
  </si>
  <si>
    <t>-15.93</t>
  </si>
  <si>
    <t>Diluted EPS Before Extra, 1 Yr. Growth %</t>
  </si>
  <si>
    <t>30.3</t>
  </si>
  <si>
    <t>-59.74</t>
  </si>
  <si>
    <t>50.43</t>
  </si>
  <si>
    <t>41.43</t>
  </si>
  <si>
    <t>3.7</t>
  </si>
  <si>
    <t>34.14</t>
  </si>
  <si>
    <t>-51.01</t>
  </si>
  <si>
    <t>438.83</t>
  </si>
  <si>
    <t>-70.59</t>
  </si>
  <si>
    <t>-22.03</t>
  </si>
  <si>
    <t>Common Equity, 1 Yr. Growth %</t>
  </si>
  <si>
    <t>11.95</t>
  </si>
  <si>
    <t>-11.2</t>
  </si>
  <si>
    <t>3.05</t>
  </si>
  <si>
    <t>-3.85</t>
  </si>
  <si>
    <t>9.88</t>
  </si>
  <si>
    <t>-5.1</t>
  </si>
  <si>
    <t>41.65</t>
  </si>
  <si>
    <t>-18.75</t>
  </si>
  <si>
    <t>-10.96</t>
  </si>
  <si>
    <t>Total Assets, 1 Yr. Growth %</t>
  </si>
  <si>
    <t>6.17</t>
  </si>
  <si>
    <t>-28.48</t>
  </si>
  <si>
    <t>17.21</t>
  </si>
  <si>
    <t>30.4</t>
  </si>
  <si>
    <t>-15.96</t>
  </si>
  <si>
    <t>12.66</t>
  </si>
  <si>
    <t>-19.38</t>
  </si>
  <si>
    <t>56.82</t>
  </si>
  <si>
    <t>3.22</t>
  </si>
  <si>
    <t>-5.26</t>
  </si>
  <si>
    <t>Tangible Book Value, 1 Yr. Growth %</t>
  </si>
  <si>
    <t>21.61</t>
  </si>
  <si>
    <t>-12.64</t>
  </si>
  <si>
    <t>6.52</t>
  </si>
  <si>
    <t>-0.71</t>
  </si>
  <si>
    <t>-9.12</t>
  </si>
  <si>
    <t>-7.17</t>
  </si>
  <si>
    <t>64.64</t>
  </si>
  <si>
    <t>-23.45</t>
  </si>
  <si>
    <t>-14.83</t>
  </si>
  <si>
    <t>Cash From Operations, 1 Yr. Growth %</t>
  </si>
  <si>
    <t>-53.35</t>
  </si>
  <si>
    <t>44.84</t>
  </si>
  <si>
    <t>-122.58</t>
  </si>
  <si>
    <t>352.39</t>
  </si>
  <si>
    <t>-102.81</t>
  </si>
  <si>
    <t>-1.38</t>
  </si>
  <si>
    <t>105.89</t>
  </si>
  <si>
    <t>58.96</t>
  </si>
  <si>
    <t>-35.97</t>
  </si>
  <si>
    <t>Capital Expenditures, 1 Yr. Growth %</t>
  </si>
  <si>
    <t>18.08</t>
  </si>
  <si>
    <t>95.72</t>
  </si>
  <si>
    <t>-63.16</t>
  </si>
  <si>
    <t>-24.52</t>
  </si>
  <si>
    <t>228.02</t>
  </si>
  <si>
    <t>85.22</t>
  </si>
  <si>
    <t>-42.4</t>
  </si>
  <si>
    <t>266.16</t>
  </si>
  <si>
    <t>-4.78</t>
  </si>
  <si>
    <t>Dividend Per Share, 1 Yr. Growth %</t>
  </si>
  <si>
    <t>58.21</t>
  </si>
  <si>
    <t>28.77</t>
  </si>
  <si>
    <t>-44.32</t>
  </si>
  <si>
    <t>77.63</t>
  </si>
  <si>
    <t>-31.48</t>
  </si>
  <si>
    <t>5.41</t>
  </si>
  <si>
    <t>15.9</t>
  </si>
  <si>
    <t>79.65</t>
  </si>
  <si>
    <t>8.37</t>
  </si>
  <si>
    <t>-23.86</t>
  </si>
  <si>
    <t>Compound Annual Growth Rate Over Two Years</t>
  </si>
  <si>
    <t>Total Revenues, 2 Yr. CAGR %</t>
  </si>
  <si>
    <t>36.59</t>
  </si>
  <si>
    <t>-16.81</t>
  </si>
  <si>
    <t>-17.82</t>
  </si>
  <si>
    <t>23.99</t>
  </si>
  <si>
    <t>15.57</t>
  </si>
  <si>
    <t>1.59</t>
  </si>
  <si>
    <t>77.25</t>
  </si>
  <si>
    <t>13.81</t>
  </si>
  <si>
    <t>-41.14</t>
  </si>
  <si>
    <t>Gross Profit, 2 Yr. CAGR %</t>
  </si>
  <si>
    <t>33.06</t>
  </si>
  <si>
    <t>-12.06</t>
  </si>
  <si>
    <t>-17.81</t>
  </si>
  <si>
    <t>17.47</t>
  </si>
  <si>
    <t>16.55</t>
  </si>
  <si>
    <t>3.91</t>
  </si>
  <si>
    <t>65.87</t>
  </si>
  <si>
    <t>13.7</t>
  </si>
  <si>
    <t>-33.1</t>
  </si>
  <si>
    <t>Earnings From Cont. Operations, 2 Yr. CAGR %</t>
  </si>
  <si>
    <t>111.02</t>
  </si>
  <si>
    <t>-25.07</t>
  </si>
  <si>
    <t>-21.98</t>
  </si>
  <si>
    <t>44.12</t>
  </si>
  <si>
    <t>20.46</t>
  </si>
  <si>
    <t>7.03</t>
  </si>
  <si>
    <t>-16.76</t>
  </si>
  <si>
    <t>78.91</t>
  </si>
  <si>
    <t>14.96</t>
  </si>
  <si>
    <t>-55.56</t>
  </si>
  <si>
    <t>Net Income, 2 Yr. CAGR %</t>
  </si>
  <si>
    <t>169.24</t>
  </si>
  <si>
    <t>-22.15</t>
  </si>
  <si>
    <t>-19.02</t>
  </si>
  <si>
    <t>43.95</t>
  </si>
  <si>
    <t>21.82</t>
  </si>
  <si>
    <t>18.03</t>
  </si>
  <si>
    <t>-17.66</t>
  </si>
  <si>
    <t>69.05</t>
  </si>
  <si>
    <t>29.3</t>
  </si>
  <si>
    <t>-51.27</t>
  </si>
  <si>
    <t>Normalized Net Income, 2 Yr. CAGR %</t>
  </si>
  <si>
    <t>306.59</t>
  </si>
  <si>
    <t>-5.53</t>
  </si>
  <si>
    <t>-14.5</t>
  </si>
  <si>
    <t>99.73</t>
  </si>
  <si>
    <t>30.49</t>
  </si>
  <si>
    <t>-7.78</t>
  </si>
  <si>
    <t>-5.87</t>
  </si>
  <si>
    <t>85.3</t>
  </si>
  <si>
    <t>53.41</t>
  </si>
  <si>
    <t>-34.85</t>
  </si>
  <si>
    <t>Diluted EPS Before Extra, 2 Yr. CAGR %</t>
  </si>
  <si>
    <t>150.98</t>
  </si>
  <si>
    <t>-27.57</t>
  </si>
  <si>
    <t>-22.18</t>
  </si>
  <si>
    <t>45.86</t>
  </si>
  <si>
    <t>21.12</t>
  </si>
  <si>
    <t>17.12</t>
  </si>
  <si>
    <t>-18.94</t>
  </si>
  <si>
    <t>62.47</t>
  </si>
  <si>
    <t>25.88</t>
  </si>
  <si>
    <t>-52.11</t>
  </si>
  <si>
    <t>Common Equity, 2 Yr. CAGR %</t>
  </si>
  <si>
    <t>13.64</t>
  </si>
  <si>
    <t>-0.29</t>
  </si>
  <si>
    <t>-4.34</t>
  </si>
  <si>
    <t>2.88</t>
  </si>
  <si>
    <t>-0.64</t>
  </si>
  <si>
    <t>2.79</t>
  </si>
  <si>
    <t>15.94</t>
  </si>
  <si>
    <t>7.28</t>
  </si>
  <si>
    <t>-14.95</t>
  </si>
  <si>
    <t>Total Assets, 2 Yr. CAGR %</t>
  </si>
  <si>
    <t>4.36</t>
  </si>
  <si>
    <t>-12.88</t>
  </si>
  <si>
    <t>-8.44</t>
  </si>
  <si>
    <t>23.63</t>
  </si>
  <si>
    <t>4.67</t>
  </si>
  <si>
    <t>-2.7</t>
  </si>
  <si>
    <t>-4.7</t>
  </si>
  <si>
    <t>12.44</t>
  </si>
  <si>
    <t>27.23</t>
  </si>
  <si>
    <t>-1.11</t>
  </si>
  <si>
    <t>Tangible Book Value, 2 Yr. CAGR %</t>
  </si>
  <si>
    <t>23.34</t>
  </si>
  <si>
    <t>3.07</t>
  </si>
  <si>
    <t>-3.53</t>
  </si>
  <si>
    <t>2.84</t>
  </si>
  <si>
    <t>-5.03</t>
  </si>
  <si>
    <t>3.27</t>
  </si>
  <si>
    <t>4.38</t>
  </si>
  <si>
    <t>12.26</t>
  </si>
  <si>
    <t>-19.26</t>
  </si>
  <si>
    <t>Cash From Operations, 2 Yr. CAGR %</t>
  </si>
  <si>
    <t>68.46</t>
  </si>
  <si>
    <t>-17.8</t>
  </si>
  <si>
    <t>-42.81</t>
  </si>
  <si>
    <t>1.07</t>
  </si>
  <si>
    <t>-28.14</t>
  </si>
  <si>
    <t>9.86</t>
  </si>
  <si>
    <t>550.56</t>
  </si>
  <si>
    <t>42.49</t>
  </si>
  <si>
    <t>80.91</t>
  </si>
  <si>
    <t>0.89</t>
  </si>
  <si>
    <t>Capital Expenditures, 2 Yr. CAGR %</t>
  </si>
  <si>
    <t>-9.57</t>
  </si>
  <si>
    <t>52.02</t>
  </si>
  <si>
    <t>-15.09</t>
  </si>
  <si>
    <t>-35.9</t>
  </si>
  <si>
    <t>-8.24</t>
  </si>
  <si>
    <t>57.35</t>
  </si>
  <si>
    <t>146.49</t>
  </si>
  <si>
    <t>3.29</t>
  </si>
  <si>
    <t>45.23</t>
  </si>
  <si>
    <t>86.72</t>
  </si>
  <si>
    <t>Dividend Per Share, 2 Yr. CAGR %</t>
  </si>
  <si>
    <t>71.59</t>
  </si>
  <si>
    <t>42.73</t>
  </si>
  <si>
    <t>-15.33</t>
  </si>
  <si>
    <t>-0.55</t>
  </si>
  <si>
    <t>10.32</t>
  </si>
  <si>
    <t>-15.02</t>
  </si>
  <si>
    <t>10.53</t>
  </si>
  <si>
    <t>44.29</t>
  </si>
  <si>
    <t>39.53</t>
  </si>
  <si>
    <t>-9.16</t>
  </si>
  <si>
    <t>Compound Annual Growth Rate Over Three Years</t>
  </si>
  <si>
    <t>Total Revenues, 3 Yr. CAGR %</t>
  </si>
  <si>
    <t>32.09</t>
  </si>
  <si>
    <t>4.49</t>
  </si>
  <si>
    <t>-8.56</t>
  </si>
  <si>
    <t>-2.04</t>
  </si>
  <si>
    <t>12.65</t>
  </si>
  <si>
    <t>-3.78</t>
  </si>
  <si>
    <t>54.64</t>
  </si>
  <si>
    <t>4.33</t>
  </si>
  <si>
    <t>7.48</t>
  </si>
  <si>
    <t>Gross Profit, 3 Yr. CAGR %</t>
  </si>
  <si>
    <t>23.91</t>
  </si>
  <si>
    <t>4.68</t>
  </si>
  <si>
    <t>-6.93</t>
  </si>
  <si>
    <t>-3.67</t>
  </si>
  <si>
    <t>12.49</t>
  </si>
  <si>
    <t>12.6</t>
  </si>
  <si>
    <t>6.67</t>
  </si>
  <si>
    <t>9.47</t>
  </si>
  <si>
    <t>Earnings From Cont. Operations, 3 Yr. CAGR %</t>
  </si>
  <si>
    <t>139.66</t>
  </si>
  <si>
    <t>25.09</t>
  </si>
  <si>
    <t>-8.04</t>
  </si>
  <si>
    <t>-2.99</t>
  </si>
  <si>
    <t>26.18</t>
  </si>
  <si>
    <t>19.79</t>
  </si>
  <si>
    <t>-12.49</t>
  </si>
  <si>
    <t>55.94</t>
  </si>
  <si>
    <t>-8.22</t>
  </si>
  <si>
    <t>2.62</t>
  </si>
  <si>
    <t>Net Income, 3 Yr. CAGR %</t>
  </si>
  <si>
    <t>111.16</t>
  </si>
  <si>
    <t>48.08</t>
  </si>
  <si>
    <t>-3.91</t>
  </si>
  <si>
    <t>-2.45</t>
  </si>
  <si>
    <t>29.51</t>
  </si>
  <si>
    <t>25.42</t>
  </si>
  <si>
    <t>-10.77</t>
  </si>
  <si>
    <t>56.04</t>
  </si>
  <si>
    <t>-5.18</t>
  </si>
  <si>
    <t>9.99</t>
  </si>
  <si>
    <t>Normalized Net Income, 3 Yr. CAGR %</t>
  </si>
  <si>
    <t>36.89</t>
  </si>
  <si>
    <t>112.07</t>
  </si>
  <si>
    <t>4.18</t>
  </si>
  <si>
    <t>20.73</t>
  </si>
  <si>
    <t>-14.44</t>
  </si>
  <si>
    <t>60.44</t>
  </si>
  <si>
    <t>20.13</t>
  </si>
  <si>
    <t>25.54</t>
  </si>
  <si>
    <t>Diluted EPS Before Extra, 3 Yr. CAGR %</t>
  </si>
  <si>
    <t>93.9</t>
  </si>
  <si>
    <t>36.37</t>
  </si>
  <si>
    <t>-7.59</t>
  </si>
  <si>
    <t>30.18</t>
  </si>
  <si>
    <t>24.73</t>
  </si>
  <si>
    <t>-12.41</t>
  </si>
  <si>
    <t>52.42</t>
  </si>
  <si>
    <t>-8.09</t>
  </si>
  <si>
    <t>7.31</t>
  </si>
  <si>
    <t>Common Equity, 3 Yr. CAGR %</t>
  </si>
  <si>
    <t>14.77</t>
  </si>
  <si>
    <t>0.81</t>
  </si>
  <si>
    <t>0.58</t>
  </si>
  <si>
    <t>2.75</t>
  </si>
  <si>
    <t>0.09</t>
  </si>
  <si>
    <t>13.89</t>
  </si>
  <si>
    <t>2.98</t>
  </si>
  <si>
    <t>Total Assets, 3 Yr. CAGR %</t>
  </si>
  <si>
    <t>12.88</t>
  </si>
  <si>
    <t>-3.82</t>
  </si>
  <si>
    <t>3.01</t>
  </si>
  <si>
    <t>8.69</t>
  </si>
  <si>
    <t>7.26</t>
  </si>
  <si>
    <t>-8.61</t>
  </si>
  <si>
    <t>12.51</t>
  </si>
  <si>
    <t>9.28</t>
  </si>
  <si>
    <t>15.32</t>
  </si>
  <si>
    <t>Tangible Book Value, 3 Yr. CAGR %</t>
  </si>
  <si>
    <t>26.62</t>
  </si>
  <si>
    <t>9.94</t>
  </si>
  <si>
    <t>4.21</t>
  </si>
  <si>
    <t>-2.6</t>
  </si>
  <si>
    <t>-1.32</t>
  </si>
  <si>
    <t>1.92</t>
  </si>
  <si>
    <t>-0.33</t>
  </si>
  <si>
    <t>21.5</t>
  </si>
  <si>
    <t>5.37</t>
  </si>
  <si>
    <t>2.39</t>
  </si>
  <si>
    <t>Cash From Operations, 3 Yr. CAGR %</t>
  </si>
  <si>
    <t>14.6</t>
  </si>
  <si>
    <t>60.19</t>
  </si>
  <si>
    <t>-46.57</t>
  </si>
  <si>
    <t>13.95</t>
  </si>
  <si>
    <t>-73.28</t>
  </si>
  <si>
    <t>180.88</t>
  </si>
  <si>
    <t>5.98</t>
  </si>
  <si>
    <t>343.34</t>
  </si>
  <si>
    <t>47.78</t>
  </si>
  <si>
    <t>27.97</t>
  </si>
  <si>
    <t>Capital Expenditures, 3 Yr. CAGR %</t>
  </si>
  <si>
    <t>-6.03</t>
  </si>
  <si>
    <t>16.97</t>
  </si>
  <si>
    <t>-5.22</t>
  </si>
  <si>
    <t>-32.31</t>
  </si>
  <si>
    <t>40.3</t>
  </si>
  <si>
    <t>66.14</t>
  </si>
  <si>
    <t>51.83</t>
  </si>
  <si>
    <t>57.5</t>
  </si>
  <si>
    <t>26.17</t>
  </si>
  <si>
    <t>Dividend Per Share, 3 Yr. CAGR %</t>
  </si>
  <si>
    <t>59.75</t>
  </si>
  <si>
    <t>55.93</t>
  </si>
  <si>
    <t>4.29</t>
  </si>
  <si>
    <t>8.4</t>
  </si>
  <si>
    <t>-12.16</t>
  </si>
  <si>
    <t>8.66</t>
  </si>
  <si>
    <t>-5.76</t>
  </si>
  <si>
    <t>29.95</t>
  </si>
  <si>
    <t>31.16</t>
  </si>
  <si>
    <t>14.02</t>
  </si>
  <si>
    <t>Compound Annual Growth Rate Over Five Years</t>
  </si>
  <si>
    <t>Total Revenues, 5 Yr. CAGR %</t>
  </si>
  <si>
    <t>33.14</t>
  </si>
  <si>
    <t>7.9</t>
  </si>
  <si>
    <t>9.25</t>
  </si>
  <si>
    <t>11.89</t>
  </si>
  <si>
    <t>0.5</t>
  </si>
  <si>
    <t>-0.62</t>
  </si>
  <si>
    <t>6.57</t>
  </si>
  <si>
    <t>34.74</t>
  </si>
  <si>
    <t>2.9</t>
  </si>
  <si>
    <t>5.08</t>
  </si>
  <si>
    <t>Gross Profit, 5 Yr. CAGR %</t>
  </si>
  <si>
    <t>28.12</t>
  </si>
  <si>
    <t>5.05</t>
  </si>
  <si>
    <t>5.14</t>
  </si>
  <si>
    <t>9.62</t>
  </si>
  <si>
    <t>1.94</t>
  </si>
  <si>
    <t>6.74</t>
  </si>
  <si>
    <t>31.11</t>
  </si>
  <si>
    <t>5.27</t>
  </si>
  <si>
    <t>7.73</t>
  </si>
  <si>
    <t>Earnings From Cont. Operations, 5 Yr. CAGR %</t>
  </si>
  <si>
    <t>9.1</t>
  </si>
  <si>
    <t>21.75</t>
  </si>
  <si>
    <t>52.99</t>
  </si>
  <si>
    <t>32.38</t>
  </si>
  <si>
    <t>2.44</t>
  </si>
  <si>
    <t>0.91</t>
  </si>
  <si>
    <t>40.64</t>
  </si>
  <si>
    <t>-2.4</t>
  </si>
  <si>
    <t>-5.62</t>
  </si>
  <si>
    <t>Net Income, 5 Yr. CAGR %</t>
  </si>
  <si>
    <t>17.24</t>
  </si>
  <si>
    <t>13.91</t>
  </si>
  <si>
    <t>43.92</t>
  </si>
  <si>
    <t>5.65</t>
  </si>
  <si>
    <t>5.28</t>
  </si>
  <si>
    <t>8.05</t>
  </si>
  <si>
    <t>41.32</t>
  </si>
  <si>
    <t>3.5</t>
  </si>
  <si>
    <t>Normalized Net Income, 5 Yr. CAGR %</t>
  </si>
  <si>
    <t>9.38</t>
  </si>
  <si>
    <t>19.71</t>
  </si>
  <si>
    <t>13.4</t>
  </si>
  <si>
    <t>96.23</t>
  </si>
  <si>
    <t>20.11</t>
  </si>
  <si>
    <t>47.72</t>
  </si>
  <si>
    <t>8.07</t>
  </si>
  <si>
    <t>11.88</t>
  </si>
  <si>
    <t>Diluted EPS Before Extra, 5 Yr. CAGR %</t>
  </si>
  <si>
    <t>0.37</t>
  </si>
  <si>
    <t>34.58</t>
  </si>
  <si>
    <t>40.09</t>
  </si>
  <si>
    <t>2.97</t>
  </si>
  <si>
    <t>3.28</t>
  </si>
  <si>
    <t>7.41</t>
  </si>
  <si>
    <t>38.64</t>
  </si>
  <si>
    <t>1.26</t>
  </si>
  <si>
    <t>-4.08</t>
  </si>
  <si>
    <t>Common Equity, 5 Yr. CAGR %</t>
  </si>
  <si>
    <t>15.88</t>
  </si>
  <si>
    <t>7.52</t>
  </si>
  <si>
    <t>6.7</t>
  </si>
  <si>
    <t>3.95</t>
  </si>
  <si>
    <t>7.84</t>
  </si>
  <si>
    <t>2.91</t>
  </si>
  <si>
    <t>1.34</t>
  </si>
  <si>
    <t>Total Assets, 5 Yr. CAGR %</t>
  </si>
  <si>
    <t>27.35</t>
  </si>
  <si>
    <t>3.63</t>
  </si>
  <si>
    <t>3.8</t>
  </si>
  <si>
    <t>3.54</t>
  </si>
  <si>
    <t>-0.51</t>
  </si>
  <si>
    <t>0.68</t>
  </si>
  <si>
    <t>3.12</t>
  </si>
  <si>
    <t>9.3</t>
  </si>
  <si>
    <t>4.32</t>
  </si>
  <si>
    <t>6.85</t>
  </si>
  <si>
    <t>Tangible Book Value, 5 Yr. CAGR %</t>
  </si>
  <si>
    <t>44.81</t>
  </si>
  <si>
    <t>13.57</t>
  </si>
  <si>
    <t>7.05</t>
  </si>
  <si>
    <t>0.41</t>
  </si>
  <si>
    <t>-0.3</t>
  </si>
  <si>
    <t>0.92</t>
  </si>
  <si>
    <t>10.1</t>
  </si>
  <si>
    <t>4.53</t>
  </si>
  <si>
    <t>3.18</t>
  </si>
  <si>
    <t>Cash From Operations, 5 Yr. CAGR %</t>
  </si>
  <si>
    <t>45.16</t>
  </si>
  <si>
    <t>-13.22</t>
  </si>
  <si>
    <t>33.24</t>
  </si>
  <si>
    <t>-58.11</t>
  </si>
  <si>
    <t>3.47</t>
  </si>
  <si>
    <t>-4.18</t>
  </si>
  <si>
    <t>114.11</t>
  </si>
  <si>
    <t>31.26</t>
  </si>
  <si>
    <t>145.23</t>
  </si>
  <si>
    <t>Capital Expenditures, 5 Yr. CAGR %</t>
  </si>
  <si>
    <t>1.81</t>
  </si>
  <si>
    <t>-9.77</t>
  </si>
  <si>
    <t>-6.44</t>
  </si>
  <si>
    <t>13.51</t>
  </si>
  <si>
    <t>24.13</t>
  </si>
  <si>
    <t>57.44</t>
  </si>
  <si>
    <t>64.92</t>
  </si>
  <si>
    <t>Dividend Per Share, 5 Yr. CAGR %</t>
  </si>
  <si>
    <t>12.05</t>
  </si>
  <si>
    <t>34.51</t>
  </si>
  <si>
    <t>23.93</t>
  </si>
  <si>
    <t>30.26</t>
  </si>
  <si>
    <t>6.66</t>
  </si>
  <si>
    <t>-1.66</t>
  </si>
  <si>
    <t>-3.71</t>
  </si>
  <si>
    <t>21.71</t>
  </si>
  <si>
    <t>10.26</t>
  </si>
  <si>
    <t>12.61</t>
  </si>
  <si>
    <t>2019</t>
  </si>
  <si>
    <t>2020</t>
  </si>
  <si>
    <t>2021</t>
  </si>
  <si>
    <t>2022</t>
  </si>
  <si>
    <t>2023</t>
  </si>
  <si>
    <t>2024</t>
  </si>
  <si>
    <t>2025</t>
  </si>
  <si>
    <t>2026</t>
  </si>
  <si>
    <t>Capitalization
                                    1</t>
  </si>
  <si>
    <t>37,795</t>
  </si>
  <si>
    <t>45,409</t>
  </si>
  <si>
    <t>92,857</t>
  </si>
  <si>
    <t>55,019</t>
  </si>
  <si>
    <t>99,209</t>
  </si>
  <si>
    <t>126,588</t>
  </si>
  <si>
    <t>-</t>
  </si>
  <si>
    <t>Change</t>
  </si>
  <si>
    <t>20.14%</t>
  </si>
  <si>
    <t>104.49%</t>
  </si>
  <si>
    <t>-40.75%</t>
  </si>
  <si>
    <t>80.32%</t>
  </si>
  <si>
    <t>27.6%</t>
  </si>
  <si>
    <t>0%</t>
  </si>
  <si>
    <t>Enterprise Value (EV)
                                    1</t>
  </si>
  <si>
    <t>46,858</t>
  </si>
  <si>
    <t>49,131</t>
  </si>
  <si>
    <t>98,543</t>
  </si>
  <si>
    <t>63,117</t>
  </si>
  <si>
    <t>107,557</t>
  </si>
  <si>
    <t>134,968</t>
  </si>
  <si>
    <t>134,673</t>
  </si>
  <si>
    <t>134,975</t>
  </si>
  <si>
    <t>4.85%</t>
  </si>
  <si>
    <t>100.57%</t>
  </si>
  <si>
    <t>-35.95%</t>
  </si>
  <si>
    <t>70.41%</t>
  </si>
  <si>
    <t>25.49%</t>
  </si>
  <si>
    <t>-0.22%</t>
  </si>
  <si>
    <t>0.22%</t>
  </si>
  <si>
    <t>P/E ratio</t>
  </si>
  <si>
    <t>24.2x</t>
  </si>
  <si>
    <t>24.5x</t>
  </si>
  <si>
    <t>27.1x</t>
  </si>
  <si>
    <t>14.4x</t>
  </si>
  <si>
    <t>33.1x</t>
  </si>
  <si>
    <t>37.5x</t>
  </si>
  <si>
    <t>28.5x</t>
  </si>
  <si>
    <t>PBR</t>
  </si>
  <si>
    <t>5.36x</t>
  </si>
  <si>
    <t>6.66x</t>
  </si>
  <si>
    <t>16.5x</t>
  </si>
  <si>
    <t>11.4x</t>
  </si>
  <si>
    <t>22.6x</t>
  </si>
  <si>
    <t>17.2x</t>
  </si>
  <si>
    <t>16.4x</t>
  </si>
  <si>
    <t>15.1x</t>
  </si>
  <si>
    <t>PEG</t>
  </si>
  <si>
    <t>1.7x</t>
  </si>
  <si>
    <t>0.3x</t>
  </si>
  <si>
    <t>1.72x</t>
  </si>
  <si>
    <t>-1.4x</t>
  </si>
  <si>
    <t>3.3x</t>
  </si>
  <si>
    <t>0.9x</t>
  </si>
  <si>
    <t>1.4x</t>
  </si>
  <si>
    <t>Capitalization / Revenue</t>
  </si>
  <si>
    <t>5.15x</t>
  </si>
  <si>
    <t>6.97x</t>
  </si>
  <si>
    <t>7.96x</t>
  </si>
  <si>
    <t>4.37x</t>
  </si>
  <si>
    <t>10.2x</t>
  </si>
  <si>
    <t>11.2x</t>
  </si>
  <si>
    <t>8.61x</t>
  </si>
  <si>
    <t>7.4x</t>
  </si>
  <si>
    <t>EV / Revenue</t>
  </si>
  <si>
    <t>6.39x</t>
  </si>
  <si>
    <t>7.54x</t>
  </si>
  <si>
    <t>8.45x</t>
  </si>
  <si>
    <t>5.01x</t>
  </si>
  <si>
    <t>11.1x</t>
  </si>
  <si>
    <t>11.9x</t>
  </si>
  <si>
    <t>9.16x</t>
  </si>
  <si>
    <t>7.89x</t>
  </si>
  <si>
    <t>EV / EBITDA</t>
  </si>
  <si>
    <t>14.2x</t>
  </si>
  <si>
    <t>12.8x</t>
  </si>
  <si>
    <t>13.7x</t>
  </si>
  <si>
    <t>8.08x</t>
  </si>
  <si>
    <t>20.1x</t>
  </si>
  <si>
    <t>15x</t>
  </si>
  <si>
    <t>14.3x</t>
  </si>
  <si>
    <t>EV / EBIT</t>
  </si>
  <si>
    <t>12.9x</t>
  </si>
  <si>
    <t>13.8x</t>
  </si>
  <si>
    <t>8.15x</t>
  </si>
  <si>
    <t>17.5x</t>
  </si>
  <si>
    <t>21.1x</t>
  </si>
  <si>
    <t>16.2x</t>
  </si>
  <si>
    <t>15.2x</t>
  </si>
  <si>
    <t>EV / FCF</t>
  </si>
  <si>
    <t>26.9x</t>
  </si>
  <si>
    <t>25.1x</t>
  </si>
  <si>
    <t>10.3x</t>
  </si>
  <si>
    <t>28.1x</t>
  </si>
  <si>
    <t>17.4x</t>
  </si>
  <si>
    <t>FCF Yield</t>
  </si>
  <si>
    <t>3.71%</t>
  </si>
  <si>
    <t>3.98%</t>
  </si>
  <si>
    <t>9.67%</t>
  </si>
  <si>
    <t>3.56%</t>
  </si>
  <si>
    <t>5.75%</t>
  </si>
  <si>
    <t>6.09%</t>
  </si>
  <si>
    <t>6.17%</t>
  </si>
  <si>
    <t>Dividend per Share
                                    2</t>
  </si>
  <si>
    <t>3.77</t>
  </si>
  <si>
    <t>5.087</t>
  </si>
  <si>
    <t>5.947</t>
  </si>
  <si>
    <t>Rate of return</t>
  </si>
  <si>
    <t>3.49%</t>
  </si>
  <si>
    <t>3.14%</t>
  </si>
  <si>
    <t>5.93%</t>
  </si>
  <si>
    <t>2.56%</t>
  </si>
  <si>
    <t>2.29%</t>
  </si>
  <si>
    <t>3.09%</t>
  </si>
  <si>
    <t>3.61%</t>
  </si>
  <si>
    <t>EPS
                                    2</t>
  </si>
  <si>
    <t>2.31</t>
  </si>
  <si>
    <t>2.65</t>
  </si>
  <si>
    <t>4.77</t>
  </si>
  <si>
    <t>4.399</t>
  </si>
  <si>
    <t>5.786</t>
  </si>
  <si>
    <t>6.813</t>
  </si>
  <si>
    <t>Distribution rate</t>
  </si>
  <si>
    <t>84.4%</t>
  </si>
  <si>
    <t>85.3%</t>
  </si>
  <si>
    <t>85.1%</t>
  </si>
  <si>
    <t>84.8%</t>
  </si>
  <si>
    <t>85.7%</t>
  </si>
  <si>
    <t>87.9%</t>
  </si>
  <si>
    <t>87.3%</t>
  </si>
  <si>
    <t>Net sales
                                    1</t>
  </si>
  <si>
    <t>7,338</t>
  </si>
  <si>
    <t>6,515</t>
  </si>
  <si>
    <t>11,663</t>
  </si>
  <si>
    <t>12,590</t>
  </si>
  <si>
    <t>9,694</t>
  </si>
  <si>
    <t>11,335</t>
  </si>
  <si>
    <t>14,697</t>
  </si>
  <si>
    <t>17,102</t>
  </si>
  <si>
    <t>EBITDA
                                    1</t>
  </si>
  <si>
    <t>3,288</t>
  </si>
  <si>
    <t>3,846</t>
  </si>
  <si>
    <t>7,179</t>
  </si>
  <si>
    <t>7,810</t>
  </si>
  <si>
    <t>6,255</t>
  </si>
  <si>
    <t>6,730</t>
  </si>
  <si>
    <t>8,997</t>
  </si>
  <si>
    <t>9,423</t>
  </si>
  <si>
    <t>EBIT
                                    1</t>
  </si>
  <si>
    <t>3,262</t>
  </si>
  <si>
    <t>3,811</t>
  </si>
  <si>
    <t>7,127</t>
  </si>
  <si>
    <t>7,741</t>
  </si>
  <si>
    <t>6,161</t>
  </si>
  <si>
    <t>6,390</t>
  </si>
  <si>
    <t>8,288</t>
  </si>
  <si>
    <t>8,874</t>
  </si>
  <si>
    <t>Net income
                                    1</t>
  </si>
  <si>
    <t>2,871</t>
  </si>
  <si>
    <t>3,342</t>
  </si>
  <si>
    <t>6,171</t>
  </si>
  <si>
    <t>6,633</t>
  </si>
  <si>
    <t>5,061</t>
  </si>
  <si>
    <t>5,715</t>
  </si>
  <si>
    <t>7,412</t>
  </si>
  <si>
    <t>8,685</t>
  </si>
  <si>
    <t>Net Debt
                                    1</t>
  </si>
  <si>
    <t>9,062</t>
  </si>
  <si>
    <t>3,722</t>
  </si>
  <si>
    <t>5,686</t>
  </si>
  <si>
    <t>8,098</t>
  </si>
  <si>
    <t>8,348</t>
  </si>
  <si>
    <t>8,380</t>
  </si>
  <si>
    <t>8,086</t>
  </si>
  <si>
    <t>8,387</t>
  </si>
  <si>
    <t>Reference price
                                    2</t>
  </si>
  <si>
    <t>64.81</t>
  </si>
  <si>
    <t>129.39</t>
  </si>
  <si>
    <t>74.19</t>
  </si>
  <si>
    <t>130.92</t>
  </si>
  <si>
    <t>164.85</t>
  </si>
  <si>
    <t>Nbr of stocks (in thousands)</t>
  </si>
  <si>
    <t>675,640</t>
  </si>
  <si>
    <t>700,649</t>
  </si>
  <si>
    <t>717,651</t>
  </si>
  <si>
    <t>741,598</t>
  </si>
  <si>
    <t>757,781</t>
  </si>
  <si>
    <t>767,895</t>
  </si>
  <si>
    <t>Announcement Date</t>
  </si>
  <si>
    <t>1/30/20</t>
  </si>
  <si>
    <t>1/27/21</t>
  </si>
  <si>
    <t>1/27/22</t>
  </si>
  <si>
    <t>1/26/23</t>
  </si>
  <si>
    <t>1/25/24</t>
  </si>
  <si>
    <t>address1</t>
  </si>
  <si>
    <t>345 Park Avenue</t>
  </si>
  <si>
    <t>city</t>
  </si>
  <si>
    <t>New York</t>
  </si>
  <si>
    <t>state</t>
  </si>
  <si>
    <t>NY</t>
  </si>
  <si>
    <t>zip</t>
  </si>
  <si>
    <t>10154</t>
  </si>
  <si>
    <t>country</t>
  </si>
  <si>
    <t>phone</t>
  </si>
  <si>
    <t>212 583 5000</t>
  </si>
  <si>
    <t>fax</t>
  </si>
  <si>
    <t>212 583 5749</t>
  </si>
  <si>
    <t>website</t>
  </si>
  <si>
    <t>https://www.blackstone.com</t>
  </si>
  <si>
    <t>industry</t>
  </si>
  <si>
    <t>Asset Management</t>
  </si>
  <si>
    <t>industryKey</t>
  </si>
  <si>
    <t>asset-management</t>
  </si>
  <si>
    <t>industryDisp</t>
  </si>
  <si>
    <t>sector</t>
  </si>
  <si>
    <t>Financial Services</t>
  </si>
  <si>
    <t>sectorKey</t>
  </si>
  <si>
    <t>financial-services</t>
  </si>
  <si>
    <t>sectorDisp</t>
  </si>
  <si>
    <t>longBusinessSummary</t>
  </si>
  <si>
    <t>Blackstone Inc. is an alternative asset management firm specializing in private equity, real estate, hedge fund solutions, credit, secondary funds of funds, public debt and equity and multi-asset class strategies. The firm typically invests in early-stage, seed, middle market, mature, late venture and later stage companies. It also provide capital markets services. The real estate segment specializes in opportunistic, core+ investments as well as debt investment opportunities collateralized by commercial real estate, and stabilized income-oriented commercial real estate across North America, Europe and Asia. The firm's corporate private equity business pursues transactions throughout the world across a variety of transaction types, including large buyouts, recapitalization, special situations, distressed mortgage loans, mid-cap buyouts, buy and build platforms, which involves multiple acquisitions behind a single management team and platform, and growth equity/development projects involving significant majority stakes in portfolio companies and minority investments in operating companies, shipping, real estate, corporate or consumer loans, and alternative energy greenfield development projects in energy and power, property, dislocated markets, shipping opportunities, financial institution breakups, re-insurance, and improving freight mobility, financial services, healthcare, life sciences, infrastructure, enterprise tech and consumer, as well as consumer technologies. The firm considers investment in Asia and Latin America. It seeks to invest between $0.25 million and $900 million per transaction. It invests in companies with enterprise value between $500 million and $5000 million. It has a three year investment period. The firm prefers to take majority and minority stakes. Its hedge fund business manages a broad range of commingled and customized fund solutions and its credit business focuses on loans, and securities of non-investment grade companies spread across the capital structure including senior debt, subordinated debt, preferred stock and common equity. Blackstone Inc. was founded in 1985 and is headquartered in New York, New York with additional offices across Asia, Europe, North America and Central America.</t>
  </si>
  <si>
    <t>fullTimeEmployees</t>
  </si>
  <si>
    <t>companyOfficers</t>
  </si>
  <si>
    <t>[{'maxAge': 1, 'name': 'Mr. Stephen Allen Schwarzman B.A., M.B.A.', 'age': 77, 'title': 'Chairman, CEO &amp; Co-Founder', 'yearBorn': 1947, 'fiscalYear': 2023, 'totalPay': 119784375, 'exercisedValue': 0, 'unexercisedValue': 0}, {'maxAge': 1, 'name': 'Mr. Jonathan D. Gray CIMA', 'age': 55, 'title': 'General Partner, President, COO &amp; Director', 'yearBorn': 1969, 'fiscalYear': 2023, 'totalPay': 87834093, 'exercisedValue': 0, 'unexercisedValue': 0}, {'maxAge': 1, 'name': 'Mr. Michael S. Chae J.D.', 'age': 56, 'title': 'Chief Financial Officer', 'yearBorn': 1968, 'fiscalYear': 2023, 'totalPay': 14252876, 'exercisedValue': 0, 'unexercisedValue': 0}, {'maxAge': 1, 'name': 'Mr. Vikrant  Sawhney J.D.', 'title': 'Chief Administrative Officer &amp; Global Head of Institutional Client Solutions', 'fiscalYear': 2023, 'totalPay': 14800740, 'exercisedValue': 0, 'unexercisedValue': 0}, {'maxAge': 1, 'name': 'Mr. John Gary Finley', 'age': 67, 'title': 'Chief Legal Officer', 'yearBorn': 1957, 'fiscalYear': 2023, 'totalPay': 6592571, 'exercisedValue': 0, 'unexercisedValue': 0}, {'maxAge': 1, 'name': 'Mr. Joseph Patrick Baratta', 'age': 53, 'title': 'Global Head of Private Equity &amp; Director', 'yearBorn': 1971, 'fiscalYear': 2023, 'exercisedValue': 0, 'unexercisedValue': 0}, {'maxAge': 1, 'name': 'Mr. William J. Stein', 'age': 62, 'title': 'Senior Managing Director of Real Estate- New York', 'yearBorn': 1962, 'fiscalYear': 2023, 'exercisedValue': 0, 'unexercisedValue': 0}, {'maxAge': 1, 'name': 'Mr. Robert Christopher Heady', 'title': 'Senior MD - Hong Kong, Head of Asia Real Estate &amp; Chairman of Asia Pacific', 'fiscalYear': 2023, 'totalPay': 4932575, 'exercisedValue': 0, 'unexercisedValue': 0}, {'maxAge': 1, 'name': 'Mr. Michael B. Nash', 'age': 63, 'title': 'Senior MD of Real Estate &amp; Co-Founder and Chairman of Blackstone Real Estate Debt Strategies', 'yearBorn': 1961, 'fiscalYear': 2023, 'exercisedValue': 0, 'unexercisedValue': 0}, {'maxAge': 1, 'name': 'Mr. Mustafa M. Siddiqui', 'title': 'Former Senior MD of BXMA - New York &amp; Co-Head of Strategic Capital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</si>
  <si>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</si>
  <si>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</si>
  <si>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</si>
  <si>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</si>
  <si>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</si>
  <si>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</si>
  <si>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</si>
  <si>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</si>
  <si>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</si>
  <si>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</si>
  <si>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</si>
  <si>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</si>
  <si>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</si>
  <si>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</si>
  <si>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</si>
  <si>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</si>
  <si>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</si>
  <si>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</si>
  <si>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</si>
  <si>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</si>
  <si>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</si>
  <si>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</si>
  <si>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</si>
  <si>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</si>
  <si>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</si>
  <si>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</si>
  <si>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</si>
  <si>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</si>
  <si>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</si>
  <si>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</si>
  <si>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</si>
  <si>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</si>
  <si>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</si>
  <si>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</si>
  <si>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</si>
  <si>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</si>
  <si>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</si>
  <si>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</si>
  <si>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</si>
  <si>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</si>
  <si>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</si>
  <si>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</si>
  <si>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</si>
  <si>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</si>
  <si>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</si>
  <si>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</si>
  <si>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</si>
  <si>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</si>
  <si>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</si>
  <si>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</si>
  <si>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</si>
  <si>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</si>
  <si>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</si>
  <si>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</si>
  <si>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</si>
  <si>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</si>
  <si>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</si>
  <si>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</si>
  <si>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</si>
  <si>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</si>
  <si>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</si>
  <si>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</si>
  <si>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</si>
  <si>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</si>
  <si>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</si>
  <si>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</si>
  <si>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</si>
  <si>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</si>
  <si>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</si>
  <si>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</si>
  <si>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</si>
  <si>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</si>
  <si>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</si>
  <si>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</si>
  <si>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</si>
  <si>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</si>
  <si>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</si>
  <si>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</si>
  <si>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</si>
  <si>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Blackstone Inc.</t>
  </si>
  <si>
    <t>longName</t>
  </si>
  <si>
    <t>firstTradeDateEpochUtc</t>
  </si>
  <si>
    <t>timeZoneFullName</t>
  </si>
  <si>
    <t>America/New_York</t>
  </si>
  <si>
    <t>timeZoneShortName</t>
  </si>
  <si>
    <t>EST</t>
  </si>
  <si>
    <t>uuid</t>
  </si>
  <si>
    <t>cc7f5d4a-4577-3811-a49a-1397cefb3426</t>
  </si>
  <si>
    <t>messageBoardId</t>
  </si>
  <si>
    <t>finmb_671980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</si>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</sst>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st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171.67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1.99943274496E11</v>
      </c>
      <c r="C8" s="2"/>
      <c r="D8" s="2"/>
      <c r="E8" s="2"/>
      <c r="F8" s="2"/>
      <c r="G8" s="2"/>
      <c r="H8" s="2"/>
      <c r="I8" s="2"/>
      <c r="J8" s="2"/>
      <c r="K8" s="2"/>
      <c r="L8" s="2"/>
      <c r="M8" s="2"/>
      <c r="N8" s="2"/>
      <c r="O8" s="2"/>
      <c r="P8" s="2"/>
      <c r="Q8" s="2"/>
      <c r="R8" s="2"/>
      <c r="S8" s="2"/>
      <c r="T8" s="2"/>
      <c r="U8" s="2"/>
      <c r="V8" s="2"/>
      <c r="W8" s="2"/>
      <c r="X8" s="2"/>
      <c r="Y8" s="2"/>
      <c r="Z8" s="2"/>
    </row>
    <row r="9">
      <c r="A9" s="1" t="s">
        <v>14</v>
      </c>
      <c r="B9" s="1">
        <v>9.126</v>
      </c>
      <c r="C9" s="2"/>
      <c r="D9" s="2"/>
      <c r="E9" s="2"/>
      <c r="F9" s="2"/>
      <c r="G9" s="2"/>
      <c r="H9" s="2"/>
      <c r="I9" s="2"/>
      <c r="J9" s="2"/>
      <c r="K9" s="2"/>
      <c r="L9" s="2"/>
      <c r="M9" s="2"/>
      <c r="N9" s="2"/>
      <c r="O9" s="2"/>
      <c r="P9" s="2"/>
      <c r="Q9" s="2"/>
      <c r="R9" s="2"/>
      <c r="S9" s="2"/>
      <c r="T9" s="2"/>
      <c r="U9" s="2"/>
      <c r="V9" s="2"/>
      <c r="W9" s="2"/>
      <c r="X9" s="2"/>
      <c r="Y9" s="2"/>
      <c r="Z9" s="2"/>
    </row>
    <row r="10">
      <c r="A10" s="1" t="s">
        <v>15</v>
      </c>
      <c r="B10" s="1">
        <v>28.3155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3.45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1580.0</v>
      </c>
      <c r="C2" s="1">
        <v>710.0</v>
      </c>
      <c r="D2" s="1">
        <v>1040.0</v>
      </c>
      <c r="E2" s="1">
        <v>1470.0</v>
      </c>
      <c r="F2" s="1">
        <v>1540.0</v>
      </c>
      <c r="G2" s="1">
        <v>2050.0</v>
      </c>
      <c r="H2" s="1">
        <v>1050.0</v>
      </c>
      <c r="I2" s="1">
        <v>5860.0</v>
      </c>
      <c r="J2" s="1">
        <v>1750.0</v>
      </c>
      <c r="K2" s="1">
        <v>1390.0</v>
      </c>
      <c r="L2" s="2"/>
      <c r="M2" s="2"/>
      <c r="N2" s="2"/>
      <c r="O2" s="2"/>
      <c r="P2" s="2"/>
      <c r="Q2" s="2"/>
      <c r="R2" s="2"/>
      <c r="S2" s="2"/>
      <c r="T2" s="2"/>
      <c r="U2" s="2"/>
      <c r="V2" s="2"/>
      <c r="W2" s="2"/>
      <c r="X2" s="2"/>
      <c r="Y2" s="2"/>
      <c r="Z2" s="2"/>
    </row>
    <row r="3">
      <c r="A3" s="1" t="s">
        <v>27</v>
      </c>
      <c r="B3" s="1">
        <v>28.0</v>
      </c>
      <c r="C3" s="1">
        <v>26.0</v>
      </c>
      <c r="D3" s="1">
        <v>32.0</v>
      </c>
      <c r="E3" s="1">
        <v>25.0</v>
      </c>
      <c r="F3" s="1">
        <v>23.0</v>
      </c>
      <c r="G3" s="1">
        <v>26.0</v>
      </c>
      <c r="H3" s="1">
        <v>35.0</v>
      </c>
      <c r="I3" s="1">
        <v>52.0</v>
      </c>
      <c r="J3" s="1">
        <v>69.0</v>
      </c>
      <c r="K3" s="1">
        <v>94.0</v>
      </c>
      <c r="L3" s="2"/>
      <c r="M3" s="2"/>
      <c r="N3" s="2"/>
      <c r="O3" s="2"/>
      <c r="P3" s="2"/>
      <c r="Q3" s="2"/>
      <c r="R3" s="2"/>
      <c r="S3" s="2"/>
      <c r="T3" s="2"/>
      <c r="U3" s="2"/>
      <c r="V3" s="2"/>
      <c r="W3" s="2"/>
      <c r="X3" s="2"/>
      <c r="Y3" s="2"/>
      <c r="Z3" s="2"/>
    </row>
    <row r="4">
      <c r="A4" s="1" t="s">
        <v>28</v>
      </c>
      <c r="B4" s="1">
        <v>102.0</v>
      </c>
      <c r="C4" s="1">
        <v>101.0</v>
      </c>
      <c r="D4" s="1">
        <v>82.0</v>
      </c>
      <c r="E4" s="1">
        <v>46.0</v>
      </c>
      <c r="F4" s="1">
        <v>59.0</v>
      </c>
      <c r="G4" s="1">
        <v>71.0</v>
      </c>
      <c r="H4" s="1">
        <v>71.0</v>
      </c>
      <c r="I4" s="1">
        <v>74.0</v>
      </c>
      <c r="J4" s="1">
        <v>67.0</v>
      </c>
      <c r="K4" s="1">
        <v>40.0</v>
      </c>
      <c r="L4" s="2"/>
      <c r="M4" s="2"/>
      <c r="N4" s="2"/>
      <c r="O4" s="2"/>
      <c r="P4" s="2"/>
      <c r="Q4" s="2"/>
      <c r="R4" s="2"/>
      <c r="S4" s="2"/>
      <c r="T4" s="2"/>
      <c r="U4" s="2"/>
      <c r="V4" s="2"/>
      <c r="W4" s="2"/>
      <c r="X4" s="2"/>
      <c r="Y4" s="2"/>
      <c r="Z4" s="2"/>
    </row>
    <row r="5">
      <c r="A5" s="1" t="s">
        <v>29</v>
      </c>
      <c r="B5" s="1">
        <v>131.0</v>
      </c>
      <c r="C5" s="1">
        <v>127.0</v>
      </c>
      <c r="D5" s="1">
        <v>115.0</v>
      </c>
      <c r="E5" s="1">
        <v>71.0</v>
      </c>
      <c r="F5" s="1">
        <v>82.0</v>
      </c>
      <c r="G5" s="1">
        <v>97.0</v>
      </c>
      <c r="H5" s="1">
        <v>106.0</v>
      </c>
      <c r="I5" s="1">
        <v>127.0</v>
      </c>
      <c r="J5" s="1">
        <v>136.0</v>
      </c>
      <c r="K5" s="1">
        <v>134.0</v>
      </c>
      <c r="L5" s="2"/>
      <c r="M5" s="2"/>
      <c r="N5" s="2"/>
      <c r="O5" s="2"/>
      <c r="P5" s="2"/>
      <c r="Q5" s="2"/>
      <c r="R5" s="2"/>
      <c r="S5" s="2"/>
      <c r="T5" s="2"/>
      <c r="U5" s="2"/>
      <c r="V5" s="2"/>
      <c r="W5" s="2"/>
      <c r="X5" s="2"/>
      <c r="Y5" s="2"/>
      <c r="Z5" s="2"/>
    </row>
    <row r="6">
      <c r="A6" s="1" t="s">
        <v>30</v>
      </c>
      <c r="B6" s="1">
        <v>-3260.0</v>
      </c>
      <c r="C6" s="1">
        <v>-3760.0</v>
      </c>
      <c r="D6" s="1">
        <v>-2000.0</v>
      </c>
      <c r="E6" s="1">
        <v>-4640.0</v>
      </c>
      <c r="F6" s="1">
        <v>-2380.0</v>
      </c>
      <c r="G6" s="1">
        <v>-2570.0</v>
      </c>
      <c r="H6" s="1">
        <v>-2410.0</v>
      </c>
      <c r="I6" s="1">
        <v>-8700.0</v>
      </c>
      <c r="J6" s="1">
        <v>-4650.0</v>
      </c>
      <c r="K6" s="1">
        <v>-2310.0</v>
      </c>
      <c r="L6" s="2"/>
      <c r="M6" s="2"/>
      <c r="N6" s="2"/>
      <c r="O6" s="2"/>
      <c r="P6" s="2"/>
      <c r="Q6" s="2"/>
      <c r="R6" s="2"/>
      <c r="S6" s="2"/>
      <c r="T6" s="2"/>
      <c r="U6" s="2"/>
      <c r="V6" s="2"/>
      <c r="W6" s="2"/>
      <c r="X6" s="2"/>
      <c r="Y6" s="2"/>
      <c r="Z6" s="2"/>
    </row>
    <row r="7">
      <c r="A7" s="1" t="s">
        <v>31</v>
      </c>
      <c r="B7" s="1">
        <v>2020.0</v>
      </c>
      <c r="C7" s="1">
        <v>1190.0</v>
      </c>
      <c r="D7" s="1">
        <v>1190.0</v>
      </c>
      <c r="E7" s="1">
        <v>1830.0</v>
      </c>
      <c r="F7" s="1">
        <v>1420.0</v>
      </c>
      <c r="G7" s="1">
        <v>1650.0</v>
      </c>
      <c r="H7" s="1">
        <v>1150.0</v>
      </c>
      <c r="I7" s="1">
        <v>6800.0</v>
      </c>
      <c r="J7" s="1">
        <v>1780.0</v>
      </c>
      <c r="K7" s="1">
        <v>1460.0</v>
      </c>
      <c r="L7" s="2"/>
      <c r="M7" s="2"/>
      <c r="N7" s="2"/>
      <c r="O7" s="2"/>
      <c r="P7" s="2"/>
      <c r="Q7" s="2"/>
      <c r="R7" s="2"/>
      <c r="S7" s="2"/>
      <c r="T7" s="2"/>
      <c r="U7" s="2"/>
      <c r="V7" s="2"/>
      <c r="W7" s="2"/>
      <c r="X7" s="2"/>
      <c r="Y7" s="2"/>
      <c r="Z7" s="2"/>
    </row>
    <row r="8">
      <c r="A8" s="1" t="s">
        <v>32</v>
      </c>
      <c r="B8" s="1">
        <v>-25.0</v>
      </c>
      <c r="C8" s="1">
        <v>-70.0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-431.0</v>
      </c>
      <c r="C9" s="1">
        <v>356.0</v>
      </c>
      <c r="D9" s="1">
        <v>-261.0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229.0</v>
      </c>
      <c r="C10" s="1">
        <v>-214.0</v>
      </c>
      <c r="D10" s="1">
        <v>87.0</v>
      </c>
      <c r="E10" s="1">
        <v>282.0</v>
      </c>
      <c r="F10" s="1">
        <v>43.0</v>
      </c>
      <c r="G10" s="1">
        <v>-238.0</v>
      </c>
      <c r="H10" s="1">
        <v>70.0</v>
      </c>
      <c r="I10" s="1">
        <v>288.0</v>
      </c>
      <c r="J10" s="1">
        <v>178.0</v>
      </c>
      <c r="K10" s="1">
        <v>238.0</v>
      </c>
      <c r="L10" s="2"/>
      <c r="M10" s="2"/>
      <c r="N10" s="2"/>
      <c r="O10" s="2"/>
      <c r="P10" s="2"/>
      <c r="Q10" s="2"/>
      <c r="R10" s="2"/>
      <c r="S10" s="2"/>
      <c r="T10" s="2"/>
      <c r="U10" s="2"/>
      <c r="V10" s="2"/>
      <c r="W10" s="2"/>
      <c r="X10" s="2"/>
      <c r="Y10" s="2"/>
      <c r="Z10" s="2"/>
    </row>
    <row r="11">
      <c r="A11" s="1" t="s">
        <v>35</v>
      </c>
      <c r="B11" s="1">
        <v>-306.0</v>
      </c>
      <c r="C11" s="1">
        <v>-475.0</v>
      </c>
      <c r="D11" s="1">
        <v>-215.0</v>
      </c>
      <c r="E11" s="1">
        <v>-755.0</v>
      </c>
      <c r="F11" s="1">
        <v>-358.0</v>
      </c>
      <c r="G11" s="1">
        <v>-324.0</v>
      </c>
      <c r="H11" s="1">
        <v>120.0</v>
      </c>
      <c r="I11" s="1">
        <v>152.0</v>
      </c>
      <c r="J11" s="1">
        <v>149.0</v>
      </c>
      <c r="K11" s="1">
        <v>-40.0</v>
      </c>
      <c r="L11" s="2"/>
      <c r="M11" s="2"/>
      <c r="N11" s="2"/>
      <c r="O11" s="2"/>
      <c r="P11" s="2"/>
      <c r="Q11" s="2"/>
      <c r="R11" s="2"/>
      <c r="S11" s="2"/>
      <c r="T11" s="2"/>
      <c r="U11" s="2"/>
      <c r="V11" s="2"/>
      <c r="W11" s="2"/>
      <c r="X11" s="2"/>
      <c r="Y11" s="2"/>
      <c r="Z11" s="2"/>
    </row>
    <row r="12">
      <c r="A12" s="1" t="s">
        <v>36</v>
      </c>
      <c r="B12" s="1">
        <v>827.0</v>
      </c>
      <c r="C12" s="1">
        <v>2100.0</v>
      </c>
      <c r="D12" s="1">
        <v>-1380.0</v>
      </c>
      <c r="E12" s="1">
        <v>-3060.0</v>
      </c>
      <c r="F12" s="1">
        <v>-1490.0</v>
      </c>
      <c r="G12" s="1">
        <v>1080.0</v>
      </c>
      <c r="H12" s="1">
        <v>231.0</v>
      </c>
      <c r="I12" s="1">
        <v>1750.0</v>
      </c>
      <c r="J12" s="1">
        <v>3730.0</v>
      </c>
      <c r="K12" s="1">
        <v>1360.0</v>
      </c>
      <c r="L12" s="2"/>
      <c r="M12" s="2"/>
      <c r="N12" s="2"/>
      <c r="O12" s="2"/>
      <c r="P12" s="2"/>
      <c r="Q12" s="2"/>
      <c r="R12" s="2"/>
      <c r="S12" s="2"/>
      <c r="T12" s="2"/>
      <c r="U12" s="2"/>
      <c r="V12" s="2"/>
      <c r="W12" s="2"/>
      <c r="X12" s="2"/>
      <c r="Y12" s="2"/>
      <c r="Z12" s="2"/>
    </row>
    <row r="13">
      <c r="A13" s="1" t="s">
        <v>37</v>
      </c>
      <c r="B13" s="1">
        <v>886.0</v>
      </c>
      <c r="C13" s="1">
        <v>2430.0</v>
      </c>
      <c r="D13" s="1">
        <v>890.0</v>
      </c>
      <c r="E13" s="1">
        <v>2350.0</v>
      </c>
      <c r="F13" s="1">
        <v>1180.0</v>
      </c>
      <c r="G13" s="1">
        <v>215.0</v>
      </c>
      <c r="H13" s="1">
        <v>1620.0</v>
      </c>
      <c r="I13" s="1">
        <v>-2290.0</v>
      </c>
      <c r="J13" s="1">
        <v>3270.0</v>
      </c>
      <c r="K13" s="1">
        <v>1820.0</v>
      </c>
      <c r="L13" s="2"/>
      <c r="M13" s="2"/>
      <c r="N13" s="2"/>
      <c r="O13" s="2"/>
      <c r="P13" s="2"/>
      <c r="Q13" s="2"/>
      <c r="R13" s="2"/>
      <c r="S13" s="2"/>
      <c r="T13" s="2"/>
      <c r="U13" s="2"/>
      <c r="V13" s="2"/>
      <c r="W13" s="2"/>
      <c r="X13" s="2"/>
      <c r="Y13" s="2"/>
      <c r="Z13" s="2"/>
    </row>
    <row r="14">
      <c r="A14" s="1" t="s">
        <v>38</v>
      </c>
      <c r="B14" s="1">
        <v>1650.0</v>
      </c>
      <c r="C14" s="1">
        <v>2400.0</v>
      </c>
      <c r="D14" s="1">
        <v>-541.0</v>
      </c>
      <c r="E14" s="1">
        <v>-2450.0</v>
      </c>
      <c r="F14" s="1">
        <v>45.0</v>
      </c>
      <c r="G14" s="1">
        <v>1960.0</v>
      </c>
      <c r="H14" s="1">
        <v>1940.0</v>
      </c>
      <c r="I14" s="1">
        <v>3990.0</v>
      </c>
      <c r="J14" s="1">
        <v>6340.0</v>
      </c>
      <c r="K14" s="1">
        <v>4059.0</v>
      </c>
      <c r="L14" s="2"/>
      <c r="M14" s="2"/>
      <c r="N14" s="2"/>
      <c r="O14" s="2"/>
      <c r="P14" s="2"/>
      <c r="Q14" s="2"/>
      <c r="R14" s="2"/>
      <c r="S14" s="2"/>
      <c r="T14" s="2"/>
      <c r="U14" s="2"/>
      <c r="V14" s="2"/>
      <c r="W14" s="2"/>
      <c r="X14" s="2"/>
      <c r="Y14" s="2"/>
      <c r="Z14" s="2"/>
    </row>
    <row r="15">
      <c r="A15" s="1" t="s">
        <v>39</v>
      </c>
      <c r="B15" s="1">
        <v>-30.0</v>
      </c>
      <c r="C15" s="1">
        <v>-59.0</v>
      </c>
      <c r="D15" s="1">
        <v>-21.0</v>
      </c>
      <c r="E15" s="1">
        <v>-24.0</v>
      </c>
      <c r="F15" s="1">
        <v>-18.0</v>
      </c>
      <c r="G15" s="1">
        <v>-60.0</v>
      </c>
      <c r="H15" s="1">
        <v>-112.0</v>
      </c>
      <c r="I15" s="1">
        <v>-64.0</v>
      </c>
      <c r="J15" s="1">
        <v>-235.0</v>
      </c>
      <c r="K15" s="1">
        <v>-224.0</v>
      </c>
      <c r="L15" s="2"/>
      <c r="M15" s="2"/>
      <c r="N15" s="2"/>
      <c r="O15" s="2"/>
      <c r="P15" s="2"/>
      <c r="Q15" s="2"/>
      <c r="R15" s="2"/>
      <c r="S15" s="2"/>
      <c r="T15" s="2"/>
      <c r="U15" s="2"/>
      <c r="V15" s="2"/>
      <c r="W15" s="2"/>
      <c r="X15" s="2"/>
      <c r="Y15" s="2"/>
      <c r="Z15" s="2"/>
    </row>
    <row r="16">
      <c r="A16" s="1" t="s">
        <v>40</v>
      </c>
      <c r="B16" s="1">
        <v>0.0</v>
      </c>
      <c r="C16" s="1">
        <v>0.0</v>
      </c>
      <c r="D16" s="1">
        <v>0.0</v>
      </c>
      <c r="E16" s="1">
        <v>-169.0</v>
      </c>
      <c r="F16" s="1">
        <v>-98.0</v>
      </c>
      <c r="G16" s="1">
        <v>0.0</v>
      </c>
      <c r="H16" s="1">
        <v>-55.0</v>
      </c>
      <c r="I16" s="1">
        <v>0.0</v>
      </c>
      <c r="J16" s="1">
        <v>0.0</v>
      </c>
      <c r="K16" s="1">
        <v>-5.0</v>
      </c>
      <c r="L16" s="2"/>
      <c r="M16" s="2"/>
      <c r="N16" s="2"/>
      <c r="O16" s="2"/>
      <c r="P16" s="2"/>
      <c r="Q16" s="2"/>
      <c r="R16" s="2"/>
      <c r="S16" s="2"/>
      <c r="T16" s="2"/>
      <c r="U16" s="2"/>
      <c r="V16" s="2"/>
      <c r="W16" s="2"/>
      <c r="X16" s="2"/>
      <c r="Y16" s="2"/>
      <c r="Z16" s="2"/>
    </row>
    <row r="17">
      <c r="A17" s="1" t="s">
        <v>41</v>
      </c>
      <c r="B17" s="1">
        <v>5.0</v>
      </c>
      <c r="C17" s="1">
        <v>5.0</v>
      </c>
      <c r="D17" s="1">
        <v>-7.0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-24.0</v>
      </c>
      <c r="C18" s="1">
        <v>-53.0</v>
      </c>
      <c r="D18" s="1">
        <v>-28.0</v>
      </c>
      <c r="E18" s="1">
        <v>-188.0</v>
      </c>
      <c r="F18" s="1">
        <v>-117.0</v>
      </c>
      <c r="G18" s="1">
        <v>-60.0</v>
      </c>
      <c r="H18" s="1">
        <v>-167.0</v>
      </c>
      <c r="I18" s="1">
        <v>-64.0</v>
      </c>
      <c r="J18" s="1">
        <v>-235.0</v>
      </c>
      <c r="K18" s="1">
        <v>-230.0</v>
      </c>
      <c r="L18" s="2"/>
      <c r="M18" s="2"/>
      <c r="N18" s="2"/>
      <c r="O18" s="2"/>
      <c r="P18" s="2"/>
      <c r="Q18" s="2"/>
      <c r="R18" s="2"/>
      <c r="S18" s="2"/>
      <c r="T18" s="2"/>
      <c r="U18" s="2"/>
      <c r="V18" s="2"/>
      <c r="W18" s="2"/>
      <c r="X18" s="2"/>
      <c r="Y18" s="2"/>
      <c r="Z18" s="2"/>
    </row>
    <row r="19">
      <c r="A19" s="1" t="s">
        <v>43</v>
      </c>
      <c r="B19" s="1">
        <v>2640.0</v>
      </c>
      <c r="C19" s="1">
        <v>2420.0</v>
      </c>
      <c r="D19" s="1">
        <v>3320.0</v>
      </c>
      <c r="E19" s="1">
        <v>7600.0</v>
      </c>
      <c r="F19" s="1">
        <v>3220.0</v>
      </c>
      <c r="G19" s="1">
        <v>1550.0</v>
      </c>
      <c r="H19" s="1">
        <v>889.0</v>
      </c>
      <c r="I19" s="1">
        <v>2220.0</v>
      </c>
      <c r="J19" s="1">
        <v>3520.0</v>
      </c>
      <c r="K19" s="1">
        <v>495.0</v>
      </c>
      <c r="L19" s="2"/>
      <c r="M19" s="2"/>
      <c r="N19" s="2"/>
      <c r="O19" s="2"/>
      <c r="P19" s="2"/>
      <c r="Q19" s="2"/>
      <c r="R19" s="2"/>
      <c r="S19" s="2"/>
      <c r="T19" s="2"/>
      <c r="U19" s="2"/>
      <c r="V19" s="2"/>
      <c r="W19" s="2"/>
      <c r="X19" s="2"/>
      <c r="Y19" s="2"/>
      <c r="Z19" s="2"/>
    </row>
    <row r="20">
      <c r="A20" s="1" t="s">
        <v>44</v>
      </c>
      <c r="B20" s="1">
        <v>2640.0</v>
      </c>
      <c r="C20" s="1">
        <v>2420.0</v>
      </c>
      <c r="D20" s="1">
        <v>3320.0</v>
      </c>
      <c r="E20" s="1">
        <v>7600.0</v>
      </c>
      <c r="F20" s="1">
        <v>3220.0</v>
      </c>
      <c r="G20" s="1">
        <v>1550.0</v>
      </c>
      <c r="H20" s="1">
        <v>889.0</v>
      </c>
      <c r="I20" s="1">
        <v>2220.0</v>
      </c>
      <c r="J20" s="1">
        <v>3520.0</v>
      </c>
      <c r="K20" s="1">
        <v>495.0</v>
      </c>
      <c r="L20" s="2"/>
      <c r="M20" s="2"/>
      <c r="N20" s="2"/>
      <c r="O20" s="2"/>
      <c r="P20" s="2"/>
      <c r="Q20" s="2"/>
      <c r="R20" s="2"/>
      <c r="S20" s="2"/>
      <c r="T20" s="2"/>
      <c r="U20" s="2"/>
      <c r="V20" s="2"/>
      <c r="W20" s="2"/>
      <c r="X20" s="2"/>
      <c r="Y20" s="2"/>
      <c r="Z20" s="2"/>
    </row>
    <row r="21" ht="15.75" customHeight="1">
      <c r="A21" s="1" t="s">
        <v>45</v>
      </c>
      <c r="B21" s="1">
        <v>-1820.0</v>
      </c>
      <c r="C21" s="1">
        <v>-518.0</v>
      </c>
      <c r="D21" s="1">
        <v>-421.0</v>
      </c>
      <c r="E21" s="1">
        <v>-1770.0</v>
      </c>
      <c r="F21" s="1">
        <v>-1010.0</v>
      </c>
      <c r="G21" s="1">
        <v>-403.0</v>
      </c>
      <c r="H21" s="1">
        <v>-1.0</v>
      </c>
      <c r="I21" s="1">
        <v>0.0</v>
      </c>
      <c r="J21" s="1">
        <v>-281.0</v>
      </c>
      <c r="K21" s="1">
        <v>-502.0</v>
      </c>
      <c r="L21" s="2"/>
      <c r="M21" s="2"/>
      <c r="N21" s="2"/>
      <c r="O21" s="2"/>
      <c r="P21" s="2"/>
      <c r="Q21" s="2"/>
      <c r="R21" s="2"/>
      <c r="S21" s="2"/>
      <c r="T21" s="2"/>
      <c r="U21" s="2"/>
      <c r="V21" s="2"/>
      <c r="W21" s="2"/>
      <c r="X21" s="2"/>
      <c r="Y21" s="2"/>
      <c r="Z21" s="2"/>
    </row>
    <row r="22" ht="15.75" customHeight="1">
      <c r="A22" s="1" t="s">
        <v>46</v>
      </c>
      <c r="B22" s="1">
        <v>-1820.0</v>
      </c>
      <c r="C22" s="1">
        <v>-518.0</v>
      </c>
      <c r="D22" s="1">
        <v>-421.0</v>
      </c>
      <c r="E22" s="1">
        <v>-1770.0</v>
      </c>
      <c r="F22" s="1">
        <v>-1010.0</v>
      </c>
      <c r="G22" s="1">
        <v>-403.0</v>
      </c>
      <c r="H22" s="1">
        <v>-1.0</v>
      </c>
      <c r="I22" s="1">
        <v>0.0</v>
      </c>
      <c r="J22" s="1">
        <v>-281.0</v>
      </c>
      <c r="K22" s="1">
        <v>-502.0</v>
      </c>
      <c r="L22" s="2"/>
      <c r="M22" s="2"/>
      <c r="N22" s="2"/>
      <c r="O22" s="2"/>
      <c r="P22" s="2"/>
      <c r="Q22" s="2"/>
      <c r="R22" s="2"/>
      <c r="S22" s="2"/>
      <c r="T22" s="2"/>
      <c r="U22" s="2"/>
      <c r="V22" s="2"/>
      <c r="W22" s="2"/>
      <c r="X22" s="2"/>
      <c r="Y22" s="2"/>
      <c r="Z22" s="2"/>
    </row>
    <row r="23" ht="15.75" customHeight="1">
      <c r="A23" s="1" t="s">
        <v>47</v>
      </c>
      <c r="B23" s="1">
        <v>-36.0</v>
      </c>
      <c r="C23" s="1">
        <v>-61.0</v>
      </c>
      <c r="D23" s="1">
        <v>-27.0</v>
      </c>
      <c r="E23" s="1">
        <v>-30.0</v>
      </c>
      <c r="F23" s="1">
        <v>-567.0</v>
      </c>
      <c r="G23" s="1">
        <v>-585.0</v>
      </c>
      <c r="H23" s="1">
        <v>-505.0</v>
      </c>
      <c r="I23" s="1">
        <v>-1270.0</v>
      </c>
      <c r="J23" s="1">
        <v>-466.0</v>
      </c>
      <c r="K23" s="1">
        <v>-418.0</v>
      </c>
      <c r="L23" s="2"/>
      <c r="M23" s="2"/>
      <c r="N23" s="2"/>
      <c r="O23" s="2"/>
      <c r="P23" s="2"/>
      <c r="Q23" s="2"/>
      <c r="R23" s="2"/>
      <c r="S23" s="2"/>
      <c r="T23" s="2"/>
      <c r="U23" s="2"/>
      <c r="V23" s="2"/>
      <c r="W23" s="2"/>
      <c r="X23" s="2"/>
      <c r="Y23" s="2"/>
      <c r="Z23" s="2"/>
    </row>
    <row r="24" ht="15.75" customHeight="1">
      <c r="A24" s="1" t="s">
        <v>48</v>
      </c>
      <c r="B24" s="1">
        <v>-2350.0</v>
      </c>
      <c r="C24" s="1">
        <v>-3500.0</v>
      </c>
      <c r="D24" s="1">
        <v>-2020.0</v>
      </c>
      <c r="E24" s="1">
        <v>-2840.0</v>
      </c>
      <c r="F24" s="1">
        <v>-2620.0</v>
      </c>
      <c r="G24" s="1">
        <v>-1290.0</v>
      </c>
      <c r="H24" s="1">
        <v>-1320.0</v>
      </c>
      <c r="I24" s="1">
        <v>0.0</v>
      </c>
      <c r="J24" s="1">
        <v>-3650.0</v>
      </c>
      <c r="K24" s="1">
        <v>-2480.0</v>
      </c>
      <c r="L24" s="2"/>
      <c r="M24" s="2"/>
      <c r="N24" s="2"/>
      <c r="O24" s="2"/>
      <c r="P24" s="2"/>
      <c r="Q24" s="2"/>
      <c r="R24" s="2"/>
      <c r="S24" s="2"/>
      <c r="T24" s="2"/>
      <c r="U24" s="2"/>
      <c r="V24" s="2"/>
      <c r="W24" s="2"/>
      <c r="X24" s="2"/>
      <c r="Y24" s="2"/>
      <c r="Z24" s="2"/>
    </row>
    <row r="25" ht="15.75" customHeight="1">
      <c r="A25" s="1" t="s">
        <v>49</v>
      </c>
      <c r="B25" s="1">
        <v>-2350.0</v>
      </c>
      <c r="C25" s="1">
        <v>-3500.0</v>
      </c>
      <c r="D25" s="1">
        <v>-2020.0</v>
      </c>
      <c r="E25" s="1">
        <v>-2840.0</v>
      </c>
      <c r="F25" s="1">
        <v>-2620.0</v>
      </c>
      <c r="G25" s="1">
        <v>-1290.0</v>
      </c>
      <c r="H25" s="1">
        <v>-1320.0</v>
      </c>
      <c r="I25" s="1">
        <v>0.0</v>
      </c>
      <c r="J25" s="1">
        <v>-3650.0</v>
      </c>
      <c r="K25" s="1">
        <v>-2480.0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-425.0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517.0</v>
      </c>
      <c r="C27" s="1">
        <v>-267.0</v>
      </c>
      <c r="D27" s="1">
        <v>-284.0</v>
      </c>
      <c r="E27" s="1">
        <v>-190.0</v>
      </c>
      <c r="F27" s="1">
        <v>74.0</v>
      </c>
      <c r="G27" s="1">
        <v>-1190.0</v>
      </c>
      <c r="H27" s="1">
        <v>-1310.0</v>
      </c>
      <c r="I27" s="1">
        <v>-4730.0</v>
      </c>
      <c r="J27" s="1">
        <v>-2920.0</v>
      </c>
      <c r="K27" s="1">
        <v>-2150.0</v>
      </c>
      <c r="L27" s="2"/>
      <c r="M27" s="2"/>
      <c r="N27" s="2"/>
      <c r="O27" s="2"/>
      <c r="P27" s="2"/>
      <c r="Q27" s="2"/>
      <c r="R27" s="2"/>
      <c r="S27" s="2"/>
      <c r="T27" s="2"/>
      <c r="U27" s="2"/>
      <c r="V27" s="2"/>
      <c r="W27" s="2"/>
      <c r="X27" s="2"/>
      <c r="Y27" s="2"/>
      <c r="Z27" s="2"/>
    </row>
    <row r="28" ht="15.75" customHeight="1">
      <c r="A28" s="1" t="s">
        <v>52</v>
      </c>
      <c r="B28" s="1">
        <v>-1050.0</v>
      </c>
      <c r="C28" s="1">
        <v>-1920.0</v>
      </c>
      <c r="D28" s="1">
        <v>570.0</v>
      </c>
      <c r="E28" s="1">
        <v>2770.0</v>
      </c>
      <c r="F28" s="1">
        <v>-1330.0</v>
      </c>
      <c r="G28" s="1">
        <v>-1920.0</v>
      </c>
      <c r="H28" s="1">
        <v>-2240.0</v>
      </c>
      <c r="I28" s="1">
        <v>-3780.0</v>
      </c>
      <c r="J28" s="1">
        <v>-3790.0</v>
      </c>
      <c r="K28" s="1">
        <v>-5050.0</v>
      </c>
      <c r="L28" s="2"/>
      <c r="M28" s="2"/>
      <c r="N28" s="2"/>
      <c r="O28" s="2"/>
      <c r="P28" s="2"/>
      <c r="Q28" s="2"/>
      <c r="R28" s="2"/>
      <c r="S28" s="2"/>
      <c r="T28" s="2"/>
      <c r="U28" s="2"/>
      <c r="V28" s="2"/>
      <c r="W28" s="2"/>
      <c r="X28" s="2"/>
      <c r="Y28" s="2"/>
      <c r="Z28" s="2"/>
    </row>
    <row r="29" ht="15.75" customHeight="1">
      <c r="A29" s="1" t="s">
        <v>53</v>
      </c>
      <c r="B29" s="1">
        <v>-18.0</v>
      </c>
      <c r="C29" s="1">
        <v>61.0</v>
      </c>
      <c r="D29" s="1">
        <v>2.0</v>
      </c>
      <c r="E29" s="1">
        <v>20.0</v>
      </c>
      <c r="F29" s="1">
        <v>9.0</v>
      </c>
      <c r="G29" s="1">
        <v>-2.0</v>
      </c>
      <c r="H29" s="1">
        <v>15.0</v>
      </c>
      <c r="I29" s="1">
        <v>-9.0</v>
      </c>
      <c r="J29" s="1">
        <v>-12.0</v>
      </c>
      <c r="K29" s="1">
        <v>4.0</v>
      </c>
      <c r="L29" s="2"/>
      <c r="M29" s="2"/>
      <c r="N29" s="2"/>
      <c r="O29" s="2"/>
      <c r="P29" s="2"/>
      <c r="Q29" s="2"/>
      <c r="R29" s="2"/>
      <c r="S29" s="2"/>
      <c r="T29" s="2"/>
      <c r="U29" s="2"/>
      <c r="V29" s="2"/>
      <c r="W29" s="2"/>
      <c r="X29" s="2"/>
      <c r="Y29" s="2"/>
      <c r="Z29" s="2"/>
    </row>
    <row r="30" ht="15.75" customHeight="1">
      <c r="A30" s="1" t="s">
        <v>54</v>
      </c>
      <c r="B30" s="1">
        <v>580.0</v>
      </c>
      <c r="C30" s="1">
        <v>425.0</v>
      </c>
      <c r="D30" s="1">
        <v>-7.0</v>
      </c>
      <c r="E30" s="1">
        <v>155.0</v>
      </c>
      <c r="F30" s="1">
        <v>-1390.0</v>
      </c>
      <c r="G30" s="1">
        <v>-21.0</v>
      </c>
      <c r="H30" s="1">
        <v>-459.0</v>
      </c>
      <c r="I30" s="1">
        <v>135.0</v>
      </c>
      <c r="J30" s="1">
        <v>2290.0</v>
      </c>
      <c r="K30" s="1">
        <v>-1220.0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116.0</v>
      </c>
      <c r="C32" s="1">
        <v>126.0</v>
      </c>
      <c r="D32" s="1">
        <v>152.0</v>
      </c>
      <c r="E32" s="1">
        <v>160.0</v>
      </c>
      <c r="F32" s="1">
        <v>170.0</v>
      </c>
      <c r="G32" s="1">
        <v>167.0</v>
      </c>
      <c r="H32" s="1">
        <v>177.0</v>
      </c>
      <c r="I32" s="1">
        <v>194.0</v>
      </c>
      <c r="J32" s="1">
        <v>262.0</v>
      </c>
      <c r="K32" s="1">
        <v>400.0</v>
      </c>
      <c r="L32" s="2"/>
      <c r="M32" s="2"/>
      <c r="N32" s="2"/>
      <c r="O32" s="2"/>
      <c r="P32" s="2"/>
      <c r="Q32" s="2"/>
      <c r="R32" s="2"/>
      <c r="S32" s="2"/>
      <c r="T32" s="2"/>
      <c r="U32" s="2"/>
      <c r="V32" s="2"/>
      <c r="W32" s="2"/>
      <c r="X32" s="2"/>
      <c r="Y32" s="2"/>
      <c r="Z32" s="2"/>
    </row>
    <row r="33" ht="15.75" customHeight="1">
      <c r="A33" s="1" t="s">
        <v>57</v>
      </c>
      <c r="B33" s="1">
        <v>237.0</v>
      </c>
      <c r="C33" s="1">
        <v>116.0</v>
      </c>
      <c r="D33" s="1">
        <v>65.0</v>
      </c>
      <c r="E33" s="1">
        <v>106.0</v>
      </c>
      <c r="F33" s="1">
        <v>193.0</v>
      </c>
      <c r="G33" s="1">
        <v>159.0</v>
      </c>
      <c r="H33" s="1">
        <v>209.0</v>
      </c>
      <c r="I33" s="1">
        <v>701.0</v>
      </c>
      <c r="J33" s="1">
        <v>683.0</v>
      </c>
      <c r="K33" s="1">
        <v>569.0</v>
      </c>
      <c r="L33" s="2"/>
      <c r="M33" s="2"/>
      <c r="N33" s="2"/>
      <c r="O33" s="2"/>
      <c r="P33" s="2"/>
      <c r="Q33" s="2"/>
      <c r="R33" s="2"/>
      <c r="S33" s="2"/>
      <c r="T33" s="2"/>
      <c r="U33" s="2"/>
      <c r="V33" s="2"/>
      <c r="W33" s="2"/>
      <c r="X33" s="2"/>
      <c r="Y33" s="2"/>
      <c r="Z33" s="2"/>
    </row>
    <row r="34" ht="15.75" customHeight="1">
      <c r="A34" s="1" t="s">
        <v>58</v>
      </c>
      <c r="B34" s="1">
        <v>818.0</v>
      </c>
      <c r="C34" s="1">
        <v>1910.0</v>
      </c>
      <c r="D34" s="1">
        <v>2900.0</v>
      </c>
      <c r="E34" s="1">
        <v>5830.0</v>
      </c>
      <c r="F34" s="1">
        <v>2210.0</v>
      </c>
      <c r="G34" s="1">
        <v>1150.0</v>
      </c>
      <c r="H34" s="1">
        <v>887.0</v>
      </c>
      <c r="I34" s="1">
        <v>2220.0</v>
      </c>
      <c r="J34" s="1">
        <v>3240.0</v>
      </c>
      <c r="K34" s="1">
        <v>-7.0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1410.0</v>
      </c>
      <c r="C3" s="1">
        <v>1840.0</v>
      </c>
      <c r="D3" s="1">
        <v>1840.0</v>
      </c>
      <c r="E3" s="1">
        <v>1990.0</v>
      </c>
      <c r="F3" s="1">
        <v>2210.0</v>
      </c>
      <c r="G3" s="1">
        <v>2170.0</v>
      </c>
      <c r="H3" s="1">
        <v>2000.0</v>
      </c>
      <c r="I3" s="1">
        <v>2120.0</v>
      </c>
      <c r="J3" s="1">
        <v>4250.0</v>
      </c>
      <c r="K3" s="1">
        <v>2960.0</v>
      </c>
      <c r="L3" s="2"/>
      <c r="M3" s="2"/>
      <c r="N3" s="2"/>
      <c r="O3" s="2"/>
      <c r="P3" s="2"/>
      <c r="Q3" s="2"/>
      <c r="R3" s="2"/>
      <c r="S3" s="2"/>
      <c r="T3" s="2"/>
      <c r="U3" s="2"/>
      <c r="V3" s="2"/>
      <c r="W3" s="2"/>
      <c r="X3" s="2"/>
      <c r="Y3" s="2"/>
      <c r="Z3" s="2"/>
    </row>
    <row r="4">
      <c r="A4" s="1" t="s">
        <v>61</v>
      </c>
      <c r="B4" s="1">
        <v>0.0</v>
      </c>
      <c r="C4" s="1">
        <v>205.0</v>
      </c>
      <c r="D4" s="1">
        <v>118.0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356.0</v>
      </c>
      <c r="C5" s="1">
        <v>404.0</v>
      </c>
      <c r="D5" s="1">
        <v>445.0</v>
      </c>
      <c r="E5" s="1">
        <v>595.0</v>
      </c>
      <c r="F5" s="1">
        <v>1520.0</v>
      </c>
      <c r="G5" s="1">
        <v>2000.0</v>
      </c>
      <c r="H5" s="1">
        <v>2640.0</v>
      </c>
      <c r="I5" s="1">
        <v>3520.0</v>
      </c>
      <c r="J5" s="1">
        <v>3340.0</v>
      </c>
      <c r="K5" s="1">
        <v>3640.0</v>
      </c>
      <c r="L5" s="2"/>
      <c r="M5" s="2"/>
      <c r="N5" s="2"/>
      <c r="O5" s="2"/>
      <c r="P5" s="2"/>
      <c r="Q5" s="2"/>
      <c r="R5" s="2"/>
      <c r="S5" s="2"/>
      <c r="T5" s="2"/>
      <c r="U5" s="2"/>
      <c r="V5" s="2"/>
      <c r="W5" s="2"/>
      <c r="X5" s="2"/>
      <c r="Y5" s="2"/>
      <c r="Z5" s="2"/>
    </row>
    <row r="6">
      <c r="A6" s="1" t="s">
        <v>63</v>
      </c>
      <c r="B6" s="1">
        <v>967.0</v>
      </c>
      <c r="C6" s="1">
        <v>941.0</v>
      </c>
      <c r="D6" s="1">
        <v>1230.0</v>
      </c>
      <c r="E6" s="1">
        <v>1550.0</v>
      </c>
      <c r="F6" s="1">
        <v>1110.0</v>
      </c>
      <c r="G6" s="1">
        <v>1570.0</v>
      </c>
      <c r="H6" s="1">
        <v>1450.0</v>
      </c>
      <c r="I6" s="1">
        <v>1770.0</v>
      </c>
      <c r="J6" s="1">
        <v>1260.0</v>
      </c>
      <c r="K6" s="1">
        <v>1020.0</v>
      </c>
      <c r="L6" s="2"/>
      <c r="M6" s="2"/>
      <c r="N6" s="2"/>
      <c r="O6" s="2"/>
      <c r="P6" s="2"/>
      <c r="Q6" s="2"/>
      <c r="R6" s="2"/>
      <c r="S6" s="2"/>
      <c r="T6" s="2"/>
      <c r="U6" s="2"/>
      <c r="V6" s="2"/>
      <c r="W6" s="2"/>
      <c r="X6" s="2"/>
      <c r="Y6" s="2"/>
      <c r="Z6" s="2"/>
    </row>
    <row r="7">
      <c r="A7" s="1" t="s">
        <v>64</v>
      </c>
      <c r="B7" s="1">
        <v>319.0</v>
      </c>
      <c r="C7" s="1">
        <v>317.0</v>
      </c>
      <c r="D7" s="1">
        <v>338.0</v>
      </c>
      <c r="E7" s="1">
        <v>346.0</v>
      </c>
      <c r="F7" s="1">
        <v>361.0</v>
      </c>
      <c r="G7" s="1">
        <v>888.0</v>
      </c>
      <c r="H7" s="1">
        <v>1050.0</v>
      </c>
      <c r="I7" s="1">
        <v>1310.0</v>
      </c>
      <c r="J7" s="1">
        <v>1650.0</v>
      </c>
      <c r="K7" s="1">
        <v>1780.0</v>
      </c>
      <c r="L7" s="2"/>
      <c r="M7" s="2"/>
      <c r="N7" s="2"/>
      <c r="O7" s="2"/>
      <c r="P7" s="2"/>
      <c r="Q7" s="2"/>
      <c r="R7" s="2"/>
      <c r="S7" s="2"/>
      <c r="T7" s="2"/>
      <c r="U7" s="2"/>
      <c r="V7" s="2"/>
      <c r="W7" s="2"/>
      <c r="X7" s="2"/>
      <c r="Y7" s="2"/>
      <c r="Z7" s="2"/>
    </row>
    <row r="8">
      <c r="A8" s="1" t="s">
        <v>65</v>
      </c>
      <c r="B8" s="1">
        <v>-183.0</v>
      </c>
      <c r="C8" s="1">
        <v>-182.0</v>
      </c>
      <c r="D8" s="1">
        <v>-212.0</v>
      </c>
      <c r="E8" s="1">
        <v>-219.0</v>
      </c>
      <c r="F8" s="1">
        <v>-240.0</v>
      </c>
      <c r="G8" s="1">
        <v>-263.0</v>
      </c>
      <c r="H8" s="1">
        <v>-294.0</v>
      </c>
      <c r="I8" s="1">
        <v>-279.0</v>
      </c>
      <c r="J8" s="1">
        <v>-337.0</v>
      </c>
      <c r="K8" s="1">
        <v>-395.0</v>
      </c>
      <c r="L8" s="2"/>
      <c r="M8" s="2"/>
      <c r="N8" s="2"/>
      <c r="O8" s="2"/>
      <c r="P8" s="2"/>
      <c r="Q8" s="2"/>
      <c r="R8" s="2"/>
      <c r="S8" s="2"/>
      <c r="T8" s="2"/>
      <c r="U8" s="2"/>
      <c r="V8" s="2"/>
      <c r="W8" s="2"/>
      <c r="X8" s="2"/>
      <c r="Y8" s="2"/>
      <c r="Z8" s="2"/>
    </row>
    <row r="9">
      <c r="A9" s="1" t="s">
        <v>66</v>
      </c>
      <c r="B9" s="1">
        <v>136.0</v>
      </c>
      <c r="C9" s="1">
        <v>136.0</v>
      </c>
      <c r="D9" s="1">
        <v>127.0</v>
      </c>
      <c r="E9" s="1">
        <v>127.0</v>
      </c>
      <c r="F9" s="1">
        <v>120.0</v>
      </c>
      <c r="G9" s="1">
        <v>626.0</v>
      </c>
      <c r="H9" s="1">
        <v>759.0</v>
      </c>
      <c r="I9" s="1">
        <v>1030.0</v>
      </c>
      <c r="J9" s="1">
        <v>1310.0</v>
      </c>
      <c r="K9" s="1">
        <v>1380.0</v>
      </c>
      <c r="L9" s="2"/>
      <c r="M9" s="2"/>
      <c r="N9" s="2"/>
      <c r="O9" s="2"/>
      <c r="P9" s="2"/>
      <c r="Q9" s="2"/>
      <c r="R9" s="2"/>
      <c r="S9" s="2"/>
      <c r="T9" s="2"/>
      <c r="U9" s="2"/>
      <c r="V9" s="2"/>
      <c r="W9" s="2"/>
      <c r="X9" s="2"/>
      <c r="Y9" s="2"/>
      <c r="Z9" s="2"/>
    </row>
    <row r="10">
      <c r="A10" s="1" t="s">
        <v>67</v>
      </c>
      <c r="B10" s="1">
        <v>1790.0</v>
      </c>
      <c r="C10" s="1">
        <v>1720.0</v>
      </c>
      <c r="D10" s="1">
        <v>1720.0</v>
      </c>
      <c r="E10" s="1">
        <v>1780.0</v>
      </c>
      <c r="F10" s="1">
        <v>1870.0</v>
      </c>
      <c r="G10" s="1">
        <v>1870.0</v>
      </c>
      <c r="H10" s="1">
        <v>1900.0</v>
      </c>
      <c r="I10" s="1">
        <v>1890.0</v>
      </c>
      <c r="J10" s="1">
        <v>1890.0</v>
      </c>
      <c r="K10" s="1">
        <v>1890.0</v>
      </c>
      <c r="L10" s="2"/>
      <c r="M10" s="2"/>
      <c r="N10" s="2"/>
      <c r="O10" s="2"/>
      <c r="P10" s="2"/>
      <c r="Q10" s="2"/>
      <c r="R10" s="2"/>
      <c r="S10" s="2"/>
      <c r="T10" s="2"/>
      <c r="U10" s="2"/>
      <c r="V10" s="2"/>
      <c r="W10" s="2"/>
      <c r="X10" s="2"/>
      <c r="Y10" s="2"/>
      <c r="Z10" s="2"/>
    </row>
    <row r="11">
      <c r="A11" s="1" t="s">
        <v>68</v>
      </c>
      <c r="B11" s="1">
        <v>459.0</v>
      </c>
      <c r="C11" s="1">
        <v>346.0</v>
      </c>
      <c r="D11" s="1">
        <v>263.0</v>
      </c>
      <c r="E11" s="1">
        <v>410.0</v>
      </c>
      <c r="F11" s="1">
        <v>469.0</v>
      </c>
      <c r="G11" s="1">
        <v>398.0</v>
      </c>
      <c r="H11" s="1">
        <v>348.0</v>
      </c>
      <c r="I11" s="1">
        <v>284.0</v>
      </c>
      <c r="J11" s="1">
        <v>217.0</v>
      </c>
      <c r="K11" s="1">
        <v>201.0</v>
      </c>
      <c r="L11" s="2"/>
      <c r="M11" s="2"/>
      <c r="N11" s="2"/>
      <c r="O11" s="2"/>
      <c r="P11" s="2"/>
      <c r="Q11" s="2"/>
      <c r="R11" s="2"/>
      <c r="S11" s="2"/>
      <c r="T11" s="2"/>
      <c r="U11" s="2"/>
      <c r="V11" s="2"/>
      <c r="W11" s="2"/>
      <c r="X11" s="2"/>
      <c r="Y11" s="2"/>
      <c r="Z11" s="2"/>
    </row>
    <row r="12">
      <c r="A12" s="1" t="s">
        <v>69</v>
      </c>
      <c r="B12" s="1">
        <v>22720.0</v>
      </c>
      <c r="C12" s="1">
        <v>14260.0</v>
      </c>
      <c r="D12" s="1">
        <v>17580.0</v>
      </c>
      <c r="E12" s="1">
        <v>24260.0</v>
      </c>
      <c r="F12" s="1">
        <v>20100.0</v>
      </c>
      <c r="G12" s="1">
        <v>22090.0</v>
      </c>
      <c r="H12" s="1">
        <v>15510.0</v>
      </c>
      <c r="I12" s="1">
        <v>28600.0</v>
      </c>
      <c r="J12" s="1">
        <v>27460.0</v>
      </c>
      <c r="K12" s="1">
        <v>9450.0</v>
      </c>
      <c r="L12" s="2"/>
      <c r="M12" s="2"/>
      <c r="N12" s="2"/>
      <c r="O12" s="2"/>
      <c r="P12" s="2"/>
      <c r="Q12" s="2"/>
      <c r="R12" s="2"/>
      <c r="S12" s="2"/>
      <c r="T12" s="2"/>
      <c r="U12" s="2"/>
      <c r="V12" s="2"/>
      <c r="W12" s="2"/>
      <c r="X12" s="2"/>
      <c r="Y12" s="2"/>
      <c r="Z12" s="2"/>
    </row>
    <row r="13">
      <c r="A13" s="1" t="s">
        <v>70</v>
      </c>
      <c r="B13" s="1">
        <v>3.0</v>
      </c>
      <c r="C13" s="1">
        <v>4.0</v>
      </c>
      <c r="D13" s="1">
        <v>3.0</v>
      </c>
      <c r="E13" s="1">
        <v>4.0</v>
      </c>
      <c r="F13" s="1">
        <v>44.0</v>
      </c>
      <c r="G13" s="1">
        <v>54.0</v>
      </c>
      <c r="H13" s="1">
        <v>126.0</v>
      </c>
      <c r="I13" s="1">
        <v>145.0</v>
      </c>
      <c r="J13" s="1">
        <v>203.0</v>
      </c>
      <c r="K13" s="1">
        <v>171.0</v>
      </c>
      <c r="L13" s="2"/>
      <c r="M13" s="2"/>
      <c r="N13" s="2"/>
      <c r="O13" s="2"/>
      <c r="P13" s="2"/>
      <c r="Q13" s="2"/>
      <c r="R13" s="2"/>
      <c r="S13" s="2"/>
      <c r="T13" s="2"/>
      <c r="U13" s="2"/>
      <c r="V13" s="2"/>
      <c r="W13" s="2"/>
      <c r="X13" s="2"/>
      <c r="Y13" s="2"/>
      <c r="Z13" s="2"/>
    </row>
    <row r="14">
      <c r="A14" s="1" t="s">
        <v>71</v>
      </c>
      <c r="B14" s="1">
        <v>1810.0</v>
      </c>
      <c r="C14" s="1">
        <v>587.0</v>
      </c>
      <c r="D14" s="1">
        <v>1010.0</v>
      </c>
      <c r="E14" s="1">
        <v>1930.0</v>
      </c>
      <c r="F14" s="1">
        <v>337.0</v>
      </c>
      <c r="G14" s="1">
        <v>351.0</v>
      </c>
      <c r="H14" s="1">
        <v>64.0</v>
      </c>
      <c r="I14" s="1">
        <v>79.0</v>
      </c>
      <c r="J14" s="1">
        <v>242.0</v>
      </c>
      <c r="K14" s="1">
        <v>316.0</v>
      </c>
      <c r="L14" s="2"/>
      <c r="M14" s="2"/>
      <c r="N14" s="2"/>
      <c r="O14" s="2"/>
      <c r="P14" s="2"/>
      <c r="Q14" s="2"/>
      <c r="R14" s="2"/>
      <c r="S14" s="2"/>
      <c r="T14" s="2"/>
      <c r="U14" s="2"/>
      <c r="V14" s="2"/>
      <c r="W14" s="2"/>
      <c r="X14" s="2"/>
      <c r="Y14" s="2"/>
      <c r="Z14" s="2"/>
    </row>
    <row r="15">
      <c r="A15" s="1" t="s">
        <v>72</v>
      </c>
      <c r="B15" s="1">
        <v>468.0</v>
      </c>
      <c r="C15" s="1">
        <v>700.0</v>
      </c>
      <c r="D15" s="1">
        <v>636.0</v>
      </c>
      <c r="E15" s="1">
        <v>845.0</v>
      </c>
      <c r="F15" s="1">
        <v>111.0</v>
      </c>
      <c r="G15" s="1">
        <v>159.0</v>
      </c>
      <c r="H15" s="1">
        <v>105.0</v>
      </c>
      <c r="I15" s="1">
        <v>92.0</v>
      </c>
      <c r="J15" s="1">
        <v>165.0</v>
      </c>
      <c r="K15" s="1">
        <v>208.0</v>
      </c>
      <c r="L15" s="2"/>
      <c r="M15" s="2"/>
      <c r="N15" s="2"/>
      <c r="O15" s="2"/>
      <c r="P15" s="2"/>
      <c r="Q15" s="2"/>
      <c r="R15" s="2"/>
      <c r="S15" s="2"/>
      <c r="T15" s="2"/>
      <c r="U15" s="2"/>
      <c r="V15" s="2"/>
      <c r="W15" s="2"/>
      <c r="X15" s="2"/>
      <c r="Y15" s="2"/>
      <c r="Z15" s="2"/>
    </row>
    <row r="16">
      <c r="A16" s="1" t="s">
        <v>73</v>
      </c>
      <c r="B16" s="1">
        <v>1250.0</v>
      </c>
      <c r="C16" s="1">
        <v>1280.0</v>
      </c>
      <c r="D16" s="1">
        <v>1290.0</v>
      </c>
      <c r="E16" s="1">
        <v>726.0</v>
      </c>
      <c r="F16" s="1">
        <v>739.0</v>
      </c>
      <c r="G16" s="1">
        <v>1090.0</v>
      </c>
      <c r="H16" s="1">
        <v>1240.0</v>
      </c>
      <c r="I16" s="1">
        <v>1580.0</v>
      </c>
      <c r="J16" s="1">
        <v>2060.0</v>
      </c>
      <c r="K16" s="1">
        <v>2330.0</v>
      </c>
      <c r="L16" s="2"/>
      <c r="M16" s="2"/>
      <c r="N16" s="2"/>
      <c r="O16" s="2"/>
      <c r="P16" s="2"/>
      <c r="Q16" s="2"/>
      <c r="R16" s="2"/>
      <c r="S16" s="2"/>
      <c r="T16" s="2"/>
      <c r="U16" s="2"/>
      <c r="V16" s="2"/>
      <c r="W16" s="2"/>
      <c r="X16" s="2"/>
      <c r="Y16" s="2"/>
      <c r="Z16" s="2"/>
    </row>
    <row r="17">
      <c r="A17" s="1" t="s">
        <v>74</v>
      </c>
      <c r="B17" s="1">
        <v>142.0</v>
      </c>
      <c r="C17" s="1">
        <v>111.0</v>
      </c>
      <c r="D17" s="1">
        <v>157.0</v>
      </c>
      <c r="E17" s="1">
        <v>203.0</v>
      </c>
      <c r="F17" s="1">
        <v>298.0</v>
      </c>
      <c r="G17" s="1">
        <v>210.0</v>
      </c>
      <c r="H17" s="1">
        <v>129.0</v>
      </c>
      <c r="I17" s="1">
        <v>73.0</v>
      </c>
      <c r="J17" s="1">
        <v>111.0</v>
      </c>
      <c r="K17" s="1">
        <v>16720.0</v>
      </c>
      <c r="L17" s="2"/>
      <c r="M17" s="2"/>
      <c r="N17" s="2"/>
      <c r="O17" s="2"/>
      <c r="P17" s="2"/>
      <c r="Q17" s="2"/>
      <c r="R17" s="2"/>
      <c r="S17" s="2"/>
      <c r="T17" s="2"/>
      <c r="U17" s="2"/>
      <c r="V17" s="2"/>
      <c r="W17" s="2"/>
      <c r="X17" s="2"/>
      <c r="Y17" s="2"/>
      <c r="Z17" s="2"/>
    </row>
    <row r="18">
      <c r="A18" s="1" t="s">
        <v>75</v>
      </c>
      <c r="B18" s="1">
        <v>31510.0</v>
      </c>
      <c r="C18" s="1">
        <v>22530.0</v>
      </c>
      <c r="D18" s="1">
        <v>26400.0</v>
      </c>
      <c r="E18" s="1">
        <v>34430.0</v>
      </c>
      <c r="F18" s="1">
        <v>28920.0</v>
      </c>
      <c r="G18" s="1">
        <v>32590.0</v>
      </c>
      <c r="H18" s="1">
        <v>26270.0</v>
      </c>
      <c r="I18" s="1">
        <v>41200.0</v>
      </c>
      <c r="J18" s="1">
        <v>42520.0</v>
      </c>
      <c r="K18" s="1">
        <v>40290.0</v>
      </c>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1050.0</v>
      </c>
      <c r="C20" s="1">
        <v>542.0</v>
      </c>
      <c r="D20" s="1">
        <v>1060.0</v>
      </c>
      <c r="E20" s="1">
        <v>1960.0</v>
      </c>
      <c r="F20" s="1">
        <v>787.0</v>
      </c>
      <c r="G20" s="1">
        <v>769.0</v>
      </c>
      <c r="H20" s="1">
        <v>482.0</v>
      </c>
      <c r="I20" s="1">
        <v>742.0</v>
      </c>
      <c r="J20" s="1">
        <v>916.0</v>
      </c>
      <c r="K20" s="1">
        <v>1410.0</v>
      </c>
      <c r="L20" s="2"/>
      <c r="M20" s="2"/>
      <c r="N20" s="2"/>
      <c r="O20" s="2"/>
      <c r="P20" s="2"/>
      <c r="Q20" s="2"/>
      <c r="R20" s="2"/>
      <c r="S20" s="2"/>
      <c r="T20" s="2"/>
      <c r="U20" s="2"/>
      <c r="V20" s="2"/>
      <c r="W20" s="2"/>
      <c r="X20" s="2"/>
      <c r="Y20" s="2"/>
      <c r="Z20" s="2"/>
    </row>
    <row r="21" ht="15.75" customHeight="1">
      <c r="A21" s="1" t="s">
        <v>78</v>
      </c>
      <c r="B21" s="1">
        <v>2440.0</v>
      </c>
      <c r="C21" s="1">
        <v>2029.0</v>
      </c>
      <c r="D21" s="1">
        <v>2330.0</v>
      </c>
      <c r="E21" s="1">
        <v>2630.0</v>
      </c>
      <c r="F21" s="1">
        <v>2940.0</v>
      </c>
      <c r="G21" s="1">
        <v>3800.0</v>
      </c>
      <c r="H21" s="1">
        <v>3430.0</v>
      </c>
      <c r="I21" s="1">
        <v>7910.0</v>
      </c>
      <c r="J21" s="1">
        <v>6100.0</v>
      </c>
      <c r="K21" s="1">
        <v>5250.0</v>
      </c>
      <c r="L21" s="2"/>
      <c r="M21" s="2"/>
      <c r="N21" s="2"/>
      <c r="O21" s="2"/>
      <c r="P21" s="2"/>
      <c r="Q21" s="2"/>
      <c r="R21" s="2"/>
      <c r="S21" s="2"/>
      <c r="T21" s="2"/>
      <c r="U21" s="2"/>
      <c r="V21" s="2"/>
      <c r="W21" s="2"/>
      <c r="X21" s="2"/>
      <c r="Y21" s="2"/>
      <c r="Z21" s="2"/>
    </row>
    <row r="22" ht="15.75" customHeight="1">
      <c r="A22" s="1" t="s">
        <v>79</v>
      </c>
      <c r="B22" s="1">
        <v>60.0</v>
      </c>
      <c r="C22" s="1">
        <v>62.0</v>
      </c>
      <c r="D22" s="1">
        <v>86.0</v>
      </c>
      <c r="E22" s="1">
        <v>161.0</v>
      </c>
      <c r="F22" s="1">
        <v>275.0</v>
      </c>
      <c r="G22" s="1">
        <v>164.0</v>
      </c>
      <c r="H22" s="1">
        <v>279.0</v>
      </c>
      <c r="I22" s="1">
        <v>206.0</v>
      </c>
      <c r="J22" s="1">
        <v>178.0</v>
      </c>
      <c r="K22" s="1">
        <v>655.0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0.0</v>
      </c>
      <c r="I23" s="1">
        <v>0.0</v>
      </c>
      <c r="J23" s="1">
        <v>400.0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84.0</v>
      </c>
      <c r="H24" s="1">
        <v>91.0</v>
      </c>
      <c r="I24" s="1">
        <v>120.0</v>
      </c>
      <c r="J24" s="1">
        <v>142.0</v>
      </c>
      <c r="K24" s="1">
        <v>163.0</v>
      </c>
      <c r="L24" s="2"/>
      <c r="M24" s="2"/>
      <c r="N24" s="2"/>
      <c r="O24" s="2"/>
      <c r="P24" s="2"/>
      <c r="Q24" s="2"/>
      <c r="R24" s="2"/>
      <c r="S24" s="2"/>
      <c r="T24" s="2"/>
      <c r="U24" s="2"/>
      <c r="V24" s="2"/>
      <c r="W24" s="2"/>
      <c r="X24" s="2"/>
      <c r="Y24" s="2"/>
      <c r="Z24" s="2"/>
    </row>
    <row r="25" ht="15.75" customHeight="1">
      <c r="A25" s="1" t="s">
        <v>82</v>
      </c>
      <c r="B25" s="1">
        <v>8940.0</v>
      </c>
      <c r="C25" s="1">
        <v>6120.0</v>
      </c>
      <c r="D25" s="1">
        <v>8870.0</v>
      </c>
      <c r="E25" s="1">
        <v>14820.0</v>
      </c>
      <c r="F25" s="1">
        <v>9950.0</v>
      </c>
      <c r="G25" s="1">
        <v>11080.0</v>
      </c>
      <c r="H25" s="1">
        <v>5640.0</v>
      </c>
      <c r="I25" s="1">
        <v>7750.0</v>
      </c>
      <c r="J25" s="1">
        <v>11950.0</v>
      </c>
      <c r="K25" s="1">
        <v>11300.0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458.0</v>
      </c>
      <c r="H26" s="1">
        <v>529.0</v>
      </c>
      <c r="I26" s="1">
        <v>788.0</v>
      </c>
      <c r="J26" s="1">
        <v>879.0</v>
      </c>
      <c r="K26" s="1">
        <v>827.0</v>
      </c>
      <c r="L26" s="2"/>
      <c r="M26" s="2"/>
      <c r="N26" s="2"/>
      <c r="O26" s="2"/>
      <c r="P26" s="2"/>
      <c r="Q26" s="2"/>
      <c r="R26" s="2"/>
      <c r="S26" s="2"/>
      <c r="T26" s="2"/>
      <c r="U26" s="2"/>
      <c r="V26" s="2"/>
      <c r="W26" s="2"/>
      <c r="X26" s="2"/>
      <c r="Y26" s="2"/>
      <c r="Z26" s="2"/>
    </row>
    <row r="27" ht="15.75" customHeight="1">
      <c r="A27" s="1" t="s">
        <v>84</v>
      </c>
      <c r="B27" s="1">
        <v>283.0</v>
      </c>
      <c r="C27" s="1">
        <v>236.0</v>
      </c>
      <c r="D27" s="1">
        <v>323.0</v>
      </c>
      <c r="E27" s="1">
        <v>281.0</v>
      </c>
      <c r="F27" s="1">
        <v>143.0</v>
      </c>
      <c r="G27" s="1">
        <v>75.0</v>
      </c>
      <c r="H27" s="1">
        <v>51.0</v>
      </c>
      <c r="I27" s="1">
        <v>27.0</v>
      </c>
      <c r="J27" s="1">
        <v>3.0</v>
      </c>
      <c r="K27" s="1">
        <v>3.0</v>
      </c>
      <c r="L27" s="2"/>
      <c r="M27" s="2"/>
      <c r="N27" s="2"/>
      <c r="O27" s="2"/>
      <c r="P27" s="2"/>
      <c r="Q27" s="2"/>
      <c r="R27" s="2"/>
      <c r="S27" s="2"/>
      <c r="T27" s="2"/>
      <c r="U27" s="2"/>
      <c r="V27" s="2"/>
      <c r="W27" s="2"/>
      <c r="X27" s="2"/>
      <c r="Y27" s="2"/>
      <c r="Z27" s="2"/>
    </row>
    <row r="28" ht="15.75" customHeight="1">
      <c r="A28" s="1" t="s">
        <v>85</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1410.0</v>
      </c>
      <c r="C29" s="1">
        <v>1310.0</v>
      </c>
      <c r="D29" s="1">
        <v>1230.0</v>
      </c>
      <c r="E29" s="1">
        <v>849.0</v>
      </c>
      <c r="F29" s="1">
        <v>1070.0</v>
      </c>
      <c r="G29" s="1">
        <v>1050.0</v>
      </c>
      <c r="H29" s="1">
        <v>1170.0</v>
      </c>
      <c r="I29" s="1">
        <v>1950.0</v>
      </c>
      <c r="J29" s="1">
        <v>2270.0</v>
      </c>
      <c r="K29" s="1">
        <v>2610.0</v>
      </c>
      <c r="L29" s="2"/>
      <c r="M29" s="2"/>
      <c r="N29" s="2"/>
      <c r="O29" s="2"/>
      <c r="P29" s="2"/>
      <c r="Q29" s="2"/>
      <c r="R29" s="2"/>
      <c r="S29" s="2"/>
      <c r="T29" s="2"/>
      <c r="U29" s="2"/>
      <c r="V29" s="2"/>
      <c r="W29" s="2"/>
      <c r="X29" s="2"/>
      <c r="Y29" s="2"/>
      <c r="Z29" s="2"/>
    </row>
    <row r="30" ht="15.75" customHeight="1">
      <c r="A30" s="1" t="s">
        <v>87</v>
      </c>
      <c r="B30" s="1">
        <v>14180.0</v>
      </c>
      <c r="C30" s="1">
        <v>10300.0</v>
      </c>
      <c r="D30" s="1">
        <v>13890.0</v>
      </c>
      <c r="E30" s="1">
        <v>20700.0</v>
      </c>
      <c r="F30" s="1">
        <v>15170.0</v>
      </c>
      <c r="G30" s="1">
        <v>17480.0</v>
      </c>
      <c r="H30" s="1">
        <v>11680.0</v>
      </c>
      <c r="I30" s="1">
        <v>19490.0</v>
      </c>
      <c r="J30" s="1">
        <v>22840.0</v>
      </c>
      <c r="K30" s="1">
        <v>22210.0</v>
      </c>
      <c r="L30" s="2"/>
      <c r="M30" s="2"/>
      <c r="N30" s="2"/>
      <c r="O30" s="2"/>
      <c r="P30" s="2"/>
      <c r="Q30" s="2"/>
      <c r="R30" s="2"/>
      <c r="S30" s="2"/>
      <c r="T30" s="2"/>
      <c r="U30" s="2"/>
      <c r="V30" s="2"/>
      <c r="W30" s="2"/>
      <c r="X30" s="2"/>
      <c r="Y30" s="2"/>
      <c r="Z30" s="2"/>
    </row>
    <row r="31" ht="15.75" customHeight="1">
      <c r="A31" s="1" t="s">
        <v>88</v>
      </c>
      <c r="B31" s="1">
        <v>7000.0</v>
      </c>
      <c r="C31" s="1">
        <v>6320.0</v>
      </c>
      <c r="D31" s="1">
        <v>6520.0</v>
      </c>
      <c r="E31" s="1">
        <v>6670.0</v>
      </c>
      <c r="F31" s="1">
        <v>6420.0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6430.0</v>
      </c>
      <c r="H32" s="1">
        <v>6330.0</v>
      </c>
      <c r="I32" s="1">
        <v>5790.0</v>
      </c>
      <c r="J32" s="1">
        <v>5940.0</v>
      </c>
      <c r="K32" s="1">
        <v>6180.0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610.0</v>
      </c>
      <c r="H33" s="1">
        <v>336.0</v>
      </c>
      <c r="I33" s="1">
        <v>3650.0</v>
      </c>
      <c r="J33" s="1">
        <v>1750.0</v>
      </c>
      <c r="K33" s="1">
        <v>661.0</v>
      </c>
      <c r="L33" s="2"/>
      <c r="M33" s="2"/>
      <c r="N33" s="2"/>
      <c r="O33" s="2"/>
      <c r="P33" s="2"/>
      <c r="Q33" s="2"/>
      <c r="R33" s="2"/>
      <c r="S33" s="2"/>
      <c r="T33" s="2"/>
      <c r="U33" s="2"/>
      <c r="V33" s="2"/>
      <c r="W33" s="2"/>
      <c r="X33" s="2"/>
      <c r="Y33" s="2"/>
      <c r="Z33" s="2"/>
    </row>
    <row r="34" ht="15.75" customHeight="1">
      <c r="A34" s="1" t="s">
        <v>91</v>
      </c>
      <c r="B34" s="1">
        <v>60.0</v>
      </c>
      <c r="C34" s="1">
        <v>-52.0</v>
      </c>
      <c r="D34" s="1">
        <v>-62.0</v>
      </c>
      <c r="E34" s="1">
        <v>-34.0</v>
      </c>
      <c r="F34" s="1">
        <v>-36.0</v>
      </c>
      <c r="G34" s="1">
        <v>-28.0</v>
      </c>
      <c r="H34" s="1">
        <v>-15.0</v>
      </c>
      <c r="I34" s="1">
        <v>-19.0</v>
      </c>
      <c r="J34" s="1">
        <v>-27.0</v>
      </c>
      <c r="K34" s="1">
        <v>-19.0</v>
      </c>
      <c r="L34" s="2"/>
      <c r="M34" s="2"/>
      <c r="N34" s="2"/>
      <c r="O34" s="2"/>
      <c r="P34" s="2"/>
      <c r="Q34" s="2"/>
      <c r="R34" s="2"/>
      <c r="S34" s="2"/>
      <c r="T34" s="2"/>
      <c r="U34" s="2"/>
      <c r="V34" s="2"/>
      <c r="W34" s="2"/>
      <c r="X34" s="2"/>
      <c r="Y34" s="2"/>
      <c r="Z34" s="2"/>
    </row>
    <row r="35" ht="15.75" customHeight="1">
      <c r="A35" s="1" t="s">
        <v>92</v>
      </c>
      <c r="B35" s="1">
        <v>7060.0</v>
      </c>
      <c r="C35" s="1">
        <v>6270.0</v>
      </c>
      <c r="D35" s="1">
        <v>6460.0</v>
      </c>
      <c r="E35" s="1">
        <v>6640.0</v>
      </c>
      <c r="F35" s="1">
        <v>6380.0</v>
      </c>
      <c r="G35" s="1">
        <v>7010.0</v>
      </c>
      <c r="H35" s="1">
        <v>6650.0</v>
      </c>
      <c r="I35" s="1">
        <v>9420.0</v>
      </c>
      <c r="J35" s="1">
        <v>7660.0</v>
      </c>
      <c r="K35" s="1">
        <v>6820.0</v>
      </c>
      <c r="L35" s="2"/>
      <c r="M35" s="2"/>
      <c r="N35" s="2"/>
      <c r="O35" s="2"/>
      <c r="P35" s="2"/>
      <c r="Q35" s="2"/>
      <c r="R35" s="2"/>
      <c r="S35" s="2"/>
      <c r="T35" s="2"/>
      <c r="U35" s="2"/>
      <c r="V35" s="2"/>
      <c r="W35" s="2"/>
      <c r="X35" s="2"/>
      <c r="Y35" s="2"/>
      <c r="Z35" s="2"/>
    </row>
    <row r="36" ht="15.75" customHeight="1">
      <c r="A36" s="1" t="s">
        <v>93</v>
      </c>
      <c r="B36" s="1">
        <v>10270.0</v>
      </c>
      <c r="C36" s="1">
        <v>5960.0</v>
      </c>
      <c r="D36" s="1">
        <v>6050.0</v>
      </c>
      <c r="E36" s="1">
        <v>7090.0</v>
      </c>
      <c r="F36" s="1">
        <v>7370.0</v>
      </c>
      <c r="G36" s="1">
        <v>8090.0</v>
      </c>
      <c r="H36" s="1">
        <v>7940.0</v>
      </c>
      <c r="I36" s="1">
        <v>12280.0</v>
      </c>
      <c r="J36" s="1">
        <v>12030.0</v>
      </c>
      <c r="K36" s="1">
        <v>11260.0</v>
      </c>
      <c r="L36" s="2"/>
      <c r="M36" s="2"/>
      <c r="N36" s="2"/>
      <c r="O36" s="2"/>
      <c r="P36" s="2"/>
      <c r="Q36" s="2"/>
      <c r="R36" s="2"/>
      <c r="S36" s="2"/>
      <c r="T36" s="2"/>
      <c r="U36" s="2"/>
      <c r="V36" s="2"/>
      <c r="W36" s="2"/>
      <c r="X36" s="2"/>
      <c r="Y36" s="2"/>
      <c r="Z36" s="2"/>
    </row>
    <row r="37" ht="15.75" customHeight="1">
      <c r="A37" s="1" t="s">
        <v>94</v>
      </c>
      <c r="B37" s="1">
        <v>17330.0</v>
      </c>
      <c r="C37" s="1">
        <v>12230.0</v>
      </c>
      <c r="D37" s="1">
        <v>12510.0</v>
      </c>
      <c r="E37" s="1">
        <v>13730.0</v>
      </c>
      <c r="F37" s="1">
        <v>13750.0</v>
      </c>
      <c r="G37" s="1">
        <v>15100.0</v>
      </c>
      <c r="H37" s="1">
        <v>14590.0</v>
      </c>
      <c r="I37" s="1">
        <v>21710.0</v>
      </c>
      <c r="J37" s="1">
        <v>19680.0</v>
      </c>
      <c r="K37" s="1">
        <v>18080.0</v>
      </c>
      <c r="L37" s="2"/>
      <c r="M37" s="2"/>
      <c r="N37" s="2"/>
      <c r="O37" s="2"/>
      <c r="P37" s="2"/>
      <c r="Q37" s="2"/>
      <c r="R37" s="2"/>
      <c r="S37" s="2"/>
      <c r="T37" s="2"/>
      <c r="U37" s="2"/>
      <c r="V37" s="2"/>
      <c r="W37" s="2"/>
      <c r="X37" s="2"/>
      <c r="Y37" s="2"/>
      <c r="Z37" s="2"/>
    </row>
    <row r="38" ht="15.75" customHeight="1">
      <c r="A38" s="1" t="s">
        <v>95</v>
      </c>
      <c r="B38" s="1">
        <v>31510.0</v>
      </c>
      <c r="C38" s="1">
        <v>22530.0</v>
      </c>
      <c r="D38" s="1">
        <v>26400.0</v>
      </c>
      <c r="E38" s="1">
        <v>34430.0</v>
      </c>
      <c r="F38" s="1">
        <v>28920.0</v>
      </c>
      <c r="G38" s="1">
        <v>32590.0</v>
      </c>
      <c r="H38" s="1">
        <v>26270.0</v>
      </c>
      <c r="I38" s="1">
        <v>41200.0</v>
      </c>
      <c r="J38" s="1">
        <v>42520.0</v>
      </c>
      <c r="K38" s="1">
        <v>40290.0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618.0</v>
      </c>
      <c r="C40" s="1">
        <v>637.0</v>
      </c>
      <c r="D40" s="1">
        <v>653.0</v>
      </c>
      <c r="E40" s="1">
        <v>668.0</v>
      </c>
      <c r="F40" s="1">
        <v>668.0</v>
      </c>
      <c r="G40" s="1">
        <v>680.0</v>
      </c>
      <c r="H40" s="1">
        <v>704.0</v>
      </c>
      <c r="I40" s="1">
        <v>732.0</v>
      </c>
      <c r="J40" s="1">
        <v>743.0</v>
      </c>
      <c r="K40" s="1">
        <v>758.0</v>
      </c>
      <c r="L40" s="2"/>
      <c r="M40" s="2"/>
      <c r="N40" s="2"/>
      <c r="O40" s="2"/>
      <c r="P40" s="2"/>
      <c r="Q40" s="2"/>
      <c r="R40" s="2"/>
      <c r="S40" s="2"/>
      <c r="T40" s="2"/>
      <c r="U40" s="2"/>
      <c r="V40" s="2"/>
      <c r="W40" s="2"/>
      <c r="X40" s="2"/>
      <c r="Y40" s="2"/>
      <c r="Z40" s="2"/>
    </row>
    <row r="41" ht="15.75" customHeight="1">
      <c r="A41" s="1" t="s">
        <v>97</v>
      </c>
      <c r="B41" s="1">
        <v>611.0</v>
      </c>
      <c r="C41" s="1">
        <v>637.0</v>
      </c>
      <c r="D41" s="1">
        <v>655.0</v>
      </c>
      <c r="E41" s="1">
        <v>669.0</v>
      </c>
      <c r="F41" s="1">
        <v>673.0</v>
      </c>
      <c r="G41" s="1">
        <v>680.0</v>
      </c>
      <c r="H41" s="1">
        <v>704.0</v>
      </c>
      <c r="I41" s="1">
        <v>732.0</v>
      </c>
      <c r="J41" s="1">
        <v>743.0</v>
      </c>
      <c r="K41" s="1">
        <v>758.0</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4810.0</v>
      </c>
      <c r="C43" s="1">
        <v>4210.0</v>
      </c>
      <c r="D43" s="1">
        <v>4480.0</v>
      </c>
      <c r="E43" s="1">
        <v>4450.0</v>
      </c>
      <c r="F43" s="1">
        <v>4040.0</v>
      </c>
      <c r="G43" s="1">
        <v>4740.0</v>
      </c>
      <c r="H43" s="1">
        <v>4400.0</v>
      </c>
      <c r="I43" s="1">
        <v>7250.0</v>
      </c>
      <c r="J43" s="1">
        <v>5550.0</v>
      </c>
      <c r="K43" s="1">
        <v>4730.0</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117</v>
      </c>
      <c r="I44" s="1" t="s">
        <v>118</v>
      </c>
      <c r="J44" s="1" t="s">
        <v>119</v>
      </c>
      <c r="K44" s="1" t="s">
        <v>120</v>
      </c>
      <c r="L44" s="2"/>
      <c r="M44" s="2"/>
      <c r="N44" s="2"/>
      <c r="O44" s="2"/>
      <c r="P44" s="2"/>
      <c r="Q44" s="2"/>
      <c r="R44" s="2"/>
      <c r="S44" s="2"/>
      <c r="T44" s="2"/>
      <c r="U44" s="2"/>
      <c r="V44" s="2"/>
      <c r="W44" s="2"/>
      <c r="X44" s="2"/>
      <c r="Y44" s="2"/>
      <c r="Z44" s="2"/>
    </row>
    <row r="45" ht="15.75" customHeight="1">
      <c r="A45" s="1" t="s">
        <v>121</v>
      </c>
      <c r="B45" s="1">
        <v>9000.0</v>
      </c>
      <c r="C45" s="1">
        <v>6180.0</v>
      </c>
      <c r="D45" s="1">
        <v>8950.0</v>
      </c>
      <c r="E45" s="1">
        <v>14980.0</v>
      </c>
      <c r="F45" s="1">
        <v>10230.0</v>
      </c>
      <c r="G45" s="1">
        <v>11790.0</v>
      </c>
      <c r="H45" s="1">
        <v>6540.0</v>
      </c>
      <c r="I45" s="1">
        <v>8860.0</v>
      </c>
      <c r="J45" s="1">
        <v>13550.0</v>
      </c>
      <c r="K45" s="1">
        <v>12950.0</v>
      </c>
      <c r="L45" s="2"/>
      <c r="M45" s="2"/>
      <c r="N45" s="2"/>
      <c r="O45" s="2"/>
      <c r="P45" s="2"/>
      <c r="Q45" s="2"/>
      <c r="R45" s="2"/>
      <c r="S45" s="2"/>
      <c r="T45" s="2"/>
      <c r="U45" s="2"/>
      <c r="V45" s="2"/>
      <c r="W45" s="2"/>
      <c r="X45" s="2"/>
      <c r="Y45" s="2"/>
      <c r="Z45" s="2"/>
    </row>
    <row r="46" ht="15.75" customHeight="1">
      <c r="A46" s="1" t="s">
        <v>122</v>
      </c>
      <c r="B46" s="1">
        <v>7580.0</v>
      </c>
      <c r="C46" s="1">
        <v>4130.0</v>
      </c>
      <c r="D46" s="1">
        <v>6990.0</v>
      </c>
      <c r="E46" s="1">
        <v>12980.0</v>
      </c>
      <c r="F46" s="1">
        <v>7970.0</v>
      </c>
      <c r="G46" s="1">
        <v>9560.0</v>
      </c>
      <c r="H46" s="1">
        <v>4420.0</v>
      </c>
      <c r="I46" s="1">
        <v>6600.0</v>
      </c>
      <c r="J46" s="1">
        <v>9090.0</v>
      </c>
      <c r="K46" s="1">
        <v>9820.0</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0.0</v>
      </c>
      <c r="H47" s="1">
        <v>0.0</v>
      </c>
      <c r="I47" s="1">
        <v>0.0</v>
      </c>
      <c r="J47" s="1">
        <v>0.0</v>
      </c>
      <c r="K47" s="1">
        <v>16700.0</v>
      </c>
      <c r="L47" s="2"/>
      <c r="M47" s="2"/>
      <c r="N47" s="2"/>
      <c r="O47" s="2"/>
      <c r="P47" s="2"/>
      <c r="Q47" s="2"/>
      <c r="R47" s="2"/>
      <c r="S47" s="2"/>
      <c r="T47" s="2"/>
      <c r="U47" s="2"/>
      <c r="V47" s="2"/>
      <c r="W47" s="2"/>
      <c r="X47" s="2"/>
      <c r="Y47" s="2"/>
      <c r="Z47" s="2"/>
    </row>
    <row r="48" ht="15.75" customHeight="1">
      <c r="A48" s="1" t="s">
        <v>124</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69.0</v>
      </c>
      <c r="C2" s="1">
        <v>94.0</v>
      </c>
      <c r="D2" s="1">
        <v>95.0</v>
      </c>
      <c r="E2" s="1">
        <v>140.0</v>
      </c>
      <c r="F2" s="1">
        <v>172.0</v>
      </c>
      <c r="G2" s="1">
        <v>182.0</v>
      </c>
      <c r="H2" s="1">
        <v>125.0</v>
      </c>
      <c r="I2" s="1">
        <v>161.0</v>
      </c>
      <c r="J2" s="1">
        <v>272.0</v>
      </c>
      <c r="K2" s="1">
        <v>516.0</v>
      </c>
      <c r="L2" s="2"/>
      <c r="M2" s="2"/>
      <c r="N2" s="2"/>
      <c r="O2" s="2"/>
      <c r="P2" s="2"/>
      <c r="Q2" s="2"/>
      <c r="R2" s="2"/>
      <c r="S2" s="2"/>
      <c r="T2" s="2"/>
      <c r="U2" s="2"/>
      <c r="V2" s="2"/>
      <c r="W2" s="2"/>
      <c r="X2" s="2"/>
      <c r="Y2" s="2"/>
      <c r="Z2" s="2"/>
    </row>
    <row r="3">
      <c r="A3" s="1" t="s">
        <v>126</v>
      </c>
      <c r="B3" s="1">
        <v>122.0</v>
      </c>
      <c r="C3" s="1">
        <v>145.0</v>
      </c>
      <c r="D3" s="1">
        <v>153.0</v>
      </c>
      <c r="E3" s="1">
        <v>197.0</v>
      </c>
      <c r="F3" s="1">
        <v>164.0</v>
      </c>
      <c r="G3" s="1">
        <v>200.0</v>
      </c>
      <c r="H3" s="1">
        <v>166.0</v>
      </c>
      <c r="I3" s="1">
        <v>198.0</v>
      </c>
      <c r="J3" s="1">
        <v>317.0</v>
      </c>
      <c r="K3" s="1">
        <v>432.0</v>
      </c>
      <c r="L3" s="2"/>
      <c r="M3" s="2"/>
      <c r="N3" s="2"/>
      <c r="O3" s="2"/>
      <c r="P3" s="2"/>
      <c r="Q3" s="2"/>
      <c r="R3" s="2"/>
      <c r="S3" s="2"/>
      <c r="T3" s="2"/>
      <c r="U3" s="2"/>
      <c r="V3" s="2"/>
      <c r="W3" s="2"/>
      <c r="X3" s="2"/>
      <c r="Y3" s="2"/>
      <c r="Z3" s="2"/>
    </row>
    <row r="4">
      <c r="A4" s="1" t="s">
        <v>127</v>
      </c>
      <c r="B4" s="1">
        <v>-51.0</v>
      </c>
      <c r="C4" s="1">
        <v>-49.0</v>
      </c>
      <c r="D4" s="1">
        <v>-56.0</v>
      </c>
      <c r="E4" s="1">
        <v>-57.0</v>
      </c>
      <c r="F4" s="1">
        <v>7.0</v>
      </c>
      <c r="G4" s="1">
        <v>-17.0</v>
      </c>
      <c r="H4" s="1">
        <v>-40.0</v>
      </c>
      <c r="I4" s="1">
        <v>-37.0</v>
      </c>
      <c r="J4" s="1">
        <v>-45.0</v>
      </c>
      <c r="K4" s="1">
        <v>84.0</v>
      </c>
      <c r="L4" s="2"/>
      <c r="M4" s="2"/>
      <c r="N4" s="2"/>
      <c r="O4" s="2"/>
      <c r="P4" s="2"/>
      <c r="Q4" s="2"/>
      <c r="R4" s="2"/>
      <c r="S4" s="2"/>
      <c r="T4" s="2"/>
      <c r="U4" s="2"/>
      <c r="V4" s="2"/>
      <c r="W4" s="2"/>
      <c r="X4" s="2"/>
      <c r="Y4" s="2"/>
      <c r="Z4" s="2"/>
    </row>
    <row r="5">
      <c r="A5" s="1" t="s">
        <v>128</v>
      </c>
      <c r="B5" s="1">
        <v>0.0</v>
      </c>
      <c r="C5" s="1">
        <v>0.0</v>
      </c>
      <c r="D5" s="1">
        <v>0.0</v>
      </c>
      <c r="E5" s="1">
        <v>0.0</v>
      </c>
      <c r="F5" s="1">
        <v>466.0</v>
      </c>
      <c r="G5" s="1">
        <v>608.0</v>
      </c>
      <c r="H5" s="1">
        <v>277.0</v>
      </c>
      <c r="I5" s="1">
        <v>2460.0</v>
      </c>
      <c r="J5" s="1">
        <v>-714.0</v>
      </c>
      <c r="K5" s="1">
        <v>-299.0</v>
      </c>
      <c r="L5" s="2"/>
      <c r="M5" s="2"/>
      <c r="N5" s="2"/>
      <c r="O5" s="2"/>
      <c r="P5" s="2"/>
      <c r="Q5" s="2"/>
      <c r="R5" s="2"/>
      <c r="S5" s="2"/>
      <c r="T5" s="2"/>
      <c r="U5" s="2"/>
      <c r="V5" s="2"/>
      <c r="W5" s="2"/>
      <c r="X5" s="2"/>
      <c r="Y5" s="2"/>
      <c r="Z5" s="2"/>
    </row>
    <row r="6">
      <c r="A6" s="1" t="s">
        <v>129</v>
      </c>
      <c r="B6" s="1">
        <v>6870.0</v>
      </c>
      <c r="C6" s="1">
        <v>4340.0</v>
      </c>
      <c r="D6" s="1">
        <v>4620.0</v>
      </c>
      <c r="E6" s="1">
        <v>6430.0</v>
      </c>
      <c r="F6" s="1">
        <v>3090.0</v>
      </c>
      <c r="G6" s="1">
        <v>3600.0</v>
      </c>
      <c r="H6" s="1">
        <v>4230.0</v>
      </c>
      <c r="I6" s="1">
        <v>5420.0</v>
      </c>
      <c r="J6" s="1">
        <v>6830.0</v>
      </c>
      <c r="K6" s="1">
        <v>7370.0</v>
      </c>
      <c r="L6" s="2"/>
      <c r="M6" s="2"/>
      <c r="N6" s="2"/>
      <c r="O6" s="2"/>
      <c r="P6" s="2"/>
      <c r="Q6" s="2"/>
      <c r="R6" s="2"/>
      <c r="S6" s="2"/>
      <c r="T6" s="2"/>
      <c r="U6" s="2"/>
      <c r="V6" s="2"/>
      <c r="W6" s="2"/>
      <c r="X6" s="2"/>
      <c r="Y6" s="2"/>
      <c r="Z6" s="2"/>
    </row>
    <row r="7">
      <c r="A7" s="1" t="s">
        <v>130</v>
      </c>
      <c r="B7" s="1">
        <v>534.0</v>
      </c>
      <c r="C7" s="1">
        <v>205.0</v>
      </c>
      <c r="D7" s="1">
        <v>356.0</v>
      </c>
      <c r="E7" s="1">
        <v>678.0</v>
      </c>
      <c r="F7" s="1">
        <v>2440.0</v>
      </c>
      <c r="G7" s="1">
        <v>2870.0</v>
      </c>
      <c r="H7" s="1">
        <v>1720.0</v>
      </c>
      <c r="I7" s="1">
        <v>14330.0</v>
      </c>
      <c r="J7" s="1">
        <v>1950.0</v>
      </c>
      <c r="K7" s="1">
        <v>532.0</v>
      </c>
      <c r="L7" s="2"/>
      <c r="M7" s="2"/>
      <c r="N7" s="2"/>
      <c r="O7" s="2"/>
      <c r="P7" s="2"/>
      <c r="Q7" s="2"/>
      <c r="R7" s="2"/>
      <c r="S7" s="2"/>
      <c r="T7" s="2"/>
      <c r="U7" s="2"/>
      <c r="V7" s="2"/>
      <c r="W7" s="2"/>
      <c r="X7" s="2"/>
      <c r="Y7" s="2"/>
      <c r="Z7" s="2"/>
    </row>
    <row r="8">
      <c r="A8" s="1" t="s">
        <v>131</v>
      </c>
      <c r="B8" s="1">
        <v>9.0</v>
      </c>
      <c r="C8" s="1">
        <v>7.0</v>
      </c>
      <c r="D8" s="1">
        <v>54.0</v>
      </c>
      <c r="E8" s="1">
        <v>-133.0</v>
      </c>
      <c r="F8" s="1">
        <v>672.0</v>
      </c>
      <c r="G8" s="1">
        <v>79.0</v>
      </c>
      <c r="H8" s="1">
        <v>0.0</v>
      </c>
      <c r="I8" s="1">
        <v>0.0</v>
      </c>
      <c r="J8" s="1">
        <v>0.0</v>
      </c>
      <c r="K8" s="1">
        <v>0.0</v>
      </c>
      <c r="L8" s="2"/>
      <c r="M8" s="2"/>
      <c r="N8" s="2"/>
      <c r="O8" s="2"/>
      <c r="P8" s="2"/>
      <c r="Q8" s="2"/>
      <c r="R8" s="2"/>
      <c r="S8" s="2"/>
      <c r="T8" s="2"/>
      <c r="U8" s="2"/>
      <c r="V8" s="2"/>
      <c r="W8" s="2"/>
      <c r="X8" s="2"/>
      <c r="Y8" s="2"/>
      <c r="Z8" s="2"/>
    </row>
    <row r="9">
      <c r="A9" s="1" t="s">
        <v>132</v>
      </c>
      <c r="B9" s="1">
        <v>7360.0</v>
      </c>
      <c r="C9" s="1">
        <v>4500.0</v>
      </c>
      <c r="D9" s="1">
        <v>4970.0</v>
      </c>
      <c r="E9" s="1">
        <v>6920.0</v>
      </c>
      <c r="F9" s="1">
        <v>6670.0</v>
      </c>
      <c r="G9" s="1">
        <v>7140.0</v>
      </c>
      <c r="H9" s="1">
        <v>6190.0</v>
      </c>
      <c r="I9" s="1">
        <v>22180.0</v>
      </c>
      <c r="J9" s="1">
        <v>8020.0</v>
      </c>
      <c r="K9" s="1">
        <v>7680.0</v>
      </c>
      <c r="L9" s="2"/>
      <c r="M9" s="2"/>
      <c r="N9" s="2"/>
      <c r="O9" s="2"/>
      <c r="P9" s="2"/>
      <c r="Q9" s="2"/>
      <c r="R9" s="2"/>
      <c r="S9" s="2"/>
      <c r="T9" s="2"/>
      <c r="U9" s="2"/>
      <c r="V9" s="2"/>
      <c r="W9" s="2"/>
      <c r="X9" s="2"/>
      <c r="Y9" s="2"/>
      <c r="Z9" s="2"/>
    </row>
    <row r="10">
      <c r="A10" s="1" t="s">
        <v>133</v>
      </c>
      <c r="B10" s="1">
        <v>7360.0</v>
      </c>
      <c r="C10" s="1">
        <v>4500.0</v>
      </c>
      <c r="D10" s="1">
        <v>4970.0</v>
      </c>
      <c r="E10" s="1">
        <v>6920.0</v>
      </c>
      <c r="F10" s="1">
        <v>6670.0</v>
      </c>
      <c r="G10" s="1">
        <v>7140.0</v>
      </c>
      <c r="H10" s="1">
        <v>6190.0</v>
      </c>
      <c r="I10" s="1">
        <v>22180.0</v>
      </c>
      <c r="J10" s="1">
        <v>8020.0</v>
      </c>
      <c r="K10" s="1">
        <v>7680.0</v>
      </c>
      <c r="L10" s="2"/>
      <c r="M10" s="2"/>
      <c r="N10" s="2"/>
      <c r="O10" s="2"/>
      <c r="P10" s="2"/>
      <c r="Q10" s="2"/>
      <c r="R10" s="2"/>
      <c r="S10" s="2"/>
      <c r="T10" s="2"/>
      <c r="U10" s="2"/>
      <c r="V10" s="2"/>
      <c r="W10" s="2"/>
      <c r="X10" s="2"/>
      <c r="Y10" s="2"/>
      <c r="Z10" s="2"/>
    </row>
    <row r="11">
      <c r="A11" s="1" t="s">
        <v>134</v>
      </c>
      <c r="B11" s="1">
        <v>1870.0</v>
      </c>
      <c r="C11" s="1">
        <v>1730.0</v>
      </c>
      <c r="D11" s="1">
        <v>1340.0</v>
      </c>
      <c r="E11" s="1">
        <v>1440.0</v>
      </c>
      <c r="F11" s="1">
        <v>1610.0</v>
      </c>
      <c r="G11" s="1">
        <v>1820.0</v>
      </c>
      <c r="H11" s="1">
        <v>1860.0</v>
      </c>
      <c r="I11" s="1">
        <v>2160.0</v>
      </c>
      <c r="J11" s="1">
        <v>2570.0</v>
      </c>
      <c r="K11" s="1">
        <v>2790.0</v>
      </c>
      <c r="L11" s="2"/>
      <c r="M11" s="2"/>
      <c r="N11" s="2"/>
      <c r="O11" s="2"/>
      <c r="P11" s="2"/>
      <c r="Q11" s="2"/>
      <c r="R11" s="2"/>
      <c r="S11" s="2"/>
      <c r="T11" s="2"/>
      <c r="U11" s="2"/>
      <c r="V11" s="2"/>
      <c r="W11" s="2"/>
      <c r="X11" s="2"/>
      <c r="Y11" s="2"/>
      <c r="Z11" s="2"/>
    </row>
    <row r="12">
      <c r="A12" s="1" t="s">
        <v>135</v>
      </c>
      <c r="B12" s="1">
        <v>1870.0</v>
      </c>
      <c r="C12" s="1">
        <v>1220.0</v>
      </c>
      <c r="D12" s="1">
        <v>1440.0</v>
      </c>
      <c r="E12" s="1">
        <v>2090.0</v>
      </c>
      <c r="F12" s="1">
        <v>1740.0</v>
      </c>
      <c r="G12" s="1">
        <v>1940.0</v>
      </c>
      <c r="H12" s="1">
        <v>1460.0</v>
      </c>
      <c r="I12" s="1">
        <v>7120.0</v>
      </c>
      <c r="J12" s="1">
        <v>2090.0</v>
      </c>
      <c r="K12" s="1">
        <v>1760.0</v>
      </c>
      <c r="L12" s="2"/>
      <c r="M12" s="2"/>
      <c r="N12" s="2"/>
      <c r="O12" s="2"/>
      <c r="P12" s="2"/>
      <c r="Q12" s="2"/>
      <c r="R12" s="2"/>
      <c r="S12" s="2"/>
      <c r="T12" s="2"/>
      <c r="U12" s="2"/>
      <c r="V12" s="2"/>
      <c r="W12" s="2"/>
      <c r="X12" s="2"/>
      <c r="Y12" s="2"/>
      <c r="Z12" s="2"/>
    </row>
    <row r="13">
      <c r="A13" s="1" t="s">
        <v>136</v>
      </c>
      <c r="B13" s="1">
        <v>3730.0</v>
      </c>
      <c r="C13" s="1">
        <v>2950.0</v>
      </c>
      <c r="D13" s="1">
        <v>2780.0</v>
      </c>
      <c r="E13" s="1">
        <v>3530.0</v>
      </c>
      <c r="F13" s="1">
        <v>3350.0</v>
      </c>
      <c r="G13" s="1">
        <v>3770.0</v>
      </c>
      <c r="H13" s="1">
        <v>3310.0</v>
      </c>
      <c r="I13" s="1">
        <v>9280.0</v>
      </c>
      <c r="J13" s="1">
        <v>4660.0</v>
      </c>
      <c r="K13" s="1">
        <v>4550.0</v>
      </c>
      <c r="L13" s="2"/>
      <c r="M13" s="2"/>
      <c r="N13" s="2"/>
      <c r="O13" s="2"/>
      <c r="P13" s="2"/>
      <c r="Q13" s="2"/>
      <c r="R13" s="2"/>
      <c r="S13" s="2"/>
      <c r="T13" s="2"/>
      <c r="U13" s="2"/>
      <c r="V13" s="2"/>
      <c r="W13" s="2"/>
      <c r="X13" s="2"/>
      <c r="Y13" s="2"/>
      <c r="Z13" s="2"/>
    </row>
    <row r="14">
      <c r="A14" s="1" t="s">
        <v>137</v>
      </c>
      <c r="B14" s="1">
        <v>3630.0</v>
      </c>
      <c r="C14" s="1">
        <v>1560.0</v>
      </c>
      <c r="D14" s="1">
        <v>2200.0</v>
      </c>
      <c r="E14" s="1">
        <v>3390.0</v>
      </c>
      <c r="F14" s="1">
        <v>3320.0</v>
      </c>
      <c r="G14" s="1">
        <v>3370.0</v>
      </c>
      <c r="H14" s="1">
        <v>2880.0</v>
      </c>
      <c r="I14" s="1">
        <v>12900.0</v>
      </c>
      <c r="J14" s="1">
        <v>3360.0</v>
      </c>
      <c r="K14" s="1">
        <v>3130.0</v>
      </c>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-258.0</v>
      </c>
      <c r="I15" s="1">
        <v>201.0</v>
      </c>
      <c r="J15" s="1">
        <v>183.0</v>
      </c>
      <c r="K15" s="1">
        <v>-94.0</v>
      </c>
      <c r="L15" s="2"/>
      <c r="M15" s="2"/>
      <c r="N15" s="2"/>
      <c r="O15" s="2"/>
      <c r="P15" s="2"/>
      <c r="Q15" s="2"/>
      <c r="R15" s="2"/>
      <c r="S15" s="2"/>
      <c r="T15" s="2"/>
      <c r="U15" s="2"/>
      <c r="V15" s="2"/>
      <c r="W15" s="2"/>
      <c r="X15" s="2"/>
      <c r="Y15" s="2"/>
      <c r="Z15" s="2"/>
    </row>
    <row r="16">
      <c r="A16" s="1" t="s">
        <v>139</v>
      </c>
      <c r="B16" s="1">
        <v>358.0</v>
      </c>
      <c r="C16" s="1">
        <v>259.0</v>
      </c>
      <c r="D16" s="1">
        <v>185.0</v>
      </c>
      <c r="E16" s="1">
        <v>725.0</v>
      </c>
      <c r="F16" s="1">
        <v>192.0</v>
      </c>
      <c r="G16" s="1">
        <v>444.0</v>
      </c>
      <c r="H16" s="1">
        <v>-18.0</v>
      </c>
      <c r="I16" s="1">
        <v>461.0</v>
      </c>
      <c r="J16" s="1">
        <v>23.0</v>
      </c>
      <c r="K16" s="1">
        <v>-25.0</v>
      </c>
      <c r="L16" s="2"/>
      <c r="M16" s="2"/>
      <c r="N16" s="2"/>
      <c r="O16" s="2"/>
      <c r="P16" s="2"/>
      <c r="Q16" s="2"/>
      <c r="R16" s="2"/>
      <c r="S16" s="2"/>
      <c r="T16" s="2"/>
      <c r="U16" s="2"/>
      <c r="V16" s="2"/>
      <c r="W16" s="2"/>
      <c r="X16" s="2"/>
      <c r="Y16" s="2"/>
      <c r="Z16" s="2"/>
    </row>
    <row r="17">
      <c r="A17" s="1" t="s">
        <v>140</v>
      </c>
      <c r="B17" s="1">
        <v>3990.0</v>
      </c>
      <c r="C17" s="1">
        <v>1810.0</v>
      </c>
      <c r="D17" s="1">
        <v>2380.0</v>
      </c>
      <c r="E17" s="1">
        <v>4120.0</v>
      </c>
      <c r="F17" s="1">
        <v>3510.0</v>
      </c>
      <c r="G17" s="1">
        <v>3820.0</v>
      </c>
      <c r="H17" s="1">
        <v>2620.0</v>
      </c>
      <c r="I17" s="1">
        <v>13560.0</v>
      </c>
      <c r="J17" s="1">
        <v>3570.0</v>
      </c>
      <c r="K17" s="1">
        <v>3010.0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0.0</v>
      </c>
      <c r="J18" s="1">
        <v>-105.0</v>
      </c>
      <c r="K18" s="1">
        <v>-56.0</v>
      </c>
      <c r="L18" s="2"/>
      <c r="M18" s="2"/>
      <c r="N18" s="2"/>
      <c r="O18" s="2"/>
      <c r="P18" s="2"/>
      <c r="Q18" s="2"/>
      <c r="R18" s="2"/>
      <c r="S18" s="2"/>
      <c r="T18" s="2"/>
      <c r="U18" s="2"/>
      <c r="V18" s="2"/>
      <c r="W18" s="2"/>
      <c r="X18" s="2"/>
      <c r="Y18" s="2"/>
      <c r="Z18" s="2"/>
    </row>
    <row r="19">
      <c r="A19" s="1" t="s">
        <v>142</v>
      </c>
      <c r="B19" s="1">
        <v>3990.0</v>
      </c>
      <c r="C19" s="1">
        <v>1810.0</v>
      </c>
      <c r="D19" s="1">
        <v>2380.0</v>
      </c>
      <c r="E19" s="1">
        <v>4120.0</v>
      </c>
      <c r="F19" s="1">
        <v>3510.0</v>
      </c>
      <c r="G19" s="1">
        <v>3820.0</v>
      </c>
      <c r="H19" s="1">
        <v>2620.0</v>
      </c>
      <c r="I19" s="1">
        <v>13560.0</v>
      </c>
      <c r="J19" s="1">
        <v>3460.0</v>
      </c>
      <c r="K19" s="1">
        <v>2960.0</v>
      </c>
      <c r="L19" s="2"/>
      <c r="M19" s="2"/>
      <c r="N19" s="2"/>
      <c r="O19" s="2"/>
      <c r="P19" s="2"/>
      <c r="Q19" s="2"/>
      <c r="R19" s="2"/>
      <c r="S19" s="2"/>
      <c r="T19" s="2"/>
      <c r="U19" s="2"/>
      <c r="V19" s="2"/>
      <c r="W19" s="2"/>
      <c r="X19" s="2"/>
      <c r="Y19" s="2"/>
      <c r="Z19" s="2"/>
    </row>
    <row r="20">
      <c r="A20" s="1" t="s">
        <v>143</v>
      </c>
      <c r="B20" s="1">
        <v>291.0</v>
      </c>
      <c r="C20" s="1">
        <v>190.0</v>
      </c>
      <c r="D20" s="1">
        <v>132.0</v>
      </c>
      <c r="E20" s="1">
        <v>743.0</v>
      </c>
      <c r="F20" s="1">
        <v>249.0</v>
      </c>
      <c r="G20" s="1">
        <v>-47.0</v>
      </c>
      <c r="H20" s="1">
        <v>356.0</v>
      </c>
      <c r="I20" s="1">
        <v>1180.0</v>
      </c>
      <c r="J20" s="1">
        <v>473.0</v>
      </c>
      <c r="K20" s="1">
        <v>513.0</v>
      </c>
      <c r="L20" s="2"/>
      <c r="M20" s="2"/>
      <c r="N20" s="2"/>
      <c r="O20" s="2"/>
      <c r="P20" s="2"/>
      <c r="Q20" s="2"/>
      <c r="R20" s="2"/>
      <c r="S20" s="2"/>
      <c r="T20" s="2"/>
      <c r="U20" s="2"/>
      <c r="V20" s="2"/>
      <c r="W20" s="2"/>
      <c r="X20" s="2"/>
      <c r="Y20" s="2"/>
      <c r="Z20" s="2"/>
    </row>
    <row r="21" ht="15.75" customHeight="1">
      <c r="A21" s="1" t="s">
        <v>144</v>
      </c>
      <c r="B21" s="1">
        <v>3700.0</v>
      </c>
      <c r="C21" s="1">
        <v>1620.0</v>
      </c>
      <c r="D21" s="1">
        <v>2250.0</v>
      </c>
      <c r="E21" s="1">
        <v>3370.0</v>
      </c>
      <c r="F21" s="1">
        <v>3260.0</v>
      </c>
      <c r="G21" s="1">
        <v>3870.0</v>
      </c>
      <c r="H21" s="1">
        <v>2260.0</v>
      </c>
      <c r="I21" s="1">
        <v>12370.0</v>
      </c>
      <c r="J21" s="1">
        <v>2990.0</v>
      </c>
      <c r="K21" s="1">
        <v>2440.0</v>
      </c>
      <c r="L21" s="2"/>
      <c r="M21" s="2"/>
      <c r="N21" s="2"/>
      <c r="O21" s="2"/>
      <c r="P21" s="2"/>
      <c r="Q21" s="2"/>
      <c r="R21" s="2"/>
      <c r="S21" s="2"/>
      <c r="T21" s="2"/>
      <c r="U21" s="2"/>
      <c r="V21" s="2"/>
      <c r="W21" s="2"/>
      <c r="X21" s="2"/>
      <c r="Y21" s="2"/>
      <c r="Z21" s="2"/>
    </row>
    <row r="22" ht="15.75" customHeight="1">
      <c r="A22" s="1" t="s">
        <v>145</v>
      </c>
      <c r="B22" s="1">
        <v>3700.0</v>
      </c>
      <c r="C22" s="1">
        <v>1620.0</v>
      </c>
      <c r="D22" s="1">
        <v>2250.0</v>
      </c>
      <c r="E22" s="1">
        <v>3370.0</v>
      </c>
      <c r="F22" s="1">
        <v>3260.0</v>
      </c>
      <c r="G22" s="1">
        <v>3870.0</v>
      </c>
      <c r="H22" s="1">
        <v>2260.0</v>
      </c>
      <c r="I22" s="1">
        <v>12370.0</v>
      </c>
      <c r="J22" s="1">
        <v>2990.0</v>
      </c>
      <c r="K22" s="1">
        <v>2440.0</v>
      </c>
      <c r="L22" s="2"/>
      <c r="M22" s="2"/>
      <c r="N22" s="2"/>
      <c r="O22" s="2"/>
      <c r="P22" s="2"/>
      <c r="Q22" s="2"/>
      <c r="R22" s="2"/>
      <c r="S22" s="2"/>
      <c r="T22" s="2"/>
      <c r="U22" s="2"/>
      <c r="V22" s="2"/>
      <c r="W22" s="2"/>
      <c r="X22" s="2"/>
      <c r="Y22" s="2"/>
      <c r="Z22" s="2"/>
    </row>
    <row r="23" ht="15.75" customHeight="1">
      <c r="A23" s="1" t="s">
        <v>93</v>
      </c>
      <c r="B23" s="1">
        <v>-2110.0</v>
      </c>
      <c r="C23" s="1">
        <v>-915.0</v>
      </c>
      <c r="D23" s="1">
        <v>-1210.0</v>
      </c>
      <c r="E23" s="1">
        <v>-1900.0</v>
      </c>
      <c r="F23" s="1">
        <v>-1720.0</v>
      </c>
      <c r="G23" s="1">
        <v>-1820.0</v>
      </c>
      <c r="H23" s="1">
        <v>-1220.0</v>
      </c>
      <c r="I23" s="1">
        <v>-6520.0</v>
      </c>
      <c r="J23" s="1">
        <v>-1240.0</v>
      </c>
      <c r="K23" s="1">
        <v>-1050.0</v>
      </c>
      <c r="L23" s="2"/>
      <c r="M23" s="2"/>
      <c r="N23" s="2"/>
      <c r="O23" s="2"/>
      <c r="P23" s="2"/>
      <c r="Q23" s="2"/>
      <c r="R23" s="2"/>
      <c r="S23" s="2"/>
      <c r="T23" s="2"/>
      <c r="U23" s="2"/>
      <c r="V23" s="2"/>
      <c r="W23" s="2"/>
      <c r="X23" s="2"/>
      <c r="Y23" s="2"/>
      <c r="Z23" s="2"/>
    </row>
    <row r="24" ht="15.75" customHeight="1">
      <c r="A24" s="1" t="s">
        <v>146</v>
      </c>
      <c r="B24" s="1">
        <v>1580.0</v>
      </c>
      <c r="C24" s="1">
        <v>710.0</v>
      </c>
      <c r="D24" s="1">
        <v>1040.0</v>
      </c>
      <c r="E24" s="1">
        <v>1470.0</v>
      </c>
      <c r="F24" s="1">
        <v>1540.0</v>
      </c>
      <c r="G24" s="1">
        <v>2050.0</v>
      </c>
      <c r="H24" s="1">
        <v>1050.0</v>
      </c>
      <c r="I24" s="1">
        <v>5860.0</v>
      </c>
      <c r="J24" s="1">
        <v>1750.0</v>
      </c>
      <c r="K24" s="1">
        <v>1390.0</v>
      </c>
      <c r="L24" s="2"/>
      <c r="M24" s="2"/>
      <c r="N24" s="2"/>
      <c r="O24" s="2"/>
      <c r="P24" s="2"/>
      <c r="Q24" s="2"/>
      <c r="R24" s="2"/>
      <c r="S24" s="2"/>
      <c r="T24" s="2"/>
      <c r="U24" s="2"/>
      <c r="V24" s="2"/>
      <c r="W24" s="2"/>
      <c r="X24" s="2"/>
      <c r="Y24" s="2"/>
      <c r="Z24" s="2"/>
    </row>
    <row r="25" ht="15.75" customHeight="1">
      <c r="A25" s="1" t="s">
        <v>147</v>
      </c>
      <c r="B25" s="1">
        <v>1580.0</v>
      </c>
      <c r="C25" s="1">
        <v>710.0</v>
      </c>
      <c r="D25" s="1">
        <v>1040.0</v>
      </c>
      <c r="E25" s="1">
        <v>1470.0</v>
      </c>
      <c r="F25" s="1">
        <v>1540.0</v>
      </c>
      <c r="G25" s="1">
        <v>2050.0</v>
      </c>
      <c r="H25" s="1">
        <v>1050.0</v>
      </c>
      <c r="I25" s="1">
        <v>5860.0</v>
      </c>
      <c r="J25" s="1">
        <v>1750.0</v>
      </c>
      <c r="K25" s="1">
        <v>1390.0</v>
      </c>
      <c r="L25" s="2"/>
      <c r="M25" s="2"/>
      <c r="N25" s="2"/>
      <c r="O25" s="2"/>
      <c r="P25" s="2"/>
      <c r="Q25" s="2"/>
      <c r="R25" s="2"/>
      <c r="S25" s="2"/>
      <c r="T25" s="2"/>
      <c r="U25" s="2"/>
      <c r="V25" s="2"/>
      <c r="W25" s="2"/>
      <c r="X25" s="2"/>
      <c r="Y25" s="2"/>
      <c r="Z25" s="2"/>
    </row>
    <row r="26" ht="15.75" customHeight="1">
      <c r="A26" s="1" t="s">
        <v>148</v>
      </c>
      <c r="B26" s="1">
        <v>1580.0</v>
      </c>
      <c r="C26" s="1">
        <v>710.0</v>
      </c>
      <c r="D26" s="1">
        <v>1040.0</v>
      </c>
      <c r="E26" s="1">
        <v>1470.0</v>
      </c>
      <c r="F26" s="1">
        <v>1540.0</v>
      </c>
      <c r="G26" s="1">
        <v>2050.0</v>
      </c>
      <c r="H26" s="1">
        <v>1050.0</v>
      </c>
      <c r="I26" s="1">
        <v>5860.0</v>
      </c>
      <c r="J26" s="1">
        <v>1750.0</v>
      </c>
      <c r="K26" s="1">
        <v>1390.0</v>
      </c>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1" t="s">
        <v>156</v>
      </c>
      <c r="H28" s="1" t="s">
        <v>157</v>
      </c>
      <c r="I28" s="1">
        <v>8.0</v>
      </c>
      <c r="J28" s="1" t="s">
        <v>158</v>
      </c>
      <c r="K28" s="1" t="s">
        <v>159</v>
      </c>
      <c r="L28" s="2"/>
      <c r="M28" s="2"/>
      <c r="N28" s="2"/>
      <c r="O28" s="2"/>
      <c r="P28" s="2"/>
      <c r="Q28" s="2"/>
      <c r="R28" s="2"/>
      <c r="S28" s="2"/>
      <c r="T28" s="2"/>
      <c r="U28" s="2"/>
      <c r="V28" s="2"/>
      <c r="W28" s="2"/>
      <c r="X28" s="2"/>
      <c r="Y28" s="2"/>
      <c r="Z28" s="2"/>
    </row>
    <row r="29" ht="15.75" customHeight="1">
      <c r="A29" s="1" t="s">
        <v>160</v>
      </c>
      <c r="B29" s="1" t="s">
        <v>151</v>
      </c>
      <c r="C29" s="1" t="s">
        <v>152</v>
      </c>
      <c r="D29" s="1" t="s">
        <v>153</v>
      </c>
      <c r="E29" s="1" t="s">
        <v>154</v>
      </c>
      <c r="F29" s="1" t="s">
        <v>155</v>
      </c>
      <c r="G29" s="1" t="s">
        <v>156</v>
      </c>
      <c r="H29" s="1" t="s">
        <v>157</v>
      </c>
      <c r="I29" s="1">
        <v>8.0</v>
      </c>
      <c r="J29" s="1" t="s">
        <v>158</v>
      </c>
      <c r="K29" s="1" t="s">
        <v>159</v>
      </c>
      <c r="L29" s="2"/>
      <c r="M29" s="2"/>
      <c r="N29" s="2"/>
      <c r="O29" s="2"/>
      <c r="P29" s="2"/>
      <c r="Q29" s="2"/>
      <c r="R29" s="2"/>
      <c r="S29" s="2"/>
      <c r="T29" s="2"/>
      <c r="U29" s="2"/>
      <c r="V29" s="2"/>
      <c r="W29" s="2"/>
      <c r="X29" s="2"/>
      <c r="Y29" s="2"/>
      <c r="Z29" s="2"/>
    </row>
    <row r="30" ht="15.75" customHeight="1">
      <c r="A30" s="1" t="s">
        <v>161</v>
      </c>
      <c r="B30" s="1">
        <v>609.0</v>
      </c>
      <c r="C30" s="1">
        <v>634.0</v>
      </c>
      <c r="D30" s="1">
        <v>649.0</v>
      </c>
      <c r="E30" s="1">
        <v>665.0</v>
      </c>
      <c r="F30" s="1">
        <v>673.0</v>
      </c>
      <c r="G30" s="1">
        <v>0.0</v>
      </c>
      <c r="H30" s="1">
        <v>704.0</v>
      </c>
      <c r="I30" s="1">
        <v>732.0</v>
      </c>
      <c r="J30" s="1">
        <v>743.0</v>
      </c>
      <c r="K30" s="1">
        <v>758.0</v>
      </c>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154</v>
      </c>
      <c r="F31" s="1" t="s">
        <v>155</v>
      </c>
      <c r="G31" s="1" t="s">
        <v>156</v>
      </c>
      <c r="H31" s="1" t="s">
        <v>157</v>
      </c>
      <c r="I31" s="1">
        <v>8.0</v>
      </c>
      <c r="J31" s="1" t="s">
        <v>158</v>
      </c>
      <c r="K31" s="1" t="s">
        <v>159</v>
      </c>
      <c r="L31" s="2"/>
      <c r="M31" s="2"/>
      <c r="N31" s="2"/>
      <c r="O31" s="2"/>
      <c r="P31" s="2"/>
      <c r="Q31" s="2"/>
      <c r="R31" s="2"/>
      <c r="S31" s="2"/>
      <c r="T31" s="2"/>
      <c r="U31" s="2"/>
      <c r="V31" s="2"/>
      <c r="W31" s="2"/>
      <c r="X31" s="2"/>
      <c r="Y31" s="2"/>
      <c r="Z31" s="2"/>
    </row>
    <row r="32" ht="15.75" customHeight="1">
      <c r="A32" s="1" t="s">
        <v>166</v>
      </c>
      <c r="B32" s="1" t="s">
        <v>163</v>
      </c>
      <c r="C32" s="1" t="s">
        <v>164</v>
      </c>
      <c r="D32" s="1" t="s">
        <v>165</v>
      </c>
      <c r="E32" s="1" t="s">
        <v>154</v>
      </c>
      <c r="F32" s="1" t="s">
        <v>155</v>
      </c>
      <c r="G32" s="1" t="s">
        <v>156</v>
      </c>
      <c r="H32" s="1" t="s">
        <v>157</v>
      </c>
      <c r="I32" s="1">
        <v>8.0</v>
      </c>
      <c r="J32" s="1" t="s">
        <v>158</v>
      </c>
      <c r="K32" s="1" t="s">
        <v>159</v>
      </c>
      <c r="L32" s="2"/>
      <c r="M32" s="2"/>
      <c r="N32" s="2"/>
      <c r="O32" s="2"/>
      <c r="P32" s="2"/>
      <c r="Q32" s="2"/>
      <c r="R32" s="2"/>
      <c r="S32" s="2"/>
      <c r="T32" s="2"/>
      <c r="U32" s="2"/>
      <c r="V32" s="2"/>
      <c r="W32" s="2"/>
      <c r="X32" s="2"/>
      <c r="Y32" s="2"/>
      <c r="Z32" s="2"/>
    </row>
    <row r="33" ht="15.75" customHeight="1">
      <c r="A33" s="1" t="s">
        <v>167</v>
      </c>
      <c r="B33" s="1">
        <v>613.0</v>
      </c>
      <c r="C33" s="1">
        <v>1190.0</v>
      </c>
      <c r="D33" s="1">
        <v>1200.0</v>
      </c>
      <c r="E33" s="1">
        <v>666.0</v>
      </c>
      <c r="F33" s="1">
        <v>673.0</v>
      </c>
      <c r="G33" s="1">
        <v>0.0</v>
      </c>
      <c r="H33" s="1">
        <v>704.0</v>
      </c>
      <c r="I33" s="1">
        <v>732.0</v>
      </c>
      <c r="J33" s="1">
        <v>743.0</v>
      </c>
      <c r="K33" s="1">
        <v>758.0</v>
      </c>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v>0.0</v>
      </c>
      <c r="J37" s="1" t="s">
        <v>202</v>
      </c>
      <c r="K37" s="1" t="s">
        <v>203</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7480.0</v>
      </c>
      <c r="C39" s="1">
        <v>4650.0</v>
      </c>
      <c r="D39" s="1">
        <v>5130.0</v>
      </c>
      <c r="E39" s="1">
        <v>7120.0</v>
      </c>
      <c r="F39" s="1">
        <v>6830.0</v>
      </c>
      <c r="G39" s="1">
        <v>7340.0</v>
      </c>
      <c r="H39" s="1">
        <v>6100.0</v>
      </c>
      <c r="I39" s="1">
        <v>22580.0</v>
      </c>
      <c r="J39" s="1">
        <v>8520.0</v>
      </c>
      <c r="K39" s="1">
        <v>8020.0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v>204.0</v>
      </c>
      <c r="C41" s="1">
        <v>73.0</v>
      </c>
      <c r="D41" s="1">
        <v>64.0</v>
      </c>
      <c r="E41" s="1">
        <v>71.0</v>
      </c>
      <c r="F41" s="1">
        <v>127.0</v>
      </c>
      <c r="G41" s="1">
        <v>93.0</v>
      </c>
      <c r="H41" s="1">
        <v>230.0</v>
      </c>
      <c r="I41" s="1">
        <v>664.0</v>
      </c>
      <c r="J41" s="1">
        <v>758.0</v>
      </c>
      <c r="K41" s="1">
        <v>549.0</v>
      </c>
      <c r="L41" s="2"/>
      <c r="M41" s="2"/>
      <c r="N41" s="2"/>
      <c r="O41" s="2"/>
      <c r="P41" s="2"/>
      <c r="Q41" s="2"/>
      <c r="R41" s="2"/>
      <c r="S41" s="2"/>
      <c r="T41" s="2"/>
      <c r="U41" s="2"/>
      <c r="V41" s="2"/>
      <c r="W41" s="2"/>
      <c r="X41" s="2"/>
      <c r="Y41" s="2"/>
      <c r="Z41" s="2"/>
    </row>
    <row r="42" ht="15.75" customHeight="1">
      <c r="A42" s="1" t="s">
        <v>217</v>
      </c>
      <c r="B42" s="1">
        <v>24.0</v>
      </c>
      <c r="C42" s="1">
        <v>16.0</v>
      </c>
      <c r="D42" s="1">
        <v>17.0</v>
      </c>
      <c r="E42" s="1">
        <v>36.0</v>
      </c>
      <c r="F42" s="1">
        <v>42.0</v>
      </c>
      <c r="G42" s="1">
        <v>38.0</v>
      </c>
      <c r="H42" s="1">
        <v>38.0</v>
      </c>
      <c r="I42" s="1">
        <v>55.0</v>
      </c>
      <c r="J42" s="1">
        <v>75.0</v>
      </c>
      <c r="K42" s="1">
        <v>113.0</v>
      </c>
      <c r="L42" s="2"/>
      <c r="M42" s="2"/>
      <c r="N42" s="2"/>
      <c r="O42" s="2"/>
      <c r="P42" s="2"/>
      <c r="Q42" s="2"/>
      <c r="R42" s="2"/>
      <c r="S42" s="2"/>
      <c r="T42" s="2"/>
      <c r="U42" s="2"/>
      <c r="V42" s="2"/>
      <c r="W42" s="2"/>
      <c r="X42" s="2"/>
      <c r="Y42" s="2"/>
      <c r="Z42" s="2"/>
    </row>
    <row r="43" ht="15.75" customHeight="1">
      <c r="A43" s="1" t="s">
        <v>218</v>
      </c>
      <c r="B43" s="1">
        <v>229.0</v>
      </c>
      <c r="C43" s="1">
        <v>90.0</v>
      </c>
      <c r="D43" s="1">
        <v>82.0</v>
      </c>
      <c r="E43" s="1">
        <v>108.0</v>
      </c>
      <c r="F43" s="1">
        <v>170.0</v>
      </c>
      <c r="G43" s="1">
        <v>132.0</v>
      </c>
      <c r="H43" s="1">
        <v>268.0</v>
      </c>
      <c r="I43" s="1">
        <v>720.0</v>
      </c>
      <c r="J43" s="1">
        <v>834.0</v>
      </c>
      <c r="K43" s="1">
        <v>662.0</v>
      </c>
      <c r="L43" s="2"/>
      <c r="M43" s="2"/>
      <c r="N43" s="2"/>
      <c r="O43" s="2"/>
      <c r="P43" s="2"/>
      <c r="Q43" s="2"/>
      <c r="R43" s="2"/>
      <c r="S43" s="2"/>
      <c r="T43" s="2"/>
      <c r="U43" s="2"/>
      <c r="V43" s="2"/>
      <c r="W43" s="2"/>
      <c r="X43" s="2"/>
      <c r="Y43" s="2"/>
      <c r="Z43" s="2"/>
    </row>
    <row r="44" ht="15.75" customHeight="1">
      <c r="A44" s="1" t="s">
        <v>219</v>
      </c>
      <c r="B44" s="1">
        <v>62.0</v>
      </c>
      <c r="C44" s="1">
        <v>100.0</v>
      </c>
      <c r="D44" s="1">
        <v>49.0</v>
      </c>
      <c r="E44" s="1">
        <v>635.0</v>
      </c>
      <c r="F44" s="1">
        <v>82.0</v>
      </c>
      <c r="G44" s="1">
        <v>-180.0</v>
      </c>
      <c r="H44" s="1">
        <v>86.0</v>
      </c>
      <c r="I44" s="1">
        <v>467.0</v>
      </c>
      <c r="J44" s="1">
        <v>-358.0</v>
      </c>
      <c r="K44" s="1">
        <v>-141.0</v>
      </c>
      <c r="L44" s="2"/>
      <c r="M44" s="2"/>
      <c r="N44" s="2"/>
      <c r="O44" s="2"/>
      <c r="P44" s="2"/>
      <c r="Q44" s="2"/>
      <c r="R44" s="2"/>
      <c r="S44" s="2"/>
      <c r="T44" s="2"/>
      <c r="U44" s="2"/>
      <c r="V44" s="2"/>
      <c r="W44" s="2"/>
      <c r="X44" s="2"/>
      <c r="Y44" s="2"/>
      <c r="Z44" s="2"/>
    </row>
    <row r="45" ht="15.75" customHeight="1">
      <c r="A45" s="1" t="s">
        <v>220</v>
      </c>
      <c r="B45" s="1">
        <v>-41.0</v>
      </c>
      <c r="C45" s="1">
        <v>-39.0</v>
      </c>
      <c r="D45" s="1">
        <v>36.0</v>
      </c>
      <c r="E45" s="1">
        <v>-3.0</v>
      </c>
      <c r="F45" s="1">
        <v>-2.0</v>
      </c>
      <c r="G45" s="1">
        <v>31.0</v>
      </c>
      <c r="H45" s="1">
        <v>87.0</v>
      </c>
      <c r="I45" s="1">
        <v>-2.0</v>
      </c>
      <c r="J45" s="1">
        <v>-3.0</v>
      </c>
      <c r="K45" s="1">
        <v>-7.0</v>
      </c>
      <c r="L45" s="2"/>
      <c r="M45" s="2"/>
      <c r="N45" s="2"/>
      <c r="O45" s="2"/>
      <c r="P45" s="2"/>
      <c r="Q45" s="2"/>
      <c r="R45" s="2"/>
      <c r="S45" s="2"/>
      <c r="T45" s="2"/>
      <c r="U45" s="2"/>
      <c r="V45" s="2"/>
      <c r="W45" s="2"/>
      <c r="X45" s="2"/>
      <c r="Y45" s="2"/>
      <c r="Z45" s="2"/>
    </row>
    <row r="46" ht="15.75" customHeight="1">
      <c r="A46" s="1" t="s">
        <v>221</v>
      </c>
      <c r="B46" s="1">
        <v>62.0</v>
      </c>
      <c r="C46" s="1">
        <v>99.0</v>
      </c>
      <c r="D46" s="1">
        <v>50.0</v>
      </c>
      <c r="E46" s="1">
        <v>635.0</v>
      </c>
      <c r="F46" s="1">
        <v>79.0</v>
      </c>
      <c r="G46" s="1">
        <v>-180.0</v>
      </c>
      <c r="H46" s="1">
        <v>87.0</v>
      </c>
      <c r="I46" s="1">
        <v>465.0</v>
      </c>
      <c r="J46" s="1">
        <v>-361.0</v>
      </c>
      <c r="K46" s="1">
        <v>-148.0</v>
      </c>
      <c r="L46" s="2"/>
      <c r="M46" s="2"/>
      <c r="N46" s="2"/>
      <c r="O46" s="2"/>
      <c r="P46" s="2"/>
      <c r="Q46" s="2"/>
      <c r="R46" s="2"/>
      <c r="S46" s="2"/>
      <c r="T46" s="2"/>
      <c r="U46" s="2"/>
      <c r="V46" s="2"/>
      <c r="W46" s="2"/>
      <c r="X46" s="2"/>
      <c r="Y46" s="2"/>
      <c r="Z46" s="2"/>
    </row>
    <row r="47" ht="15.75" customHeight="1">
      <c r="A47" s="1" t="s">
        <v>222</v>
      </c>
      <c r="B47" s="1">
        <v>381.0</v>
      </c>
      <c r="C47" s="1">
        <v>220.0</v>
      </c>
      <c r="D47" s="1">
        <v>278.0</v>
      </c>
      <c r="E47" s="1">
        <v>670.0</v>
      </c>
      <c r="F47" s="1">
        <v>474.0</v>
      </c>
      <c r="G47" s="1">
        <v>570.0</v>
      </c>
      <c r="H47" s="1">
        <v>420.0</v>
      </c>
      <c r="I47" s="1">
        <v>1960.0</v>
      </c>
      <c r="J47" s="1">
        <v>988.0</v>
      </c>
      <c r="K47" s="1">
        <v>831.0</v>
      </c>
      <c r="L47" s="2"/>
      <c r="M47" s="2"/>
      <c r="N47" s="2"/>
      <c r="O47" s="2"/>
      <c r="P47" s="2"/>
      <c r="Q47" s="2"/>
      <c r="R47" s="2"/>
      <c r="S47" s="2"/>
      <c r="T47" s="2"/>
      <c r="U47" s="2"/>
      <c r="V47" s="2"/>
      <c r="W47" s="2"/>
      <c r="X47" s="2"/>
      <c r="Y47" s="2"/>
      <c r="Z47" s="2"/>
    </row>
    <row r="48" ht="15.75" customHeight="1">
      <c r="A48" s="1" t="s">
        <v>223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13.0</v>
      </c>
      <c r="G49" s="1">
        <v>8.0</v>
      </c>
      <c r="H49" s="1">
        <v>7.0</v>
      </c>
      <c r="I49" s="1">
        <v>8.0</v>
      </c>
      <c r="J49" s="1">
        <v>9.0</v>
      </c>
      <c r="K49" s="1">
        <v>12.0</v>
      </c>
      <c r="L49" s="2"/>
      <c r="M49" s="2"/>
      <c r="N49" s="2"/>
      <c r="O49" s="2"/>
      <c r="P49" s="2"/>
      <c r="Q49" s="2"/>
      <c r="R49" s="2"/>
      <c r="S49" s="2"/>
      <c r="T49" s="2"/>
      <c r="U49" s="2"/>
      <c r="V49" s="2"/>
      <c r="W49" s="2"/>
      <c r="X49" s="2"/>
      <c r="Y49" s="2"/>
      <c r="Z49" s="2"/>
    </row>
    <row r="50" ht="15.75" customHeight="1">
      <c r="A50" s="1" t="s">
        <v>225</v>
      </c>
      <c r="B50" s="1">
        <v>735.0</v>
      </c>
      <c r="C50" s="1">
        <v>630.0</v>
      </c>
      <c r="D50" s="1">
        <v>324.0</v>
      </c>
      <c r="E50" s="1">
        <v>339.0</v>
      </c>
      <c r="F50" s="1">
        <v>0.0</v>
      </c>
      <c r="G50" s="1">
        <v>222.0</v>
      </c>
      <c r="H50" s="1">
        <v>326.0</v>
      </c>
      <c r="I50" s="1">
        <v>551.0</v>
      </c>
      <c r="J50" s="1">
        <v>772.0</v>
      </c>
      <c r="K50" s="1">
        <v>947.0</v>
      </c>
      <c r="L50" s="2"/>
      <c r="M50" s="2"/>
      <c r="N50" s="2"/>
      <c r="O50" s="2"/>
      <c r="P50" s="2"/>
      <c r="Q50" s="2"/>
      <c r="R50" s="2"/>
      <c r="S50" s="2"/>
      <c r="T50" s="2"/>
      <c r="U50" s="2"/>
      <c r="V50" s="2"/>
      <c r="W50" s="2"/>
      <c r="X50" s="2"/>
      <c r="Y50" s="2"/>
      <c r="Z50" s="2"/>
    </row>
    <row r="51" ht="15.75" customHeight="1">
      <c r="A51" s="1" t="s">
        <v>226</v>
      </c>
      <c r="B51" s="1">
        <v>0.0</v>
      </c>
      <c r="C51" s="1">
        <v>0.0</v>
      </c>
      <c r="D51" s="1">
        <v>0.0</v>
      </c>
      <c r="E51" s="1">
        <v>0.0</v>
      </c>
      <c r="F51" s="1">
        <v>354.0</v>
      </c>
      <c r="G51" s="1">
        <v>187.0</v>
      </c>
      <c r="H51" s="1">
        <v>105.0</v>
      </c>
      <c r="I51" s="1">
        <v>77.0</v>
      </c>
      <c r="J51" s="1">
        <v>64.0</v>
      </c>
      <c r="K51" s="1">
        <v>28.0</v>
      </c>
      <c r="L51" s="2"/>
      <c r="M51" s="2"/>
      <c r="N51" s="2"/>
      <c r="O51" s="2"/>
      <c r="P51" s="2"/>
      <c r="Q51" s="2"/>
      <c r="R51" s="2"/>
      <c r="S51" s="2"/>
      <c r="T51" s="2"/>
      <c r="U51" s="2"/>
      <c r="V51" s="2"/>
      <c r="W51" s="2"/>
      <c r="X51" s="2"/>
      <c r="Y51" s="2"/>
      <c r="Z51" s="2"/>
    </row>
    <row r="52" ht="15.75" customHeight="1">
      <c r="A52" s="1" t="s">
        <v>227</v>
      </c>
      <c r="B52" s="1">
        <v>735.0</v>
      </c>
      <c r="C52" s="1">
        <v>630.0</v>
      </c>
      <c r="D52" s="1">
        <v>324.0</v>
      </c>
      <c r="E52" s="1">
        <v>339.0</v>
      </c>
      <c r="F52" s="1">
        <v>367.0</v>
      </c>
      <c r="G52" s="1">
        <v>417.0</v>
      </c>
      <c r="H52" s="1">
        <v>438.0</v>
      </c>
      <c r="I52" s="1">
        <v>637.0</v>
      </c>
      <c r="J52" s="1">
        <v>846.0</v>
      </c>
      <c r="K52" s="1">
        <v>988.0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115</v>
      </c>
      <c r="D3" s="1" t="s">
        <v>231</v>
      </c>
      <c r="E3" s="1" t="s">
        <v>232</v>
      </c>
      <c r="F3" s="1" t="s">
        <v>104</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2"/>
      <c r="C6" s="2"/>
      <c r="D6" s="2"/>
      <c r="E6" s="2"/>
      <c r="F6" s="2"/>
      <c r="G6" s="2"/>
      <c r="H6" s="2"/>
      <c r="I6" s="2"/>
      <c r="J6" s="2"/>
      <c r="K6" s="2"/>
      <c r="L6" s="2"/>
      <c r="M6" s="2"/>
      <c r="N6" s="2"/>
      <c r="O6" s="2"/>
      <c r="P6" s="2"/>
      <c r="Q6" s="2"/>
      <c r="R6" s="2"/>
      <c r="S6" s="2"/>
      <c r="T6" s="2"/>
      <c r="U6" s="2"/>
      <c r="V6" s="2"/>
      <c r="W6" s="2"/>
      <c r="X6" s="2"/>
      <c r="Y6" s="2"/>
      <c r="Z6" s="2"/>
    </row>
    <row r="7">
      <c r="A7" s="1" t="s">
        <v>261</v>
      </c>
      <c r="B7" s="1" t="s">
        <v>262</v>
      </c>
      <c r="C7" s="1" t="s">
        <v>263</v>
      </c>
      <c r="D7" s="1" t="s">
        <v>264</v>
      </c>
      <c r="E7" s="1" t="s">
        <v>265</v>
      </c>
      <c r="F7" s="1" t="s">
        <v>266</v>
      </c>
      <c r="G7" s="1" t="s">
        <v>267</v>
      </c>
      <c r="H7" s="1" t="s">
        <v>268</v>
      </c>
      <c r="I7" s="1" t="s">
        <v>269</v>
      </c>
      <c r="J7" s="1" t="s">
        <v>270</v>
      </c>
      <c r="K7" s="1" t="s">
        <v>271</v>
      </c>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210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316</v>
      </c>
      <c r="B14" s="1" t="s">
        <v>317</v>
      </c>
      <c r="C14" s="1" t="s">
        <v>318</v>
      </c>
      <c r="D14" s="1" t="s">
        <v>319</v>
      </c>
      <c r="E14" s="1" t="s">
        <v>182</v>
      </c>
      <c r="F14" s="1" t="s">
        <v>320</v>
      </c>
      <c r="G14" s="1" t="s">
        <v>182</v>
      </c>
      <c r="H14" s="1" t="s">
        <v>320</v>
      </c>
      <c r="I14" s="1" t="s">
        <v>321</v>
      </c>
      <c r="J14" s="1" t="s">
        <v>322</v>
      </c>
      <c r="K14" s="1" t="s">
        <v>322</v>
      </c>
      <c r="L14" s="2"/>
      <c r="M14" s="2"/>
      <c r="N14" s="2"/>
      <c r="O14" s="2"/>
      <c r="P14" s="2"/>
      <c r="Q14" s="2"/>
      <c r="R14" s="2"/>
      <c r="S14" s="2"/>
      <c r="T14" s="2"/>
      <c r="U14" s="2"/>
      <c r="V14" s="2"/>
      <c r="W14" s="2"/>
      <c r="X14" s="2"/>
      <c r="Y14" s="2"/>
      <c r="Z14" s="2"/>
    </row>
    <row r="15">
      <c r="A15" s="1" t="s">
        <v>323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336</v>
      </c>
      <c r="G17" s="1" t="s">
        <v>339</v>
      </c>
      <c r="H17" s="1" t="s">
        <v>340</v>
      </c>
      <c r="I17" s="1" t="s">
        <v>174</v>
      </c>
      <c r="J17" s="1" t="s">
        <v>341</v>
      </c>
      <c r="K17" s="1" t="s">
        <v>164</v>
      </c>
      <c r="L17" s="2"/>
      <c r="M17" s="2"/>
      <c r="N17" s="2"/>
      <c r="O17" s="2"/>
      <c r="P17" s="2"/>
      <c r="Q17" s="2"/>
      <c r="R17" s="2"/>
      <c r="S17" s="2"/>
      <c r="T17" s="2"/>
      <c r="U17" s="2"/>
      <c r="V17" s="2"/>
      <c r="W17" s="2"/>
      <c r="X17" s="2"/>
      <c r="Y17" s="2"/>
      <c r="Z17" s="2"/>
    </row>
    <row r="18">
      <c r="A18" s="1" t="s">
        <v>342</v>
      </c>
      <c r="B18" s="1" t="s">
        <v>171</v>
      </c>
      <c r="C18" s="1" t="s">
        <v>343</v>
      </c>
      <c r="D18" s="1" t="s">
        <v>344</v>
      </c>
      <c r="E18" s="1" t="s">
        <v>345</v>
      </c>
      <c r="F18" s="1" t="s">
        <v>346</v>
      </c>
      <c r="G18" s="1" t="s">
        <v>347</v>
      </c>
      <c r="H18" s="1" t="s">
        <v>348</v>
      </c>
      <c r="I18" s="1" t="s">
        <v>349</v>
      </c>
      <c r="J18" s="1" t="s">
        <v>338</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v>-49.0</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424</v>
      </c>
      <c r="F32" s="1" t="s">
        <v>477</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215</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v>0.0</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99</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328</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t="s">
        <v>548</v>
      </c>
      <c r="D40" s="1" t="s">
        <v>549</v>
      </c>
      <c r="E40" s="1" t="s">
        <v>550</v>
      </c>
      <c r="F40" s="1" t="s">
        <v>551</v>
      </c>
      <c r="G40" s="1" t="s">
        <v>552</v>
      </c>
      <c r="H40" s="1" t="s">
        <v>307</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184</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614</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665</v>
      </c>
      <c r="B52" s="1" t="s">
        <v>666</v>
      </c>
      <c r="C52" s="1" t="s">
        <v>667</v>
      </c>
      <c r="D52" s="1" t="s">
        <v>668</v>
      </c>
      <c r="E52" s="1" t="s">
        <v>669</v>
      </c>
      <c r="F52" s="1">
        <v>14.0</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v>0.0</v>
      </c>
      <c r="I53" s="1">
        <v>48.0</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388</v>
      </c>
      <c r="G56" s="1">
        <v>27.0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626</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615</v>
      </c>
      <c r="D58" s="1" t="s">
        <v>727</v>
      </c>
      <c r="E58" s="1" t="s">
        <v>669</v>
      </c>
      <c r="F58" s="1" t="s">
        <v>728</v>
      </c>
      <c r="G58" s="1" t="s">
        <v>729</v>
      </c>
      <c r="H58" s="1" t="s">
        <v>730</v>
      </c>
      <c r="I58" s="1" t="s">
        <v>731</v>
      </c>
      <c r="J58" s="1" t="s">
        <v>732</v>
      </c>
      <c r="K58" s="1" t="s">
        <v>338</v>
      </c>
      <c r="L58" s="2"/>
      <c r="M58" s="2"/>
      <c r="N58" s="2"/>
      <c r="O58" s="2"/>
      <c r="P58" s="2"/>
      <c r="Q58" s="2"/>
      <c r="R58" s="2"/>
      <c r="S58" s="2"/>
      <c r="T58" s="2"/>
      <c r="U58" s="2"/>
      <c r="V58" s="2"/>
      <c r="W58" s="2"/>
      <c r="X58" s="2"/>
      <c r="Y58" s="2"/>
      <c r="Z58" s="2"/>
    </row>
    <row r="59" ht="15.75" customHeight="1">
      <c r="A59" s="1" t="s">
        <v>733</v>
      </c>
      <c r="B59" s="1" t="s">
        <v>734</v>
      </c>
      <c r="C59" s="1">
        <v>-8.0</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v>-7.0</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793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113</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444</v>
      </c>
      <c r="F68" s="1" t="s">
        <v>822</v>
      </c>
      <c r="G68" s="1" t="s">
        <v>823</v>
      </c>
      <c r="H68" s="1" t="s">
        <v>824</v>
      </c>
      <c r="I68" s="1" t="s">
        <v>825</v>
      </c>
      <c r="J68" s="1" t="s">
        <v>826</v>
      </c>
      <c r="K68" s="1" t="s">
        <v>669</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v>14.0</v>
      </c>
      <c r="G69" s="1" t="s">
        <v>779</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343</v>
      </c>
      <c r="C70" s="1" t="s">
        <v>837</v>
      </c>
      <c r="D70" s="1" t="s">
        <v>838</v>
      </c>
      <c r="E70" s="1" t="s">
        <v>839</v>
      </c>
      <c r="F70" s="1" t="s">
        <v>840</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182</v>
      </c>
      <c r="G71" s="1" t="s">
        <v>344</v>
      </c>
      <c r="H71" s="1" t="s">
        <v>339</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550</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666</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797</v>
      </c>
      <c r="C75" s="1" t="s">
        <v>886</v>
      </c>
      <c r="D75" s="1" t="s">
        <v>887</v>
      </c>
      <c r="E75" s="1" t="s">
        <v>687</v>
      </c>
      <c r="F75" s="1" t="s">
        <v>888</v>
      </c>
      <c r="G75" s="1" t="s">
        <v>726</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904</v>
      </c>
      <c r="C1" s="1" t="s">
        <v>905</v>
      </c>
      <c r="D1" s="1" t="s">
        <v>906</v>
      </c>
      <c r="E1" s="1" t="s">
        <v>907</v>
      </c>
      <c r="F1" s="1" t="s">
        <v>908</v>
      </c>
      <c r="G1" s="1" t="s">
        <v>909</v>
      </c>
      <c r="H1" s="1" t="s">
        <v>910</v>
      </c>
      <c r="I1" s="1" t="s">
        <v>911</v>
      </c>
      <c r="J1" s="2"/>
      <c r="K1" s="2"/>
      <c r="L1" s="2"/>
      <c r="M1" s="2"/>
      <c r="N1" s="2"/>
      <c r="O1" s="2"/>
      <c r="P1" s="2"/>
      <c r="Q1" s="2"/>
      <c r="R1" s="2"/>
      <c r="S1" s="2"/>
      <c r="T1" s="2"/>
      <c r="U1" s="2"/>
      <c r="V1" s="2"/>
      <c r="W1" s="2"/>
      <c r="X1" s="2"/>
      <c r="Y1" s="2"/>
      <c r="Z1" s="2"/>
    </row>
    <row r="2">
      <c r="A2" s="1" t="s">
        <v>912</v>
      </c>
      <c r="B2" s="1" t="s">
        <v>913</v>
      </c>
      <c r="C2" s="1" t="s">
        <v>914</v>
      </c>
      <c r="D2" s="1" t="s">
        <v>915</v>
      </c>
      <c r="E2" s="1" t="s">
        <v>916</v>
      </c>
      <c r="F2" s="1" t="s">
        <v>917</v>
      </c>
      <c r="G2" s="1" t="s">
        <v>918</v>
      </c>
      <c r="H2" s="1" t="s">
        <v>918</v>
      </c>
      <c r="I2" s="1" t="s">
        <v>919</v>
      </c>
      <c r="J2" s="2"/>
      <c r="K2" s="2"/>
      <c r="L2" s="2"/>
      <c r="M2" s="2"/>
      <c r="N2" s="2"/>
      <c r="O2" s="2"/>
      <c r="P2" s="2"/>
      <c r="Q2" s="2"/>
      <c r="R2" s="2"/>
      <c r="S2" s="2"/>
      <c r="T2" s="2"/>
      <c r="U2" s="2"/>
      <c r="V2" s="2"/>
      <c r="W2" s="2"/>
      <c r="X2" s="2"/>
      <c r="Y2" s="2"/>
      <c r="Z2" s="2"/>
    </row>
    <row r="3">
      <c r="A3" s="1" t="s">
        <v>920</v>
      </c>
      <c r="B3" s="1" t="s">
        <v>919</v>
      </c>
      <c r="C3" s="1" t="s">
        <v>921</v>
      </c>
      <c r="D3" s="1" t="s">
        <v>922</v>
      </c>
      <c r="E3" s="1" t="s">
        <v>923</v>
      </c>
      <c r="F3" s="1" t="s">
        <v>924</v>
      </c>
      <c r="G3" s="1" t="s">
        <v>925</v>
      </c>
      <c r="H3" s="1" t="s">
        <v>926</v>
      </c>
      <c r="I3" s="1" t="s">
        <v>919</v>
      </c>
      <c r="J3" s="2"/>
      <c r="K3" s="2"/>
      <c r="L3" s="2"/>
      <c r="M3" s="2"/>
      <c r="N3" s="2"/>
      <c r="O3" s="2"/>
      <c r="P3" s="2"/>
      <c r="Q3" s="2"/>
      <c r="R3" s="2"/>
      <c r="S3" s="2"/>
      <c r="T3" s="2"/>
      <c r="U3" s="2"/>
      <c r="V3" s="2"/>
      <c r="W3" s="2"/>
      <c r="X3" s="2"/>
      <c r="Y3" s="2"/>
      <c r="Z3" s="2"/>
    </row>
    <row r="4">
      <c r="A4" s="1" t="s">
        <v>927</v>
      </c>
      <c r="B4" s="1" t="s">
        <v>928</v>
      </c>
      <c r="C4" s="1" t="s">
        <v>929</v>
      </c>
      <c r="D4" s="1" t="s">
        <v>930</v>
      </c>
      <c r="E4" s="1" t="s">
        <v>931</v>
      </c>
      <c r="F4" s="1" t="s">
        <v>932</v>
      </c>
      <c r="G4" s="1" t="s">
        <v>933</v>
      </c>
      <c r="H4" s="1" t="s">
        <v>934</v>
      </c>
      <c r="I4" s="1" t="s">
        <v>935</v>
      </c>
      <c r="J4" s="2"/>
      <c r="K4" s="2"/>
      <c r="L4" s="2"/>
      <c r="M4" s="2"/>
      <c r="N4" s="2"/>
      <c r="O4" s="2"/>
      <c r="P4" s="2"/>
      <c r="Q4" s="2"/>
      <c r="R4" s="2"/>
      <c r="S4" s="2"/>
      <c r="T4" s="2"/>
      <c r="U4" s="2"/>
      <c r="V4" s="2"/>
      <c r="W4" s="2"/>
      <c r="X4" s="2"/>
      <c r="Y4" s="2"/>
      <c r="Z4" s="2"/>
    </row>
    <row r="5">
      <c r="A5" s="1" t="s">
        <v>920</v>
      </c>
      <c r="B5" s="1" t="s">
        <v>919</v>
      </c>
      <c r="C5" s="1" t="s">
        <v>936</v>
      </c>
      <c r="D5" s="1" t="s">
        <v>937</v>
      </c>
      <c r="E5" s="1" t="s">
        <v>938</v>
      </c>
      <c r="F5" s="1" t="s">
        <v>939</v>
      </c>
      <c r="G5" s="1" t="s">
        <v>940</v>
      </c>
      <c r="H5" s="1" t="s">
        <v>941</v>
      </c>
      <c r="I5" s="1" t="s">
        <v>942</v>
      </c>
      <c r="J5" s="2"/>
      <c r="K5" s="2"/>
      <c r="L5" s="2"/>
      <c r="M5" s="2"/>
      <c r="N5" s="2"/>
      <c r="O5" s="2"/>
      <c r="P5" s="2"/>
      <c r="Q5" s="2"/>
      <c r="R5" s="2"/>
      <c r="S5" s="2"/>
      <c r="T5" s="2"/>
      <c r="U5" s="2"/>
      <c r="V5" s="2"/>
      <c r="W5" s="2"/>
      <c r="X5" s="2"/>
      <c r="Y5" s="2"/>
      <c r="Z5" s="2"/>
    </row>
    <row r="6">
      <c r="A6" s="1" t="s">
        <v>943</v>
      </c>
      <c r="B6" s="1" t="s">
        <v>944</v>
      </c>
      <c r="C6" s="1" t="s">
        <v>945</v>
      </c>
      <c r="D6" s="1" t="s">
        <v>946</v>
      </c>
      <c r="E6" s="1" t="s">
        <v>947</v>
      </c>
      <c r="F6" s="1" t="s">
        <v>948</v>
      </c>
      <c r="G6" s="1" t="s">
        <v>949</v>
      </c>
      <c r="H6" s="1" t="s">
        <v>950</v>
      </c>
      <c r="I6" s="1" t="s">
        <v>944</v>
      </c>
      <c r="J6" s="2"/>
      <c r="K6" s="2"/>
      <c r="L6" s="2"/>
      <c r="M6" s="2"/>
      <c r="N6" s="2"/>
      <c r="O6" s="2"/>
      <c r="P6" s="2"/>
      <c r="Q6" s="2"/>
      <c r="R6" s="2"/>
      <c r="S6" s="2"/>
      <c r="T6" s="2"/>
      <c r="U6" s="2"/>
      <c r="V6" s="2"/>
      <c r="W6" s="2"/>
      <c r="X6" s="2"/>
      <c r="Y6" s="2"/>
      <c r="Z6" s="2"/>
    </row>
    <row r="7">
      <c r="A7" s="1" t="s">
        <v>951</v>
      </c>
      <c r="B7" s="1" t="s">
        <v>952</v>
      </c>
      <c r="C7" s="1" t="s">
        <v>953</v>
      </c>
      <c r="D7" s="1" t="s">
        <v>954</v>
      </c>
      <c r="E7" s="1" t="s">
        <v>955</v>
      </c>
      <c r="F7" s="1" t="s">
        <v>956</v>
      </c>
      <c r="G7" s="1" t="s">
        <v>957</v>
      </c>
      <c r="H7" s="1" t="s">
        <v>958</v>
      </c>
      <c r="I7" s="1" t="s">
        <v>959</v>
      </c>
      <c r="J7" s="2"/>
      <c r="K7" s="2"/>
      <c r="L7" s="2"/>
      <c r="M7" s="2"/>
      <c r="N7" s="2"/>
      <c r="O7" s="2"/>
      <c r="P7" s="2"/>
      <c r="Q7" s="2"/>
      <c r="R7" s="2"/>
      <c r="S7" s="2"/>
      <c r="T7" s="2"/>
      <c r="U7" s="2"/>
      <c r="V7" s="2"/>
      <c r="W7" s="2"/>
      <c r="X7" s="2"/>
      <c r="Y7" s="2"/>
      <c r="Z7" s="2"/>
    </row>
    <row r="8">
      <c r="A8" s="1" t="s">
        <v>960</v>
      </c>
      <c r="B8" s="1" t="s">
        <v>919</v>
      </c>
      <c r="C8" s="1" t="s">
        <v>961</v>
      </c>
      <c r="D8" s="1" t="s">
        <v>962</v>
      </c>
      <c r="E8" s="1" t="s">
        <v>963</v>
      </c>
      <c r="F8" s="1" t="s">
        <v>964</v>
      </c>
      <c r="G8" s="1" t="s">
        <v>965</v>
      </c>
      <c r="H8" s="1" t="s">
        <v>966</v>
      </c>
      <c r="I8" s="1" t="s">
        <v>967</v>
      </c>
      <c r="J8" s="2"/>
      <c r="K8" s="2"/>
      <c r="L8" s="2"/>
      <c r="M8" s="2"/>
      <c r="N8" s="2"/>
      <c r="O8" s="2"/>
      <c r="P8" s="2"/>
      <c r="Q8" s="2"/>
      <c r="R8" s="2"/>
      <c r="S8" s="2"/>
      <c r="T8" s="2"/>
      <c r="U8" s="2"/>
      <c r="V8" s="2"/>
      <c r="W8" s="2"/>
      <c r="X8" s="2"/>
      <c r="Y8" s="2"/>
      <c r="Z8" s="2"/>
    </row>
    <row r="9">
      <c r="A9" s="1" t="s">
        <v>968</v>
      </c>
      <c r="B9" s="1" t="s">
        <v>969</v>
      </c>
      <c r="C9" s="1" t="s">
        <v>970</v>
      </c>
      <c r="D9" s="1" t="s">
        <v>971</v>
      </c>
      <c r="E9" s="1" t="s">
        <v>972</v>
      </c>
      <c r="F9" s="1" t="s">
        <v>973</v>
      </c>
      <c r="G9" s="1" t="s">
        <v>974</v>
      </c>
      <c r="H9" s="1" t="s">
        <v>975</v>
      </c>
      <c r="I9" s="1" t="s">
        <v>976</v>
      </c>
      <c r="J9" s="2"/>
      <c r="K9" s="2"/>
      <c r="L9" s="2"/>
      <c r="M9" s="2"/>
      <c r="N9" s="2"/>
      <c r="O9" s="2"/>
      <c r="P9" s="2"/>
      <c r="Q9" s="2"/>
      <c r="R9" s="2"/>
      <c r="S9" s="2"/>
      <c r="T9" s="2"/>
      <c r="U9" s="2"/>
      <c r="V9" s="2"/>
      <c r="W9" s="2"/>
      <c r="X9" s="2"/>
      <c r="Y9" s="2"/>
      <c r="Z9" s="2"/>
    </row>
    <row r="10">
      <c r="A10" s="1" t="s">
        <v>977</v>
      </c>
      <c r="B10" s="1" t="s">
        <v>978</v>
      </c>
      <c r="C10" s="1" t="s">
        <v>979</v>
      </c>
      <c r="D10" s="1" t="s">
        <v>980</v>
      </c>
      <c r="E10" s="1" t="s">
        <v>981</v>
      </c>
      <c r="F10" s="1" t="s">
        <v>982</v>
      </c>
      <c r="G10" s="1" t="s">
        <v>983</v>
      </c>
      <c r="H10" s="1" t="s">
        <v>984</v>
      </c>
      <c r="I10" s="1" t="s">
        <v>985</v>
      </c>
      <c r="J10" s="2"/>
      <c r="K10" s="2"/>
      <c r="L10" s="2"/>
      <c r="M10" s="2"/>
      <c r="N10" s="2"/>
      <c r="O10" s="2"/>
      <c r="P10" s="2"/>
      <c r="Q10" s="2"/>
      <c r="R10" s="2"/>
      <c r="S10" s="2"/>
      <c r="T10" s="2"/>
      <c r="U10" s="2"/>
      <c r="V10" s="2"/>
      <c r="W10" s="2"/>
      <c r="X10" s="2"/>
      <c r="Y10" s="2"/>
      <c r="Z10" s="2"/>
    </row>
    <row r="11">
      <c r="A11" s="1" t="s">
        <v>986</v>
      </c>
      <c r="B11" s="1" t="s">
        <v>987</v>
      </c>
      <c r="C11" s="1" t="s">
        <v>988</v>
      </c>
      <c r="D11" s="1" t="s">
        <v>989</v>
      </c>
      <c r="E11" s="1" t="s">
        <v>990</v>
      </c>
      <c r="F11" s="1" t="s">
        <v>957</v>
      </c>
      <c r="G11" s="1" t="s">
        <v>991</v>
      </c>
      <c r="H11" s="1" t="s">
        <v>992</v>
      </c>
      <c r="I11" s="1" t="s">
        <v>993</v>
      </c>
      <c r="J11" s="2"/>
      <c r="K11" s="2"/>
      <c r="L11" s="2"/>
      <c r="M11" s="2"/>
      <c r="N11" s="2"/>
      <c r="O11" s="2"/>
      <c r="P11" s="2"/>
      <c r="Q11" s="2"/>
      <c r="R11" s="2"/>
      <c r="S11" s="2"/>
      <c r="T11" s="2"/>
      <c r="U11" s="2"/>
      <c r="V11" s="2"/>
      <c r="W11" s="2"/>
      <c r="X11" s="2"/>
      <c r="Y11" s="2"/>
      <c r="Z11" s="2"/>
    </row>
    <row r="12">
      <c r="A12" s="1" t="s">
        <v>994</v>
      </c>
      <c r="B12" s="1" t="s">
        <v>947</v>
      </c>
      <c r="C12" s="1" t="s">
        <v>995</v>
      </c>
      <c r="D12" s="1" t="s">
        <v>996</v>
      </c>
      <c r="E12" s="1" t="s">
        <v>997</v>
      </c>
      <c r="F12" s="1" t="s">
        <v>998</v>
      </c>
      <c r="G12" s="1" t="s">
        <v>999</v>
      </c>
      <c r="H12" s="1" t="s">
        <v>1000</v>
      </c>
      <c r="I12" s="1" t="s">
        <v>1001</v>
      </c>
      <c r="J12" s="2"/>
      <c r="K12" s="2"/>
      <c r="L12" s="2"/>
      <c r="M12" s="2"/>
      <c r="N12" s="2"/>
      <c r="O12" s="2"/>
      <c r="P12" s="2"/>
      <c r="Q12" s="2"/>
      <c r="R12" s="2"/>
      <c r="S12" s="2"/>
      <c r="T12" s="2"/>
      <c r="U12" s="2"/>
      <c r="V12" s="2"/>
      <c r="W12" s="2"/>
      <c r="X12" s="2"/>
      <c r="Y12" s="2"/>
      <c r="Z12" s="2"/>
    </row>
    <row r="13">
      <c r="A13" s="1" t="s">
        <v>1002</v>
      </c>
      <c r="B13" s="1" t="s">
        <v>919</v>
      </c>
      <c r="C13" s="1" t="s">
        <v>1003</v>
      </c>
      <c r="D13" s="1" t="s">
        <v>1004</v>
      </c>
      <c r="E13" s="1" t="s">
        <v>1005</v>
      </c>
      <c r="F13" s="1" t="s">
        <v>1006</v>
      </c>
      <c r="G13" s="1" t="s">
        <v>1007</v>
      </c>
      <c r="H13" s="1" t="s">
        <v>958</v>
      </c>
      <c r="I13" s="1" t="s">
        <v>1000</v>
      </c>
      <c r="J13" s="2"/>
      <c r="K13" s="2"/>
      <c r="L13" s="2"/>
      <c r="M13" s="2"/>
      <c r="N13" s="2"/>
      <c r="O13" s="2"/>
      <c r="P13" s="2"/>
      <c r="Q13" s="2"/>
      <c r="R13" s="2"/>
      <c r="S13" s="2"/>
      <c r="T13" s="2"/>
      <c r="U13" s="2"/>
      <c r="V13" s="2"/>
      <c r="W13" s="2"/>
      <c r="X13" s="2"/>
      <c r="Y13" s="2"/>
      <c r="Z13" s="2"/>
    </row>
    <row r="14">
      <c r="A14" s="1" t="s">
        <v>1008</v>
      </c>
      <c r="B14" s="1" t="s">
        <v>919</v>
      </c>
      <c r="C14" s="1" t="s">
        <v>1009</v>
      </c>
      <c r="D14" s="1" t="s">
        <v>1010</v>
      </c>
      <c r="E14" s="1" t="s">
        <v>1011</v>
      </c>
      <c r="F14" s="1" t="s">
        <v>1012</v>
      </c>
      <c r="G14" s="1" t="s">
        <v>1013</v>
      </c>
      <c r="H14" s="1" t="s">
        <v>1014</v>
      </c>
      <c r="I14" s="1" t="s">
        <v>1015</v>
      </c>
      <c r="J14" s="2"/>
      <c r="K14" s="2"/>
      <c r="L14" s="2"/>
      <c r="M14" s="2"/>
      <c r="N14" s="2"/>
      <c r="O14" s="2"/>
      <c r="P14" s="2"/>
      <c r="Q14" s="2"/>
      <c r="R14" s="2"/>
      <c r="S14" s="2"/>
      <c r="T14" s="2"/>
      <c r="U14" s="2"/>
      <c r="V14" s="2"/>
      <c r="W14" s="2"/>
      <c r="X14" s="2"/>
      <c r="Y14" s="2"/>
      <c r="Z14" s="2"/>
    </row>
    <row r="15">
      <c r="A15" s="1" t="s">
        <v>1016</v>
      </c>
      <c r="B15" s="1" t="s">
        <v>189</v>
      </c>
      <c r="C15" s="1" t="s">
        <v>190</v>
      </c>
      <c r="D15" s="1" t="s">
        <v>191</v>
      </c>
      <c r="E15" s="1" t="s">
        <v>192</v>
      </c>
      <c r="F15" s="1" t="s">
        <v>193</v>
      </c>
      <c r="G15" s="1" t="s">
        <v>1017</v>
      </c>
      <c r="H15" s="1" t="s">
        <v>1018</v>
      </c>
      <c r="I15" s="1" t="s">
        <v>1019</v>
      </c>
      <c r="J15" s="2"/>
      <c r="K15" s="2"/>
      <c r="L15" s="2"/>
      <c r="M15" s="2"/>
      <c r="N15" s="2"/>
      <c r="O15" s="2"/>
      <c r="P15" s="2"/>
      <c r="Q15" s="2"/>
      <c r="R15" s="2"/>
      <c r="S15" s="2"/>
      <c r="T15" s="2"/>
      <c r="U15" s="2"/>
      <c r="V15" s="2"/>
      <c r="W15" s="2"/>
      <c r="X15" s="2"/>
      <c r="Y15" s="2"/>
      <c r="Z15" s="2"/>
    </row>
    <row r="16">
      <c r="A16" s="1" t="s">
        <v>1020</v>
      </c>
      <c r="B16" s="1" t="s">
        <v>1021</v>
      </c>
      <c r="C16" s="1" t="s">
        <v>1021</v>
      </c>
      <c r="D16" s="1" t="s">
        <v>1022</v>
      </c>
      <c r="E16" s="1" t="s">
        <v>1023</v>
      </c>
      <c r="F16" s="1" t="s">
        <v>1024</v>
      </c>
      <c r="G16" s="1" t="s">
        <v>1025</v>
      </c>
      <c r="H16" s="1" t="s">
        <v>1026</v>
      </c>
      <c r="I16" s="1" t="s">
        <v>1027</v>
      </c>
      <c r="J16" s="2"/>
      <c r="K16" s="2"/>
      <c r="L16" s="2"/>
      <c r="M16" s="2"/>
      <c r="N16" s="2"/>
      <c r="O16" s="2"/>
      <c r="P16" s="2"/>
      <c r="Q16" s="2"/>
      <c r="R16" s="2"/>
      <c r="S16" s="2"/>
      <c r="T16" s="2"/>
      <c r="U16" s="2"/>
      <c r="V16" s="2"/>
      <c r="W16" s="2"/>
      <c r="X16" s="2"/>
      <c r="Y16" s="2"/>
      <c r="Z16" s="2"/>
    </row>
    <row r="17">
      <c r="A17" s="1" t="s">
        <v>1028</v>
      </c>
      <c r="B17" s="1" t="s">
        <v>1029</v>
      </c>
      <c r="C17" s="1" t="s">
        <v>1030</v>
      </c>
      <c r="D17" s="1" t="s">
        <v>1031</v>
      </c>
      <c r="E17" s="1" t="s">
        <v>307</v>
      </c>
      <c r="F17" s="1" t="s">
        <v>850</v>
      </c>
      <c r="G17" s="1" t="s">
        <v>1032</v>
      </c>
      <c r="H17" s="1" t="s">
        <v>1033</v>
      </c>
      <c r="I17" s="1" t="s">
        <v>1034</v>
      </c>
      <c r="J17" s="2"/>
      <c r="K17" s="2"/>
      <c r="L17" s="2"/>
      <c r="M17" s="2"/>
      <c r="N17" s="2"/>
      <c r="O17" s="2"/>
      <c r="P17" s="2"/>
      <c r="Q17" s="2"/>
      <c r="R17" s="2"/>
      <c r="S17" s="2"/>
      <c r="T17" s="2"/>
      <c r="U17" s="2"/>
      <c r="V17" s="2"/>
      <c r="W17" s="2"/>
      <c r="X17" s="2"/>
      <c r="Y17" s="2"/>
      <c r="Z17" s="2"/>
    </row>
    <row r="18">
      <c r="A18" s="1" t="s">
        <v>1035</v>
      </c>
      <c r="B18" s="1" t="s">
        <v>1036</v>
      </c>
      <c r="C18" s="1" t="s">
        <v>1037</v>
      </c>
      <c r="D18" s="1" t="s">
        <v>1038</v>
      </c>
      <c r="E18" s="1" t="s">
        <v>1038</v>
      </c>
      <c r="F18" s="1" t="s">
        <v>1039</v>
      </c>
      <c r="G18" s="1" t="s">
        <v>1040</v>
      </c>
      <c r="H18" s="1" t="s">
        <v>1041</v>
      </c>
      <c r="I18" s="1" t="s">
        <v>1042</v>
      </c>
      <c r="J18" s="2"/>
      <c r="K18" s="2"/>
      <c r="L18" s="2"/>
      <c r="M18" s="2"/>
      <c r="N18" s="2"/>
      <c r="O18" s="2"/>
      <c r="P18" s="2"/>
      <c r="Q18" s="2"/>
      <c r="R18" s="2"/>
      <c r="S18" s="2"/>
      <c r="T18" s="2"/>
      <c r="U18" s="2"/>
      <c r="V18" s="2"/>
      <c r="W18" s="2"/>
      <c r="X18" s="2"/>
      <c r="Y18" s="2"/>
      <c r="Z18" s="2"/>
    </row>
    <row r="19">
      <c r="A19" s="1" t="s">
        <v>1043</v>
      </c>
      <c r="B19" s="1" t="s">
        <v>1044</v>
      </c>
      <c r="C19" s="1" t="s">
        <v>1045</v>
      </c>
      <c r="D19" s="1" t="s">
        <v>1046</v>
      </c>
      <c r="E19" s="1" t="s">
        <v>1047</v>
      </c>
      <c r="F19" s="1" t="s">
        <v>1048</v>
      </c>
      <c r="G19" s="1" t="s">
        <v>1049</v>
      </c>
      <c r="H19" s="1" t="s">
        <v>1050</v>
      </c>
      <c r="I19" s="1" t="s">
        <v>1051</v>
      </c>
      <c r="J19" s="2"/>
      <c r="K19" s="2"/>
      <c r="L19" s="2"/>
      <c r="M19" s="2"/>
      <c r="N19" s="2"/>
      <c r="O19" s="2"/>
      <c r="P19" s="2"/>
      <c r="Q19" s="2"/>
      <c r="R19" s="2"/>
      <c r="S19" s="2"/>
      <c r="T19" s="2"/>
      <c r="U19" s="2"/>
      <c r="V19" s="2"/>
      <c r="W19" s="2"/>
      <c r="X19" s="2"/>
      <c r="Y19" s="2"/>
      <c r="Z19" s="2"/>
    </row>
    <row r="20">
      <c r="A20" s="1" t="s">
        <v>1052</v>
      </c>
      <c r="B20" s="1" t="s">
        <v>1053</v>
      </c>
      <c r="C20" s="1" t="s">
        <v>1054</v>
      </c>
      <c r="D20" s="1" t="s">
        <v>1055</v>
      </c>
      <c r="E20" s="1" t="s">
        <v>1056</v>
      </c>
      <c r="F20" s="1" t="s">
        <v>1057</v>
      </c>
      <c r="G20" s="1" t="s">
        <v>1058</v>
      </c>
      <c r="H20" s="1" t="s">
        <v>1059</v>
      </c>
      <c r="I20" s="1" t="s">
        <v>1060</v>
      </c>
      <c r="J20" s="2"/>
      <c r="K20" s="2"/>
      <c r="L20" s="2"/>
      <c r="M20" s="2"/>
      <c r="N20" s="2"/>
      <c r="O20" s="2"/>
      <c r="P20" s="2"/>
      <c r="Q20" s="2"/>
      <c r="R20" s="2"/>
      <c r="S20" s="2"/>
      <c r="T20" s="2"/>
      <c r="U20" s="2"/>
      <c r="V20" s="2"/>
      <c r="W20" s="2"/>
      <c r="X20" s="2"/>
      <c r="Y20" s="2"/>
      <c r="Z20" s="2"/>
    </row>
    <row r="21" ht="15.75" customHeight="1">
      <c r="A21" s="1" t="s">
        <v>1061</v>
      </c>
      <c r="B21" s="1" t="s">
        <v>1062</v>
      </c>
      <c r="C21" s="1" t="s">
        <v>1063</v>
      </c>
      <c r="D21" s="1" t="s">
        <v>1064</v>
      </c>
      <c r="E21" s="1" t="s">
        <v>1065</v>
      </c>
      <c r="F21" s="1" t="s">
        <v>1066</v>
      </c>
      <c r="G21" s="1" t="s">
        <v>1067</v>
      </c>
      <c r="H21" s="1" t="s">
        <v>1068</v>
      </c>
      <c r="I21" s="1" t="s">
        <v>1069</v>
      </c>
      <c r="J21" s="2"/>
      <c r="K21" s="2"/>
      <c r="L21" s="2"/>
      <c r="M21" s="2"/>
      <c r="N21" s="2"/>
      <c r="O21" s="2"/>
      <c r="P21" s="2"/>
      <c r="Q21" s="2"/>
      <c r="R21" s="2"/>
      <c r="S21" s="2"/>
      <c r="T21" s="2"/>
      <c r="U21" s="2"/>
      <c r="V21" s="2"/>
      <c r="W21" s="2"/>
      <c r="X21" s="2"/>
      <c r="Y21" s="2"/>
      <c r="Z21" s="2"/>
    </row>
    <row r="22" ht="15.75" customHeight="1">
      <c r="A22" s="1" t="s">
        <v>1070</v>
      </c>
      <c r="B22" s="1" t="s">
        <v>1071</v>
      </c>
      <c r="C22" s="1" t="s">
        <v>1072</v>
      </c>
      <c r="D22" s="1" t="s">
        <v>1073</v>
      </c>
      <c r="E22" s="1" t="s">
        <v>1074</v>
      </c>
      <c r="F22" s="1" t="s">
        <v>1075</v>
      </c>
      <c r="G22" s="1" t="s">
        <v>1076</v>
      </c>
      <c r="H22" s="1" t="s">
        <v>1077</v>
      </c>
      <c r="I22" s="1" t="s">
        <v>1078</v>
      </c>
      <c r="J22" s="2"/>
      <c r="K22" s="2"/>
      <c r="L22" s="2"/>
      <c r="M22" s="2"/>
      <c r="N22" s="2"/>
      <c r="O22" s="2"/>
      <c r="P22" s="2"/>
      <c r="Q22" s="2"/>
      <c r="R22" s="2"/>
      <c r="S22" s="2"/>
      <c r="T22" s="2"/>
      <c r="U22" s="2"/>
      <c r="V22" s="2"/>
      <c r="W22" s="2"/>
      <c r="X22" s="2"/>
      <c r="Y22" s="2"/>
      <c r="Z22" s="2"/>
    </row>
    <row r="23" ht="15.75" customHeight="1">
      <c r="A23" s="1" t="s">
        <v>1079</v>
      </c>
      <c r="B23" s="1" t="s">
        <v>1080</v>
      </c>
      <c r="C23" s="1" t="s">
        <v>1081</v>
      </c>
      <c r="D23" s="1" t="s">
        <v>1082</v>
      </c>
      <c r="E23" s="1" t="s">
        <v>1083</v>
      </c>
      <c r="F23" s="1" t="s">
        <v>1084</v>
      </c>
      <c r="G23" s="1" t="s">
        <v>1085</v>
      </c>
      <c r="H23" s="1" t="s">
        <v>1086</v>
      </c>
      <c r="I23" s="1" t="s">
        <v>1087</v>
      </c>
      <c r="J23" s="2"/>
      <c r="K23" s="2"/>
      <c r="L23" s="2"/>
      <c r="M23" s="2"/>
      <c r="N23" s="2"/>
      <c r="O23" s="2"/>
      <c r="P23" s="2"/>
      <c r="Q23" s="2"/>
      <c r="R23" s="2"/>
      <c r="S23" s="2"/>
      <c r="T23" s="2"/>
      <c r="U23" s="2"/>
      <c r="V23" s="2"/>
      <c r="W23" s="2"/>
      <c r="X23" s="2"/>
      <c r="Y23" s="2"/>
      <c r="Z23" s="2"/>
    </row>
    <row r="24" ht="15.75" customHeight="1">
      <c r="A24" s="1" t="s">
        <v>1088</v>
      </c>
      <c r="B24" s="1" t="s">
        <v>692</v>
      </c>
      <c r="C24" s="1" t="s">
        <v>1089</v>
      </c>
      <c r="D24" s="1" t="s">
        <v>1090</v>
      </c>
      <c r="E24" s="1" t="s">
        <v>1091</v>
      </c>
      <c r="F24" s="1" t="s">
        <v>1092</v>
      </c>
      <c r="G24" s="1" t="s">
        <v>1093</v>
      </c>
      <c r="H24" s="1" t="s">
        <v>1093</v>
      </c>
      <c r="I24" s="1" t="s">
        <v>1093</v>
      </c>
      <c r="J24" s="2"/>
      <c r="K24" s="2"/>
      <c r="L24" s="2"/>
      <c r="M24" s="2"/>
      <c r="N24" s="2"/>
      <c r="O24" s="2"/>
      <c r="P24" s="2"/>
      <c r="Q24" s="2"/>
      <c r="R24" s="2"/>
      <c r="S24" s="2"/>
      <c r="T24" s="2"/>
      <c r="U24" s="2"/>
      <c r="V24" s="2"/>
      <c r="W24" s="2"/>
      <c r="X24" s="2"/>
      <c r="Y24" s="2"/>
      <c r="Z24" s="2"/>
    </row>
    <row r="25" ht="15.75" customHeight="1">
      <c r="A25" s="1" t="s">
        <v>1094</v>
      </c>
      <c r="B25" s="1" t="s">
        <v>1095</v>
      </c>
      <c r="C25" s="1" t="s">
        <v>1096</v>
      </c>
      <c r="D25" s="1" t="s">
        <v>1097</v>
      </c>
      <c r="E25" s="1" t="s">
        <v>1098</v>
      </c>
      <c r="F25" s="1" t="s">
        <v>1099</v>
      </c>
      <c r="G25" s="1" t="s">
        <v>1100</v>
      </c>
      <c r="H25" s="1" t="s">
        <v>1100</v>
      </c>
      <c r="I25" s="1" t="s">
        <v>919</v>
      </c>
      <c r="J25" s="2"/>
      <c r="K25" s="2"/>
      <c r="L25" s="2"/>
      <c r="M25" s="2"/>
      <c r="N25" s="2"/>
      <c r="O25" s="2"/>
      <c r="P25" s="2"/>
      <c r="Q25" s="2"/>
      <c r="R25" s="2"/>
      <c r="S25" s="2"/>
      <c r="T25" s="2"/>
      <c r="U25" s="2"/>
      <c r="V25" s="2"/>
      <c r="W25" s="2"/>
      <c r="X25" s="2"/>
      <c r="Y25" s="2"/>
      <c r="Z25" s="2"/>
    </row>
    <row r="26" ht="15.75" customHeight="1">
      <c r="A26" s="1" t="s">
        <v>1101</v>
      </c>
      <c r="B26" s="1" t="s">
        <v>1102</v>
      </c>
      <c r="C26" s="1" t="s">
        <v>1103</v>
      </c>
      <c r="D26" s="1" t="s">
        <v>1104</v>
      </c>
      <c r="E26" s="1" t="s">
        <v>1105</v>
      </c>
      <c r="F26" s="1" t="s">
        <v>1106</v>
      </c>
      <c r="G26" s="1" t="s">
        <v>919</v>
      </c>
      <c r="H26" s="1" t="s">
        <v>919</v>
      </c>
      <c r="I26" s="1" t="s">
        <v>919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1107</v>
      </c>
      <c r="B2" s="1" t="s">
        <v>1108</v>
      </c>
      <c r="C2" s="2"/>
      <c r="D2" s="2"/>
      <c r="E2" s="2"/>
      <c r="F2" s="2"/>
      <c r="G2" s="2"/>
      <c r="H2" s="2"/>
      <c r="I2" s="2"/>
      <c r="J2" s="2"/>
      <c r="K2" s="2"/>
      <c r="L2" s="2"/>
      <c r="M2" s="2"/>
      <c r="N2" s="2"/>
      <c r="O2" s="2"/>
      <c r="P2" s="2"/>
      <c r="Q2" s="2"/>
      <c r="R2" s="2"/>
      <c r="S2" s="2"/>
      <c r="T2" s="2"/>
      <c r="U2" s="2"/>
      <c r="V2" s="2"/>
      <c r="W2" s="2"/>
      <c r="X2" s="2"/>
      <c r="Y2" s="2"/>
      <c r="Z2" s="2"/>
    </row>
    <row r="3">
      <c r="A3" s="3" t="s">
        <v>1109</v>
      </c>
      <c r="B3" s="1" t="s">
        <v>1110</v>
      </c>
      <c r="C3" s="2"/>
      <c r="D3" s="2"/>
      <c r="E3" s="2"/>
      <c r="F3" s="2"/>
      <c r="G3" s="2"/>
      <c r="H3" s="2"/>
      <c r="I3" s="2"/>
      <c r="J3" s="2"/>
      <c r="K3" s="2"/>
      <c r="L3" s="2"/>
      <c r="M3" s="2"/>
      <c r="N3" s="2"/>
      <c r="O3" s="2"/>
      <c r="P3" s="2"/>
      <c r="Q3" s="2"/>
      <c r="R3" s="2"/>
      <c r="S3" s="2"/>
      <c r="T3" s="2"/>
      <c r="U3" s="2"/>
      <c r="V3" s="2"/>
      <c r="W3" s="2"/>
      <c r="X3" s="2"/>
      <c r="Y3" s="2"/>
      <c r="Z3" s="2"/>
    </row>
    <row r="4">
      <c r="A4" s="3" t="s">
        <v>1111</v>
      </c>
      <c r="B4" s="1" t="s">
        <v>1112</v>
      </c>
      <c r="C4" s="2"/>
      <c r="D4" s="2"/>
      <c r="E4" s="2"/>
      <c r="F4" s="2"/>
      <c r="G4" s="2"/>
      <c r="H4" s="2"/>
      <c r="I4" s="2"/>
      <c r="J4" s="2"/>
      <c r="K4" s="2"/>
      <c r="L4" s="2"/>
      <c r="M4" s="2"/>
      <c r="N4" s="2"/>
      <c r="O4" s="2"/>
      <c r="P4" s="2"/>
      <c r="Q4" s="2"/>
      <c r="R4" s="2"/>
      <c r="S4" s="2"/>
      <c r="T4" s="2"/>
      <c r="U4" s="2"/>
      <c r="V4" s="2"/>
      <c r="W4" s="2"/>
      <c r="X4" s="2"/>
      <c r="Y4" s="2"/>
      <c r="Z4" s="2"/>
    </row>
    <row r="5">
      <c r="A5" s="3" t="s">
        <v>1113</v>
      </c>
      <c r="B5" s="1" t="s">
        <v>1114</v>
      </c>
      <c r="C5" s="2"/>
      <c r="D5" s="2"/>
      <c r="E5" s="2"/>
      <c r="F5" s="2"/>
      <c r="G5" s="2"/>
      <c r="H5" s="2"/>
      <c r="I5" s="2"/>
      <c r="J5" s="2"/>
      <c r="K5" s="2"/>
      <c r="L5" s="2"/>
      <c r="M5" s="2"/>
      <c r="N5" s="2"/>
      <c r="O5" s="2"/>
      <c r="P5" s="2"/>
      <c r="Q5" s="2"/>
      <c r="R5" s="2"/>
      <c r="S5" s="2"/>
      <c r="T5" s="2"/>
      <c r="U5" s="2"/>
      <c r="V5" s="2"/>
      <c r="W5" s="2"/>
      <c r="X5" s="2"/>
      <c r="Y5" s="2"/>
      <c r="Z5" s="2"/>
    </row>
    <row r="6">
      <c r="A6" s="3" t="s">
        <v>1115</v>
      </c>
      <c r="B6" s="1" t="s">
        <v>12</v>
      </c>
      <c r="C6" s="2"/>
      <c r="D6" s="2"/>
      <c r="E6" s="2"/>
      <c r="F6" s="2"/>
      <c r="G6" s="2"/>
      <c r="H6" s="2"/>
      <c r="I6" s="2"/>
      <c r="J6" s="2"/>
      <c r="K6" s="2"/>
      <c r="L6" s="2"/>
      <c r="M6" s="2"/>
      <c r="N6" s="2"/>
      <c r="O6" s="2"/>
      <c r="P6" s="2"/>
      <c r="Q6" s="2"/>
      <c r="R6" s="2"/>
      <c r="S6" s="2"/>
      <c r="T6" s="2"/>
      <c r="U6" s="2"/>
      <c r="V6" s="2"/>
      <c r="W6" s="2"/>
      <c r="X6" s="2"/>
      <c r="Y6" s="2"/>
      <c r="Z6" s="2"/>
    </row>
    <row r="7">
      <c r="A7" s="3" t="s">
        <v>1116</v>
      </c>
      <c r="B7" s="1" t="s">
        <v>1117</v>
      </c>
      <c r="C7" s="2"/>
      <c r="D7" s="2"/>
      <c r="E7" s="2"/>
      <c r="F7" s="2"/>
      <c r="G7" s="2"/>
      <c r="H7" s="2"/>
      <c r="I7" s="2"/>
      <c r="J7" s="2"/>
      <c r="K7" s="2"/>
      <c r="L7" s="2"/>
      <c r="M7" s="2"/>
      <c r="N7" s="2"/>
      <c r="O7" s="2"/>
      <c r="P7" s="2"/>
      <c r="Q7" s="2"/>
      <c r="R7" s="2"/>
      <c r="S7" s="2"/>
      <c r="T7" s="2"/>
      <c r="U7" s="2"/>
      <c r="V7" s="2"/>
      <c r="W7" s="2"/>
      <c r="X7" s="2"/>
      <c r="Y7" s="2"/>
      <c r="Z7" s="2"/>
    </row>
    <row r="8">
      <c r="A8" s="3" t="s">
        <v>1118</v>
      </c>
      <c r="B8" s="1" t="s">
        <v>1119</v>
      </c>
      <c r="C8" s="2"/>
      <c r="D8" s="2"/>
      <c r="E8" s="2"/>
      <c r="F8" s="2"/>
      <c r="G8" s="2"/>
      <c r="H8" s="2"/>
      <c r="I8" s="2"/>
      <c r="J8" s="2"/>
      <c r="K8" s="2"/>
      <c r="L8" s="2"/>
      <c r="M8" s="2"/>
      <c r="N8" s="2"/>
      <c r="O8" s="2"/>
      <c r="P8" s="2"/>
      <c r="Q8" s="2"/>
      <c r="R8" s="2"/>
      <c r="S8" s="2"/>
      <c r="T8" s="2"/>
      <c r="U8" s="2"/>
      <c r="V8" s="2"/>
      <c r="W8" s="2"/>
      <c r="X8" s="2"/>
      <c r="Y8" s="2"/>
      <c r="Z8" s="2"/>
    </row>
    <row r="9">
      <c r="A9" s="3" t="s">
        <v>1120</v>
      </c>
      <c r="B9" s="4" t="s">
        <v>1121</v>
      </c>
      <c r="C9" s="2"/>
      <c r="D9" s="2"/>
      <c r="E9" s="2"/>
      <c r="F9" s="2"/>
      <c r="G9" s="2"/>
      <c r="H9" s="2"/>
      <c r="I9" s="2"/>
      <c r="J9" s="2"/>
      <c r="K9" s="2"/>
      <c r="L9" s="2"/>
      <c r="M9" s="2"/>
      <c r="N9" s="2"/>
      <c r="O9" s="2"/>
      <c r="P9" s="2"/>
      <c r="Q9" s="2"/>
      <c r="R9" s="2"/>
      <c r="S9" s="2"/>
      <c r="T9" s="2"/>
      <c r="U9" s="2"/>
      <c r="V9" s="2"/>
      <c r="W9" s="2"/>
      <c r="X9" s="2"/>
      <c r="Y9" s="2"/>
      <c r="Z9" s="2"/>
    </row>
    <row r="10">
      <c r="A10" s="3" t="s">
        <v>1122</v>
      </c>
      <c r="B10" s="1" t="s">
        <v>1123</v>
      </c>
      <c r="C10" s="2"/>
      <c r="D10" s="2"/>
      <c r="E10" s="2"/>
      <c r="F10" s="2"/>
      <c r="G10" s="2"/>
      <c r="H10" s="2"/>
      <c r="I10" s="2"/>
      <c r="J10" s="2"/>
      <c r="K10" s="2"/>
      <c r="L10" s="2"/>
      <c r="M10" s="2"/>
      <c r="N10" s="2"/>
      <c r="O10" s="2"/>
      <c r="P10" s="2"/>
      <c r="Q10" s="2"/>
      <c r="R10" s="2"/>
      <c r="S10" s="2"/>
      <c r="T10" s="2"/>
      <c r="U10" s="2"/>
      <c r="V10" s="2"/>
      <c r="W10" s="2"/>
      <c r="X10" s="2"/>
      <c r="Y10" s="2"/>
      <c r="Z10" s="2"/>
    </row>
    <row r="11">
      <c r="A11" s="3" t="s">
        <v>1124</v>
      </c>
      <c r="B11" s="1" t="s">
        <v>1125</v>
      </c>
      <c r="C11" s="2"/>
      <c r="D11" s="2"/>
      <c r="E11" s="2"/>
      <c r="F11" s="2"/>
      <c r="G11" s="2"/>
      <c r="H11" s="2"/>
      <c r="I11" s="2"/>
      <c r="J11" s="2"/>
      <c r="K11" s="2"/>
      <c r="L11" s="2"/>
      <c r="M11" s="2"/>
      <c r="N11" s="2"/>
      <c r="O11" s="2"/>
      <c r="P11" s="2"/>
      <c r="Q11" s="2"/>
      <c r="R11" s="2"/>
      <c r="S11" s="2"/>
      <c r="T11" s="2"/>
      <c r="U11" s="2"/>
      <c r="V11" s="2"/>
      <c r="W11" s="2"/>
      <c r="X11" s="2"/>
      <c r="Y11" s="2"/>
      <c r="Z11" s="2"/>
    </row>
    <row r="12">
      <c r="A12" s="3" t="s">
        <v>1126</v>
      </c>
      <c r="B12" s="1" t="s">
        <v>1123</v>
      </c>
      <c r="C12" s="2"/>
      <c r="D12" s="2"/>
      <c r="E12" s="2"/>
      <c r="F12" s="2"/>
      <c r="G12" s="2"/>
      <c r="H12" s="2"/>
      <c r="I12" s="2"/>
      <c r="J12" s="2"/>
      <c r="K12" s="2"/>
      <c r="L12" s="2"/>
      <c r="M12" s="2"/>
      <c r="N12" s="2"/>
      <c r="O12" s="2"/>
      <c r="P12" s="2"/>
      <c r="Q12" s="2"/>
      <c r="R12" s="2"/>
      <c r="S12" s="2"/>
      <c r="T12" s="2"/>
      <c r="U12" s="2"/>
      <c r="V12" s="2"/>
      <c r="W12" s="2"/>
      <c r="X12" s="2"/>
      <c r="Y12" s="2"/>
      <c r="Z12" s="2"/>
    </row>
    <row r="13">
      <c r="A13" s="3" t="s">
        <v>1127</v>
      </c>
      <c r="B13" s="1" t="s">
        <v>1128</v>
      </c>
      <c r="C13" s="2"/>
      <c r="D13" s="2"/>
      <c r="E13" s="2"/>
      <c r="F13" s="2"/>
      <c r="G13" s="2"/>
      <c r="H13" s="2"/>
      <c r="I13" s="2"/>
      <c r="J13" s="2"/>
      <c r="K13" s="2"/>
      <c r="L13" s="2"/>
      <c r="M13" s="2"/>
      <c r="N13" s="2"/>
      <c r="O13" s="2"/>
      <c r="P13" s="2"/>
      <c r="Q13" s="2"/>
      <c r="R13" s="2"/>
      <c r="S13" s="2"/>
      <c r="T13" s="2"/>
      <c r="U13" s="2"/>
      <c r="V13" s="2"/>
      <c r="W13" s="2"/>
      <c r="X13" s="2"/>
      <c r="Y13" s="2"/>
      <c r="Z13" s="2"/>
    </row>
    <row r="14">
      <c r="A14" s="3" t="s">
        <v>1129</v>
      </c>
      <c r="B14" s="1" t="s">
        <v>1130</v>
      </c>
      <c r="C14" s="2"/>
      <c r="D14" s="2"/>
      <c r="E14" s="2"/>
      <c r="F14" s="2"/>
      <c r="G14" s="2"/>
      <c r="H14" s="2"/>
      <c r="I14" s="2"/>
      <c r="J14" s="2"/>
      <c r="K14" s="2"/>
      <c r="L14" s="2"/>
      <c r="M14" s="2"/>
      <c r="N14" s="2"/>
      <c r="O14" s="2"/>
      <c r="P14" s="2"/>
      <c r="Q14" s="2"/>
      <c r="R14" s="2"/>
      <c r="S14" s="2"/>
      <c r="T14" s="2"/>
      <c r="U14" s="2"/>
      <c r="V14" s="2"/>
      <c r="W14" s="2"/>
      <c r="X14" s="2"/>
      <c r="Y14" s="2"/>
      <c r="Z14" s="2"/>
    </row>
    <row r="15">
      <c r="A15" s="3" t="s">
        <v>1131</v>
      </c>
      <c r="B15" s="1" t="s">
        <v>1128</v>
      </c>
      <c r="C15" s="2"/>
      <c r="D15" s="2"/>
      <c r="E15" s="2"/>
      <c r="F15" s="2"/>
      <c r="G15" s="2"/>
      <c r="H15" s="2"/>
      <c r="I15" s="2"/>
      <c r="J15" s="2"/>
      <c r="K15" s="2"/>
      <c r="L15" s="2"/>
      <c r="M15" s="2"/>
      <c r="N15" s="2"/>
      <c r="O15" s="2"/>
      <c r="P15" s="2"/>
      <c r="Q15" s="2"/>
      <c r="R15" s="2"/>
      <c r="S15" s="2"/>
      <c r="T15" s="2"/>
      <c r="U15" s="2"/>
      <c r="V15" s="2"/>
      <c r="W15" s="2"/>
      <c r="X15" s="2"/>
      <c r="Y15" s="2"/>
      <c r="Z15" s="2"/>
    </row>
    <row r="16">
      <c r="A16" s="3" t="s">
        <v>1132</v>
      </c>
      <c r="B16" s="1" t="s">
        <v>1133</v>
      </c>
      <c r="C16" s="2"/>
      <c r="D16" s="2"/>
      <c r="E16" s="2"/>
      <c r="F16" s="2"/>
      <c r="G16" s="2"/>
      <c r="H16" s="2"/>
      <c r="I16" s="2"/>
      <c r="J16" s="2"/>
      <c r="K16" s="2"/>
      <c r="L16" s="2"/>
      <c r="M16" s="2"/>
      <c r="N16" s="2"/>
      <c r="O16" s="2"/>
      <c r="P16" s="2"/>
      <c r="Q16" s="2"/>
      <c r="R16" s="2"/>
      <c r="S16" s="2"/>
      <c r="T16" s="2"/>
      <c r="U16" s="2"/>
      <c r="V16" s="2"/>
      <c r="W16" s="2"/>
      <c r="X16" s="2"/>
      <c r="Y16" s="2"/>
      <c r="Z16" s="2"/>
    </row>
    <row r="17">
      <c r="A17" s="3" t="s">
        <v>1134</v>
      </c>
      <c r="B17" s="1">
        <v>4735.0</v>
      </c>
      <c r="C17" s="2"/>
      <c r="D17" s="2"/>
      <c r="E17" s="2"/>
      <c r="F17" s="2"/>
      <c r="G17" s="2"/>
      <c r="H17" s="2"/>
      <c r="I17" s="2"/>
      <c r="J17" s="2"/>
      <c r="K17" s="2"/>
      <c r="L17" s="2"/>
      <c r="M17" s="2"/>
      <c r="N17" s="2"/>
      <c r="O17" s="2"/>
      <c r="P17" s="2"/>
      <c r="Q17" s="2"/>
      <c r="R17" s="2"/>
      <c r="S17" s="2"/>
      <c r="T17" s="2"/>
      <c r="U17" s="2"/>
      <c r="V17" s="2"/>
      <c r="W17" s="2"/>
      <c r="X17" s="2"/>
      <c r="Y17" s="2"/>
      <c r="Z17" s="2"/>
    </row>
    <row r="18">
      <c r="A18" s="3" t="s">
        <v>1135</v>
      </c>
      <c r="B18" s="1" t="s">
        <v>1136</v>
      </c>
      <c r="C18" s="2"/>
      <c r="D18" s="2"/>
      <c r="E18" s="2"/>
      <c r="F18" s="2"/>
      <c r="G18" s="2"/>
      <c r="H18" s="2"/>
      <c r="I18" s="2"/>
      <c r="J18" s="2"/>
      <c r="K18" s="2"/>
      <c r="L18" s="2"/>
      <c r="M18" s="2"/>
      <c r="N18" s="2"/>
      <c r="O18" s="2"/>
      <c r="P18" s="2"/>
      <c r="Q18" s="2"/>
      <c r="R18" s="2"/>
      <c r="S18" s="2"/>
      <c r="T18" s="2"/>
      <c r="U18" s="2"/>
      <c r="V18" s="2"/>
      <c r="W18" s="2"/>
      <c r="X18" s="2"/>
      <c r="Y18" s="2"/>
      <c r="Z18" s="2"/>
    </row>
    <row r="19">
      <c r="A19" s="3" t="s">
        <v>1137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1138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1146</v>
      </c>
      <c r="B28" s="1">
        <v>173.97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1147</v>
      </c>
      <c r="B29" s="1">
        <v>171.67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1148</v>
      </c>
      <c r="B30" s="1">
        <v>164.76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1149</v>
      </c>
      <c r="B31" s="1">
        <v>171.67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1150</v>
      </c>
      <c r="B32" s="1">
        <v>173.97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1151</v>
      </c>
      <c r="B33" s="1">
        <v>171.67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1152</v>
      </c>
      <c r="B34" s="1">
        <v>164.76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1153</v>
      </c>
      <c r="B35" s="1">
        <v>171.67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1154</v>
      </c>
      <c r="B36" s="1">
        <v>3.45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1155</v>
      </c>
      <c r="B37" s="1">
        <v>0.0209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1156</v>
      </c>
      <c r="B38" s="1">
        <v>1.7300736E9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1157</v>
      </c>
      <c r="B39" s="1">
        <v>1.1649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1158</v>
      </c>
      <c r="B40" s="1">
        <v>3.47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1159</v>
      </c>
      <c r="B41" s="1">
        <v>1.486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1160</v>
      </c>
      <c r="B42" s="1">
        <v>56.45548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1161</v>
      </c>
      <c r="B43" s="1">
        <v>28.3155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1162</v>
      </c>
      <c r="B44" s="1">
        <v>4339999.0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1163</v>
      </c>
      <c r="B45" s="1">
        <v>4339999.0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1164</v>
      </c>
      <c r="B46" s="1">
        <v>3376321.0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1165</v>
      </c>
      <c r="B47" s="1">
        <v>2488400.0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1166</v>
      </c>
      <c r="B48" s="1">
        <v>2488400.0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1167</v>
      </c>
      <c r="B49" s="1">
        <v>164.52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1168</v>
      </c>
      <c r="B50" s="1">
        <v>164.95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1171</v>
      </c>
      <c r="B53" s="1">
        <v>1.99943274496E11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1172</v>
      </c>
      <c r="B54" s="1">
        <v>114.88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1173</v>
      </c>
      <c r="B55" s="1">
        <v>200.96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1174</v>
      </c>
      <c r="B56" s="1">
        <v>17.951006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1175</v>
      </c>
      <c r="B57" s="1">
        <v>180.0472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1176</v>
      </c>
      <c r="B58" s="1">
        <v>146.0341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1177</v>
      </c>
      <c r="B59" s="1">
        <v>3.45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1178</v>
      </c>
      <c r="B60" s="1">
        <v>0.019831005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1179</v>
      </c>
      <c r="B61" s="1" t="s">
        <v>1180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1181</v>
      </c>
      <c r="B62" s="1">
        <v>1.49387853824E11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1182</v>
      </c>
      <c r="B63" s="1">
        <v>0.19971001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1183</v>
      </c>
      <c r="B64" s="1">
        <v>7.27089291E8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1184</v>
      </c>
      <c r="B65" s="1">
        <v>7.22003008E8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1185</v>
      </c>
      <c r="B66" s="1">
        <v>1.5554855E7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1186</v>
      </c>
      <c r="B67" s="1">
        <v>1.700322E7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1189</v>
      </c>
      <c r="B70" s="1">
        <v>0.020499999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1190</v>
      </c>
      <c r="B71" s="1">
        <v>0.00973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1191</v>
      </c>
      <c r="B72" s="1">
        <v>0.7157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1192</v>
      </c>
      <c r="B73" s="1">
        <v>5.03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1193</v>
      </c>
      <c r="B74" s="1">
        <v>0.0216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1194</v>
      </c>
      <c r="B75" s="1">
        <v>1.21288E9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1195</v>
      </c>
      <c r="B76" s="1">
        <v>9.126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1196</v>
      </c>
      <c r="B77" s="1">
        <v>18.063774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1200</v>
      </c>
      <c r="B81" s="1">
        <v>0.415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1201</v>
      </c>
      <c r="B82" s="1">
        <v>2.224434944E9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1202</v>
      </c>
      <c r="B83" s="1">
        <v>2.92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1203</v>
      </c>
      <c r="B84" s="1">
        <v>5.83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1204</v>
      </c>
      <c r="B85" s="1">
        <v>13.412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1205</v>
      </c>
      <c r="B86" s="1">
        <v>0.39408028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1207</v>
      </c>
      <c r="B88" s="1">
        <v>0.86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1208</v>
      </c>
      <c r="B89" s="1">
        <v>1.7300736E9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1209</v>
      </c>
      <c r="B90" s="1" t="s">
        <v>1210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1211</v>
      </c>
      <c r="B91" s="1" t="s">
        <v>1212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1215</v>
      </c>
      <c r="B94" s="1" t="s">
        <v>1216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1217</v>
      </c>
      <c r="B95" s="1" t="s">
        <v>1216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1218</v>
      </c>
      <c r="B96" s="1">
        <v>1.182519E9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1219</v>
      </c>
      <c r="B97" s="1" t="s">
        <v>1220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1221</v>
      </c>
      <c r="B98" s="1" t="s">
        <v>1222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1223</v>
      </c>
      <c r="B99" s="1" t="s">
        <v>1224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1225</v>
      </c>
      <c r="B100" s="1" t="s">
        <v>1226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1228</v>
      </c>
      <c r="B102" s="1">
        <v>164.85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1229</v>
      </c>
      <c r="B103" s="1">
        <v>230.0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1230</v>
      </c>
      <c r="B104" s="1">
        <v>146.0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1231</v>
      </c>
      <c r="B105" s="1">
        <v>180.05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1232</v>
      </c>
      <c r="B106" s="1">
        <v>177.0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1233</v>
      </c>
      <c r="B107" s="1">
        <v>2.41667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1234</v>
      </c>
      <c r="B108" s="1" t="s">
        <v>1235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1236</v>
      </c>
      <c r="B109" s="1">
        <v>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1237</v>
      </c>
      <c r="B110" s="1">
        <v>2.49526912E9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1238</v>
      </c>
      <c r="B111" s="1">
        <v>3.249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1239</v>
      </c>
      <c r="B112" s="1">
        <v>1.2838316032E10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1240</v>
      </c>
      <c r="B113" s="1">
        <v>0.886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1241</v>
      </c>
      <c r="B114" s="1">
        <v>0.934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1242</v>
      </c>
      <c r="B115" s="1">
        <v>1.1138276352E10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1243</v>
      </c>
      <c r="B116" s="1">
        <v>65.956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1244</v>
      </c>
      <c r="B117" s="1">
        <v>14.505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1245</v>
      </c>
      <c r="B118" s="1">
        <v>0.100150004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1246</v>
      </c>
      <c r="B119" s="1">
        <v>0.22041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1247</v>
      </c>
      <c r="B120" s="1">
        <v>4.21594496E9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1248</v>
      </c>
      <c r="B121" s="1">
        <v>0.396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1249</v>
      </c>
      <c r="B122" s="1">
        <v>0.541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1250</v>
      </c>
      <c r="B123" s="1">
        <v>0.95264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1251</v>
      </c>
      <c r="B124" s="1">
        <v>0.51078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1252</v>
      </c>
      <c r="B125" s="1" t="s">
        <v>1180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1253</v>
      </c>
      <c r="B126" s="1">
        <v>2.0357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1254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121</v>
      </c>
      <c r="B4" s="1">
        <v>7580.0</v>
      </c>
      <c r="C4" s="1">
        <v>4130.0</v>
      </c>
      <c r="D4" s="1">
        <v>6990.0</v>
      </c>
      <c r="E4" s="1">
        <v>12980.0</v>
      </c>
      <c r="F4" s="1">
        <v>7970.0</v>
      </c>
      <c r="G4" s="1">
        <v>9560.0</v>
      </c>
      <c r="H4" s="1">
        <v>4420.0</v>
      </c>
      <c r="I4" s="1">
        <v>6600.0</v>
      </c>
      <c r="J4" s="1">
        <v>9090.0</v>
      </c>
      <c r="K4" s="1">
        <v>9820.0</v>
      </c>
      <c r="L4" s="2"/>
      <c r="M4" s="2"/>
      <c r="N4" s="2"/>
      <c r="O4" s="2"/>
      <c r="P4" s="2"/>
      <c r="Q4" s="2"/>
      <c r="R4" s="2"/>
      <c r="S4" s="2"/>
      <c r="T4" s="2"/>
      <c r="U4" s="2"/>
      <c r="V4" s="2"/>
      <c r="W4" s="2"/>
      <c r="X4" s="2"/>
      <c r="Y4" s="2"/>
      <c r="Z4" s="2"/>
    </row>
    <row r="5">
      <c r="A5" s="3" t="s">
        <v>1255</v>
      </c>
      <c r="B5" s="1">
        <v>613.0</v>
      </c>
      <c r="C5" s="1">
        <v>1190.0</v>
      </c>
      <c r="D5" s="1">
        <v>1200.0</v>
      </c>
      <c r="E5" s="1">
        <v>666.0</v>
      </c>
      <c r="F5" s="1">
        <v>673.0</v>
      </c>
      <c r="G5" s="1">
        <v>0.0</v>
      </c>
      <c r="H5" s="1">
        <v>704.0</v>
      </c>
      <c r="I5" s="1">
        <v>732.0</v>
      </c>
      <c r="J5" s="1">
        <v>743.0</v>
      </c>
      <c r="K5" s="1">
        <v>758.0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1257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1258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1259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9820.0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758.0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3700.0</v>
      </c>
      <c r="C3" s="5">
        <v>1620.0</v>
      </c>
      <c r="D3" s="5">
        <v>2250.0</v>
      </c>
      <c r="E3" s="5">
        <v>3370.0</v>
      </c>
      <c r="F3" s="5">
        <v>3260.0</v>
      </c>
      <c r="G3" s="5">
        <v>3870.0</v>
      </c>
      <c r="H3" s="5">
        <v>2260.0</v>
      </c>
      <c r="I3" s="5">
        <v>12370.0</v>
      </c>
      <c r="J3" s="5">
        <v>2990.0</v>
      </c>
      <c r="K3" s="5">
        <v>2440.0</v>
      </c>
      <c r="L3" s="1">
        <f>IF(K3*FORECAST(L2,B3:K3,B2:K2)&gt;0,FORECAST(L2,B3:K3,B2:K2),K3)*$X$1</f>
        <v>5350.666667</v>
      </c>
      <c r="M3" s="1">
        <f>IF(L3*FORECAST(M2,B3:L3,B2:L2)&gt;0,FORECAST(M2,B3:L3,B2:L2),L3)*$X$1</f>
        <v>5630.242424</v>
      </c>
      <c r="N3" s="1">
        <f>IF(M3*FORECAST(N2,B3:M3,B2:M2)&gt;0,FORECAST(N2,B3:M3,B2:M2),M3)*$X$1</f>
        <v>5909.818182</v>
      </c>
      <c r="O3" s="1">
        <f>IF(N3*FORECAST(O2,B3:N3,B2:N2)&gt;0,FORECAST(O2,B3:N3,B2:N2),N3)*$X$1</f>
        <v>6189.393939</v>
      </c>
      <c r="P3" s="1">
        <f>IF(O3*FORECAST(P2,B3:O3,B2:O2)&gt;0,FORECAST(P2,B3:O3,B2:O2),O3)*$X$1</f>
        <v>6468.969697</v>
      </c>
      <c r="Q3" s="1">
        <f>IF(P3*FORECAST(Q2,B3:P3,B2:P2)&gt;0,FORECAST(Q2,B3:P3,B2:P2),P3)*$X$1</f>
        <v>6748.545455</v>
      </c>
      <c r="R3" s="1">
        <f>IF(Q3*FORECAST(R2,B3:Q3,B2:Q2)&gt;0,FORECAST(R2,B3:Q3,B2:Q2),Q3)*$X$1</f>
        <v>7028.121212</v>
      </c>
      <c r="S3" s="5">
        <f>IF(R3*FORECAST(S2,B3:R3,B2:R2)&gt;0,FORECAST(S2,B3:R3,B2:R2),R3)*$X$1</f>
        <v>7307.69697</v>
      </c>
      <c r="T3" s="5">
        <f>IF(S3*FORECAST(T2,B3:S3,B2:S2)&gt;0,FORECAST(T2,B3:S3,B2:S2),S3)*$X$1</f>
        <v>7587.272727</v>
      </c>
      <c r="U3" s="5">
        <f>IF(T3*FORECAST(U2,B3:T3,B2:T2)&gt;0,FORECAST(U2,B3:T3,B2:T2),T3)*$X$1</f>
        <v>7866.848485</v>
      </c>
      <c r="V3" s="5">
        <f>IF(U3*FORECAST(V2,B3:U3,B2:U2)&gt;0,FORECAST(V2,B3:U3,B2:U2),U3)*$X$1</f>
        <v>8146.424242</v>
      </c>
      <c r="W3" s="5">
        <f>IF(V3*FORECAST(W2,B3:V3,B2:V2)&gt;0,FORECAST(W2,B3:V3,B2:V2),V3)*$X$1</f>
        <v>8426</v>
      </c>
      <c r="X3" s="2"/>
      <c r="Y3" s="2"/>
      <c r="Z3" s="2"/>
    </row>
    <row r="4">
      <c r="A4" s="3" t="s">
        <v>121</v>
      </c>
      <c r="B4" s="1">
        <v>7580.0</v>
      </c>
      <c r="C4" s="1">
        <v>4130.0</v>
      </c>
      <c r="D4" s="1">
        <v>6990.0</v>
      </c>
      <c r="E4" s="1">
        <v>12980.0</v>
      </c>
      <c r="F4" s="1">
        <v>7970.0</v>
      </c>
      <c r="G4" s="1">
        <v>9560.0</v>
      </c>
      <c r="H4" s="1">
        <v>4420.0</v>
      </c>
      <c r="I4" s="1">
        <v>6600.0</v>
      </c>
      <c r="J4" s="1">
        <v>9090.0</v>
      </c>
      <c r="K4" s="1">
        <v>9820.0</v>
      </c>
      <c r="L4" s="2"/>
      <c r="M4" s="2"/>
      <c r="N4" s="2"/>
      <c r="O4" s="2"/>
      <c r="P4" s="2"/>
      <c r="Q4" s="2"/>
      <c r="R4" s="2"/>
      <c r="S4" s="2"/>
      <c r="T4" s="2"/>
      <c r="U4" s="2"/>
      <c r="V4" s="2"/>
      <c r="W4" s="2"/>
      <c r="X4" s="2"/>
      <c r="Y4" s="2"/>
      <c r="Z4" s="2"/>
    </row>
    <row r="5">
      <c r="A5" s="3" t="s">
        <v>1255</v>
      </c>
      <c r="B5" s="1">
        <v>613.0</v>
      </c>
      <c r="C5" s="1">
        <v>1190.0</v>
      </c>
      <c r="D5" s="1">
        <v>1200.0</v>
      </c>
      <c r="E5" s="1">
        <v>666.0</v>
      </c>
      <c r="F5" s="1">
        <v>673.0</v>
      </c>
      <c r="G5" s="1">
        <v>0.0</v>
      </c>
      <c r="H5" s="1">
        <v>704.0</v>
      </c>
      <c r="I5" s="1">
        <v>732.0</v>
      </c>
      <c r="J5" s="1">
        <v>743.0</v>
      </c>
      <c r="K5" s="1">
        <v>758.0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f>IF(W3*FORECAST(W2,B3:W3,B2:W2)&gt;0,FORECAST(W2,B3:W3,B2:W2),V3)*$X$1 * (1+0.02)/(0.0773-0.02)</f>
        <v>149991.623</v>
      </c>
      <c r="M7" s="2"/>
      <c r="N7" s="2"/>
      <c r="O7" s="2"/>
      <c r="P7" s="2"/>
      <c r="Q7" s="2"/>
      <c r="R7" s="2"/>
      <c r="S7" s="2"/>
      <c r="T7" s="2"/>
      <c r="U7" s="2"/>
      <c r="V7" s="2"/>
      <c r="W7" s="2"/>
      <c r="X7" s="2"/>
      <c r="Y7" s="2"/>
      <c r="Z7" s="2"/>
    </row>
    <row r="8">
      <c r="A8" s="2"/>
      <c r="B8" s="2"/>
      <c r="C8" s="2"/>
      <c r="D8" s="2"/>
      <c r="E8" s="2"/>
      <c r="F8" s="2"/>
      <c r="G8" s="2"/>
      <c r="H8" s="2"/>
      <c r="I8" s="2"/>
      <c r="J8" s="2"/>
      <c r="K8" s="1" t="s">
        <v>1257</v>
      </c>
      <c r="L8" s="6">
        <f t="array" ref="L8">NPV(0.0773,M3:W3)</f>
        <v>49348.36306</v>
      </c>
      <c r="M8" s="2"/>
      <c r="N8" s="2"/>
      <c r="O8" s="2"/>
      <c r="P8" s="2"/>
      <c r="Q8" s="2"/>
      <c r="R8" s="2"/>
      <c r="S8" s="2"/>
      <c r="T8" s="2"/>
      <c r="U8" s="2"/>
      <c r="V8" s="2"/>
      <c r="W8" s="2"/>
      <c r="X8" s="2"/>
      <c r="Y8" s="2"/>
      <c r="Z8" s="2"/>
    </row>
    <row r="9">
      <c r="A9" s="2"/>
      <c r="B9" s="2"/>
      <c r="C9" s="2"/>
      <c r="D9" s="2"/>
      <c r="E9" s="2"/>
      <c r="F9" s="2"/>
      <c r="G9" s="2"/>
      <c r="H9" s="2"/>
      <c r="I9" s="2"/>
      <c r="J9" s="2"/>
      <c r="K9" s="1" t="s">
        <v>1258</v>
      </c>
      <c r="L9" s="6">
        <f t="array" ref="L9">NPV(0.0773,M16:W16)</f>
        <v>66124.70481</v>
      </c>
      <c r="M9" s="2"/>
      <c r="N9" s="2"/>
      <c r="O9" s="2"/>
      <c r="P9" s="2"/>
      <c r="Q9" s="2"/>
      <c r="R9" s="2"/>
      <c r="S9" s="2"/>
      <c r="T9" s="2"/>
      <c r="U9" s="2"/>
      <c r="V9" s="2"/>
      <c r="W9" s="2"/>
      <c r="X9" s="2"/>
      <c r="Y9" s="2"/>
      <c r="Z9" s="2"/>
    </row>
    <row r="10">
      <c r="A10" s="2"/>
      <c r="B10" s="2"/>
      <c r="C10" s="2"/>
      <c r="D10" s="2"/>
      <c r="E10" s="2"/>
      <c r="F10" s="2"/>
      <c r="G10" s="2"/>
      <c r="H10" s="2"/>
      <c r="I10" s="2"/>
      <c r="J10" s="2"/>
      <c r="K10" s="1" t="s">
        <v>1259</v>
      </c>
      <c r="L10" s="6">
        <f>L8 + L9</f>
        <v>115473.0679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9820.0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6">
        <f>L10 - L11</f>
        <v>105653.0679</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758.0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139.3839946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149991.623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