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<sst xmlns="http://schemas.openxmlformats.org/spreadsheetml/2006/main" count="1579" uniqueCount="1283">
  <si>
    <t>ticker</t>
  </si>
  <si>
    <t>BRU</t>
  </si>
  <si>
    <t>nombre</t>
  </si>
  <si>
    <t>BURU ENERGY LIMITED</t>
  </si>
  <si>
    <t>empresa</t>
  </si>
  <si>
    <t>Oil &amp; Gas Exploration and Production</t>
  </si>
  <si>
    <t>Open</t>
  </si>
  <si>
    <t>Target Price</t>
  </si>
  <si>
    <t>Upside</t>
  </si>
  <si>
    <t>-99.82%</t>
  </si>
  <si>
    <t>Country</t>
  </si>
  <si>
    <t>United States</t>
  </si>
  <si>
    <t>Market Cap</t>
  </si>
  <si>
    <t>Book Value</t>
  </si>
  <si>
    <t>Pe ratio</t>
  </si>
  <si>
    <t>No encontrado</t>
  </si>
  <si>
    <t>Dividend Ratio</t>
  </si>
  <si>
    <t>Fiscal Period: December</t>
  </si>
  <si>
    <t>Net Income</t>
  </si>
  <si>
    <t>Depreciation &amp; Amortization - CF</t>
  </si>
  <si>
    <t>Amortization of Goodwill and Intangible Assets - (CF)</t>
  </si>
  <si>
    <t>Impairment of Oil, Gas &amp; Mineral Properties - (CF)</t>
  </si>
  <si>
    <t>Depreciation &amp; Amortization, Total</t>
  </si>
  <si>
    <t>(Gain) Loss From Sale Of Asset</t>
  </si>
  <si>
    <t>(Gain) Loss on Sale of Investments - (CF)</t>
  </si>
  <si>
    <t>Asset Writedown &amp; Restructuring Costs</t>
  </si>
  <si>
    <t>Provision for Credit Losses</t>
  </si>
  <si>
    <t>Stock-Based Compensation (CF)</t>
  </si>
  <si>
    <t>Net Cash From Discontinued Operations</t>
  </si>
  <si>
    <t>Other Operating Activities, Total</t>
  </si>
  <si>
    <t>Change In Accounts Receivable</t>
  </si>
  <si>
    <t>Change In Inventories</t>
  </si>
  <si>
    <t>Change In Accounts Payable</t>
  </si>
  <si>
    <t>Change in Other Net Operating Assets</t>
  </si>
  <si>
    <t>Cash from Operations</t>
  </si>
  <si>
    <t>Capital Expenditure</t>
  </si>
  <si>
    <t>Sale of Property, Plant, and Equipment</t>
  </si>
  <si>
    <t>Cash Acquisitions</t>
  </si>
  <si>
    <t>Investment in Marketable and Equity Securities, Total</t>
  </si>
  <si>
    <t>Net (Increase) Decrease in Loans Originated / Sold - Investing</t>
  </si>
  <si>
    <t>Other Investing Activities, Total</t>
  </si>
  <si>
    <t>Cash from Investing</t>
  </si>
  <si>
    <t>Short Term Debt Repaid, Total</t>
  </si>
  <si>
    <t>Long-Term Debt Repaid, Total</t>
  </si>
  <si>
    <t>Total Debt Repaid</t>
  </si>
  <si>
    <t>Issuance of Common Stock</t>
  </si>
  <si>
    <t>Other Financing Activities, Total</t>
  </si>
  <si>
    <t>Cash from Financing</t>
  </si>
  <si>
    <t>Foreign Exchange Rate Adjustments</t>
  </si>
  <si>
    <t>Miscellaneous Cash Flow Adjustments</t>
  </si>
  <si>
    <t>Net Change in Cash</t>
  </si>
  <si>
    <t>Supplemental Items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</si>
  <si>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</si>
  <si>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</si>
  <si>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</si>
  <si>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</si>
  <si>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</si>
  <si>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</si>
  <si>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</si>
  <si>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Total Cash And Short Term Investments</t>
  </si>
  <si>
    <t>Accounts Receivable, Total</t>
  </si>
  <si>
    <t>Other Receivables</t>
  </si>
  <si>
    <t>Total Receivables</t>
  </si>
  <si>
    <t>Inventory</t>
  </si>
  <si>
    <t>Prepaid Expenses</t>
  </si>
  <si>
    <t>Restricted Cash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</si>
  <si>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</si>
  <si>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</si>
  <si>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</si>
  <si>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</si>
  <si>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</si>
  <si>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</si>
  <si>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Other Intangibles, Total</t>
  </si>
  <si>
    <t>0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</si>
  <si>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</si>
  <si>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</si>
  <si>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</si>
  <si>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</si>
  <si>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</si>
  <si>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Long-Term Debt</t>
  </si>
  <si>
    <t>Current Portion of Leases</t>
  </si>
  <si>
    <t>Other Current Liabilities</t>
  </si>
  <si>
    <t>Total Current Liabilities</t>
  </si>
  <si>
    <t>Long-Term Debt</t>
  </si>
  <si>
    <t>Long-Term Leases</t>
  </si>
  <si>
    <t>Unearned Revenue Non Current</t>
  </si>
  <si>
    <t>Other Non Current Liabilities</t>
  </si>
  <si>
    <t>Total Liabilities</t>
  </si>
  <si>
    <t>Common Stock, Total</t>
  </si>
  <si>
    <t>Retained Earnings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</si>
  <si>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</si>
  <si>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</si>
  <si>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</si>
  <si>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</si>
  <si>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</si>
  <si>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</si>
  <si>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</si>
  <si>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0.38</t>
  </si>
  <si>
    <t>0.26</t>
  </si>
  <si>
    <t>0.17</t>
  </si>
  <si>
    <t>0.15</t>
  </si>
  <si>
    <t>0.22</t>
  </si>
  <si>
    <t>0.16</t>
  </si>
  <si>
    <t>0.09</t>
  </si>
  <si>
    <t>0.08</t>
  </si>
  <si>
    <t>0.03</t>
  </si>
  <si>
    <t>Tangible Book Value</t>
  </si>
  <si>
    <t>Tangible Book Value Per Share</t>
  </si>
  <si>
    <t>Total Debt</t>
  </si>
  <si>
    <t>Net Debt</t>
  </si>
  <si>
    <t>Debt Equivalent Oper. Leases</t>
  </si>
  <si>
    <t>Account Code - Inventory Valuation</t>
  </si>
  <si>
    <t>Inventories - Raw Materials, Total</t>
  </si>
  <si>
    <t>Inventories - Finished Goods, Total</t>
  </si>
  <si>
    <t>Machinery, Total</t>
  </si>
  <si>
    <t>Full Time Employees</t>
  </si>
  <si>
    <t>Revenues</t>
  </si>
  <si>
    <t>Total Revenues</t>
  </si>
  <si>
    <t>Cost of Goods Sold, Total</t>
  </si>
  <si>
    <t>Gross Profit</t>
  </si>
  <si>
    <t>Selling General &amp; Admin Expenses, Total</t>
  </si>
  <si>
    <t>Exploration / Drilling Costs, Total</t>
  </si>
  <si>
    <t>Stock-Based Compensation (IS)</t>
  </si>
  <si>
    <t>Depreciation &amp; Amortization - (IS)</t>
  </si>
  <si>
    <t>Impairment of Oil, Gas &amp; Mineral Properties - (IS)</t>
  </si>
  <si>
    <t>Other Operating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</si>
  <si>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</si>
  <si>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</si>
  <si>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</si>
  <si>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</si>
  <si>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</si>
  <si>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Currency Exchange Gains (Loss)</t>
  </si>
  <si>
    <t>Other Non Operating Income (Expenses)</t>
  </si>
  <si>
    <t>EBT, Excl. Unusual Items</t>
  </si>
  <si>
    <t>Gain (Loss) On Sale Of Investments</t>
  </si>
  <si>
    <t>Gain (Loss) On Sale Of Assets</t>
  </si>
  <si>
    <t>Asset Writedown</t>
  </si>
  <si>
    <t>Other Unusual Items</t>
  </si>
  <si>
    <t>EBT, Incl. Unusual Items</t>
  </si>
  <si>
    <t>Earnings From Continuing Operations</t>
  </si>
  <si>
    <t>Earnings Of Discontinued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</si>
  <si>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</si>
  <si>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</si>
  <si>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</si>
  <si>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</si>
  <si>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</si>
  <si>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</si>
  <si>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-0.1</t>
  </si>
  <si>
    <t>-0.12</t>
  </si>
  <si>
    <t>-0.02</t>
  </si>
  <si>
    <t>0.07</t>
  </si>
  <si>
    <t>-0.06</t>
  </si>
  <si>
    <t>-0.07</t>
  </si>
  <si>
    <t>-0.01</t>
  </si>
  <si>
    <t>Basic EPS - Continuing Operations</t>
  </si>
  <si>
    <t>-0.11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</si>
  <si>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</si>
  <si>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</si>
  <si>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</si>
  <si>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</si>
  <si>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</si>
  <si>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-0.03</t>
  </si>
  <si>
    <t>Normalized Diluted EPS</t>
  </si>
  <si>
    <t>EBITDA</t>
  </si>
  <si>
    <t>EBITA</t>
  </si>
  <si>
    <t>EBIT</t>
  </si>
  <si>
    <t>EBITDAR</t>
  </si>
  <si>
    <t>Normalized Net Income</t>
  </si>
  <si>
    <t>Interest on Long-Term Debt</t>
  </si>
  <si>
    <t>Supplemental Operating Expense Items</t>
  </si>
  <si>
    <t>General and Administrative Expenses</t>
  </si>
  <si>
    <t>Exploration/Drilling Costs</t>
  </si>
  <si>
    <t>Net Rental Expense, Total</t>
  </si>
  <si>
    <t>Imputed Operating Lease Interest Expense</t>
  </si>
  <si>
    <t>Imputed Operating Lease Depreciation</t>
  </si>
  <si>
    <t>Stock-Based Comp., G&amp;A Exp. (Total)</t>
  </si>
  <si>
    <t>Stock-Based Comp., Other (Total)</t>
  </si>
  <si>
    <t>Total Stock-Based Compensation</t>
  </si>
  <si>
    <t>Profitability</t>
  </si>
  <si>
    <t>Return on Assets</t>
  </si>
  <si>
    <t>-10.93</t>
  </si>
  <si>
    <t>-18.59</t>
  </si>
  <si>
    <t>-22.04</t>
  </si>
  <si>
    <t>-3.98</t>
  </si>
  <si>
    <t>-4.6</t>
  </si>
  <si>
    <t>-14.44</t>
  </si>
  <si>
    <t>-8.31</t>
  </si>
  <si>
    <t>-12.05</t>
  </si>
  <si>
    <t>-40.74</t>
  </si>
  <si>
    <t>-18.13</t>
  </si>
  <si>
    <t>Return on Total Capital</t>
  </si>
  <si>
    <t>-15.45</t>
  </si>
  <si>
    <t>-23.57</t>
  </si>
  <si>
    <t>-24.39</t>
  </si>
  <si>
    <t>-5.28</t>
  </si>
  <si>
    <t>-16.25</t>
  </si>
  <si>
    <t>-10.01</t>
  </si>
  <si>
    <t>-15.86</t>
  </si>
  <si>
    <t>-56.49</t>
  </si>
  <si>
    <t>-27.91</t>
  </si>
  <si>
    <t>Return On Equity %</t>
  </si>
  <si>
    <t>-24.21</t>
  </si>
  <si>
    <t>-36.75</t>
  </si>
  <si>
    <t>-49.67</t>
  </si>
  <si>
    <t>-10.32</t>
  </si>
  <si>
    <t>37.54</t>
  </si>
  <si>
    <t>-34.04</t>
  </si>
  <si>
    <t>-54.37</t>
  </si>
  <si>
    <t>-26.2</t>
  </si>
  <si>
    <t>-103.71</t>
  </si>
  <si>
    <t>-23.83</t>
  </si>
  <si>
    <t>Return on Common Equity</t>
  </si>
  <si>
    <t>Margin Analysis</t>
  </si>
  <si>
    <t>Gross Profit Margin %</t>
  </si>
  <si>
    <t>26.56</t>
  </si>
  <si>
    <t>-136.62</t>
  </si>
  <si>
    <t>-772.15</t>
  </si>
  <si>
    <t>43.86</t>
  </si>
  <si>
    <t>46.8</t>
  </si>
  <si>
    <t>48.22</t>
  </si>
  <si>
    <t>47.42</t>
  </si>
  <si>
    <t>42.34</t>
  </si>
  <si>
    <t>4.33</t>
  </si>
  <si>
    <t>SG&amp;A Margin</t>
  </si>
  <si>
    <t>95.2</t>
  </si>
  <si>
    <t>221.5</t>
  </si>
  <si>
    <t>85.96</t>
  </si>
  <si>
    <t>31.49</t>
  </si>
  <si>
    <t>47.24</t>
  </si>
  <si>
    <t>14.83</t>
  </si>
  <si>
    <t>28.55</t>
  </si>
  <si>
    <t>28.11</t>
  </si>
  <si>
    <t>61.88</t>
  </si>
  <si>
    <t>EBITDA Margin %</t>
  </si>
  <si>
    <t>-127.92</t>
  </si>
  <si>
    <t>-368.63</t>
  </si>
  <si>
    <t>-54.9</t>
  </si>
  <si>
    <t>-7.74</t>
  </si>
  <si>
    <t>-120.13</t>
  </si>
  <si>
    <t>-21.43</t>
  </si>
  <si>
    <t>-82.2</t>
  </si>
  <si>
    <t>-35.72</t>
  </si>
  <si>
    <t>-225.04</t>
  </si>
  <si>
    <t>EBITA Margin %</t>
  </si>
  <si>
    <t>-212.17</t>
  </si>
  <si>
    <t>-62.42</t>
  </si>
  <si>
    <t>-36.21</t>
  </si>
  <si>
    <t>-161.3</t>
  </si>
  <si>
    <t>-79.57</t>
  </si>
  <si>
    <t>-113.88</t>
  </si>
  <si>
    <t>-224.49</t>
  </si>
  <si>
    <t>-226.96</t>
  </si>
  <si>
    <t>EBIT Margin %</t>
  </si>
  <si>
    <t>-213.35</t>
  </si>
  <si>
    <t>-64.73</t>
  </si>
  <si>
    <t>-36.35</t>
  </si>
  <si>
    <t>Income From Continuing Operations Margin %</t>
  </si>
  <si>
    <t>-208.99</t>
  </si>
  <si>
    <t>-78.61</t>
  </si>
  <si>
    <t>149.6</t>
  </si>
  <si>
    <t>-199.87</t>
  </si>
  <si>
    <t>-254.98</t>
  </si>
  <si>
    <t>-111.9</t>
  </si>
  <si>
    <t>-235.92</t>
  </si>
  <si>
    <t>-108.13</t>
  </si>
  <si>
    <t>Net Income Margin %</t>
  </si>
  <si>
    <t>Net Avail. For Common Margin %</t>
  </si>
  <si>
    <t>Normalized Net Income Margin</t>
  </si>
  <si>
    <t>-123.68</t>
  </si>
  <si>
    <t>-725.17</t>
  </si>
  <si>
    <t>-49.13</t>
  </si>
  <si>
    <t>-20.75</t>
  </si>
  <si>
    <t>-97.59</t>
  </si>
  <si>
    <t>-48.49</t>
  </si>
  <si>
    <t>-69.94</t>
  </si>
  <si>
    <t>-139.47</t>
  </si>
  <si>
    <t>-142.68</t>
  </si>
  <si>
    <t>Levered Free Cash Flow Margin</t>
  </si>
  <si>
    <t>-273.42</t>
  </si>
  <si>
    <t>207.33</t>
  </si>
  <si>
    <t>-75.97</t>
  </si>
  <si>
    <t>-83.97</t>
  </si>
  <si>
    <t>-145.85</t>
  </si>
  <si>
    <t>-63.69</t>
  </si>
  <si>
    <t>12.34</t>
  </si>
  <si>
    <t>-52.82</t>
  </si>
  <si>
    <t>-194.41</t>
  </si>
  <si>
    <t>Unlevered Free Cash Flow Margin</t>
  </si>
  <si>
    <t>-64.01</t>
  </si>
  <si>
    <t>-82.8</t>
  </si>
  <si>
    <t>-144.3</t>
  </si>
  <si>
    <t>-63.22</t>
  </si>
  <si>
    <t>-190.87</t>
  </si>
  <si>
    <t>Asset Turnover</t>
  </si>
  <si>
    <t>0.02</t>
  </si>
  <si>
    <t>0.1</t>
  </si>
  <si>
    <t>0.2</t>
  </si>
  <si>
    <t>0.14</t>
  </si>
  <si>
    <t>0.29</t>
  </si>
  <si>
    <t>0.13</t>
  </si>
  <si>
    <t>Fixed Assets Turnover</t>
  </si>
  <si>
    <t>0.18</t>
  </si>
  <si>
    <t>0.04</t>
  </si>
  <si>
    <t>0.37</t>
  </si>
  <si>
    <t>0.32</t>
  </si>
  <si>
    <t>0.33</t>
  </si>
  <si>
    <t>0.57</t>
  </si>
  <si>
    <t>0.3</t>
  </si>
  <si>
    <t>Receivables Turnover (Average Receivables)</t>
  </si>
  <si>
    <t>27.86</t>
  </si>
  <si>
    <t>4.14</t>
  </si>
  <si>
    <t>10.46</t>
  </si>
  <si>
    <t>Inventory Turnover (Average Inventory)</t>
  </si>
  <si>
    <t>1.83</t>
  </si>
  <si>
    <t>1.76</t>
  </si>
  <si>
    <t>0.72</t>
  </si>
  <si>
    <t>1.64</t>
  </si>
  <si>
    <t>3.92</t>
  </si>
  <si>
    <t>2.38</t>
  </si>
  <si>
    <t>3.25</t>
  </si>
  <si>
    <t>2.67</t>
  </si>
  <si>
    <t>4.77</t>
  </si>
  <si>
    <t>5.15</t>
  </si>
  <si>
    <t>Short Term Liquidity</t>
  </si>
  <si>
    <t>Current Ratio</t>
  </si>
  <si>
    <t>17.68</t>
  </si>
  <si>
    <t>4.59</t>
  </si>
  <si>
    <t>12.9</t>
  </si>
  <si>
    <t>1.37</t>
  </si>
  <si>
    <t>3.61</t>
  </si>
  <si>
    <t>3.73</t>
  </si>
  <si>
    <t>2.23</t>
  </si>
  <si>
    <t>3.64</t>
  </si>
  <si>
    <t>4.55</t>
  </si>
  <si>
    <t>Quick Ratio</t>
  </si>
  <si>
    <t>13.05</t>
  </si>
  <si>
    <t>3.96</t>
  </si>
  <si>
    <t>11.59</t>
  </si>
  <si>
    <t>1.16</t>
  </si>
  <si>
    <t>7.71</t>
  </si>
  <si>
    <t>3.23</t>
  </si>
  <si>
    <t>3.46</t>
  </si>
  <si>
    <t>2.04</t>
  </si>
  <si>
    <t>3.34</t>
  </si>
  <si>
    <t>4.42</t>
  </si>
  <si>
    <t>Operating Cash Flow to Current Liabilities</t>
  </si>
  <si>
    <t>-5.21</t>
  </si>
  <si>
    <t>-5.72</t>
  </si>
  <si>
    <t>-0.28</t>
  </si>
  <si>
    <t>-0.22</t>
  </si>
  <si>
    <t>-1.29</t>
  </si>
  <si>
    <t>-0.5</t>
  </si>
  <si>
    <t>-0.85</t>
  </si>
  <si>
    <t>-1.99</t>
  </si>
  <si>
    <t>Days Sales Outstanding (Average Receivables)</t>
  </si>
  <si>
    <t>13.1</t>
  </si>
  <si>
    <t>88.16</t>
  </si>
  <si>
    <t>34.89</t>
  </si>
  <si>
    <t>Days Outstanding Inventory (Average Inventory)</t>
  </si>
  <si>
    <t>207.34</t>
  </si>
  <si>
    <t>511.44</t>
  </si>
  <si>
    <t>93.1</t>
  </si>
  <si>
    <t>153.15</t>
  </si>
  <si>
    <t>112.55</t>
  </si>
  <si>
    <t>136.48</t>
  </si>
  <si>
    <t>76.51</t>
  </si>
  <si>
    <t>70.82</t>
  </si>
  <si>
    <t>Average Days Payable Outstanding</t>
  </si>
  <si>
    <t>88.94</t>
  </si>
  <si>
    <t>83.66</t>
  </si>
  <si>
    <t>153.8</t>
  </si>
  <si>
    <t>120.17</t>
  </si>
  <si>
    <t>74.71</t>
  </si>
  <si>
    <t>49.32</t>
  </si>
  <si>
    <t>47.64</t>
  </si>
  <si>
    <t>37.12</t>
  </si>
  <si>
    <t>31.36</t>
  </si>
  <si>
    <t>61.13</t>
  </si>
  <si>
    <t>Cash Conversion Cycle (Average Days)</t>
  </si>
  <si>
    <t>123.16</t>
  </si>
  <si>
    <t>211.84</t>
  </si>
  <si>
    <t>138.73</t>
  </si>
  <si>
    <t>Long Term Solvency</t>
  </si>
  <si>
    <t>Total Debt/Equity</t>
  </si>
  <si>
    <t>23.89</t>
  </si>
  <si>
    <t>19.55</t>
  </si>
  <si>
    <t>11.7</t>
  </si>
  <si>
    <t>5.3</t>
  </si>
  <si>
    <t>6.19</t>
  </si>
  <si>
    <t>5.5</t>
  </si>
  <si>
    <t>4.69</t>
  </si>
  <si>
    <t>19.05</t>
  </si>
  <si>
    <t>6.01</t>
  </si>
  <si>
    <t>Total Debt / Total Capital</t>
  </si>
  <si>
    <t>19.28</t>
  </si>
  <si>
    <t>16.35</t>
  </si>
  <si>
    <t>10.48</t>
  </si>
  <si>
    <t>5.03</t>
  </si>
  <si>
    <t>5.83</t>
  </si>
  <si>
    <t>5.21</t>
  </si>
  <si>
    <t>4.48</t>
  </si>
  <si>
    <t>5.67</t>
  </si>
  <si>
    <t>LT Debt/Equity</t>
  </si>
  <si>
    <t>3.51</t>
  </si>
  <si>
    <t>2.12</t>
  </si>
  <si>
    <t>1.43</t>
  </si>
  <si>
    <t>2.27</t>
  </si>
  <si>
    <t>1.82</t>
  </si>
  <si>
    <t>12.51</t>
  </si>
  <si>
    <t>4.07</t>
  </si>
  <si>
    <t>Long-Term Debt / Total Capital</t>
  </si>
  <si>
    <t>3.14</t>
  </si>
  <si>
    <t>2.01</t>
  </si>
  <si>
    <t>1.35</t>
  </si>
  <si>
    <t>2.16</t>
  </si>
  <si>
    <t>1.74</t>
  </si>
  <si>
    <t>10.51</t>
  </si>
  <si>
    <t>3.84</t>
  </si>
  <si>
    <t>Total Liabilities / Total Assets</t>
  </si>
  <si>
    <t>28.39</t>
  </si>
  <si>
    <t>27.79</t>
  </si>
  <si>
    <t>23.15</t>
  </si>
  <si>
    <t>26.61</t>
  </si>
  <si>
    <t>13.5</t>
  </si>
  <si>
    <t>19.04</t>
  </si>
  <si>
    <t>25.7</t>
  </si>
  <si>
    <t>29.41</t>
  </si>
  <si>
    <t>42.12</t>
  </si>
  <si>
    <t>41.93</t>
  </si>
  <si>
    <t>EBIT / Interest Expense</t>
  </si>
  <si>
    <t>-17.6</t>
  </si>
  <si>
    <t>-3.38</t>
  </si>
  <si>
    <t>-19.27</t>
  </si>
  <si>
    <t>-64.78</t>
  </si>
  <si>
    <t>-104.59</t>
  </si>
  <si>
    <t>-40.08</t>
  </si>
  <si>
    <t>EBITDA / Interest Expense</t>
  </si>
  <si>
    <t>-4.84</t>
  </si>
  <si>
    <t>-2.87</t>
  </si>
  <si>
    <t>-4.1</t>
  </si>
  <si>
    <t>-44.72</t>
  </si>
  <si>
    <t>-14.43</t>
  </si>
  <si>
    <t>-37.72</t>
  </si>
  <si>
    <t>(EBITDA - Capex) / Interest Expense</t>
  </si>
  <si>
    <t>-7.78</t>
  </si>
  <si>
    <t>-9.76</t>
  </si>
  <si>
    <t>-38.26</t>
  </si>
  <si>
    <t>-89.63</t>
  </si>
  <si>
    <t>-80.64</t>
  </si>
  <si>
    <t>-52.33</t>
  </si>
  <si>
    <t>Total Debt / EBITDA</t>
  </si>
  <si>
    <t>-1.67</t>
  </si>
  <si>
    <t>-1.15</t>
  </si>
  <si>
    <t>-1.73</t>
  </si>
  <si>
    <t>-3.25</t>
  </si>
  <si>
    <t>-0.27</t>
  </si>
  <si>
    <t>-1.71</t>
  </si>
  <si>
    <t>-0.31</t>
  </si>
  <si>
    <t>-0.89</t>
  </si>
  <si>
    <t>-0.14</t>
  </si>
  <si>
    <t>Net Debt / EBITDA</t>
  </si>
  <si>
    <t>3.09</t>
  </si>
  <si>
    <t>0.96</t>
  </si>
  <si>
    <t>1.05</t>
  </si>
  <si>
    <t>38.37</t>
  </si>
  <si>
    <t>1.84</t>
  </si>
  <si>
    <t>15.56</t>
  </si>
  <si>
    <t>3.28</t>
  </si>
  <si>
    <t>3.33</t>
  </si>
  <si>
    <t>1.66</t>
  </si>
  <si>
    <t>Total Debt / (EBITDA - Capex)</t>
  </si>
  <si>
    <t>-0.62</t>
  </si>
  <si>
    <t>-0.71</t>
  </si>
  <si>
    <t>-0.51</t>
  </si>
  <si>
    <t>-0.35</t>
  </si>
  <si>
    <t>-0.16</t>
  </si>
  <si>
    <t>Net Debt / (EBITDA - Capex)</t>
  </si>
  <si>
    <t>1.68</t>
  </si>
  <si>
    <t>0.36</t>
  </si>
  <si>
    <t>0.65</t>
  </si>
  <si>
    <t>0.63</t>
  </si>
  <si>
    <t>4.11</t>
  </si>
  <si>
    <t>0.92</t>
  </si>
  <si>
    <t>2.78</t>
  </si>
  <si>
    <t>1.75</t>
  </si>
  <si>
    <t>1.07</t>
  </si>
  <si>
    <t>1.2</t>
  </si>
  <si>
    <t>Growth Over Prior Year</t>
  </si>
  <si>
    <t>Total Revenues, 1 Yr. Growth %</t>
  </si>
  <si>
    <t>-76.99</t>
  </si>
  <si>
    <t>-93.71</t>
  </si>
  <si>
    <t>151.83</t>
  </si>
  <si>
    <t>-30.69</t>
  </si>
  <si>
    <t>-17.94</t>
  </si>
  <si>
    <t>44.6</t>
  </si>
  <si>
    <t>-65.93</t>
  </si>
  <si>
    <t>Gross Profit, 1 Yr. Growth %</t>
  </si>
  <si>
    <t>-187.73</t>
  </si>
  <si>
    <t>-64.47</t>
  </si>
  <si>
    <t>-304.73</t>
  </si>
  <si>
    <t>168.72</t>
  </si>
  <si>
    <t>-28.59</t>
  </si>
  <si>
    <t>-60.86</t>
  </si>
  <si>
    <t>75.23</t>
  </si>
  <si>
    <t>29.13</t>
  </si>
  <si>
    <t>-96.52</t>
  </si>
  <si>
    <t>EBITDA, 1 Yr. Growth %</t>
  </si>
  <si>
    <t>-39.7</t>
  </si>
  <si>
    <t>-33.69</t>
  </si>
  <si>
    <t>-22.2</t>
  </si>
  <si>
    <t>-54.81</t>
  </si>
  <si>
    <t>-64.5</t>
  </si>
  <si>
    <t>976.01</t>
  </si>
  <si>
    <t>-85.36</t>
  </si>
  <si>
    <t>225.96</t>
  </si>
  <si>
    <t>-37.16</t>
  </si>
  <si>
    <t>122.41</t>
  </si>
  <si>
    <t>EBITA, 1 Yr. Growth %</t>
  </si>
  <si>
    <t>-2.78</t>
  </si>
  <si>
    <t>41.18</t>
  </si>
  <si>
    <t>-22.62</t>
  </si>
  <si>
    <t>-85.8</t>
  </si>
  <si>
    <t>46.07</t>
  </si>
  <si>
    <t>208.74</t>
  </si>
  <si>
    <t>-59.52</t>
  </si>
  <si>
    <t>21.65</t>
  </si>
  <si>
    <t>185.04</t>
  </si>
  <si>
    <t>-65.37</t>
  </si>
  <si>
    <t>EBIT, 1 Yr. Growth %</t>
  </si>
  <si>
    <t>-2.75</t>
  </si>
  <si>
    <t>40.95</t>
  </si>
  <si>
    <t>-22.52</t>
  </si>
  <si>
    <t>-85.35</t>
  </si>
  <si>
    <t>41.44</t>
  </si>
  <si>
    <t>207.5</t>
  </si>
  <si>
    <t>Earnings From Cont. Operations, 1 Yr. Growth %</t>
  </si>
  <si>
    <t>5.61</t>
  </si>
  <si>
    <t>27.75</t>
  </si>
  <si>
    <t>-8.98</t>
  </si>
  <si>
    <t>-82.92</t>
  </si>
  <si>
    <t>-578.32</t>
  </si>
  <si>
    <t>-192.59</t>
  </si>
  <si>
    <t>4.68</t>
  </si>
  <si>
    <t>-62.7</t>
  </si>
  <si>
    <t>204.87</t>
  </si>
  <si>
    <t>-84.39</t>
  </si>
  <si>
    <t>Net Income, 1 Yr. Growth %</t>
  </si>
  <si>
    <t>-15.94</t>
  </si>
  <si>
    <t>-81.74</t>
  </si>
  <si>
    <t>Normalized Net Income, 1 Yr. Growth %</t>
  </si>
  <si>
    <t>34.92</t>
  </si>
  <si>
    <t>-9.54</t>
  </si>
  <si>
    <t>-82.81</t>
  </si>
  <si>
    <t>6.37</t>
  </si>
  <si>
    <t>225.92</t>
  </si>
  <si>
    <t>-59.23</t>
  </si>
  <si>
    <t>22.59</t>
  </si>
  <si>
    <t>188.37</t>
  </si>
  <si>
    <t>-65.15</t>
  </si>
  <si>
    <t>Diluted EPS Before Extra, 1 Yr. Growth %</t>
  </si>
  <si>
    <t>0.55</t>
  </si>
  <si>
    <t>16.11</t>
  </si>
  <si>
    <t>-84.22</t>
  </si>
  <si>
    <t>-507.4</t>
  </si>
  <si>
    <t>-67.84</t>
  </si>
  <si>
    <t>167.51</t>
  </si>
  <si>
    <t>-85.2</t>
  </si>
  <si>
    <t>Accounts Receivable, 1 Yr. Growth %</t>
  </si>
  <si>
    <t>-44.74</t>
  </si>
  <si>
    <t>-83.86</t>
  </si>
  <si>
    <t>Inventory, 1 Yr. Growth %</t>
  </si>
  <si>
    <t>11.81</t>
  </si>
  <si>
    <t>-53.66</t>
  </si>
  <si>
    <t>-20.03</t>
  </si>
  <si>
    <t>27.23</t>
  </si>
  <si>
    <t>-21.27</t>
  </si>
  <si>
    <t>51.94</t>
  </si>
  <si>
    <t>-51.72</t>
  </si>
  <si>
    <t>16.75</t>
  </si>
  <si>
    <t>-34.99</t>
  </si>
  <si>
    <t>-67.2</t>
  </si>
  <si>
    <t>Net Property, Plant and Equip., 1 Yr. Growth %</t>
  </si>
  <si>
    <t>3.36</t>
  </si>
  <si>
    <t>-4.54</t>
  </si>
  <si>
    <t>-37.99</t>
  </si>
  <si>
    <t>36.13</t>
  </si>
  <si>
    <t>-39.57</t>
  </si>
  <si>
    <t>15.77</t>
  </si>
  <si>
    <t>-50.56</t>
  </si>
  <si>
    <t>52.57</t>
  </si>
  <si>
    <t>-59.93</t>
  </si>
  <si>
    <t>25.59</t>
  </si>
  <si>
    <t>Total Assets, 1 Yr. Growth %</t>
  </si>
  <si>
    <t>-3.42</t>
  </si>
  <si>
    <t>-31.31</t>
  </si>
  <si>
    <t>-41.32</t>
  </si>
  <si>
    <t>19.38</t>
  </si>
  <si>
    <t>24.86</t>
  </si>
  <si>
    <t>-23.63</t>
  </si>
  <si>
    <t>-37.61</t>
  </si>
  <si>
    <t>18.47</t>
  </si>
  <si>
    <t>-44.55</t>
  </si>
  <si>
    <t>17.02</t>
  </si>
  <si>
    <t>Tangible Book Value, 1 Yr. Growth %</t>
  </si>
  <si>
    <t>-0.98</t>
  </si>
  <si>
    <t>-30.73</t>
  </si>
  <si>
    <t>-37.52</t>
  </si>
  <si>
    <t>14.38</t>
  </si>
  <si>
    <t>-28.51</t>
  </si>
  <si>
    <t>-42.75</t>
  </si>
  <si>
    <t>12.56</t>
  </si>
  <si>
    <t>-54.53</t>
  </si>
  <si>
    <t>17.4</t>
  </si>
  <si>
    <t>Common Equity, 1 Yr. Growth %</t>
  </si>
  <si>
    <t>-1.09</t>
  </si>
  <si>
    <t>-37.56</t>
  </si>
  <si>
    <t>14.01</t>
  </si>
  <si>
    <t>47.17</t>
  </si>
  <si>
    <t>Cash From Operations, 1 Yr. Growth %</t>
  </si>
  <si>
    <t>1.46</t>
  </si>
  <si>
    <t>-64.76</t>
  </si>
  <si>
    <t>19.32</t>
  </si>
  <si>
    <t>-60.03</t>
  </si>
  <si>
    <t>-56.64</t>
  </si>
  <si>
    <t>609.74</t>
  </si>
  <si>
    <t>-83.44</t>
  </si>
  <si>
    <t>170.96</t>
  </si>
  <si>
    <t>-20.7</t>
  </si>
  <si>
    <t>73.71</t>
  </si>
  <si>
    <t>Capital Expenditures, 1 Yr. Growth %</t>
  </si>
  <si>
    <t>-21.63</t>
  </si>
  <si>
    <t>32.86</t>
  </si>
  <si>
    <t>-72.98</t>
  </si>
  <si>
    <t>78.27</t>
  </si>
  <si>
    <t>23.07</t>
  </si>
  <si>
    <t>20.25</t>
  </si>
  <si>
    <t>-63.04</t>
  </si>
  <si>
    <t>1.23</t>
  </si>
  <si>
    <t>56.47</t>
  </si>
  <si>
    <t>-56.6</t>
  </si>
  <si>
    <t>Levered Free Cash Flow, 1 Yr. Growth %</t>
  </si>
  <si>
    <t>-117.45</t>
  </si>
  <si>
    <t>-184.37</t>
  </si>
  <si>
    <t>-5.84</t>
  </si>
  <si>
    <t>178.36</t>
  </si>
  <si>
    <t>20.38</t>
  </si>
  <si>
    <t>-64.17</t>
  </si>
  <si>
    <t>-116.46</t>
  </si>
  <si>
    <t>-719.12</t>
  </si>
  <si>
    <t>24.74</t>
  </si>
  <si>
    <t>Unlevered Free Cash Flow, 1 Yr. Growth %</t>
  </si>
  <si>
    <t>-167.96</t>
  </si>
  <si>
    <t>-1.51</t>
  </si>
  <si>
    <t>225.75</t>
  </si>
  <si>
    <t>20.79</t>
  </si>
  <si>
    <t>-64.05</t>
  </si>
  <si>
    <t>-116.59</t>
  </si>
  <si>
    <t>24.96</t>
  </si>
  <si>
    <t>Compound Annual Growth Rate Over Two Years</t>
  </si>
  <si>
    <t>Total Revenues, 2 Yr. CAGR %</t>
  </si>
  <si>
    <t>-87.97</t>
  </si>
  <si>
    <t>50.52</t>
  </si>
  <si>
    <t>852.69</t>
  </si>
  <si>
    <t>32.11</t>
  </si>
  <si>
    <t>-24.59</t>
  </si>
  <si>
    <t>-16.49</t>
  </si>
  <si>
    <t>10.86</t>
  </si>
  <si>
    <t>-29.81</t>
  </si>
  <si>
    <t>Gross Profit, 2 Yr. CAGR %</t>
  </si>
  <si>
    <t>-44.17</t>
  </si>
  <si>
    <t>-14.72</t>
  </si>
  <si>
    <t>134.55</t>
  </si>
  <si>
    <t>38.52</t>
  </si>
  <si>
    <t>-47.13</t>
  </si>
  <si>
    <t>-17.18</t>
  </si>
  <si>
    <t>50.42</t>
  </si>
  <si>
    <t>-78.79</t>
  </si>
  <si>
    <t>EBITDA, 2 Yr. CAGR %</t>
  </si>
  <si>
    <t>-36.77</t>
  </si>
  <si>
    <t>-29.64</t>
  </si>
  <si>
    <t>-40.7</t>
  </si>
  <si>
    <t>-59.95</t>
  </si>
  <si>
    <t>95.43</t>
  </si>
  <si>
    <t>25.52</t>
  </si>
  <si>
    <t>-30.92</t>
  </si>
  <si>
    <t>43.12</t>
  </si>
  <si>
    <t>16.13</t>
  </si>
  <si>
    <t>EBITA, 2 Yr. CAGR %</t>
  </si>
  <si>
    <t>17.16</t>
  </si>
  <si>
    <t>-66.85</t>
  </si>
  <si>
    <t>-54.45</t>
  </si>
  <si>
    <t>112.36</t>
  </si>
  <si>
    <t>11.8</t>
  </si>
  <si>
    <t>-29.83</t>
  </si>
  <si>
    <t>86.21</t>
  </si>
  <si>
    <t>-0.92</t>
  </si>
  <si>
    <t>EBIT, 2 Yr. CAGR %</t>
  </si>
  <si>
    <t>17.08</t>
  </si>
  <si>
    <t>3.9</t>
  </si>
  <si>
    <t>-66.31</t>
  </si>
  <si>
    <t>-54.48</t>
  </si>
  <si>
    <t>108.55</t>
  </si>
  <si>
    <t>11.57</t>
  </si>
  <si>
    <t>Earnings From Cont. Operations, 2 Yr. CAGR %</t>
  </si>
  <si>
    <t>16.15</t>
  </si>
  <si>
    <t>7.14</t>
  </si>
  <si>
    <t>-60.57</t>
  </si>
  <si>
    <t>-9.52</t>
  </si>
  <si>
    <t>110.45</t>
  </si>
  <si>
    <t>-1.55</t>
  </si>
  <si>
    <t>-37.51</t>
  </si>
  <si>
    <t>6.64</t>
  </si>
  <si>
    <t>Net Income, 2 Yr. CAGR %</t>
  </si>
  <si>
    <t>3.63</t>
  </si>
  <si>
    <t>-60.82</t>
  </si>
  <si>
    <t>-6.45</t>
  </si>
  <si>
    <t>Normalized Net Income, 2 Yr. CAGR %</t>
  </si>
  <si>
    <t>9.76</t>
  </si>
  <si>
    <t>-57.24</t>
  </si>
  <si>
    <t>86.19</t>
  </si>
  <si>
    <t>15.27</t>
  </si>
  <si>
    <t>-29.3</t>
  </si>
  <si>
    <t>88.02</t>
  </si>
  <si>
    <t>0.25</t>
  </si>
  <si>
    <t>Diluted EPS Before Extra, 2 Yr. CAGR %</t>
  </si>
  <si>
    <t>8.05</t>
  </si>
  <si>
    <t>2.14</t>
  </si>
  <si>
    <t>-62.1</t>
  </si>
  <si>
    <t>-19.73</t>
  </si>
  <si>
    <t>94.22</t>
  </si>
  <si>
    <t>-41.98</t>
  </si>
  <si>
    <t>-7.25</t>
  </si>
  <si>
    <t>-37.08</t>
  </si>
  <si>
    <t>Accounts Receivable, 2 Yr. CAGR %</t>
  </si>
  <si>
    <t>-80.99</t>
  </si>
  <si>
    <t>Inventory, 2 Yr. CAGR %</t>
  </si>
  <si>
    <t>-28.02</t>
  </si>
  <si>
    <t>-39.12</t>
  </si>
  <si>
    <t>0.87</t>
  </si>
  <si>
    <t>9.37</t>
  </si>
  <si>
    <t>-14.35</t>
  </si>
  <si>
    <t>-24.92</t>
  </si>
  <si>
    <t>-12.88</t>
  </si>
  <si>
    <t>-53.82</t>
  </si>
  <si>
    <t>Net Property, Plant and Equip., 2 Yr. CAGR %</t>
  </si>
  <si>
    <t>-0.67</t>
  </si>
  <si>
    <t>-25.12</t>
  </si>
  <si>
    <t>-8.12</t>
  </si>
  <si>
    <t>-9.3</t>
  </si>
  <si>
    <t>-16.36</t>
  </si>
  <si>
    <t>-24.35</t>
  </si>
  <si>
    <t>-13.15</t>
  </si>
  <si>
    <t>-21.82</t>
  </si>
  <si>
    <t>-29.06</t>
  </si>
  <si>
    <t>Total Assets, 2 Yr. CAGR %</t>
  </si>
  <si>
    <t>-18.55</t>
  </si>
  <si>
    <t>-36.51</t>
  </si>
  <si>
    <t>-16.3</t>
  </si>
  <si>
    <t>22.09</t>
  </si>
  <si>
    <t>-2.35</t>
  </si>
  <si>
    <t>-30.97</t>
  </si>
  <si>
    <t>-14.03</t>
  </si>
  <si>
    <t>-18.95</t>
  </si>
  <si>
    <t>-19.45</t>
  </si>
  <si>
    <t>Tangible Book Value, 2 Yr. CAGR %</t>
  </si>
  <si>
    <t>-34.21</t>
  </si>
  <si>
    <t>-15.46</t>
  </si>
  <si>
    <t>29.78</t>
  </si>
  <si>
    <t>2.59</t>
  </si>
  <si>
    <t>-36.02</t>
  </si>
  <si>
    <t>-19.72</t>
  </si>
  <si>
    <t>-28.46</t>
  </si>
  <si>
    <t>-26.94</t>
  </si>
  <si>
    <t>Common Equity, 2 Yr. CAGR %</t>
  </si>
  <si>
    <t>-17.22</t>
  </si>
  <si>
    <t>-34.23</t>
  </si>
  <si>
    <t>-15.63</t>
  </si>
  <si>
    <t>29.53</t>
  </si>
  <si>
    <t>2.57</t>
  </si>
  <si>
    <t>Cash From Operations, 2 Yr. CAGR %</t>
  </si>
  <si>
    <t>-40.21</t>
  </si>
  <si>
    <t>-35.16</t>
  </si>
  <si>
    <t>-30.94</t>
  </si>
  <si>
    <t>-58.37</t>
  </si>
  <si>
    <t>75.43</t>
  </si>
  <si>
    <t>8.42</t>
  </si>
  <si>
    <t>-33.01</t>
  </si>
  <si>
    <t>46.59</t>
  </si>
  <si>
    <t>18.13</t>
  </si>
  <si>
    <t>Capital Expenditures, 2 Yr. CAGR %</t>
  </si>
  <si>
    <t>-40.09</t>
  </si>
  <si>
    <t>-30.6</t>
  </si>
  <si>
    <t>48.12</t>
  </si>
  <si>
    <t>-33.33</t>
  </si>
  <si>
    <t>-38.83</t>
  </si>
  <si>
    <t>25.86</t>
  </si>
  <si>
    <t>Levered Free Cash Flow, 2 Yr. CAGR %</t>
  </si>
  <si>
    <t>-60.78</t>
  </si>
  <si>
    <t>-10.87</t>
  </si>
  <si>
    <t>61.9</t>
  </si>
  <si>
    <t>83.05</t>
  </si>
  <si>
    <t>-34.32</t>
  </si>
  <si>
    <t>-75.71</t>
  </si>
  <si>
    <t>178.62</t>
  </si>
  <si>
    <t>Unlevered Free Cash Flow, 2 Yr. CAGR %</t>
  </si>
  <si>
    <t>-64.8</t>
  </si>
  <si>
    <t>-18.19</t>
  </si>
  <si>
    <t>79.12</t>
  </si>
  <si>
    <t>98.36</t>
  </si>
  <si>
    <t>-34.11</t>
  </si>
  <si>
    <t>-75.58</t>
  </si>
  <si>
    <t>1.34</t>
  </si>
  <si>
    <t>176.08</t>
  </si>
  <si>
    <t>Compound Annual Growth Rate Over Three Years</t>
  </si>
  <si>
    <t>Total Revenues, 3 Yr. CAGR %</t>
  </si>
  <si>
    <t>-19.52</t>
  </si>
  <si>
    <t>78.69</t>
  </si>
  <si>
    <t>297.7</t>
  </si>
  <si>
    <t>12.72</t>
  </si>
  <si>
    <t>-21.52</t>
  </si>
  <si>
    <t>0.28</t>
  </si>
  <si>
    <t>-25.19</t>
  </si>
  <si>
    <t>Gross Profit, 3 Yr. CAGR %</t>
  </si>
  <si>
    <t>-13.91</t>
  </si>
  <si>
    <t>25.03</t>
  </si>
  <si>
    <t>57.79</t>
  </si>
  <si>
    <t>-9.1</t>
  </si>
  <si>
    <t>-21.18</t>
  </si>
  <si>
    <t>-3.97</t>
  </si>
  <si>
    <t>-57.12</t>
  </si>
  <si>
    <t>EBITDA, 3 Yr. CAGR %</t>
  </si>
  <si>
    <t>-33.17</t>
  </si>
  <si>
    <t>-39.29</t>
  </si>
  <si>
    <t>-50.03</t>
  </si>
  <si>
    <t>19.95</t>
  </si>
  <si>
    <t>-17.61</t>
  </si>
  <si>
    <t>72.53</t>
  </si>
  <si>
    <t>-33.06</t>
  </si>
  <si>
    <t>63.81</t>
  </si>
  <si>
    <t>EBITA, 3 Yr. CAGR %</t>
  </si>
  <si>
    <t>-46.47</t>
  </si>
  <si>
    <t>-45.65</t>
  </si>
  <si>
    <t>-13.8</t>
  </si>
  <si>
    <t>22.22</t>
  </si>
  <si>
    <t>14.99</t>
  </si>
  <si>
    <t>11.97</t>
  </si>
  <si>
    <t>6.09</t>
  </si>
  <si>
    <t>EBIT, 3 Yr. CAGR %</t>
  </si>
  <si>
    <t>-45.92</t>
  </si>
  <si>
    <t>-13.95</t>
  </si>
  <si>
    <t>20.75</t>
  </si>
  <si>
    <t>Earnings From Cont. Operations, 3 Yr. CAGR %</t>
  </si>
  <si>
    <t>6.63</t>
  </si>
  <si>
    <t>-41.9</t>
  </si>
  <si>
    <t>-9.34</t>
  </si>
  <si>
    <t>-8.82</t>
  </si>
  <si>
    <t>66.74</t>
  </si>
  <si>
    <t>-28.76</t>
  </si>
  <si>
    <t>5.98</t>
  </si>
  <si>
    <t>-43.79</t>
  </si>
  <si>
    <t>Net Income, 3 Yr. CAGR %</t>
  </si>
  <si>
    <t>4.29</t>
  </si>
  <si>
    <t>-9.73</t>
  </si>
  <si>
    <t>-6.77</t>
  </si>
  <si>
    <t>Normalized Net Income, 3 Yr. CAGR %</t>
  </si>
  <si>
    <t>6.41</t>
  </si>
  <si>
    <t>-40.84</t>
  </si>
  <si>
    <t>-45.11</t>
  </si>
  <si>
    <t>-15.85</t>
  </si>
  <si>
    <t>12.22</t>
  </si>
  <si>
    <t>17.66</t>
  </si>
  <si>
    <t>12.96</t>
  </si>
  <si>
    <t>7.2</t>
  </si>
  <si>
    <t>Diluted EPS Before Extra, 3 Yr. CAGR %</t>
  </si>
  <si>
    <t>1.61</t>
  </si>
  <si>
    <t>-45.19</t>
  </si>
  <si>
    <t>-15.82</t>
  </si>
  <si>
    <t>58.06</t>
  </si>
  <si>
    <t>-32.2</t>
  </si>
  <si>
    <t>-3.43</t>
  </si>
  <si>
    <t>-49.69</t>
  </si>
  <si>
    <t>Accounts Receivable, 3 Yr. CAGR %</t>
  </si>
  <si>
    <t>39.01</t>
  </si>
  <si>
    <t>-28.48</t>
  </si>
  <si>
    <t>Inventory, 3 Yr. CAGR %</t>
  </si>
  <si>
    <t>-25.45</t>
  </si>
  <si>
    <t>-22.16</t>
  </si>
  <si>
    <t>-7.13</t>
  </si>
  <si>
    <t>15.03</t>
  </si>
  <si>
    <t>-16.72</t>
  </si>
  <si>
    <t>-5.03</t>
  </si>
  <si>
    <t>-28.44</t>
  </si>
  <si>
    <t>-37.09</t>
  </si>
  <si>
    <t>Net Property, Plant and Equip., 3 Yr. CAGR %</t>
  </si>
  <si>
    <t>-16.63</t>
  </si>
  <si>
    <t>-8.61</t>
  </si>
  <si>
    <t>-20.1</t>
  </si>
  <si>
    <t>-1.62</t>
  </si>
  <si>
    <t>-4.42</t>
  </si>
  <si>
    <t>-32.89</t>
  </si>
  <si>
    <t>-8.43</t>
  </si>
  <si>
    <t>Total Assets, 3 Yr. CAGR %</t>
  </si>
  <si>
    <t>-26.98</t>
  </si>
  <si>
    <t>-21.64</t>
  </si>
  <si>
    <t>-4.36</t>
  </si>
  <si>
    <t>-15.89</t>
  </si>
  <si>
    <t>-17.35</t>
  </si>
  <si>
    <t>-25.72</t>
  </si>
  <si>
    <t>-8.39</t>
  </si>
  <si>
    <t>Tangible Book Value, 3 Yr. CAGR %</t>
  </si>
  <si>
    <t>-24.6</t>
  </si>
  <si>
    <t>-20.89</t>
  </si>
  <si>
    <t>1.71</t>
  </si>
  <si>
    <t>6.38</t>
  </si>
  <si>
    <t>-15.53</t>
  </si>
  <si>
    <t>-22.77</t>
  </si>
  <si>
    <t>-33.58</t>
  </si>
  <si>
    <t>-15.62</t>
  </si>
  <si>
    <t>Common Equity, 3 Yr. CAGR %</t>
  </si>
  <si>
    <t>-24.65</t>
  </si>
  <si>
    <t>1.57</t>
  </si>
  <si>
    <t>6.25</t>
  </si>
  <si>
    <t>-15.55</t>
  </si>
  <si>
    <t>Cash From Operations, 3 Yr. CAGR %</t>
  </si>
  <si>
    <t>-24.72</t>
  </si>
  <si>
    <t>-44.82</t>
  </si>
  <si>
    <t>-40.86</t>
  </si>
  <si>
    <t>7.15</t>
  </si>
  <si>
    <t>-20.12</t>
  </si>
  <si>
    <t>47.13</t>
  </si>
  <si>
    <t>-29.13</t>
  </si>
  <si>
    <t>55.79</t>
  </si>
  <si>
    <t>Capital Expenditures, 3 Yr. CAGR %</t>
  </si>
  <si>
    <t>-34.48</t>
  </si>
  <si>
    <t>-13.83</t>
  </si>
  <si>
    <t>38.18</t>
  </si>
  <si>
    <t>-18.22</t>
  </si>
  <si>
    <t>-23.37</t>
  </si>
  <si>
    <t>-16.34</t>
  </si>
  <si>
    <t>-11.75</t>
  </si>
  <si>
    <t>Levered Free Cash Flow, 3 Yr. CAGR %</t>
  </si>
  <si>
    <t>-47.48</t>
  </si>
  <si>
    <t>30.29</t>
  </si>
  <si>
    <t>46.67</t>
  </si>
  <si>
    <t>6.28</t>
  </si>
  <si>
    <t>-58.59</t>
  </si>
  <si>
    <t>-28.52</t>
  </si>
  <si>
    <t>8.52</t>
  </si>
  <si>
    <t>Unlevered Free Cash Flow, 3 Yr. CAGR %</t>
  </si>
  <si>
    <t>-50.4</t>
  </si>
  <si>
    <t>29.67</t>
  </si>
  <si>
    <t>57.07</t>
  </si>
  <si>
    <t>12.25</t>
  </si>
  <si>
    <t>-58.39</t>
  </si>
  <si>
    <t>-28.26</t>
  </si>
  <si>
    <t>8.13</t>
  </si>
  <si>
    <t>Compound Annual Growth Rate Over Five Years</t>
  </si>
  <si>
    <t>Total Revenues, 5 Yr. CAGR %</t>
  </si>
  <si>
    <t>-1.87</t>
  </si>
  <si>
    <t>26.54</t>
  </si>
  <si>
    <t>113.03</t>
  </si>
  <si>
    <t>-24.95</t>
  </si>
  <si>
    <t>Gross Profit, 5 Yr. CAGR %</t>
  </si>
  <si>
    <t>4.13</t>
  </si>
  <si>
    <t>-11.39</t>
  </si>
  <si>
    <t>21.92</t>
  </si>
  <si>
    <t>11.19</t>
  </si>
  <si>
    <t>-53.37</t>
  </si>
  <si>
    <t>EBITDA, 5 Yr. CAGR %</t>
  </si>
  <si>
    <t>-45.55</t>
  </si>
  <si>
    <t>-3.1</t>
  </si>
  <si>
    <t>-27.77</t>
  </si>
  <si>
    <t>-3.8</t>
  </si>
  <si>
    <t>2.75</t>
  </si>
  <si>
    <t>47.26</t>
  </si>
  <si>
    <t>EBITA, 5 Yr. CAGR %</t>
  </si>
  <si>
    <t>-26.27</t>
  </si>
  <si>
    <t>-7.11</t>
  </si>
  <si>
    <t>-27.48</t>
  </si>
  <si>
    <t>-20.61</t>
  </si>
  <si>
    <t>44.64</t>
  </si>
  <si>
    <t>8.34</t>
  </si>
  <si>
    <t>EBIT, 5 Yr. CAGR %</t>
  </si>
  <si>
    <t>-26.29</t>
  </si>
  <si>
    <t>-7.21</t>
  </si>
  <si>
    <t>-27.53</t>
  </si>
  <si>
    <t>-20.69</t>
  </si>
  <si>
    <t>43.59</t>
  </si>
  <si>
    <t>8.25</t>
  </si>
  <si>
    <t>Earnings From Cont. Operations, 5 Yr. CAGR %</t>
  </si>
  <si>
    <t>-0.15</t>
  </si>
  <si>
    <t>-2.74</t>
  </si>
  <si>
    <t>-6.3</t>
  </si>
  <si>
    <t>-21.61</t>
  </si>
  <si>
    <t>39.44</t>
  </si>
  <si>
    <t>-29.67</t>
  </si>
  <si>
    <t>Net Income, 5 Yr. CAGR %</t>
  </si>
  <si>
    <t>-6.54</t>
  </si>
  <si>
    <t>-20.56</t>
  </si>
  <si>
    <t>Normalized Net Income, 5 Yr. CAGR %</t>
  </si>
  <si>
    <t>-26.11</t>
  </si>
  <si>
    <t>-6.41</t>
  </si>
  <si>
    <t>-26.14</t>
  </si>
  <si>
    <t>-21.51</t>
  </si>
  <si>
    <t>37.95</t>
  </si>
  <si>
    <t>10.36</t>
  </si>
  <si>
    <t>Diluted EPS Before Extra, 5 Yr. CAGR %</t>
  </si>
  <si>
    <t>-7.54</t>
  </si>
  <si>
    <t>-9.05</t>
  </si>
  <si>
    <t>-10.68</t>
  </si>
  <si>
    <t>-27.46</t>
  </si>
  <si>
    <t>27.71</t>
  </si>
  <si>
    <t>-34.19</t>
  </si>
  <si>
    <t>Accounts Receivable, 5 Yr. CAGR %</t>
  </si>
  <si>
    <t>251.47</t>
  </si>
  <si>
    <t>-32.81</t>
  </si>
  <si>
    <t>-57.9</t>
  </si>
  <si>
    <t>Inventory, 5 Yr. CAGR %</t>
  </si>
  <si>
    <t>-16.13</t>
  </si>
  <si>
    <t>-10.82</t>
  </si>
  <si>
    <t>-10.09</t>
  </si>
  <si>
    <t>-3.02</t>
  </si>
  <si>
    <t>-15.21</t>
  </si>
  <si>
    <t>-28.82</t>
  </si>
  <si>
    <t>Net Property, Plant and Equip., 5 Yr. CAGR %</t>
  </si>
  <si>
    <t>-13.77</t>
  </si>
  <si>
    <t>-11.8</t>
  </si>
  <si>
    <t>-21.83</t>
  </si>
  <si>
    <t>-6.4</t>
  </si>
  <si>
    <t>-26.71</t>
  </si>
  <si>
    <t>-15.17</t>
  </si>
  <si>
    <t>Total Assets, 5 Yr. CAGR %</t>
  </si>
  <si>
    <t>-10.31</t>
  </si>
  <si>
    <t>-16.06</t>
  </si>
  <si>
    <t>-3.39</t>
  </si>
  <si>
    <t>-17.13</t>
  </si>
  <si>
    <t>-18.2</t>
  </si>
  <si>
    <t>Tangible Book Value, 5 Yr. CAGR %</t>
  </si>
  <si>
    <t>-6.31</t>
  </si>
  <si>
    <t>-12.22</t>
  </si>
  <si>
    <t>-15.5</t>
  </si>
  <si>
    <t>-4.95</t>
  </si>
  <si>
    <t>-20.96</t>
  </si>
  <si>
    <t>-24.46</t>
  </si>
  <si>
    <t>Common Equity, 5 Yr. CAGR %</t>
  </si>
  <si>
    <t>-12.3</t>
  </si>
  <si>
    <t>-15.58</t>
  </si>
  <si>
    <t>-5.02</t>
  </si>
  <si>
    <t>-20.97</t>
  </si>
  <si>
    <t>Cash From Operations, 5 Yr. CAGR %</t>
  </si>
  <si>
    <t>-40.6</t>
  </si>
  <si>
    <t>-12.36</t>
  </si>
  <si>
    <t>-24.64</t>
  </si>
  <si>
    <t>-11.2</t>
  </si>
  <si>
    <t>34.76</t>
  </si>
  <si>
    <t>Capital Expenditures, 5 Yr. CAGR %</t>
  </si>
  <si>
    <t>-9.2</t>
  </si>
  <si>
    <t>-1.08</t>
  </si>
  <si>
    <t>-23.41</t>
  </si>
  <si>
    <t>-0.26</t>
  </si>
  <si>
    <t>-2.83</t>
  </si>
  <si>
    <t>-21.11</t>
  </si>
  <si>
    <t>Levered Free Cash Flow, 5 Yr. CAGR %</t>
  </si>
  <si>
    <t>-13.46</t>
  </si>
  <si>
    <t>-0.94</t>
  </si>
  <si>
    <t>-28.56</t>
  </si>
  <si>
    <t>4.12</t>
  </si>
  <si>
    <t>-11.23</t>
  </si>
  <si>
    <t>Unlevered Free Cash Flow, 5 Yr. CAGR %</t>
  </si>
  <si>
    <t>-13.65</t>
  </si>
  <si>
    <t>-25.4</t>
  </si>
  <si>
    <t>7.75</t>
  </si>
  <si>
    <t>-11.3</t>
  </si>
  <si>
    <t>2019</t>
  </si>
  <si>
    <t>2023</t>
  </si>
  <si>
    <t>2024</t>
  </si>
  <si>
    <t>2025</t>
  </si>
  <si>
    <t>2026</t>
  </si>
  <si>
    <t>Capitalization
                                    1</t>
  </si>
  <si>
    <t>75.61</t>
  </si>
  <si>
    <t>73.85</t>
  </si>
  <si>
    <t>30.97</t>
  </si>
  <si>
    <t>-</t>
  </si>
  <si>
    <t>Change</t>
  </si>
  <si>
    <t>-58.06%</t>
  </si>
  <si>
    <t>0%</t>
  </si>
  <si>
    <t>Enterprise Value (EV)
                                    1</t>
  </si>
  <si>
    <t>47.37</t>
  </si>
  <si>
    <t>21.27</t>
  </si>
  <si>
    <t>26.87</t>
  </si>
  <si>
    <t>31.87</t>
  </si>
  <si>
    <t>-71.19%</t>
  </si>
  <si>
    <t>26.32%</t>
  </si>
  <si>
    <t>18.61%</t>
  </si>
  <si>
    <t>P/E ratio</t>
  </si>
  <si>
    <t>-2.75x</t>
  </si>
  <si>
    <t>-12.9x</t>
  </si>
  <si>
    <t>PBR</t>
  </si>
  <si>
    <t>PEG</t>
  </si>
  <si>
    <t>Capitalization / Revenue</t>
  </si>
  <si>
    <t>5.49x</t>
  </si>
  <si>
    <t>77.4x</t>
  </si>
  <si>
    <t>EV / Revenue</t>
  </si>
  <si>
    <t>3.44x</t>
  </si>
  <si>
    <t>53.2x</t>
  </si>
  <si>
    <t>EV / EBITDA</t>
  </si>
  <si>
    <t>-3.29x</t>
  </si>
  <si>
    <t>-4.62x</t>
  </si>
  <si>
    <t>-8.4x</t>
  </si>
  <si>
    <t>-12.3x</t>
  </si>
  <si>
    <t>EV / EBIT</t>
  </si>
  <si>
    <t>-2.22x</t>
  </si>
  <si>
    <t>-3.18x</t>
  </si>
  <si>
    <t>EV / FCF</t>
  </si>
  <si>
    <t>-1,652,307x</t>
  </si>
  <si>
    <t>FCF Yield</t>
  </si>
  <si>
    <t>-0%</t>
  </si>
  <si>
    <t>Dividend per Share
                                    2</t>
  </si>
  <si>
    <t>Rate of return</t>
  </si>
  <si>
    <t>EPS
                                    2</t>
  </si>
  <si>
    <t>-0.0637</t>
  </si>
  <si>
    <t>-0.0085</t>
  </si>
  <si>
    <t>Distribution rate</t>
  </si>
  <si>
    <t>Net sales
                                    1</t>
  </si>
  <si>
    <t>13.78</t>
  </si>
  <si>
    <t>0.4</t>
  </si>
  <si>
    <t>EBITDA
                                    1</t>
  </si>
  <si>
    <t>-14.42</t>
  </si>
  <si>
    <t>-3.2</t>
  </si>
  <si>
    <t>-2.6</t>
  </si>
  <si>
    <t>EBIT
                                    1</t>
  </si>
  <si>
    <t>-21.3</t>
  </si>
  <si>
    <t>-6.7</t>
  </si>
  <si>
    <t>Net income
                                    1</t>
  </si>
  <si>
    <t>-5.118</t>
  </si>
  <si>
    <t>-2.9</t>
  </si>
  <si>
    <t>-2.3</t>
  </si>
  <si>
    <t>Net Debt
                                    1</t>
  </si>
  <si>
    <t>-28.24</t>
  </si>
  <si>
    <t>-9.7</t>
  </si>
  <si>
    <t>0.9</t>
  </si>
  <si>
    <t>Reference price
                                    2</t>
  </si>
  <si>
    <t>0.1750</t>
  </si>
  <si>
    <t>0.1100</t>
  </si>
  <si>
    <t>0.0400</t>
  </si>
  <si>
    <t>Nbr of stocks (in thousands)</t>
  </si>
  <si>
    <t>432,074</t>
  </si>
  <si>
    <t>671,345</t>
  </si>
  <si>
    <t>774,329</t>
  </si>
  <si>
    <t>Announcement Date</t>
  </si>
  <si>
    <t>3/13/20</t>
  </si>
  <si>
    <t>3/25/24</t>
  </si>
  <si>
    <t>address1</t>
  </si>
  <si>
    <t>7442 South Tucson Way</t>
  </si>
  <si>
    <t>address2</t>
  </si>
  <si>
    <t>Suite 130</t>
  </si>
  <si>
    <t>city</t>
  </si>
  <si>
    <t>Centennial</t>
  </si>
  <si>
    <t>state</t>
  </si>
  <si>
    <t>CO</t>
  </si>
  <si>
    <t>zip</t>
  </si>
  <si>
    <t>80112</t>
  </si>
  <si>
    <t>country</t>
  </si>
  <si>
    <t>phone</t>
  </si>
  <si>
    <t>720 767 1400</t>
  </si>
  <si>
    <t>website</t>
  </si>
  <si>
    <t>https://www.nuburu.net</t>
  </si>
  <si>
    <t>industry</t>
  </si>
  <si>
    <t>Specialty Industrial Machinery</t>
  </si>
  <si>
    <t>industryKey</t>
  </si>
  <si>
    <t>specialty-industrial-machinery</t>
  </si>
  <si>
    <t>industryDisp</t>
  </si>
  <si>
    <t>sector</t>
  </si>
  <si>
    <t>Industrials</t>
  </si>
  <si>
    <t>sectorKey</t>
  </si>
  <si>
    <t>industrials</t>
  </si>
  <si>
    <t>sectorDisp</t>
  </si>
  <si>
    <t>longBusinessSummary</t>
  </si>
  <si>
    <t>Nuburu, Inc. engages in high-power, high-brightness blue laser technology business for welding and 3D printing industries worldwide. The company offers Nuburu AO-150 and NUBURU BL. Its products have applications in battery, e-mobility, consumer electronics, and 3D printing metal systems. Nuburu, Inc. was founded in 2015 and is headquartered in Centennial, Colorado.</t>
  </si>
  <si>
    <t>fullTimeEmployees</t>
  </si>
  <si>
    <t>companyOfficers</t>
  </si>
  <si>
    <t>[{'maxAge': 1, 'name': 'Mr. Ron  Nicol', 'age': 69, 'title': 'Executive Chairman', 'yearBorn': 1954, 'fiscalYear': 2023, 'totalPay': 375000, 'exercisedValue': 0, 'unexercisedValue': 0}, {'maxAge': 1, 'name': 'Mr. Richard Brian Knaley', 'age': 53, 'title': 'CFO, CEO &amp; Director', 'yearBorn': 1970, 'fiscalYear': 2023, 'totalPay': 389167, 'exercisedValue': 0, 'unexercisedValue': 0}, {'maxAge': 1, 'name': 'Mr. Brian  Faircloth', 'age': 50, 'title': 'Chief Operating Officer', 'yearBorn': 1973, 'fiscalYear': 2023, 'totalPay': 360000, 'exercisedValue': 0, 'unexercisedValue': 0}, {'maxAge': 1, 'name': 'Mr. Jean-Michel  Pelaprat B.S.', 'title': 'Co-Founder &amp; Head of Advisory Committee', 'fiscalYear': 2023, 'exercisedValue': 0, 'unexercisedValue': 0}, {'maxAge': 1, 'name': 'Ms. Teresa Hernandez Betancourt', 'title': 'Chief Human Resources Officer', 'fiscalYear': 2023, 'exercisedValue': 0, 'unexercisedValue': 0}]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</si>
  <si>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</si>
  <si>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</si>
  <si>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</si>
  <si>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</si>
  <si>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</si>
  <si>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</si>
  <si>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</si>
  <si>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</si>
  <si>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</si>
  <si>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</si>
  <si>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</si>
  <si>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</si>
  <si>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</si>
  <si>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</si>
  <si>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</si>
  <si>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</si>
  <si>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</si>
  <si>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</si>
  <si>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</si>
  <si>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</si>
  <si>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</si>
  <si>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</si>
  <si>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</si>
  <si>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</si>
  <si>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</si>
  <si>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</si>
  <si>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</si>
  <si>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</si>
  <si>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</si>
  <si>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</si>
  <si>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</si>
  <si>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</si>
  <si>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</si>
  <si>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</si>
  <si>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</si>
  <si>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</si>
  <si>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</si>
  <si>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</si>
  <si>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</si>
  <si>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</si>
  <si>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</si>
  <si>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</si>
  <si>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</si>
  <si>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lastFiscalYearEnd</t>
  </si>
  <si>
    <t>nextFiscalYearEnd</t>
  </si>
  <si>
    <t>mostRecentQuarter</t>
  </si>
  <si>
    <t>netIncomeToCommon</t>
  </si>
  <si>
    <t>trailingEps</t>
  </si>
  <si>
    <t>lastSplitFactor</t>
  </si>
  <si>
    <t>1:40</t>
  </si>
  <si>
    <t>lastSplitDate</t>
  </si>
  <si>
    <t>enterpriseToRevenue</t>
  </si>
  <si>
    <t>enterpriseToEbitda</t>
  </si>
  <si>
    <t>52WeekChange</t>
  </si>
  <si>
    <t>SandP52WeekChange</t>
  </si>
  <si>
    <t>exchange</t>
  </si>
  <si>
    <t>ASE</t>
  </si>
  <si>
    <t>quoteType</t>
  </si>
  <si>
    <t>EQUITY</t>
  </si>
  <si>
    <t>symbol</t>
  </si>
  <si>
    <t>BURU</t>
  </si>
  <si>
    <t>underlyingSymbol</t>
  </si>
  <si>
    <t>shortName</t>
  </si>
  <si>
    <t>Nuburu,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</si>
  <si>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</si>
  <si>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</si>
  <si>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</si>
  <si>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</si>
  <si>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</si>
  <si>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</si>
  <si>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</si>
  <si>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2f6cccb8-23a1-38be-b2d5-18d3445eee20</t>
  </si>
  <si>
    <t>messageBoardId</t>
  </si>
  <si>
    <t>finmb_291350447</t>
  </si>
  <si>
    <t>gmtOffSetMilliseconds</t>
  </si>
  <si>
    <t>currentPrice</t>
  </si>
  <si>
    <t>recommendationKey</t>
  </si>
  <si>
    <t>none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</si>
  <si>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</si>
  <si>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</si>
  <si>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</si>
  <si>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</si>
  <si>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</si>
  <si>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</si>
  <si>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</si>
  <si>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revenuePerShare</t>
  </si>
  <si>
    <t>returnOnAssets</t>
  </si>
  <si>
    <t>freeCashflow</t>
  </si>
  <si>
    <t>operatingCashflow</t>
  </si>
  <si>
    <t>revenueGrowth</t>
  </si>
  <si>
    <t>grossMargins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</si>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</sst>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nuburu.net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0.5637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9.961250561382191E-4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1.0013691E7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-9.381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 t="s">
        <v>15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16</v>
      </c>
      <c r="B11" s="1" t="s">
        <v>15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</v>
      </c>
      <c r="B2" s="1">
        <v>-19.096</v>
      </c>
      <c r="C2" s="1">
        <v>-24.64</v>
      </c>
      <c r="D2" s="1">
        <v>-20.328</v>
      </c>
      <c r="E2" s="1">
        <v>-3.696</v>
      </c>
      <c r="F2" s="1">
        <v>17.864</v>
      </c>
      <c r="G2" s="1">
        <v>-16.632</v>
      </c>
      <c r="H2" s="1">
        <v>-17.248</v>
      </c>
      <c r="I2" s="1">
        <v>-6.16</v>
      </c>
      <c r="J2" s="1">
        <v>-19.712</v>
      </c>
      <c r="K2" s="1">
        <v>-3.08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</v>
      </c>
      <c r="B3" s="1">
        <v>1.232</v>
      </c>
      <c r="C3" s="1">
        <v>1.848</v>
      </c>
      <c r="D3" s="1">
        <v>1.848</v>
      </c>
      <c r="E3" s="1">
        <v>2.464</v>
      </c>
      <c r="F3" s="1">
        <v>3.08</v>
      </c>
      <c r="G3" s="1">
        <v>3.696</v>
      </c>
      <c r="H3" s="1">
        <v>4.312</v>
      </c>
      <c r="I3" s="1">
        <v>2.464</v>
      </c>
      <c r="J3" s="1">
        <v>1.848</v>
      </c>
      <c r="K3" s="1">
        <v>38.808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20</v>
      </c>
      <c r="B4" s="1">
        <v>10.472</v>
      </c>
      <c r="C4" s="1">
        <v>11.088</v>
      </c>
      <c r="D4" s="1">
        <v>11.088</v>
      </c>
      <c r="E4" s="1">
        <v>11.088</v>
      </c>
      <c r="F4" s="1">
        <v>1.232</v>
      </c>
      <c r="G4" s="1">
        <v>0.0</v>
      </c>
      <c r="H4" s="1">
        <v>0.0</v>
      </c>
      <c r="I4" s="1">
        <v>0.0</v>
      </c>
      <c r="J4" s="1">
        <v>0.0</v>
      </c>
      <c r="K4" s="1">
        <v>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21</v>
      </c>
      <c r="B5" s="1">
        <v>6.16</v>
      </c>
      <c r="C5" s="1">
        <v>17.864</v>
      </c>
      <c r="D5" s="1">
        <v>12.936</v>
      </c>
      <c r="E5" s="1">
        <v>-2.464</v>
      </c>
      <c r="F5" s="1">
        <v>0.0</v>
      </c>
      <c r="G5" s="1">
        <v>0.0</v>
      </c>
      <c r="H5" s="1">
        <v>44.352</v>
      </c>
      <c r="I5" s="1">
        <v>0.0</v>
      </c>
      <c r="J5" s="1">
        <v>14.168</v>
      </c>
      <c r="K5" s="1">
        <v>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22</v>
      </c>
      <c r="B6" s="1">
        <v>7.391999999999999</v>
      </c>
      <c r="C6" s="1">
        <v>19.712</v>
      </c>
      <c r="D6" s="1">
        <v>15.4</v>
      </c>
      <c r="E6" s="1">
        <v>47.432</v>
      </c>
      <c r="F6" s="1">
        <v>3.08</v>
      </c>
      <c r="G6" s="1">
        <v>3.696</v>
      </c>
      <c r="H6" s="1">
        <v>4.312</v>
      </c>
      <c r="I6" s="1">
        <v>2.464</v>
      </c>
      <c r="J6" s="1">
        <v>16.016</v>
      </c>
      <c r="K6" s="1">
        <v>38.808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23</v>
      </c>
      <c r="B7" s="1">
        <v>0.0</v>
      </c>
      <c r="C7" s="1">
        <v>0.0</v>
      </c>
      <c r="D7" s="1">
        <v>0.0</v>
      </c>
      <c r="E7" s="1">
        <v>19.712</v>
      </c>
      <c r="F7" s="1">
        <v>-22.176</v>
      </c>
      <c r="G7" s="1">
        <v>49.28</v>
      </c>
      <c r="H7" s="1">
        <v>0.0</v>
      </c>
      <c r="I7" s="1">
        <v>-1.232</v>
      </c>
      <c r="J7" s="1">
        <v>-0.616</v>
      </c>
      <c r="K7" s="1">
        <v>-3.08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24</v>
      </c>
      <c r="B8" s="1">
        <v>-9.856</v>
      </c>
      <c r="C8" s="1">
        <v>0.0</v>
      </c>
      <c r="D8" s="1">
        <v>13.552</v>
      </c>
      <c r="E8" s="1">
        <v>0.0</v>
      </c>
      <c r="F8" s="1">
        <v>0.0</v>
      </c>
      <c r="G8" s="1">
        <v>0.0</v>
      </c>
      <c r="H8" s="1">
        <v>0.0</v>
      </c>
      <c r="I8" s="1">
        <v>0.0</v>
      </c>
      <c r="J8" s="1">
        <v>0.0</v>
      </c>
      <c r="K8" s="1">
        <v>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25</v>
      </c>
      <c r="B9" s="1">
        <v>0.0</v>
      </c>
      <c r="C9" s="1">
        <v>0.0</v>
      </c>
      <c r="D9" s="1">
        <v>0.0</v>
      </c>
      <c r="E9" s="1">
        <v>0.0</v>
      </c>
      <c r="F9" s="1">
        <v>0.0</v>
      </c>
      <c r="G9" s="1">
        <v>3.696</v>
      </c>
      <c r="H9" s="1">
        <v>12.32</v>
      </c>
      <c r="I9" s="1">
        <v>0.0</v>
      </c>
      <c r="J9" s="1">
        <v>0.616</v>
      </c>
      <c r="K9" s="1">
        <v>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26</v>
      </c>
      <c r="B10" s="1">
        <v>0.616</v>
      </c>
      <c r="C10" s="1">
        <v>0.0</v>
      </c>
      <c r="D10" s="1">
        <v>0.0</v>
      </c>
      <c r="E10" s="1">
        <v>0.0</v>
      </c>
      <c r="F10" s="1">
        <v>0.0</v>
      </c>
      <c r="G10" s="1">
        <v>0.0</v>
      </c>
      <c r="H10" s="1">
        <v>0.0</v>
      </c>
      <c r="I10" s="1">
        <v>0.0</v>
      </c>
      <c r="J10" s="1">
        <v>0.0</v>
      </c>
      <c r="K10" s="1">
        <v>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27</v>
      </c>
      <c r="B11" s="1">
        <v>0.616</v>
      </c>
      <c r="C11" s="1">
        <v>60.368</v>
      </c>
      <c r="D11" s="1">
        <v>0.0</v>
      </c>
      <c r="E11" s="1">
        <v>30.184</v>
      </c>
      <c r="F11" s="1">
        <v>29.568</v>
      </c>
      <c r="G11" s="1">
        <v>38.808</v>
      </c>
      <c r="H11" s="1">
        <v>0.0</v>
      </c>
      <c r="I11" s="1">
        <v>34.496</v>
      </c>
      <c r="J11" s="1">
        <v>0.0</v>
      </c>
      <c r="K11" s="1">
        <v>3.696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28</v>
      </c>
      <c r="B12" s="1">
        <v>0.0</v>
      </c>
      <c r="C12" s="1">
        <v>0.0</v>
      </c>
      <c r="D12" s="1">
        <v>-1.232</v>
      </c>
      <c r="E12" s="1">
        <v>0.0</v>
      </c>
      <c r="F12" s="1">
        <v>0.0</v>
      </c>
      <c r="G12" s="1">
        <v>0.0</v>
      </c>
      <c r="H12" s="1">
        <v>0.0</v>
      </c>
      <c r="I12" s="1">
        <v>0.0</v>
      </c>
      <c r="J12" s="1">
        <v>0.0</v>
      </c>
      <c r="K12" s="1">
        <v>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29</v>
      </c>
      <c r="B13" s="1">
        <v>-1.232</v>
      </c>
      <c r="C13" s="1">
        <v>-1.232</v>
      </c>
      <c r="D13" s="1">
        <v>0.616</v>
      </c>
      <c r="E13" s="1">
        <v>0.616</v>
      </c>
      <c r="F13" s="1">
        <v>-28.336</v>
      </c>
      <c r="G13" s="1">
        <v>11.704</v>
      </c>
      <c r="H13" s="1">
        <v>-56.056</v>
      </c>
      <c r="I13" s="1">
        <v>17.864</v>
      </c>
      <c r="J13" s="1">
        <v>-11.088</v>
      </c>
      <c r="K13" s="1">
        <v>-58.52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30</v>
      </c>
      <c r="B14" s="1">
        <v>-0.616</v>
      </c>
      <c r="C14" s="1">
        <v>48.048</v>
      </c>
      <c r="D14" s="1">
        <v>46.2</v>
      </c>
      <c r="E14" s="1">
        <v>-32.648</v>
      </c>
      <c r="F14" s="1">
        <v>-0.616</v>
      </c>
      <c r="G14" s="1">
        <v>0.616</v>
      </c>
      <c r="H14" s="1">
        <v>-41.888</v>
      </c>
      <c r="I14" s="1">
        <v>0.616</v>
      </c>
      <c r="J14" s="1">
        <v>-37.576</v>
      </c>
      <c r="K14" s="1">
        <v>-1.848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31</v>
      </c>
      <c r="B15" s="1">
        <v>-41.272</v>
      </c>
      <c r="C15" s="1">
        <v>8.008</v>
      </c>
      <c r="D15" s="1">
        <v>8.008</v>
      </c>
      <c r="E15" s="1">
        <v>-0.616</v>
      </c>
      <c r="F15" s="1">
        <v>0.616</v>
      </c>
      <c r="G15" s="1">
        <v>-1.232</v>
      </c>
      <c r="H15" s="1">
        <v>59.136</v>
      </c>
      <c r="I15" s="1">
        <v>-0.616</v>
      </c>
      <c r="J15" s="1">
        <v>43.736</v>
      </c>
      <c r="K15" s="1">
        <v>0.616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32</v>
      </c>
      <c r="B16" s="1">
        <v>-2.464</v>
      </c>
      <c r="C16" s="1">
        <v>0.616</v>
      </c>
      <c r="D16" s="1">
        <v>-1.232</v>
      </c>
      <c r="E16" s="1">
        <v>39.424</v>
      </c>
      <c r="F16" s="1">
        <v>-0.616</v>
      </c>
      <c r="G16" s="1">
        <v>30.184</v>
      </c>
      <c r="H16" s="1">
        <v>-41.272</v>
      </c>
      <c r="I16" s="1">
        <v>-43.736</v>
      </c>
      <c r="J16" s="1">
        <v>-1.232</v>
      </c>
      <c r="K16" s="1">
        <v>5.544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33</v>
      </c>
      <c r="B17" s="1">
        <v>-3.08</v>
      </c>
      <c r="C17" s="1">
        <v>-1.232</v>
      </c>
      <c r="D17" s="1">
        <v>-12.32</v>
      </c>
      <c r="E17" s="1">
        <v>14.168</v>
      </c>
      <c r="F17" s="1">
        <v>20.328</v>
      </c>
      <c r="G17" s="1">
        <v>-5.544</v>
      </c>
      <c r="H17" s="1">
        <v>11.088</v>
      </c>
      <c r="I17" s="1">
        <v>38.192</v>
      </c>
      <c r="J17" s="1">
        <v>0.616</v>
      </c>
      <c r="K17" s="1">
        <v>1.848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34</v>
      </c>
      <c r="B18" s="1">
        <v>-15.4</v>
      </c>
      <c r="C18" s="1">
        <v>-5.544</v>
      </c>
      <c r="D18" s="1">
        <v>-6.16</v>
      </c>
      <c r="E18" s="1">
        <v>-2.464</v>
      </c>
      <c r="F18" s="1">
        <v>-0.616</v>
      </c>
      <c r="G18" s="1">
        <v>-8.008</v>
      </c>
      <c r="H18" s="1">
        <v>-1.232</v>
      </c>
      <c r="I18" s="1">
        <v>-3.08</v>
      </c>
      <c r="J18" s="1">
        <v>-2.464</v>
      </c>
      <c r="K18" s="1">
        <v>-4.928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35</v>
      </c>
      <c r="B19" s="1">
        <v>-9.856</v>
      </c>
      <c r="C19" s="1">
        <v>-12.936</v>
      </c>
      <c r="D19" s="1">
        <v>-3.08</v>
      </c>
      <c r="E19" s="1">
        <v>-6.16</v>
      </c>
      <c r="F19" s="1">
        <v>-7.391999999999999</v>
      </c>
      <c r="G19" s="1">
        <v>-9.24</v>
      </c>
      <c r="H19" s="1">
        <v>-3.08</v>
      </c>
      <c r="I19" s="1">
        <v>-3.08</v>
      </c>
      <c r="J19" s="1">
        <v>-5.544</v>
      </c>
      <c r="K19" s="1">
        <v>-1.848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36</v>
      </c>
      <c r="B20" s="1">
        <v>0.0</v>
      </c>
      <c r="C20" s="1">
        <v>0.0</v>
      </c>
      <c r="D20" s="1">
        <v>0.0</v>
      </c>
      <c r="E20" s="1">
        <v>0.0</v>
      </c>
      <c r="F20" s="1">
        <v>39.424</v>
      </c>
      <c r="G20" s="1">
        <v>0.0</v>
      </c>
      <c r="H20" s="1">
        <v>0.0</v>
      </c>
      <c r="I20" s="1">
        <v>0.616</v>
      </c>
      <c r="J20" s="1">
        <v>0.616</v>
      </c>
      <c r="K20" s="1">
        <v>3.08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37</v>
      </c>
      <c r="B21" s="1">
        <v>0.0</v>
      </c>
      <c r="C21" s="1">
        <v>-3.696</v>
      </c>
      <c r="D21" s="1">
        <v>0.0</v>
      </c>
      <c r="E21" s="1">
        <v>0.0</v>
      </c>
      <c r="F21" s="1">
        <v>0.0</v>
      </c>
      <c r="G21" s="1">
        <v>0.0</v>
      </c>
      <c r="H21" s="1">
        <v>0.0</v>
      </c>
      <c r="I21" s="1">
        <v>0.0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38</v>
      </c>
      <c r="B22" s="1">
        <v>46.2</v>
      </c>
      <c r="C22" s="1">
        <v>0.0</v>
      </c>
      <c r="D22" s="1">
        <v>0.0</v>
      </c>
      <c r="E22" s="1">
        <v>0.0</v>
      </c>
      <c r="F22" s="1">
        <v>0.0</v>
      </c>
      <c r="G22" s="1">
        <v>0.0</v>
      </c>
      <c r="H22" s="1">
        <v>0.0</v>
      </c>
      <c r="I22" s="1">
        <v>0.0</v>
      </c>
      <c r="J22" s="1">
        <v>0.0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39</v>
      </c>
      <c r="B23" s="1">
        <v>19.096</v>
      </c>
      <c r="C23" s="1">
        <v>0.0</v>
      </c>
      <c r="D23" s="1">
        <v>0.0</v>
      </c>
      <c r="E23" s="1">
        <v>0.0</v>
      </c>
      <c r="F23" s="1">
        <v>0.0</v>
      </c>
      <c r="G23" s="1">
        <v>0.0</v>
      </c>
      <c r="H23" s="1">
        <v>0.0</v>
      </c>
      <c r="I23" s="1">
        <v>0.0</v>
      </c>
      <c r="J23" s="1">
        <v>0.0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40</v>
      </c>
      <c r="B24" s="1">
        <v>6.16</v>
      </c>
      <c r="C24" s="1">
        <v>15.4</v>
      </c>
      <c r="D24" s="1">
        <v>9.856</v>
      </c>
      <c r="E24" s="1">
        <v>0.616</v>
      </c>
      <c r="F24" s="1">
        <v>41.272</v>
      </c>
      <c r="G24" s="1">
        <v>0.616</v>
      </c>
      <c r="H24" s="1">
        <v>19.712</v>
      </c>
      <c r="I24" s="1">
        <v>4.312</v>
      </c>
      <c r="J24" s="1">
        <v>12.936</v>
      </c>
      <c r="K24" s="1">
        <v>30.8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41</v>
      </c>
      <c r="B25" s="1">
        <v>-2.464</v>
      </c>
      <c r="C25" s="1">
        <v>-1.232</v>
      </c>
      <c r="D25" s="1">
        <v>6.16</v>
      </c>
      <c r="E25" s="1">
        <v>-4.928</v>
      </c>
      <c r="F25" s="1">
        <v>31.416</v>
      </c>
      <c r="G25" s="1">
        <v>-8.008</v>
      </c>
      <c r="H25" s="1">
        <v>-3.08</v>
      </c>
      <c r="I25" s="1">
        <v>-3.08</v>
      </c>
      <c r="J25" s="1">
        <v>-4.928</v>
      </c>
      <c r="K25" s="1">
        <v>0.616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42</v>
      </c>
      <c r="B26" s="1">
        <v>0.0</v>
      </c>
      <c r="C26" s="1">
        <v>0.0</v>
      </c>
      <c r="D26" s="1">
        <v>0.0</v>
      </c>
      <c r="E26" s="1">
        <v>0.0</v>
      </c>
      <c r="F26" s="1">
        <v>0.0</v>
      </c>
      <c r="G26" s="1">
        <v>0.0</v>
      </c>
      <c r="H26" s="1">
        <v>-1.232</v>
      </c>
      <c r="I26" s="1">
        <v>0.0</v>
      </c>
      <c r="J26" s="1">
        <v>0.0</v>
      </c>
      <c r="K26" s="1">
        <v>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43</v>
      </c>
      <c r="B27" s="1">
        <v>0.0</v>
      </c>
      <c r="C27" s="1">
        <v>-9.24</v>
      </c>
      <c r="D27" s="1">
        <v>-7.391999999999999</v>
      </c>
      <c r="E27" s="1">
        <v>-3.08</v>
      </c>
      <c r="F27" s="1">
        <v>-1.232</v>
      </c>
      <c r="G27" s="1">
        <v>-2.464</v>
      </c>
      <c r="H27" s="1">
        <v>-0.616</v>
      </c>
      <c r="I27" s="1">
        <v>-0.616</v>
      </c>
      <c r="J27" s="1">
        <v>-0.616</v>
      </c>
      <c r="K27" s="1">
        <v>-0.616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44</v>
      </c>
      <c r="B28" s="1">
        <v>0.0</v>
      </c>
      <c r="C28" s="1">
        <v>-9.24</v>
      </c>
      <c r="D28" s="1">
        <v>-7.391999999999999</v>
      </c>
      <c r="E28" s="1">
        <v>-3.08</v>
      </c>
      <c r="F28" s="1">
        <v>-1.232</v>
      </c>
      <c r="G28" s="1">
        <v>-2.464</v>
      </c>
      <c r="H28" s="1">
        <v>-1.848</v>
      </c>
      <c r="I28" s="1">
        <v>-0.616</v>
      </c>
      <c r="J28" s="1">
        <v>-0.616</v>
      </c>
      <c r="K28" s="1">
        <v>-0.616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45</v>
      </c>
      <c r="B29" s="1">
        <v>18.48</v>
      </c>
      <c r="C29" s="1">
        <v>0.0</v>
      </c>
      <c r="D29" s="1">
        <v>0.0</v>
      </c>
      <c r="E29" s="1">
        <v>8.008</v>
      </c>
      <c r="F29" s="1">
        <v>0.616</v>
      </c>
      <c r="G29" s="1">
        <v>0.0</v>
      </c>
      <c r="H29" s="1">
        <v>0.0</v>
      </c>
      <c r="I29" s="1">
        <v>9.24</v>
      </c>
      <c r="J29" s="1">
        <v>5.544</v>
      </c>
      <c r="K29" s="1">
        <v>4.928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46</v>
      </c>
      <c r="B30" s="1">
        <v>0.0</v>
      </c>
      <c r="C30" s="1">
        <v>0.0</v>
      </c>
      <c r="D30" s="1">
        <v>0.0</v>
      </c>
      <c r="E30" s="1">
        <v>0.0</v>
      </c>
      <c r="F30" s="1">
        <v>0.0</v>
      </c>
      <c r="G30" s="1">
        <v>0.0</v>
      </c>
      <c r="H30" s="1">
        <v>0.0</v>
      </c>
      <c r="I30" s="1">
        <v>0.0</v>
      </c>
      <c r="J30" s="1">
        <v>0.0</v>
      </c>
      <c r="K30" s="1">
        <v>-10.472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47</v>
      </c>
      <c r="B31" s="1">
        <v>18.48</v>
      </c>
      <c r="C31" s="1">
        <v>-9.24</v>
      </c>
      <c r="D31" s="1">
        <v>-7.391999999999999</v>
      </c>
      <c r="E31" s="1">
        <v>4.928</v>
      </c>
      <c r="F31" s="1">
        <v>-1.232</v>
      </c>
      <c r="G31" s="1">
        <v>-2.464</v>
      </c>
      <c r="H31" s="1">
        <v>-1.848</v>
      </c>
      <c r="I31" s="1">
        <v>8.008</v>
      </c>
      <c r="J31" s="1">
        <v>4.312</v>
      </c>
      <c r="K31" s="1">
        <v>4.312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48</v>
      </c>
      <c r="B32" s="1">
        <v>7.391999999999999</v>
      </c>
      <c r="C32" s="1">
        <v>7.391999999999999</v>
      </c>
      <c r="D32" s="1">
        <v>-1.848</v>
      </c>
      <c r="E32" s="1">
        <v>0.616</v>
      </c>
      <c r="F32" s="1">
        <v>-1.848</v>
      </c>
      <c r="G32" s="1">
        <v>-8.624</v>
      </c>
      <c r="H32" s="1">
        <v>0.0</v>
      </c>
      <c r="I32" s="1">
        <v>7.391999999999999</v>
      </c>
      <c r="J32" s="1">
        <v>-2.464</v>
      </c>
      <c r="K32" s="1">
        <v>-17.248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49</v>
      </c>
      <c r="B33" s="1">
        <v>0.0</v>
      </c>
      <c r="C33" s="1">
        <v>0.0</v>
      </c>
      <c r="D33" s="1">
        <v>0.0</v>
      </c>
      <c r="E33" s="1">
        <v>0.0</v>
      </c>
      <c r="F33" s="1">
        <v>0.0</v>
      </c>
      <c r="G33" s="1">
        <v>0.0</v>
      </c>
      <c r="H33" s="1">
        <v>0.0</v>
      </c>
      <c r="I33" s="1">
        <v>0.0</v>
      </c>
      <c r="J33" s="1">
        <v>0.0</v>
      </c>
      <c r="K33" s="1">
        <v>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50</v>
      </c>
      <c r="B34" s="1">
        <v>-21.56</v>
      </c>
      <c r="C34" s="1">
        <v>-16.016</v>
      </c>
      <c r="D34" s="1">
        <v>-7.391999999999999</v>
      </c>
      <c r="E34" s="1">
        <v>-2.464</v>
      </c>
      <c r="F34" s="1">
        <v>28.952</v>
      </c>
      <c r="G34" s="1">
        <v>-19.096</v>
      </c>
      <c r="H34" s="1">
        <v>-6.16</v>
      </c>
      <c r="I34" s="1">
        <v>1.232</v>
      </c>
      <c r="J34" s="1">
        <v>-3.08</v>
      </c>
      <c r="K34" s="1">
        <v>16.632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51</v>
      </c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52</v>
      </c>
      <c r="B36" s="1">
        <v>-2.464</v>
      </c>
      <c r="C36" s="1">
        <v>-1.232</v>
      </c>
      <c r="D36" s="1">
        <v>-3.08</v>
      </c>
      <c r="E36" s="1">
        <v>0.0</v>
      </c>
      <c r="F36" s="1">
        <v>0.0</v>
      </c>
      <c r="G36" s="1">
        <v>0.0</v>
      </c>
      <c r="H36" s="1">
        <v>0.0</v>
      </c>
      <c r="I36" s="1">
        <v>0.0</v>
      </c>
      <c r="J36" s="1">
        <v>0.0</v>
      </c>
      <c r="K36" s="1">
        <v>0.0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53</v>
      </c>
      <c r="B37" s="1">
        <v>-25.256</v>
      </c>
      <c r="C37" s="1">
        <v>4.312</v>
      </c>
      <c r="D37" s="1">
        <v>-3.696</v>
      </c>
      <c r="E37" s="1">
        <v>-3.696</v>
      </c>
      <c r="F37" s="1">
        <v>-9.856</v>
      </c>
      <c r="G37" s="1">
        <v>-12.32</v>
      </c>
      <c r="H37" s="1">
        <v>-4.312</v>
      </c>
      <c r="I37" s="1">
        <v>0.616</v>
      </c>
      <c r="J37" s="1">
        <v>-4.312</v>
      </c>
      <c r="K37" s="1">
        <v>-5.544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54</v>
      </c>
      <c r="B38" s="1">
        <v>-25.256</v>
      </c>
      <c r="C38" s="1">
        <v>4.312</v>
      </c>
      <c r="D38" s="1">
        <v>-3.08</v>
      </c>
      <c r="E38" s="1">
        <v>-3.08</v>
      </c>
      <c r="F38" s="1">
        <v>-9.856</v>
      </c>
      <c r="G38" s="1">
        <v>-11.704</v>
      </c>
      <c r="H38" s="1">
        <v>-4.312</v>
      </c>
      <c r="I38" s="1">
        <v>0.616</v>
      </c>
      <c r="J38" s="1">
        <v>-4.312</v>
      </c>
      <c r="K38" s="1">
        <v>-5.544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55</v>
      </c>
      <c r="B39" s="1">
        <v>11.704</v>
      </c>
      <c r="C39" s="1">
        <v>-14.168</v>
      </c>
      <c r="D39" s="1">
        <v>1.232</v>
      </c>
      <c r="E39" s="1">
        <v>-4.312</v>
      </c>
      <c r="F39" s="1">
        <v>3.08</v>
      </c>
      <c r="G39" s="1">
        <v>-0.616</v>
      </c>
      <c r="H39" s="1">
        <v>1.848</v>
      </c>
      <c r="I39" s="1">
        <v>-4.928</v>
      </c>
      <c r="J39" s="1">
        <v>3.08</v>
      </c>
      <c r="K39" s="1">
        <v>-54.824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56</v>
      </c>
      <c r="B40" s="1">
        <v>0.0</v>
      </c>
      <c r="C40" s="1">
        <v>-9.24</v>
      </c>
      <c r="D40" s="1">
        <v>-7.391999999999999</v>
      </c>
      <c r="E40" s="1">
        <v>-3.08</v>
      </c>
      <c r="F40" s="1">
        <v>-1.232</v>
      </c>
      <c r="G40" s="1">
        <v>-2.464</v>
      </c>
      <c r="H40" s="1">
        <v>-1.848</v>
      </c>
      <c r="I40" s="1">
        <v>-0.616</v>
      </c>
      <c r="J40" s="1">
        <v>-0.616</v>
      </c>
      <c r="K40" s="1">
        <v>-0.616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57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58</v>
      </c>
      <c r="B3" s="1">
        <v>36.344</v>
      </c>
      <c r="C3" s="1">
        <v>20.328</v>
      </c>
      <c r="D3" s="1">
        <v>12.936</v>
      </c>
      <c r="E3" s="1">
        <v>9.856</v>
      </c>
      <c r="F3" s="1">
        <v>39.424</v>
      </c>
      <c r="G3" s="1">
        <v>19.712</v>
      </c>
      <c r="H3" s="1">
        <v>12.936</v>
      </c>
      <c r="I3" s="1">
        <v>14.168</v>
      </c>
      <c r="J3" s="1">
        <v>10.472</v>
      </c>
      <c r="K3" s="1">
        <v>11.088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59</v>
      </c>
      <c r="B4" s="1">
        <v>36.344</v>
      </c>
      <c r="C4" s="1">
        <v>20.328</v>
      </c>
      <c r="D4" s="1">
        <v>12.936</v>
      </c>
      <c r="E4" s="1">
        <v>9.856</v>
      </c>
      <c r="F4" s="1">
        <v>39.424</v>
      </c>
      <c r="G4" s="1">
        <v>19.712</v>
      </c>
      <c r="H4" s="1">
        <v>12.936</v>
      </c>
      <c r="I4" s="1">
        <v>14.168</v>
      </c>
      <c r="J4" s="1">
        <v>10.472</v>
      </c>
      <c r="K4" s="1">
        <v>11.088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60</v>
      </c>
      <c r="B5" s="1">
        <v>0.616</v>
      </c>
      <c r="C5" s="1">
        <v>36.344</v>
      </c>
      <c r="D5" s="1">
        <v>0.0</v>
      </c>
      <c r="E5" s="1">
        <v>0.0</v>
      </c>
      <c r="F5" s="1">
        <v>0.616</v>
      </c>
      <c r="G5" s="1">
        <v>22.176</v>
      </c>
      <c r="H5" s="1">
        <v>4.928</v>
      </c>
      <c r="I5" s="1">
        <v>0.0</v>
      </c>
      <c r="J5" s="1">
        <v>0.0</v>
      </c>
      <c r="K5" s="1">
        <v>1.848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61</v>
      </c>
      <c r="B6" s="1">
        <v>1.848</v>
      </c>
      <c r="C6" s="1">
        <v>0.616</v>
      </c>
      <c r="D6" s="1">
        <v>49.28</v>
      </c>
      <c r="E6" s="1">
        <v>0.616</v>
      </c>
      <c r="F6" s="1">
        <v>57.904</v>
      </c>
      <c r="G6" s="1">
        <v>22.792</v>
      </c>
      <c r="H6" s="1">
        <v>3.08</v>
      </c>
      <c r="I6" s="1">
        <v>43.736</v>
      </c>
      <c r="J6" s="1">
        <v>34.496</v>
      </c>
      <c r="K6" s="1">
        <v>12.936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62</v>
      </c>
      <c r="B7" s="1">
        <v>2.464</v>
      </c>
      <c r="C7" s="1">
        <v>0.616</v>
      </c>
      <c r="D7" s="1">
        <v>49.28</v>
      </c>
      <c r="E7" s="1">
        <v>0.616</v>
      </c>
      <c r="F7" s="1">
        <v>1.232</v>
      </c>
      <c r="G7" s="1">
        <v>45.584</v>
      </c>
      <c r="H7" s="1">
        <v>3.08</v>
      </c>
      <c r="I7" s="1">
        <v>43.736</v>
      </c>
      <c r="J7" s="1">
        <v>34.496</v>
      </c>
      <c r="K7" s="1">
        <v>14.784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63</v>
      </c>
      <c r="B8" s="1">
        <v>3.696</v>
      </c>
      <c r="C8" s="1">
        <v>1.232</v>
      </c>
      <c r="D8" s="1">
        <v>1.232</v>
      </c>
      <c r="E8" s="1">
        <v>1.848</v>
      </c>
      <c r="F8" s="1">
        <v>1.232</v>
      </c>
      <c r="G8" s="1">
        <v>1.848</v>
      </c>
      <c r="H8" s="1">
        <v>0.616</v>
      </c>
      <c r="I8" s="1">
        <v>1.232</v>
      </c>
      <c r="J8" s="1">
        <v>0.616</v>
      </c>
      <c r="K8" s="1">
        <v>26.488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64</v>
      </c>
      <c r="B9" s="1">
        <v>0.616</v>
      </c>
      <c r="C9" s="1">
        <v>6.16</v>
      </c>
      <c r="D9" s="1">
        <v>6.776</v>
      </c>
      <c r="E9" s="1">
        <v>11.704</v>
      </c>
      <c r="F9" s="1">
        <v>7.391999999999999</v>
      </c>
      <c r="G9" s="1">
        <v>13.552</v>
      </c>
      <c r="H9" s="1">
        <v>24.64</v>
      </c>
      <c r="I9" s="1">
        <v>12.32</v>
      </c>
      <c r="J9" s="1">
        <v>20.944</v>
      </c>
      <c r="K9" s="1">
        <v>8.624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65</v>
      </c>
      <c r="B10" s="1">
        <v>9.24</v>
      </c>
      <c r="C10" s="1">
        <v>0.0</v>
      </c>
      <c r="D10" s="1">
        <v>0.0</v>
      </c>
      <c r="E10" s="1">
        <v>0.0</v>
      </c>
      <c r="F10" s="1">
        <v>0.0</v>
      </c>
      <c r="G10" s="1">
        <v>0.0</v>
      </c>
      <c r="H10" s="1">
        <v>0.0</v>
      </c>
      <c r="I10" s="1">
        <v>0.0</v>
      </c>
      <c r="J10" s="1">
        <v>0.0</v>
      </c>
      <c r="K10" s="1">
        <v>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66</v>
      </c>
      <c r="B11" s="1">
        <v>0.0</v>
      </c>
      <c r="C11" s="1">
        <v>1.232</v>
      </c>
      <c r="D11" s="1">
        <v>0.0</v>
      </c>
      <c r="E11" s="1">
        <v>0.0</v>
      </c>
      <c r="F11" s="1">
        <v>0.0</v>
      </c>
      <c r="G11" s="1">
        <v>0.0</v>
      </c>
      <c r="H11" s="1">
        <v>0.0</v>
      </c>
      <c r="I11" s="1">
        <v>0.0</v>
      </c>
      <c r="J11" s="1">
        <v>0.0</v>
      </c>
      <c r="K11" s="1">
        <v>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67</v>
      </c>
      <c r="B12" s="1">
        <v>52.976</v>
      </c>
      <c r="C12" s="1">
        <v>25.256</v>
      </c>
      <c r="D12" s="1">
        <v>14.784</v>
      </c>
      <c r="E12" s="1">
        <v>12.936</v>
      </c>
      <c r="F12" s="1">
        <v>42.504</v>
      </c>
      <c r="G12" s="1">
        <v>22.176</v>
      </c>
      <c r="H12" s="1">
        <v>17.864</v>
      </c>
      <c r="I12" s="1">
        <v>16.016</v>
      </c>
      <c r="J12" s="1">
        <v>12.32</v>
      </c>
      <c r="K12" s="1">
        <v>11.704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68</v>
      </c>
      <c r="B13" s="1">
        <v>54.824</v>
      </c>
      <c r="C13" s="1">
        <v>52.976</v>
      </c>
      <c r="D13" s="1">
        <v>32.648</v>
      </c>
      <c r="E13" s="1">
        <v>43.12</v>
      </c>
      <c r="F13" s="1">
        <v>26.488</v>
      </c>
      <c r="G13" s="1">
        <v>29.568</v>
      </c>
      <c r="H13" s="1">
        <v>16.016</v>
      </c>
      <c r="I13" s="1">
        <v>24.024</v>
      </c>
      <c r="J13" s="1">
        <v>11.704</v>
      </c>
      <c r="K13" s="1">
        <v>14.168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69</v>
      </c>
      <c r="B14" s="1">
        <v>-1.232</v>
      </c>
      <c r="C14" s="1">
        <v>-1.848</v>
      </c>
      <c r="D14" s="1">
        <v>-2.464</v>
      </c>
      <c r="E14" s="1">
        <v>-2.464</v>
      </c>
      <c r="F14" s="1">
        <v>-1.848</v>
      </c>
      <c r="G14" s="1">
        <v>-1.232</v>
      </c>
      <c r="H14" s="1">
        <v>-1.848</v>
      </c>
      <c r="I14" s="1">
        <v>-2.464</v>
      </c>
      <c r="J14" s="1">
        <v>-3.08</v>
      </c>
      <c r="K14" s="1">
        <v>-3.08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70</v>
      </c>
      <c r="B15" s="1">
        <v>52.976</v>
      </c>
      <c r="C15" s="1">
        <v>50.512</v>
      </c>
      <c r="D15" s="1">
        <v>29.568</v>
      </c>
      <c r="E15" s="1">
        <v>40.656</v>
      </c>
      <c r="F15" s="1">
        <v>24.024</v>
      </c>
      <c r="G15" s="1">
        <v>28.336</v>
      </c>
      <c r="H15" s="1">
        <v>13.552</v>
      </c>
      <c r="I15" s="1">
        <v>20.944</v>
      </c>
      <c r="J15" s="1">
        <v>8.008</v>
      </c>
      <c r="K15" s="1">
        <v>10.472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71</v>
      </c>
      <c r="B16" s="1">
        <v>36.96</v>
      </c>
      <c r="C16" s="1">
        <v>6.16</v>
      </c>
      <c r="D16" s="1">
        <v>3.08</v>
      </c>
      <c r="E16" s="1">
        <v>2.464</v>
      </c>
      <c r="F16" s="1">
        <v>2.464</v>
      </c>
      <c r="G16" s="1">
        <v>3.08</v>
      </c>
      <c r="H16" s="1">
        <v>0.0</v>
      </c>
      <c r="I16" s="1">
        <v>0.0</v>
      </c>
      <c r="J16" s="1">
        <v>0.0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72</v>
      </c>
      <c r="B17" s="1">
        <v>35.112</v>
      </c>
      <c r="C17" s="1">
        <v>24.024</v>
      </c>
      <c r="D17" s="1">
        <v>12.936</v>
      </c>
      <c r="E17" s="1">
        <v>1.232</v>
      </c>
      <c r="F17" s="1" t="s">
        <v>73</v>
      </c>
      <c r="G17" s="1">
        <v>0.0</v>
      </c>
      <c r="H17" s="1">
        <v>0.0</v>
      </c>
      <c r="I17" s="1">
        <v>0.0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74</v>
      </c>
      <c r="B18" s="1">
        <v>3.696</v>
      </c>
      <c r="C18" s="1">
        <v>0.0</v>
      </c>
      <c r="D18" s="1">
        <v>0.0</v>
      </c>
      <c r="E18" s="1">
        <v>0.0</v>
      </c>
      <c r="F18" s="1">
        <v>0.0</v>
      </c>
      <c r="G18" s="1">
        <v>0.0</v>
      </c>
      <c r="H18" s="1">
        <v>0.0</v>
      </c>
      <c r="I18" s="1">
        <v>0.0</v>
      </c>
      <c r="J18" s="1">
        <v>0.0</v>
      </c>
      <c r="K18" s="1">
        <v>1.848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75</v>
      </c>
      <c r="B19" s="1">
        <v>111.496</v>
      </c>
      <c r="C19" s="1">
        <v>77.0</v>
      </c>
      <c r="D19" s="1">
        <v>44.968</v>
      </c>
      <c r="E19" s="1">
        <v>53.592</v>
      </c>
      <c r="F19" s="1">
        <v>67.144</v>
      </c>
      <c r="G19" s="1">
        <v>51.128</v>
      </c>
      <c r="H19" s="1">
        <v>31.416</v>
      </c>
      <c r="I19" s="1">
        <v>37.576</v>
      </c>
      <c r="J19" s="1">
        <v>20.944</v>
      </c>
      <c r="K19" s="1">
        <v>24.024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76</v>
      </c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77</v>
      </c>
      <c r="B21" s="1">
        <v>0.616</v>
      </c>
      <c r="C21" s="1">
        <v>0.616</v>
      </c>
      <c r="D21" s="1">
        <v>5.544</v>
      </c>
      <c r="E21" s="1">
        <v>1.848</v>
      </c>
      <c r="F21" s="1">
        <v>49.896</v>
      </c>
      <c r="G21" s="1">
        <v>0.616</v>
      </c>
      <c r="H21" s="1">
        <v>20.328</v>
      </c>
      <c r="I21" s="1">
        <v>46.2</v>
      </c>
      <c r="J21" s="1">
        <v>30.8</v>
      </c>
      <c r="K21" s="1">
        <v>43.736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78</v>
      </c>
      <c r="B22" s="1">
        <v>30.184</v>
      </c>
      <c r="C22" s="1">
        <v>32.032</v>
      </c>
      <c r="D22" s="1">
        <v>24.024</v>
      </c>
      <c r="E22" s="1">
        <v>3.696</v>
      </c>
      <c r="F22" s="1">
        <v>1.848</v>
      </c>
      <c r="G22" s="1">
        <v>1.848</v>
      </c>
      <c r="H22" s="1">
        <v>1.232</v>
      </c>
      <c r="I22" s="1">
        <v>3.696</v>
      </c>
      <c r="J22" s="1">
        <v>1.232</v>
      </c>
      <c r="K22" s="1">
        <v>1.232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79</v>
      </c>
      <c r="B23" s="1">
        <v>0.0</v>
      </c>
      <c r="C23" s="1">
        <v>0.0</v>
      </c>
      <c r="D23" s="1">
        <v>0.0</v>
      </c>
      <c r="E23" s="1">
        <v>3.08</v>
      </c>
      <c r="F23" s="1">
        <v>1.848</v>
      </c>
      <c r="G23" s="1">
        <v>1.232</v>
      </c>
      <c r="H23" s="1">
        <v>0.0</v>
      </c>
      <c r="I23" s="1">
        <v>0.0</v>
      </c>
      <c r="J23" s="1">
        <v>0.0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80</v>
      </c>
      <c r="B24" s="1">
        <v>0.0</v>
      </c>
      <c r="C24" s="1">
        <v>0.0</v>
      </c>
      <c r="D24" s="1">
        <v>0.0</v>
      </c>
      <c r="E24" s="1">
        <v>0.0</v>
      </c>
      <c r="F24" s="1">
        <v>0.0</v>
      </c>
      <c r="G24" s="1">
        <v>0.616</v>
      </c>
      <c r="H24" s="1">
        <v>0.616</v>
      </c>
      <c r="I24" s="1">
        <v>0.616</v>
      </c>
      <c r="J24" s="1">
        <v>0.616</v>
      </c>
      <c r="K24" s="1">
        <v>27.72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81</v>
      </c>
      <c r="B25" s="1">
        <v>1.848</v>
      </c>
      <c r="C25" s="1">
        <v>4.312</v>
      </c>
      <c r="D25" s="1">
        <v>0.616</v>
      </c>
      <c r="E25" s="1">
        <v>56.672</v>
      </c>
      <c r="F25" s="1">
        <v>0.616</v>
      </c>
      <c r="G25" s="1">
        <v>0.616</v>
      </c>
      <c r="H25" s="1">
        <v>1.848</v>
      </c>
      <c r="I25" s="1">
        <v>1.848</v>
      </c>
      <c r="J25" s="1">
        <v>0.616</v>
      </c>
      <c r="K25" s="1">
        <v>57.904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82</v>
      </c>
      <c r="B26" s="1">
        <v>2.464</v>
      </c>
      <c r="C26" s="1">
        <v>5.544</v>
      </c>
      <c r="D26" s="1">
        <v>0.616</v>
      </c>
      <c r="E26" s="1">
        <v>9.24</v>
      </c>
      <c r="F26" s="1">
        <v>4.928</v>
      </c>
      <c r="G26" s="1">
        <v>6.16</v>
      </c>
      <c r="H26" s="1">
        <v>4.312</v>
      </c>
      <c r="I26" s="1">
        <v>6.776</v>
      </c>
      <c r="J26" s="1">
        <v>3.08</v>
      </c>
      <c r="K26" s="1">
        <v>2.464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83</v>
      </c>
      <c r="B27" s="1">
        <v>0.0</v>
      </c>
      <c r="C27" s="1">
        <v>12.936</v>
      </c>
      <c r="D27" s="1">
        <v>6.16</v>
      </c>
      <c r="E27" s="1">
        <v>1.232</v>
      </c>
      <c r="F27" s="1">
        <v>1.232</v>
      </c>
      <c r="G27" s="1">
        <v>0.0</v>
      </c>
      <c r="H27" s="1">
        <v>0.0</v>
      </c>
      <c r="I27" s="1">
        <v>0.0</v>
      </c>
      <c r="J27" s="1">
        <v>0.0</v>
      </c>
      <c r="K27" s="1">
        <v>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84</v>
      </c>
      <c r="B28" s="1">
        <v>0.0</v>
      </c>
      <c r="C28" s="1">
        <v>0.0</v>
      </c>
      <c r="D28" s="1">
        <v>0.0</v>
      </c>
      <c r="E28" s="1">
        <v>0.0</v>
      </c>
      <c r="F28" s="1">
        <v>0.0</v>
      </c>
      <c r="G28" s="1">
        <v>59.136</v>
      </c>
      <c r="H28" s="1">
        <v>53.592</v>
      </c>
      <c r="I28" s="1">
        <v>48.664</v>
      </c>
      <c r="J28" s="1">
        <v>1.232</v>
      </c>
      <c r="K28" s="1">
        <v>57.904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85</v>
      </c>
      <c r="B29" s="1">
        <v>24.64</v>
      </c>
      <c r="C29" s="1">
        <v>0.0</v>
      </c>
      <c r="D29" s="1">
        <v>0.0</v>
      </c>
      <c r="E29" s="1">
        <v>0.0</v>
      </c>
      <c r="F29" s="1">
        <v>0.0</v>
      </c>
      <c r="G29" s="1">
        <v>0.0</v>
      </c>
      <c r="H29" s="1">
        <v>0.0</v>
      </c>
      <c r="I29" s="1">
        <v>0.0</v>
      </c>
      <c r="J29" s="1">
        <v>0.0</v>
      </c>
      <c r="K29" s="1">
        <v>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86</v>
      </c>
      <c r="B30" s="1">
        <v>3.696</v>
      </c>
      <c r="C30" s="1">
        <v>2.464</v>
      </c>
      <c r="D30" s="1">
        <v>2.464</v>
      </c>
      <c r="E30" s="1">
        <v>3.08</v>
      </c>
      <c r="F30" s="1">
        <v>2.464</v>
      </c>
      <c r="G30" s="1">
        <v>2.464</v>
      </c>
      <c r="H30" s="1">
        <v>2.464</v>
      </c>
      <c r="I30" s="1">
        <v>3.08</v>
      </c>
      <c r="J30" s="1">
        <v>3.696</v>
      </c>
      <c r="K30" s="1">
        <v>6.776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87</v>
      </c>
      <c r="B31" s="1">
        <v>31.416</v>
      </c>
      <c r="C31" s="1">
        <v>20.944</v>
      </c>
      <c r="D31" s="1">
        <v>9.856</v>
      </c>
      <c r="E31" s="1">
        <v>14.168</v>
      </c>
      <c r="F31" s="1">
        <v>8.624</v>
      </c>
      <c r="G31" s="1">
        <v>9.24</v>
      </c>
      <c r="H31" s="1">
        <v>8.008</v>
      </c>
      <c r="I31" s="1">
        <v>11.088</v>
      </c>
      <c r="J31" s="1">
        <v>8.624</v>
      </c>
      <c r="K31" s="1">
        <v>9.856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88</v>
      </c>
      <c r="B32" s="1">
        <v>158.928</v>
      </c>
      <c r="C32" s="1">
        <v>158.928</v>
      </c>
      <c r="D32" s="1">
        <v>158.928</v>
      </c>
      <c r="E32" s="1">
        <v>167.552</v>
      </c>
      <c r="F32" s="1">
        <v>167.552</v>
      </c>
      <c r="G32" s="1">
        <v>167.552</v>
      </c>
      <c r="H32" s="1">
        <v>167.552</v>
      </c>
      <c r="I32" s="1">
        <v>176.792</v>
      </c>
      <c r="J32" s="1">
        <v>182.336</v>
      </c>
      <c r="K32" s="1">
        <v>187.264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89</v>
      </c>
      <c r="B33" s="1">
        <v>-80.696</v>
      </c>
      <c r="C33" s="1">
        <v>-105.336</v>
      </c>
      <c r="D33" s="1">
        <v>-125.048</v>
      </c>
      <c r="E33" s="1">
        <v>-128.744</v>
      </c>
      <c r="F33" s="1">
        <v>-109.648</v>
      </c>
      <c r="G33" s="1">
        <v>-126.896</v>
      </c>
      <c r="H33" s="1">
        <v>-144.144</v>
      </c>
      <c r="I33" s="1">
        <v>-150.304</v>
      </c>
      <c r="J33" s="1">
        <v>-170.632</v>
      </c>
      <c r="K33" s="1">
        <v>-173.096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90</v>
      </c>
      <c r="B34" s="1">
        <v>1.232</v>
      </c>
      <c r="C34" s="1">
        <v>1.232</v>
      </c>
      <c r="D34" s="1">
        <v>0.616</v>
      </c>
      <c r="E34" s="1">
        <v>0.616</v>
      </c>
      <c r="F34" s="1">
        <v>56.056</v>
      </c>
      <c r="G34" s="1">
        <v>0.616</v>
      </c>
      <c r="H34" s="1">
        <v>32.032</v>
      </c>
      <c r="I34" s="1">
        <v>34.496</v>
      </c>
      <c r="J34" s="1">
        <v>33.88</v>
      </c>
      <c r="K34" s="1">
        <v>3.696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91</v>
      </c>
      <c r="B35" s="1">
        <v>80.08</v>
      </c>
      <c r="C35" s="1">
        <v>55.44</v>
      </c>
      <c r="D35" s="1">
        <v>34.496</v>
      </c>
      <c r="E35" s="1">
        <v>39.424</v>
      </c>
      <c r="F35" s="1">
        <v>57.904</v>
      </c>
      <c r="G35" s="1">
        <v>41.272</v>
      </c>
      <c r="H35" s="1">
        <v>23.408</v>
      </c>
      <c r="I35" s="1">
        <v>26.488</v>
      </c>
      <c r="J35" s="1">
        <v>11.704</v>
      </c>
      <c r="K35" s="1">
        <v>14.168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92</v>
      </c>
      <c r="B36" s="1">
        <v>80.08</v>
      </c>
      <c r="C36" s="1">
        <v>55.44</v>
      </c>
      <c r="D36" s="1">
        <v>34.496</v>
      </c>
      <c r="E36" s="1">
        <v>39.424</v>
      </c>
      <c r="F36" s="1">
        <v>57.904</v>
      </c>
      <c r="G36" s="1">
        <v>41.272</v>
      </c>
      <c r="H36" s="1">
        <v>23.408</v>
      </c>
      <c r="I36" s="1">
        <v>26.488</v>
      </c>
      <c r="J36" s="1">
        <v>11.704</v>
      </c>
      <c r="K36" s="1">
        <v>14.168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93</v>
      </c>
      <c r="B37" s="1">
        <v>111.496</v>
      </c>
      <c r="C37" s="1">
        <v>77.0</v>
      </c>
      <c r="D37" s="1">
        <v>44.968</v>
      </c>
      <c r="E37" s="1">
        <v>53.592</v>
      </c>
      <c r="F37" s="1">
        <v>67.144</v>
      </c>
      <c r="G37" s="1">
        <v>51.128</v>
      </c>
      <c r="H37" s="1">
        <v>31.416</v>
      </c>
      <c r="I37" s="1">
        <v>37.576</v>
      </c>
      <c r="J37" s="1">
        <v>20.944</v>
      </c>
      <c r="K37" s="1">
        <v>24.024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51</v>
      </c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94</v>
      </c>
      <c r="B39" s="1">
        <v>209.44</v>
      </c>
      <c r="C39" s="1">
        <v>209.44</v>
      </c>
      <c r="D39" s="1">
        <v>209.44</v>
      </c>
      <c r="E39" s="1">
        <v>266.112</v>
      </c>
      <c r="F39" s="1">
        <v>266.112</v>
      </c>
      <c r="G39" s="1">
        <v>266.112</v>
      </c>
      <c r="H39" s="1">
        <v>266.112</v>
      </c>
      <c r="I39" s="1">
        <v>331.408</v>
      </c>
      <c r="J39" s="1">
        <v>367.136</v>
      </c>
      <c r="K39" s="1">
        <v>413.336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95</v>
      </c>
      <c r="B40" s="1">
        <v>209.44</v>
      </c>
      <c r="C40" s="1">
        <v>209.44</v>
      </c>
      <c r="D40" s="1">
        <v>209.44</v>
      </c>
      <c r="E40" s="1">
        <v>266.112</v>
      </c>
      <c r="F40" s="1">
        <v>266.112</v>
      </c>
      <c r="G40" s="1">
        <v>266.112</v>
      </c>
      <c r="H40" s="1">
        <v>266.112</v>
      </c>
      <c r="I40" s="1">
        <v>331.408</v>
      </c>
      <c r="J40" s="1">
        <v>367.136</v>
      </c>
      <c r="K40" s="1">
        <v>413.336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96</v>
      </c>
      <c r="B41" s="1" t="s">
        <v>97</v>
      </c>
      <c r="C41" s="1" t="s">
        <v>98</v>
      </c>
      <c r="D41" s="1" t="s">
        <v>99</v>
      </c>
      <c r="E41" s="1" t="s">
        <v>100</v>
      </c>
      <c r="F41" s="1" t="s">
        <v>101</v>
      </c>
      <c r="G41" s="1" t="s">
        <v>102</v>
      </c>
      <c r="H41" s="1" t="s">
        <v>103</v>
      </c>
      <c r="I41" s="1" t="s">
        <v>104</v>
      </c>
      <c r="J41" s="1" t="s">
        <v>105</v>
      </c>
      <c r="K41" s="1" t="s">
        <v>105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106</v>
      </c>
      <c r="B42" s="1">
        <v>79.464</v>
      </c>
      <c r="C42" s="1">
        <v>54.824</v>
      </c>
      <c r="D42" s="1">
        <v>34.496</v>
      </c>
      <c r="E42" s="1">
        <v>39.424</v>
      </c>
      <c r="F42" s="1">
        <v>57.904</v>
      </c>
      <c r="G42" s="1">
        <v>41.272</v>
      </c>
      <c r="H42" s="1">
        <v>23.408</v>
      </c>
      <c r="I42" s="1">
        <v>26.488</v>
      </c>
      <c r="J42" s="1">
        <v>11.704</v>
      </c>
      <c r="K42" s="1">
        <v>14.168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107</v>
      </c>
      <c r="B43" s="1" t="s">
        <v>97</v>
      </c>
      <c r="C43" s="1" t="s">
        <v>98</v>
      </c>
      <c r="D43" s="1" t="s">
        <v>102</v>
      </c>
      <c r="E43" s="1" t="s">
        <v>100</v>
      </c>
      <c r="F43" s="1" t="s">
        <v>101</v>
      </c>
      <c r="G43" s="1" t="s">
        <v>102</v>
      </c>
      <c r="H43" s="1" t="s">
        <v>103</v>
      </c>
      <c r="I43" s="1" t="s">
        <v>104</v>
      </c>
      <c r="J43" s="1" t="s">
        <v>105</v>
      </c>
      <c r="K43" s="1" t="s">
        <v>105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108</v>
      </c>
      <c r="B44" s="1" t="s">
        <v>73</v>
      </c>
      <c r="C44" s="1">
        <v>12.936</v>
      </c>
      <c r="D44" s="1">
        <v>6.16</v>
      </c>
      <c r="E44" s="1">
        <v>4.312</v>
      </c>
      <c r="F44" s="1">
        <v>3.08</v>
      </c>
      <c r="G44" s="1">
        <v>2.464</v>
      </c>
      <c r="H44" s="1">
        <v>1.232</v>
      </c>
      <c r="I44" s="1">
        <v>1.232</v>
      </c>
      <c r="J44" s="1">
        <v>1.848</v>
      </c>
      <c r="K44" s="1">
        <v>0.616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109</v>
      </c>
      <c r="B45" s="1">
        <v>-36.344</v>
      </c>
      <c r="C45" s="1">
        <v>-7.391999999999999</v>
      </c>
      <c r="D45" s="1">
        <v>-6.16</v>
      </c>
      <c r="E45" s="1">
        <v>-5.544</v>
      </c>
      <c r="F45" s="1">
        <v>-36.344</v>
      </c>
      <c r="G45" s="1">
        <v>-17.248</v>
      </c>
      <c r="H45" s="1">
        <v>-11.704</v>
      </c>
      <c r="I45" s="1">
        <v>-12.936</v>
      </c>
      <c r="J45" s="1">
        <v>-8.624</v>
      </c>
      <c r="K45" s="1">
        <v>-9.856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110</v>
      </c>
      <c r="B46" s="1">
        <v>6.776</v>
      </c>
      <c r="C46" s="1">
        <v>6.776</v>
      </c>
      <c r="D46" s="1">
        <v>6.16</v>
      </c>
      <c r="E46" s="1">
        <v>9.856</v>
      </c>
      <c r="F46" s="1">
        <v>9.856</v>
      </c>
      <c r="G46" s="1">
        <v>0.0</v>
      </c>
      <c r="H46" s="1">
        <v>0.0</v>
      </c>
      <c r="I46" s="1">
        <v>0.0</v>
      </c>
      <c r="J46" s="1">
        <v>0.0</v>
      </c>
      <c r="K46" s="1">
        <v>0.0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111</v>
      </c>
      <c r="B47" s="1">
        <v>3.08</v>
      </c>
      <c r="C47" s="1">
        <v>3.08</v>
      </c>
      <c r="D47" s="1">
        <v>3.08</v>
      </c>
      <c r="E47" s="1">
        <v>3.08</v>
      </c>
      <c r="F47" s="1">
        <v>3.08</v>
      </c>
      <c r="G47" s="1">
        <v>3.08</v>
      </c>
      <c r="H47" s="1">
        <v>3.08</v>
      </c>
      <c r="I47" s="1">
        <v>3.08</v>
      </c>
      <c r="J47" s="1">
        <v>3.08</v>
      </c>
      <c r="K47" s="1">
        <v>3.08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112</v>
      </c>
      <c r="B48" s="1">
        <v>3.08</v>
      </c>
      <c r="C48" s="1">
        <v>1.232</v>
      </c>
      <c r="D48" s="1">
        <v>1.232</v>
      </c>
      <c r="E48" s="1">
        <v>0.616</v>
      </c>
      <c r="F48" s="1">
        <v>1.232</v>
      </c>
      <c r="G48" s="1">
        <v>1.232</v>
      </c>
      <c r="H48" s="1">
        <v>0.616</v>
      </c>
      <c r="I48" s="1">
        <v>15.4</v>
      </c>
      <c r="J48" s="1">
        <v>15.4</v>
      </c>
      <c r="K48" s="1">
        <v>26.488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113</v>
      </c>
      <c r="B49" s="1">
        <v>27.72</v>
      </c>
      <c r="C49" s="1">
        <v>23.408</v>
      </c>
      <c r="D49" s="1">
        <v>0.0</v>
      </c>
      <c r="E49" s="1">
        <v>0.616</v>
      </c>
      <c r="F49" s="1">
        <v>20.328</v>
      </c>
      <c r="G49" s="1">
        <v>0.616</v>
      </c>
      <c r="H49" s="1">
        <v>15.4</v>
      </c>
      <c r="I49" s="1">
        <v>0.616</v>
      </c>
      <c r="J49" s="1">
        <v>0.616</v>
      </c>
      <c r="K49" s="1">
        <v>0.0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114</v>
      </c>
      <c r="B50" s="1">
        <v>4.928</v>
      </c>
      <c r="C50" s="1">
        <v>4.928</v>
      </c>
      <c r="D50" s="1">
        <v>5.544</v>
      </c>
      <c r="E50" s="1">
        <v>4.312</v>
      </c>
      <c r="F50" s="1">
        <v>3.08</v>
      </c>
      <c r="G50" s="1">
        <v>0.616</v>
      </c>
      <c r="H50" s="1">
        <v>0.616</v>
      </c>
      <c r="I50" s="1">
        <v>0.616</v>
      </c>
      <c r="J50" s="1">
        <v>0.616</v>
      </c>
      <c r="K50" s="1">
        <v>0.616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115</v>
      </c>
      <c r="B51" s="1">
        <v>33.264</v>
      </c>
      <c r="C51" s="1">
        <v>28.952</v>
      </c>
      <c r="D51" s="1">
        <v>16.632</v>
      </c>
      <c r="E51" s="1">
        <v>22.792</v>
      </c>
      <c r="F51" s="1">
        <v>25.256</v>
      </c>
      <c r="G51" s="1">
        <v>0.0</v>
      </c>
      <c r="H51" s="1">
        <v>0.0</v>
      </c>
      <c r="I51" s="1">
        <v>0.0</v>
      </c>
      <c r="J51" s="1">
        <v>0.0</v>
      </c>
      <c r="K51" s="1">
        <v>0.0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116</v>
      </c>
      <c r="B2" s="1">
        <v>9.24</v>
      </c>
      <c r="C2" s="1">
        <v>1.848</v>
      </c>
      <c r="D2" s="1">
        <v>12.936</v>
      </c>
      <c r="E2" s="1">
        <v>4.312</v>
      </c>
      <c r="F2" s="1">
        <v>11.704</v>
      </c>
      <c r="G2" s="1">
        <v>8.008</v>
      </c>
      <c r="H2" s="1">
        <v>6.776</v>
      </c>
      <c r="I2" s="1">
        <v>5.544</v>
      </c>
      <c r="J2" s="1">
        <v>8.008</v>
      </c>
      <c r="K2" s="1">
        <v>2.464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117</v>
      </c>
      <c r="B3" s="1">
        <v>9.24</v>
      </c>
      <c r="C3" s="1">
        <v>1.848</v>
      </c>
      <c r="D3" s="1">
        <v>12.936</v>
      </c>
      <c r="E3" s="1">
        <v>4.312</v>
      </c>
      <c r="F3" s="1">
        <v>11.704</v>
      </c>
      <c r="G3" s="1">
        <v>8.008</v>
      </c>
      <c r="H3" s="1">
        <v>6.776</v>
      </c>
      <c r="I3" s="1">
        <v>5.544</v>
      </c>
      <c r="J3" s="1">
        <v>8.008</v>
      </c>
      <c r="K3" s="1">
        <v>2.464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118</v>
      </c>
      <c r="B4" s="1">
        <v>6.776</v>
      </c>
      <c r="C4" s="1">
        <v>4.928</v>
      </c>
      <c r="D4" s="1">
        <v>0.616</v>
      </c>
      <c r="E4" s="1">
        <v>2.464</v>
      </c>
      <c r="F4" s="1">
        <v>6.16</v>
      </c>
      <c r="G4" s="1">
        <v>4.312</v>
      </c>
      <c r="H4" s="1">
        <v>4.928</v>
      </c>
      <c r="I4" s="1">
        <v>3.08</v>
      </c>
      <c r="J4" s="1">
        <v>4.928</v>
      </c>
      <c r="K4" s="1">
        <v>2.464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119</v>
      </c>
      <c r="B5" s="1">
        <v>2.464</v>
      </c>
      <c r="C5" s="1">
        <v>-2.464</v>
      </c>
      <c r="D5" s="1">
        <v>-0.616</v>
      </c>
      <c r="E5" s="1">
        <v>1.848</v>
      </c>
      <c r="F5" s="1">
        <v>5.544</v>
      </c>
      <c r="G5" s="1">
        <v>3.696</v>
      </c>
      <c r="H5" s="1">
        <v>1.232</v>
      </c>
      <c r="I5" s="1">
        <v>2.464</v>
      </c>
      <c r="J5" s="1">
        <v>3.08</v>
      </c>
      <c r="K5" s="1">
        <v>12.32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120</v>
      </c>
      <c r="B6" s="1">
        <v>8.624</v>
      </c>
      <c r="C6" s="1">
        <v>4.312</v>
      </c>
      <c r="D6" s="1">
        <v>3.08</v>
      </c>
      <c r="E6" s="1">
        <v>3.696</v>
      </c>
      <c r="F6" s="1">
        <v>3.696</v>
      </c>
      <c r="G6" s="1">
        <v>3.696</v>
      </c>
      <c r="H6" s="1">
        <v>0.616</v>
      </c>
      <c r="I6" s="1">
        <v>1.232</v>
      </c>
      <c r="J6" s="1">
        <v>1.848</v>
      </c>
      <c r="K6" s="1">
        <v>1.232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121</v>
      </c>
      <c r="B7" s="1">
        <v>8.008</v>
      </c>
      <c r="C7" s="1">
        <v>0.616</v>
      </c>
      <c r="D7" s="1">
        <v>1.848</v>
      </c>
      <c r="E7" s="1">
        <v>1.232</v>
      </c>
      <c r="F7" s="1">
        <v>2.464</v>
      </c>
      <c r="G7" s="1">
        <v>9.856</v>
      </c>
      <c r="H7" s="1">
        <v>1.848</v>
      </c>
      <c r="I7" s="1">
        <v>5.544</v>
      </c>
      <c r="J7" s="1">
        <v>4.312</v>
      </c>
      <c r="K7" s="1">
        <v>3.696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122</v>
      </c>
      <c r="B8" s="1">
        <v>0.0</v>
      </c>
      <c r="C8" s="1">
        <v>0.0</v>
      </c>
      <c r="D8" s="1">
        <v>0.0</v>
      </c>
      <c r="E8" s="1">
        <v>0.0</v>
      </c>
      <c r="F8" s="1">
        <v>0.0</v>
      </c>
      <c r="G8" s="1">
        <v>0.0</v>
      </c>
      <c r="H8" s="1">
        <v>0.0</v>
      </c>
      <c r="I8" s="1">
        <v>34.496</v>
      </c>
      <c r="J8" s="1">
        <v>0.0</v>
      </c>
      <c r="K8" s="1">
        <v>3.696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123</v>
      </c>
      <c r="B9" s="1">
        <v>0.0</v>
      </c>
      <c r="C9" s="1">
        <v>1.232</v>
      </c>
      <c r="D9" s="1">
        <v>1.232</v>
      </c>
      <c r="E9" s="1">
        <v>2.464</v>
      </c>
      <c r="F9" s="1">
        <v>3.08</v>
      </c>
      <c r="G9" s="1">
        <v>3.08</v>
      </c>
      <c r="H9" s="1">
        <v>3.08</v>
      </c>
      <c r="I9" s="1">
        <v>1.232</v>
      </c>
      <c r="J9" s="1">
        <v>1.232</v>
      </c>
      <c r="K9" s="1">
        <v>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124</v>
      </c>
      <c r="B10" s="1">
        <v>6.16</v>
      </c>
      <c r="C10" s="1">
        <v>17.864</v>
      </c>
      <c r="D10" s="1">
        <v>12.936</v>
      </c>
      <c r="E10" s="1">
        <v>-2.464</v>
      </c>
      <c r="F10" s="1">
        <v>0.0</v>
      </c>
      <c r="G10" s="1">
        <v>0.0</v>
      </c>
      <c r="H10" s="1">
        <v>44.352</v>
      </c>
      <c r="I10" s="1">
        <v>0.0</v>
      </c>
      <c r="J10" s="1">
        <v>14.168</v>
      </c>
      <c r="K10" s="1">
        <v>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125</v>
      </c>
      <c r="B11" s="1">
        <v>-0.616</v>
      </c>
      <c r="C11" s="1">
        <v>3.696</v>
      </c>
      <c r="D11" s="1">
        <v>-4.928</v>
      </c>
      <c r="E11" s="1">
        <v>-27.72</v>
      </c>
      <c r="F11" s="1">
        <v>0.0</v>
      </c>
      <c r="G11" s="1">
        <v>0.0</v>
      </c>
      <c r="H11" s="1">
        <v>0.0</v>
      </c>
      <c r="I11" s="1">
        <v>0.0</v>
      </c>
      <c r="J11" s="1">
        <v>0.0</v>
      </c>
      <c r="K11" s="1">
        <v>0.616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126</v>
      </c>
      <c r="B12" s="1">
        <v>22.176</v>
      </c>
      <c r="C12" s="1">
        <v>24.64</v>
      </c>
      <c r="D12" s="1">
        <v>20.328</v>
      </c>
      <c r="E12" s="1">
        <v>4.928</v>
      </c>
      <c r="F12" s="1">
        <v>9.856</v>
      </c>
      <c r="G12" s="1">
        <v>17.248</v>
      </c>
      <c r="H12" s="1">
        <v>6.776</v>
      </c>
      <c r="I12" s="1">
        <v>9.24</v>
      </c>
      <c r="J12" s="1">
        <v>22.792</v>
      </c>
      <c r="K12" s="1">
        <v>6.16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127</v>
      </c>
      <c r="B13" s="1">
        <v>-19.712</v>
      </c>
      <c r="C13" s="1">
        <v>-27.72</v>
      </c>
      <c r="D13" s="1">
        <v>-20.944</v>
      </c>
      <c r="E13" s="1">
        <v>-3.08</v>
      </c>
      <c r="F13" s="1">
        <v>-4.312</v>
      </c>
      <c r="G13" s="1">
        <v>-13.552</v>
      </c>
      <c r="H13" s="1">
        <v>-5.544</v>
      </c>
      <c r="I13" s="1">
        <v>-6.16</v>
      </c>
      <c r="J13" s="1">
        <v>-19.096</v>
      </c>
      <c r="K13" s="1">
        <v>-6.16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128</v>
      </c>
      <c r="B14" s="1">
        <v>0.0</v>
      </c>
      <c r="C14" s="1">
        <v>0.0</v>
      </c>
      <c r="D14" s="1">
        <v>-0.616</v>
      </c>
      <c r="E14" s="1">
        <v>-0.616</v>
      </c>
      <c r="F14" s="1">
        <v>-22.792</v>
      </c>
      <c r="G14" s="1">
        <v>-20.944</v>
      </c>
      <c r="H14" s="1">
        <v>-4.928</v>
      </c>
      <c r="I14" s="1">
        <v>0.0</v>
      </c>
      <c r="J14" s="1">
        <v>0.0</v>
      </c>
      <c r="K14" s="1">
        <v>-16.016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129</v>
      </c>
      <c r="B15" s="1">
        <v>1.232</v>
      </c>
      <c r="C15" s="1">
        <v>0.616</v>
      </c>
      <c r="D15" s="1">
        <v>48.664</v>
      </c>
      <c r="E15" s="1">
        <v>24.64</v>
      </c>
      <c r="F15" s="1">
        <v>0.616</v>
      </c>
      <c r="G15" s="1">
        <v>0.616</v>
      </c>
      <c r="H15" s="1">
        <v>19.712</v>
      </c>
      <c r="I15" s="1">
        <v>3.696</v>
      </c>
      <c r="J15" s="1">
        <v>13.552</v>
      </c>
      <c r="K15" s="1">
        <v>29.568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130</v>
      </c>
      <c r="B16" s="1">
        <v>1.232</v>
      </c>
      <c r="C16" s="1">
        <v>0.616</v>
      </c>
      <c r="D16" s="1">
        <v>-0.616</v>
      </c>
      <c r="E16" s="1">
        <v>-0.616</v>
      </c>
      <c r="F16" s="1">
        <v>40.04</v>
      </c>
      <c r="G16" s="1">
        <v>52.36</v>
      </c>
      <c r="H16" s="1">
        <v>14.168</v>
      </c>
      <c r="I16" s="1">
        <v>3.696</v>
      </c>
      <c r="J16" s="1">
        <v>13.552</v>
      </c>
      <c r="K16" s="1">
        <v>12.936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131</v>
      </c>
      <c r="B17" s="1">
        <v>7.391999999999999</v>
      </c>
      <c r="C17" s="1">
        <v>7.391999999999999</v>
      </c>
      <c r="D17" s="1">
        <v>-1.848</v>
      </c>
      <c r="E17" s="1">
        <v>0.616</v>
      </c>
      <c r="F17" s="1">
        <v>-1.848</v>
      </c>
      <c r="G17" s="1">
        <v>-8.624</v>
      </c>
      <c r="H17" s="1">
        <v>0.0</v>
      </c>
      <c r="I17" s="1">
        <v>7.391999999999999</v>
      </c>
      <c r="J17" s="1">
        <v>-2.464</v>
      </c>
      <c r="K17" s="1">
        <v>-17.248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132</v>
      </c>
      <c r="B18" s="1">
        <v>0.0</v>
      </c>
      <c r="C18" s="1">
        <v>1.848</v>
      </c>
      <c r="D18" s="1">
        <v>0.0</v>
      </c>
      <c r="E18" s="1">
        <v>0.0</v>
      </c>
      <c r="F18" s="1">
        <v>0.0</v>
      </c>
      <c r="G18" s="1">
        <v>0.0</v>
      </c>
      <c r="H18" s="1">
        <v>0.0</v>
      </c>
      <c r="I18" s="1">
        <v>0.0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133</v>
      </c>
      <c r="B19" s="1">
        <v>-17.864</v>
      </c>
      <c r="C19" s="1">
        <v>-24.64</v>
      </c>
      <c r="D19" s="1">
        <v>-22.176</v>
      </c>
      <c r="E19" s="1">
        <v>-3.696</v>
      </c>
      <c r="F19" s="1">
        <v>-3.696</v>
      </c>
      <c r="G19" s="1">
        <v>-12.936</v>
      </c>
      <c r="H19" s="1">
        <v>-4.928</v>
      </c>
      <c r="I19" s="1">
        <v>-6.16</v>
      </c>
      <c r="J19" s="1">
        <v>-19.096</v>
      </c>
      <c r="K19" s="1">
        <v>-6.16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134</v>
      </c>
      <c r="B20" s="1">
        <v>-0.616</v>
      </c>
      <c r="C20" s="1">
        <v>0.0</v>
      </c>
      <c r="D20" s="1">
        <v>-13.552</v>
      </c>
      <c r="E20" s="1">
        <v>0.0</v>
      </c>
      <c r="F20" s="1">
        <v>0.0</v>
      </c>
      <c r="G20" s="1">
        <v>0.616</v>
      </c>
      <c r="H20" s="1">
        <v>-3.08</v>
      </c>
      <c r="I20" s="1">
        <v>0.0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135</v>
      </c>
      <c r="B21" s="1">
        <v>0.0</v>
      </c>
      <c r="C21" s="1">
        <v>0.0</v>
      </c>
      <c r="D21" s="1">
        <v>0.0</v>
      </c>
      <c r="E21" s="1">
        <v>0.0</v>
      </c>
      <c r="F21" s="1">
        <v>22.176</v>
      </c>
      <c r="G21" s="1">
        <v>0.0</v>
      </c>
      <c r="H21" s="1">
        <v>0.0</v>
      </c>
      <c r="I21" s="1">
        <v>0.0</v>
      </c>
      <c r="J21" s="1">
        <v>0.0</v>
      </c>
      <c r="K21" s="1">
        <v>3.08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136</v>
      </c>
      <c r="B22" s="1">
        <v>0.0</v>
      </c>
      <c r="C22" s="1">
        <v>0.0</v>
      </c>
      <c r="D22" s="1">
        <v>0.0</v>
      </c>
      <c r="E22" s="1">
        <v>0.0</v>
      </c>
      <c r="F22" s="1">
        <v>0.0</v>
      </c>
      <c r="G22" s="1">
        <v>-3.696</v>
      </c>
      <c r="H22" s="1">
        <v>-12.32</v>
      </c>
      <c r="I22" s="1">
        <v>0.0</v>
      </c>
      <c r="J22" s="1">
        <v>-0.616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137</v>
      </c>
      <c r="B23" s="1">
        <v>0.0</v>
      </c>
      <c r="C23" s="1">
        <v>0.0</v>
      </c>
      <c r="D23" s="1">
        <v>0.0</v>
      </c>
      <c r="E23" s="1">
        <v>0.0</v>
      </c>
      <c r="F23" s="1">
        <v>0.0</v>
      </c>
      <c r="G23" s="1">
        <v>0.0</v>
      </c>
      <c r="H23" s="1">
        <v>0.0</v>
      </c>
      <c r="I23" s="1">
        <v>0.0</v>
      </c>
      <c r="J23" s="1">
        <v>0.0</v>
      </c>
      <c r="K23" s="1">
        <v>41.888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138</v>
      </c>
      <c r="B24" s="1">
        <v>-19.096</v>
      </c>
      <c r="C24" s="1">
        <v>-24.64</v>
      </c>
      <c r="D24" s="1">
        <v>-22.176</v>
      </c>
      <c r="E24" s="1">
        <v>-3.696</v>
      </c>
      <c r="F24" s="1">
        <v>17.864</v>
      </c>
      <c r="G24" s="1">
        <v>-16.632</v>
      </c>
      <c r="H24" s="1">
        <v>-17.248</v>
      </c>
      <c r="I24" s="1">
        <v>-6.16</v>
      </c>
      <c r="J24" s="1">
        <v>-19.712</v>
      </c>
      <c r="K24" s="1">
        <v>-3.08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139</v>
      </c>
      <c r="B25" s="1">
        <v>-19.096</v>
      </c>
      <c r="C25" s="1">
        <v>-24.64</v>
      </c>
      <c r="D25" s="1">
        <v>-22.176</v>
      </c>
      <c r="E25" s="1">
        <v>-3.696</v>
      </c>
      <c r="F25" s="1">
        <v>17.864</v>
      </c>
      <c r="G25" s="1">
        <v>-16.632</v>
      </c>
      <c r="H25" s="1">
        <v>-17.248</v>
      </c>
      <c r="I25" s="1">
        <v>-6.16</v>
      </c>
      <c r="J25" s="1">
        <v>-19.712</v>
      </c>
      <c r="K25" s="1">
        <v>-3.08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140</v>
      </c>
      <c r="B26" s="1">
        <v>0.0</v>
      </c>
      <c r="C26" s="1">
        <v>0.0</v>
      </c>
      <c r="D26" s="1">
        <v>1.232</v>
      </c>
      <c r="E26" s="1">
        <v>0.0</v>
      </c>
      <c r="F26" s="1">
        <v>0.0</v>
      </c>
      <c r="G26" s="1">
        <v>0.0</v>
      </c>
      <c r="H26" s="1">
        <v>0.0</v>
      </c>
      <c r="I26" s="1">
        <v>0.0</v>
      </c>
      <c r="J26" s="1">
        <v>0.0</v>
      </c>
      <c r="K26" s="1">
        <v>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141</v>
      </c>
      <c r="B27" s="1">
        <v>-19.096</v>
      </c>
      <c r="C27" s="1">
        <v>-24.64</v>
      </c>
      <c r="D27" s="1">
        <v>-20.328</v>
      </c>
      <c r="E27" s="1">
        <v>-3.696</v>
      </c>
      <c r="F27" s="1">
        <v>17.864</v>
      </c>
      <c r="G27" s="1">
        <v>-16.632</v>
      </c>
      <c r="H27" s="1">
        <v>-17.248</v>
      </c>
      <c r="I27" s="1">
        <v>-6.16</v>
      </c>
      <c r="J27" s="1">
        <v>-19.712</v>
      </c>
      <c r="K27" s="1">
        <v>-3.08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142</v>
      </c>
      <c r="B28" s="1">
        <v>-19.096</v>
      </c>
      <c r="C28" s="1">
        <v>-24.64</v>
      </c>
      <c r="D28" s="1">
        <v>-20.328</v>
      </c>
      <c r="E28" s="1">
        <v>-3.696</v>
      </c>
      <c r="F28" s="1">
        <v>17.864</v>
      </c>
      <c r="G28" s="1">
        <v>-16.632</v>
      </c>
      <c r="H28" s="1">
        <v>-17.248</v>
      </c>
      <c r="I28" s="1">
        <v>-6.16</v>
      </c>
      <c r="J28" s="1">
        <v>-19.712</v>
      </c>
      <c r="K28" s="1">
        <v>-3.08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143</v>
      </c>
      <c r="B29" s="1">
        <v>-19.096</v>
      </c>
      <c r="C29" s="1">
        <v>-24.64</v>
      </c>
      <c r="D29" s="1">
        <v>-20.328</v>
      </c>
      <c r="E29" s="1">
        <v>-3.696</v>
      </c>
      <c r="F29" s="1">
        <v>17.864</v>
      </c>
      <c r="G29" s="1">
        <v>-16.632</v>
      </c>
      <c r="H29" s="1">
        <v>-17.248</v>
      </c>
      <c r="I29" s="1">
        <v>-6.16</v>
      </c>
      <c r="J29" s="1">
        <v>-19.712</v>
      </c>
      <c r="K29" s="1">
        <v>-3.08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144</v>
      </c>
      <c r="B30" s="1">
        <v>-19.096</v>
      </c>
      <c r="C30" s="1">
        <v>-24.64</v>
      </c>
      <c r="D30" s="1">
        <v>-22.176</v>
      </c>
      <c r="E30" s="1">
        <v>-3.696</v>
      </c>
      <c r="F30" s="1">
        <v>17.864</v>
      </c>
      <c r="G30" s="1">
        <v>-16.632</v>
      </c>
      <c r="H30" s="1">
        <v>-17.248</v>
      </c>
      <c r="I30" s="1">
        <v>-6.16</v>
      </c>
      <c r="J30" s="1">
        <v>-19.712</v>
      </c>
      <c r="K30" s="1">
        <v>-3.08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145</v>
      </c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146</v>
      </c>
      <c r="B32" s="1" t="s">
        <v>147</v>
      </c>
      <c r="C32" s="1" t="s">
        <v>148</v>
      </c>
      <c r="D32" s="1" t="s">
        <v>147</v>
      </c>
      <c r="E32" s="1" t="s">
        <v>149</v>
      </c>
      <c r="F32" s="1" t="s">
        <v>150</v>
      </c>
      <c r="G32" s="1" t="s">
        <v>151</v>
      </c>
      <c r="H32" s="1" t="s">
        <v>152</v>
      </c>
      <c r="I32" s="1" t="s">
        <v>149</v>
      </c>
      <c r="J32" s="1" t="s">
        <v>151</v>
      </c>
      <c r="K32" s="1" t="s">
        <v>153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154</v>
      </c>
      <c r="B33" s="1" t="s">
        <v>147</v>
      </c>
      <c r="C33" s="1" t="s">
        <v>148</v>
      </c>
      <c r="D33" s="1" t="s">
        <v>155</v>
      </c>
      <c r="E33" s="1" t="s">
        <v>149</v>
      </c>
      <c r="F33" s="1" t="s">
        <v>150</v>
      </c>
      <c r="G33" s="1" t="s">
        <v>151</v>
      </c>
      <c r="H33" s="1" t="s">
        <v>152</v>
      </c>
      <c r="I33" s="1" t="s">
        <v>149</v>
      </c>
      <c r="J33" s="1" t="s">
        <v>151</v>
      </c>
      <c r="K33" s="1" t="s">
        <v>153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156</v>
      </c>
      <c r="B34" s="1">
        <v>309.0</v>
      </c>
      <c r="C34" s="1">
        <v>340.0</v>
      </c>
      <c r="D34" s="1">
        <v>340.0</v>
      </c>
      <c r="E34" s="1">
        <v>368.0</v>
      </c>
      <c r="F34" s="1">
        <v>432.0</v>
      </c>
      <c r="G34" s="1">
        <v>432.0</v>
      </c>
      <c r="H34" s="1">
        <v>432.0</v>
      </c>
      <c r="I34" s="1">
        <v>501.0</v>
      </c>
      <c r="J34" s="1">
        <v>571.0</v>
      </c>
      <c r="K34" s="1">
        <v>602.0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157</v>
      </c>
      <c r="B35" s="1" t="s">
        <v>147</v>
      </c>
      <c r="C35" s="1" t="s">
        <v>148</v>
      </c>
      <c r="D35" s="1" t="s">
        <v>147</v>
      </c>
      <c r="E35" s="1" t="s">
        <v>149</v>
      </c>
      <c r="F35" s="1" t="s">
        <v>150</v>
      </c>
      <c r="G35" s="1" t="s">
        <v>151</v>
      </c>
      <c r="H35" s="1" t="s">
        <v>152</v>
      </c>
      <c r="I35" s="1" t="s">
        <v>149</v>
      </c>
      <c r="J35" s="1" t="s">
        <v>151</v>
      </c>
      <c r="K35" s="1" t="s">
        <v>153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158</v>
      </c>
      <c r="B36" s="1" t="s">
        <v>147</v>
      </c>
      <c r="C36" s="1" t="s">
        <v>148</v>
      </c>
      <c r="D36" s="1" t="s">
        <v>155</v>
      </c>
      <c r="E36" s="1" t="s">
        <v>149</v>
      </c>
      <c r="F36" s="1" t="s">
        <v>150</v>
      </c>
      <c r="G36" s="1" t="s">
        <v>151</v>
      </c>
      <c r="H36" s="1" t="s">
        <v>152</v>
      </c>
      <c r="I36" s="1" t="s">
        <v>149</v>
      </c>
      <c r="J36" s="1" t="s">
        <v>151</v>
      </c>
      <c r="K36" s="1" t="s">
        <v>153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159</v>
      </c>
      <c r="B37" s="1">
        <v>309.0</v>
      </c>
      <c r="C37" s="1">
        <v>340.0</v>
      </c>
      <c r="D37" s="1">
        <v>340.0</v>
      </c>
      <c r="E37" s="1">
        <v>368.0</v>
      </c>
      <c r="F37" s="1">
        <v>432.0</v>
      </c>
      <c r="G37" s="1">
        <v>432.0</v>
      </c>
      <c r="H37" s="1">
        <v>432.0</v>
      </c>
      <c r="I37" s="1">
        <v>501.0</v>
      </c>
      <c r="J37" s="1">
        <v>571.0</v>
      </c>
      <c r="K37" s="1">
        <v>602.0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160</v>
      </c>
      <c r="B38" s="1" t="s">
        <v>151</v>
      </c>
      <c r="C38" s="1" t="s">
        <v>152</v>
      </c>
      <c r="D38" s="1" t="s">
        <v>152</v>
      </c>
      <c r="E38" s="1" t="s">
        <v>153</v>
      </c>
      <c r="F38" s="1" t="s">
        <v>153</v>
      </c>
      <c r="G38" s="1" t="s">
        <v>161</v>
      </c>
      <c r="H38" s="1" t="s">
        <v>153</v>
      </c>
      <c r="I38" s="1" t="s">
        <v>153</v>
      </c>
      <c r="J38" s="1" t="s">
        <v>161</v>
      </c>
      <c r="K38" s="1" t="s">
        <v>153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162</v>
      </c>
      <c r="B39" s="1" t="s">
        <v>151</v>
      </c>
      <c r="C39" s="1" t="s">
        <v>152</v>
      </c>
      <c r="D39" s="1" t="s">
        <v>152</v>
      </c>
      <c r="E39" s="1" t="s">
        <v>153</v>
      </c>
      <c r="F39" s="1" t="s">
        <v>153</v>
      </c>
      <c r="G39" s="1" t="s">
        <v>161</v>
      </c>
      <c r="H39" s="1" t="s">
        <v>153</v>
      </c>
      <c r="I39" s="1" t="s">
        <v>153</v>
      </c>
      <c r="J39" s="1" t="s">
        <v>161</v>
      </c>
      <c r="K39" s="1" t="s">
        <v>153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51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163</v>
      </c>
      <c r="B41" s="1">
        <v>-11.704</v>
      </c>
      <c r="C41" s="1">
        <v>-7.391999999999999</v>
      </c>
      <c r="D41" s="1">
        <v>-5.544</v>
      </c>
      <c r="E41" s="1">
        <v>-2.464</v>
      </c>
      <c r="F41" s="1">
        <v>-0.616</v>
      </c>
      <c r="G41" s="1">
        <v>-9.856</v>
      </c>
      <c r="H41" s="1">
        <v>-1.232</v>
      </c>
      <c r="I41" s="1">
        <v>-4.312</v>
      </c>
      <c r="J41" s="1">
        <v>-2.464</v>
      </c>
      <c r="K41" s="1">
        <v>-6.16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164</v>
      </c>
      <c r="B42" s="1">
        <v>-19.712</v>
      </c>
      <c r="C42" s="1">
        <v>-27.72</v>
      </c>
      <c r="D42" s="1">
        <v>-20.944</v>
      </c>
      <c r="E42" s="1">
        <v>-2.464</v>
      </c>
      <c r="F42" s="1">
        <v>-4.312</v>
      </c>
      <c r="G42" s="1">
        <v>-13.552</v>
      </c>
      <c r="H42" s="1">
        <v>-5.544</v>
      </c>
      <c r="I42" s="1">
        <v>-6.16</v>
      </c>
      <c r="J42" s="1">
        <v>-19.096</v>
      </c>
      <c r="K42" s="1">
        <v>-6.16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165</v>
      </c>
      <c r="B43" s="1">
        <v>-19.712</v>
      </c>
      <c r="C43" s="1">
        <v>-27.72</v>
      </c>
      <c r="D43" s="1">
        <v>-20.944</v>
      </c>
      <c r="E43" s="1">
        <v>-3.08</v>
      </c>
      <c r="F43" s="1">
        <v>-4.312</v>
      </c>
      <c r="G43" s="1">
        <v>-13.552</v>
      </c>
      <c r="H43" s="1">
        <v>-5.544</v>
      </c>
      <c r="I43" s="1">
        <v>-6.16</v>
      </c>
      <c r="J43" s="1">
        <v>-19.096</v>
      </c>
      <c r="K43" s="1">
        <v>-6.16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166</v>
      </c>
      <c r="B44" s="1">
        <v>-10.472</v>
      </c>
      <c r="C44" s="1">
        <v>-6.776</v>
      </c>
      <c r="D44" s="1">
        <v>-4.928</v>
      </c>
      <c r="E44" s="1">
        <v>-1.232</v>
      </c>
      <c r="F44" s="1">
        <v>28.952</v>
      </c>
      <c r="G44" s="1">
        <v>0.0</v>
      </c>
      <c r="H44" s="1">
        <v>0.0</v>
      </c>
      <c r="I44" s="1">
        <v>0.0</v>
      </c>
      <c r="J44" s="1">
        <v>0.0</v>
      </c>
      <c r="K44" s="1">
        <v>0.0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167</v>
      </c>
      <c r="B45" s="1">
        <v>-11.088</v>
      </c>
      <c r="C45" s="1">
        <v>-15.4</v>
      </c>
      <c r="D45" s="1">
        <v>-13.552</v>
      </c>
      <c r="E45" s="1">
        <v>-1.848</v>
      </c>
      <c r="F45" s="1">
        <v>-2.464</v>
      </c>
      <c r="G45" s="1">
        <v>-8.008</v>
      </c>
      <c r="H45" s="1">
        <v>-3.08</v>
      </c>
      <c r="I45" s="1">
        <v>-3.696</v>
      </c>
      <c r="J45" s="1">
        <v>-11.704</v>
      </c>
      <c r="K45" s="1">
        <v>-3.696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168</v>
      </c>
      <c r="B46" s="1">
        <v>0.0</v>
      </c>
      <c r="C46" s="1">
        <v>0.0</v>
      </c>
      <c r="D46" s="1">
        <v>0.0</v>
      </c>
      <c r="E46" s="1">
        <v>0.0</v>
      </c>
      <c r="F46" s="1">
        <v>0.0</v>
      </c>
      <c r="G46" s="1">
        <v>6.776</v>
      </c>
      <c r="H46" s="1">
        <v>0.0</v>
      </c>
      <c r="I46" s="1">
        <v>0.0</v>
      </c>
      <c r="J46" s="1">
        <v>0.0</v>
      </c>
      <c r="K46" s="1">
        <v>0.0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169</v>
      </c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170</v>
      </c>
      <c r="B48" s="1">
        <v>8.624</v>
      </c>
      <c r="C48" s="1">
        <v>4.312</v>
      </c>
      <c r="D48" s="1">
        <v>3.08</v>
      </c>
      <c r="E48" s="1">
        <v>3.696</v>
      </c>
      <c r="F48" s="1">
        <v>3.696</v>
      </c>
      <c r="G48" s="1">
        <v>3.696</v>
      </c>
      <c r="H48" s="1">
        <v>0.616</v>
      </c>
      <c r="I48" s="1">
        <v>1.232</v>
      </c>
      <c r="J48" s="1">
        <v>1.848</v>
      </c>
      <c r="K48" s="1">
        <v>1.232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171</v>
      </c>
      <c r="B49" s="1">
        <v>8.008</v>
      </c>
      <c r="C49" s="1">
        <v>0.616</v>
      </c>
      <c r="D49" s="1">
        <v>1.848</v>
      </c>
      <c r="E49" s="1">
        <v>1.232</v>
      </c>
      <c r="F49" s="1">
        <v>2.464</v>
      </c>
      <c r="G49" s="1">
        <v>9.856</v>
      </c>
      <c r="H49" s="1">
        <v>1.848</v>
      </c>
      <c r="I49" s="1">
        <v>5.544</v>
      </c>
      <c r="J49" s="1">
        <v>4.312</v>
      </c>
      <c r="K49" s="1">
        <v>3.696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172</v>
      </c>
      <c r="B50" s="1">
        <v>0.616</v>
      </c>
      <c r="C50" s="1">
        <v>0.616</v>
      </c>
      <c r="D50" s="1">
        <v>0.616</v>
      </c>
      <c r="E50" s="1">
        <v>1.232</v>
      </c>
      <c r="F50" s="1">
        <v>1.232</v>
      </c>
      <c r="G50" s="1">
        <v>0.0</v>
      </c>
      <c r="H50" s="1">
        <v>0.0</v>
      </c>
      <c r="I50" s="1">
        <v>0.0</v>
      </c>
      <c r="J50" s="1">
        <v>0.0</v>
      </c>
      <c r="K50" s="1">
        <v>0.0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173</v>
      </c>
      <c r="B51" s="1">
        <v>0.0</v>
      </c>
      <c r="C51" s="1">
        <v>0.0</v>
      </c>
      <c r="D51" s="1">
        <v>0.616</v>
      </c>
      <c r="E51" s="1">
        <v>1.232</v>
      </c>
      <c r="F51" s="1">
        <v>59.136</v>
      </c>
      <c r="G51" s="1">
        <v>0.0</v>
      </c>
      <c r="H51" s="1">
        <v>0.0</v>
      </c>
      <c r="I51" s="1">
        <v>0.0</v>
      </c>
      <c r="J51" s="1">
        <v>0.0</v>
      </c>
      <c r="K51" s="1">
        <v>0.0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174</v>
      </c>
      <c r="B52" s="1">
        <v>0.0</v>
      </c>
      <c r="C52" s="1">
        <v>0.0</v>
      </c>
      <c r="D52" s="1">
        <v>1.848</v>
      </c>
      <c r="E52" s="1">
        <v>-39.424</v>
      </c>
      <c r="F52" s="1">
        <v>0.616</v>
      </c>
      <c r="G52" s="1">
        <v>0.0</v>
      </c>
      <c r="H52" s="1">
        <v>0.0</v>
      </c>
      <c r="I52" s="1">
        <v>0.0</v>
      </c>
      <c r="J52" s="1">
        <v>0.0</v>
      </c>
      <c r="K52" s="1">
        <v>0.0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175</v>
      </c>
      <c r="B53" s="1">
        <v>0.616</v>
      </c>
      <c r="C53" s="1">
        <v>60.368</v>
      </c>
      <c r="D53" s="1">
        <v>0.0</v>
      </c>
      <c r="E53" s="1">
        <v>30.184</v>
      </c>
      <c r="F53" s="1">
        <v>29.568</v>
      </c>
      <c r="G53" s="1">
        <v>38.808</v>
      </c>
      <c r="H53" s="1">
        <v>0.0</v>
      </c>
      <c r="I53" s="1">
        <v>0.0</v>
      </c>
      <c r="J53" s="1">
        <v>0.0</v>
      </c>
      <c r="K53" s="1">
        <v>0.0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176</v>
      </c>
      <c r="B54" s="1">
        <v>0.0</v>
      </c>
      <c r="C54" s="1">
        <v>0.0</v>
      </c>
      <c r="D54" s="1">
        <v>3.696</v>
      </c>
      <c r="E54" s="1">
        <v>0.0</v>
      </c>
      <c r="F54" s="1">
        <v>0.0</v>
      </c>
      <c r="G54" s="1">
        <v>0.0</v>
      </c>
      <c r="H54" s="1">
        <v>0.0</v>
      </c>
      <c r="I54" s="1">
        <v>34.496</v>
      </c>
      <c r="J54" s="1">
        <v>0.0</v>
      </c>
      <c r="K54" s="1">
        <v>3.696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177</v>
      </c>
      <c r="B55" s="1">
        <v>0.616</v>
      </c>
      <c r="C55" s="1">
        <v>60.368</v>
      </c>
      <c r="D55" s="1">
        <v>3.696</v>
      </c>
      <c r="E55" s="1">
        <v>30.184</v>
      </c>
      <c r="F55" s="1">
        <v>29.568</v>
      </c>
      <c r="G55" s="1">
        <v>38.808</v>
      </c>
      <c r="H55" s="1">
        <v>0.0</v>
      </c>
      <c r="I55" s="1">
        <v>34.496</v>
      </c>
      <c r="J55" s="1">
        <v>0.0</v>
      </c>
      <c r="K55" s="1">
        <v>3.696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178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179</v>
      </c>
      <c r="B3" s="1" t="s">
        <v>180</v>
      </c>
      <c r="C3" s="1" t="s">
        <v>181</v>
      </c>
      <c r="D3" s="1" t="s">
        <v>182</v>
      </c>
      <c r="E3" s="1" t="s">
        <v>183</v>
      </c>
      <c r="F3" s="1" t="s">
        <v>184</v>
      </c>
      <c r="G3" s="1" t="s">
        <v>185</v>
      </c>
      <c r="H3" s="1" t="s">
        <v>186</v>
      </c>
      <c r="I3" s="1" t="s">
        <v>187</v>
      </c>
      <c r="J3" s="1" t="s">
        <v>188</v>
      </c>
      <c r="K3" s="1" t="s">
        <v>189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190</v>
      </c>
      <c r="B4" s="1" t="s">
        <v>191</v>
      </c>
      <c r="C4" s="1" t="s">
        <v>192</v>
      </c>
      <c r="D4" s="1" t="s">
        <v>193</v>
      </c>
      <c r="E4" s="1" t="s">
        <v>184</v>
      </c>
      <c r="F4" s="1" t="s">
        <v>194</v>
      </c>
      <c r="G4" s="1" t="s">
        <v>195</v>
      </c>
      <c r="H4" s="1" t="s">
        <v>196</v>
      </c>
      <c r="I4" s="1" t="s">
        <v>197</v>
      </c>
      <c r="J4" s="1" t="s">
        <v>198</v>
      </c>
      <c r="K4" s="1" t="s">
        <v>199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200</v>
      </c>
      <c r="B5" s="1" t="s">
        <v>201</v>
      </c>
      <c r="C5" s="1" t="s">
        <v>202</v>
      </c>
      <c r="D5" s="1" t="s">
        <v>203</v>
      </c>
      <c r="E5" s="1" t="s">
        <v>204</v>
      </c>
      <c r="F5" s="1" t="s">
        <v>205</v>
      </c>
      <c r="G5" s="1" t="s">
        <v>206</v>
      </c>
      <c r="H5" s="1" t="s">
        <v>207</v>
      </c>
      <c r="I5" s="1" t="s">
        <v>208</v>
      </c>
      <c r="J5" s="1" t="s">
        <v>209</v>
      </c>
      <c r="K5" s="1" t="s">
        <v>210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211</v>
      </c>
      <c r="B6" s="1" t="s">
        <v>201</v>
      </c>
      <c r="C6" s="1" t="s">
        <v>202</v>
      </c>
      <c r="D6" s="1" t="s">
        <v>203</v>
      </c>
      <c r="E6" s="1" t="s">
        <v>204</v>
      </c>
      <c r="F6" s="1" t="s">
        <v>205</v>
      </c>
      <c r="G6" s="1" t="s">
        <v>206</v>
      </c>
      <c r="H6" s="1" t="s">
        <v>207</v>
      </c>
      <c r="I6" s="1" t="s">
        <v>208</v>
      </c>
      <c r="J6" s="1" t="s">
        <v>209</v>
      </c>
      <c r="K6" s="1" t="s">
        <v>210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212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213</v>
      </c>
      <c r="B8" s="1" t="s">
        <v>214</v>
      </c>
      <c r="C8" s="1" t="s">
        <v>215</v>
      </c>
      <c r="D8" s="1" t="s">
        <v>216</v>
      </c>
      <c r="E8" s="1" t="s">
        <v>217</v>
      </c>
      <c r="F8" s="1" t="s">
        <v>218</v>
      </c>
      <c r="G8" s="1" t="s">
        <v>219</v>
      </c>
      <c r="H8" s="1">
        <v>14.168</v>
      </c>
      <c r="I8" s="1" t="s">
        <v>220</v>
      </c>
      <c r="J8" s="1" t="s">
        <v>221</v>
      </c>
      <c r="K8" s="1" t="s">
        <v>222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223</v>
      </c>
      <c r="B9" s="1" t="s">
        <v>224</v>
      </c>
      <c r="C9" s="1" t="s">
        <v>225</v>
      </c>
      <c r="D9" s="1">
        <v>0.0</v>
      </c>
      <c r="E9" s="1" t="s">
        <v>226</v>
      </c>
      <c r="F9" s="1" t="s">
        <v>227</v>
      </c>
      <c r="G9" s="1" t="s">
        <v>228</v>
      </c>
      <c r="H9" s="1" t="s">
        <v>229</v>
      </c>
      <c r="I9" s="1" t="s">
        <v>230</v>
      </c>
      <c r="J9" s="1" t="s">
        <v>231</v>
      </c>
      <c r="K9" s="1" t="s">
        <v>232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233</v>
      </c>
      <c r="B10" s="1" t="s">
        <v>234</v>
      </c>
      <c r="C10" s="1" t="s">
        <v>235</v>
      </c>
      <c r="D10" s="1">
        <v>0.0</v>
      </c>
      <c r="E10" s="1" t="s">
        <v>236</v>
      </c>
      <c r="F10" s="1" t="s">
        <v>237</v>
      </c>
      <c r="G10" s="1" t="s">
        <v>238</v>
      </c>
      <c r="H10" s="1" t="s">
        <v>239</v>
      </c>
      <c r="I10" s="1" t="s">
        <v>240</v>
      </c>
      <c r="J10" s="1" t="s">
        <v>241</v>
      </c>
      <c r="K10" s="1" t="s">
        <v>242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243</v>
      </c>
      <c r="B11" s="1" t="s">
        <v>244</v>
      </c>
      <c r="C11" s="1">
        <v>0.0</v>
      </c>
      <c r="D11" s="1">
        <v>-0.616</v>
      </c>
      <c r="E11" s="1" t="s">
        <v>245</v>
      </c>
      <c r="F11" s="1" t="s">
        <v>246</v>
      </c>
      <c r="G11" s="1" t="s">
        <v>247</v>
      </c>
      <c r="H11" s="1" t="s">
        <v>248</v>
      </c>
      <c r="I11" s="1" t="s">
        <v>249</v>
      </c>
      <c r="J11" s="1" t="s">
        <v>250</v>
      </c>
      <c r="K11" s="1" t="s">
        <v>251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252</v>
      </c>
      <c r="B12" s="1" t="s">
        <v>253</v>
      </c>
      <c r="C12" s="1">
        <v>0.0</v>
      </c>
      <c r="D12" s="1">
        <v>-0.616</v>
      </c>
      <c r="E12" s="1" t="s">
        <v>254</v>
      </c>
      <c r="F12" s="1" t="s">
        <v>255</v>
      </c>
      <c r="G12" s="1" t="s">
        <v>247</v>
      </c>
      <c r="H12" s="1" t="s">
        <v>248</v>
      </c>
      <c r="I12" s="1" t="s">
        <v>249</v>
      </c>
      <c r="J12" s="1" t="s">
        <v>250</v>
      </c>
      <c r="K12" s="1" t="s">
        <v>251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256</v>
      </c>
      <c r="B13" s="1" t="s">
        <v>257</v>
      </c>
      <c r="C13" s="1">
        <v>0.0</v>
      </c>
      <c r="D13" s="1">
        <v>-0.616</v>
      </c>
      <c r="E13" s="1" t="s">
        <v>258</v>
      </c>
      <c r="F13" s="1" t="s">
        <v>259</v>
      </c>
      <c r="G13" s="1" t="s">
        <v>260</v>
      </c>
      <c r="H13" s="1" t="s">
        <v>261</v>
      </c>
      <c r="I13" s="1" t="s">
        <v>262</v>
      </c>
      <c r="J13" s="1" t="s">
        <v>263</v>
      </c>
      <c r="K13" s="1" t="s">
        <v>264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265</v>
      </c>
      <c r="B14" s="1" t="s">
        <v>257</v>
      </c>
      <c r="C14" s="1">
        <v>0.0</v>
      </c>
      <c r="D14" s="1">
        <v>-0.616</v>
      </c>
      <c r="E14" s="1" t="s">
        <v>258</v>
      </c>
      <c r="F14" s="1" t="s">
        <v>259</v>
      </c>
      <c r="G14" s="1" t="s">
        <v>260</v>
      </c>
      <c r="H14" s="1" t="s">
        <v>261</v>
      </c>
      <c r="I14" s="1" t="s">
        <v>262</v>
      </c>
      <c r="J14" s="1" t="s">
        <v>263</v>
      </c>
      <c r="K14" s="1" t="s">
        <v>264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266</v>
      </c>
      <c r="B15" s="1" t="s">
        <v>257</v>
      </c>
      <c r="C15" s="1">
        <v>0.0</v>
      </c>
      <c r="D15" s="1">
        <v>-0.616</v>
      </c>
      <c r="E15" s="1" t="s">
        <v>258</v>
      </c>
      <c r="F15" s="1" t="s">
        <v>259</v>
      </c>
      <c r="G15" s="1" t="s">
        <v>260</v>
      </c>
      <c r="H15" s="1" t="s">
        <v>261</v>
      </c>
      <c r="I15" s="1" t="s">
        <v>262</v>
      </c>
      <c r="J15" s="1" t="s">
        <v>263</v>
      </c>
      <c r="K15" s="1" t="s">
        <v>264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267</v>
      </c>
      <c r="B16" s="1" t="s">
        <v>268</v>
      </c>
      <c r="C16" s="1" t="s">
        <v>269</v>
      </c>
      <c r="D16" s="1">
        <v>-0.616</v>
      </c>
      <c r="E16" s="1" t="s">
        <v>270</v>
      </c>
      <c r="F16" s="1" t="s">
        <v>271</v>
      </c>
      <c r="G16" s="1" t="s">
        <v>272</v>
      </c>
      <c r="H16" s="1" t="s">
        <v>273</v>
      </c>
      <c r="I16" s="1" t="s">
        <v>274</v>
      </c>
      <c r="J16" s="1" t="s">
        <v>275</v>
      </c>
      <c r="K16" s="1" t="s">
        <v>276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277</v>
      </c>
      <c r="B17" s="1" t="s">
        <v>278</v>
      </c>
      <c r="C17" s="1" t="s">
        <v>279</v>
      </c>
      <c r="D17" s="1">
        <v>0.0</v>
      </c>
      <c r="E17" s="1" t="s">
        <v>280</v>
      </c>
      <c r="F17" s="1" t="s">
        <v>281</v>
      </c>
      <c r="G17" s="1" t="s">
        <v>282</v>
      </c>
      <c r="H17" s="1" t="s">
        <v>283</v>
      </c>
      <c r="I17" s="1" t="s">
        <v>284</v>
      </c>
      <c r="J17" s="1" t="s">
        <v>285</v>
      </c>
      <c r="K17" s="1" t="s">
        <v>286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287</v>
      </c>
      <c r="B18" s="1" t="s">
        <v>278</v>
      </c>
      <c r="C18" s="1" t="s">
        <v>279</v>
      </c>
      <c r="D18" s="1">
        <v>0.0</v>
      </c>
      <c r="E18" s="1" t="s">
        <v>288</v>
      </c>
      <c r="F18" s="1" t="s">
        <v>289</v>
      </c>
      <c r="G18" s="1" t="s">
        <v>290</v>
      </c>
      <c r="H18" s="1" t="s">
        <v>291</v>
      </c>
      <c r="I18" s="1" t="s">
        <v>284</v>
      </c>
      <c r="J18" s="1" t="s">
        <v>285</v>
      </c>
      <c r="K18" s="1" t="s">
        <v>292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293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293</v>
      </c>
      <c r="B20" s="1" t="s">
        <v>104</v>
      </c>
      <c r="C20" s="1" t="s">
        <v>294</v>
      </c>
      <c r="D20" s="1" t="s">
        <v>73</v>
      </c>
      <c r="E20" s="1" t="s">
        <v>295</v>
      </c>
      <c r="F20" s="1" t="s">
        <v>296</v>
      </c>
      <c r="G20" s="1" t="s">
        <v>297</v>
      </c>
      <c r="H20" s="1" t="s">
        <v>99</v>
      </c>
      <c r="I20" s="1" t="s">
        <v>99</v>
      </c>
      <c r="J20" s="1" t="s">
        <v>298</v>
      </c>
      <c r="K20" s="1" t="s">
        <v>299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300</v>
      </c>
      <c r="B21" s="1" t="s">
        <v>301</v>
      </c>
      <c r="C21" s="1" t="s">
        <v>302</v>
      </c>
      <c r="D21" s="1" t="s">
        <v>73</v>
      </c>
      <c r="E21" s="1" t="s">
        <v>297</v>
      </c>
      <c r="F21" s="1" t="s">
        <v>303</v>
      </c>
      <c r="G21" s="1" t="s">
        <v>304</v>
      </c>
      <c r="H21" s="1" t="s">
        <v>305</v>
      </c>
      <c r="I21" s="1" t="s">
        <v>305</v>
      </c>
      <c r="J21" s="1" t="s">
        <v>306</v>
      </c>
      <c r="K21" s="1" t="s">
        <v>307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308</v>
      </c>
      <c r="B22" s="1" t="s">
        <v>309</v>
      </c>
      <c r="C22" s="1" t="s">
        <v>310</v>
      </c>
      <c r="D22" s="1">
        <v>0.0</v>
      </c>
      <c r="E22" s="1">
        <v>0.0</v>
      </c>
      <c r="F22" s="1">
        <v>0.0</v>
      </c>
      <c r="G22" s="1" t="s">
        <v>311</v>
      </c>
      <c r="H22" s="1">
        <v>0.0</v>
      </c>
      <c r="I22" s="1">
        <v>0.0</v>
      </c>
      <c r="J22" s="1">
        <v>0.0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312</v>
      </c>
      <c r="B23" s="1" t="s">
        <v>313</v>
      </c>
      <c r="C23" s="1" t="s">
        <v>314</v>
      </c>
      <c r="D23" s="1" t="s">
        <v>315</v>
      </c>
      <c r="E23" s="1" t="s">
        <v>316</v>
      </c>
      <c r="F23" s="1" t="s">
        <v>317</v>
      </c>
      <c r="G23" s="1" t="s">
        <v>318</v>
      </c>
      <c r="H23" s="1" t="s">
        <v>319</v>
      </c>
      <c r="I23" s="1" t="s">
        <v>320</v>
      </c>
      <c r="J23" s="1" t="s">
        <v>321</v>
      </c>
      <c r="K23" s="1" t="s">
        <v>322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323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324</v>
      </c>
      <c r="B25" s="1" t="s">
        <v>325</v>
      </c>
      <c r="C25" s="1" t="s">
        <v>326</v>
      </c>
      <c r="D25" s="1" t="s">
        <v>327</v>
      </c>
      <c r="E25" s="1" t="s">
        <v>328</v>
      </c>
      <c r="F25" s="1">
        <v>4.928</v>
      </c>
      <c r="G25" s="1" t="s">
        <v>329</v>
      </c>
      <c r="H25" s="1" t="s">
        <v>330</v>
      </c>
      <c r="I25" s="1" t="s">
        <v>331</v>
      </c>
      <c r="J25" s="1" t="s">
        <v>332</v>
      </c>
      <c r="K25" s="1" t="s">
        <v>333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334</v>
      </c>
      <c r="B26" s="1" t="s">
        <v>335</v>
      </c>
      <c r="C26" s="1" t="s">
        <v>336</v>
      </c>
      <c r="D26" s="1" t="s">
        <v>337</v>
      </c>
      <c r="E26" s="1" t="s">
        <v>338</v>
      </c>
      <c r="F26" s="1" t="s">
        <v>339</v>
      </c>
      <c r="G26" s="1" t="s">
        <v>340</v>
      </c>
      <c r="H26" s="1" t="s">
        <v>341</v>
      </c>
      <c r="I26" s="1" t="s">
        <v>342</v>
      </c>
      <c r="J26" s="1" t="s">
        <v>343</v>
      </c>
      <c r="K26" s="1" t="s">
        <v>344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345</v>
      </c>
      <c r="B27" s="1" t="s">
        <v>346</v>
      </c>
      <c r="C27" s="1">
        <v>-0.616</v>
      </c>
      <c r="D27" s="1" t="s">
        <v>347</v>
      </c>
      <c r="E27" s="1" t="s">
        <v>348</v>
      </c>
      <c r="F27" s="1" t="s">
        <v>349</v>
      </c>
      <c r="G27" s="1" t="s">
        <v>350</v>
      </c>
      <c r="H27" s="1" t="s">
        <v>348</v>
      </c>
      <c r="I27" s="1" t="s">
        <v>351</v>
      </c>
      <c r="J27" s="1" t="s">
        <v>352</v>
      </c>
      <c r="K27" s="1" t="s">
        <v>353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354</v>
      </c>
      <c r="B28" s="1" t="s">
        <v>355</v>
      </c>
      <c r="C28" s="1" t="s">
        <v>356</v>
      </c>
      <c r="D28" s="1">
        <v>0.0</v>
      </c>
      <c r="E28" s="1">
        <v>0.0</v>
      </c>
      <c r="F28" s="1">
        <v>0.0</v>
      </c>
      <c r="G28" s="1" t="s">
        <v>357</v>
      </c>
      <c r="H28" s="1">
        <v>0.0</v>
      </c>
      <c r="I28" s="1">
        <v>0.0</v>
      </c>
      <c r="J28" s="1">
        <v>0.0</v>
      </c>
      <c r="K28" s="1">
        <v>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358</v>
      </c>
      <c r="B29" s="1">
        <v>122.584</v>
      </c>
      <c r="C29" s="1" t="s">
        <v>359</v>
      </c>
      <c r="D29" s="1" t="s">
        <v>360</v>
      </c>
      <c r="E29" s="1">
        <v>136.752</v>
      </c>
      <c r="F29" s="1" t="s">
        <v>361</v>
      </c>
      <c r="G29" s="1" t="s">
        <v>362</v>
      </c>
      <c r="H29" s="1" t="s">
        <v>363</v>
      </c>
      <c r="I29" s="1" t="s">
        <v>364</v>
      </c>
      <c r="J29" s="1" t="s">
        <v>365</v>
      </c>
      <c r="K29" s="1" t="s">
        <v>366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367</v>
      </c>
      <c r="B30" s="1" t="s">
        <v>368</v>
      </c>
      <c r="C30" s="1" t="s">
        <v>369</v>
      </c>
      <c r="D30" s="1" t="s">
        <v>370</v>
      </c>
      <c r="E30" s="1" t="s">
        <v>371</v>
      </c>
      <c r="F30" s="1" t="s">
        <v>372</v>
      </c>
      <c r="G30" s="1" t="s">
        <v>373</v>
      </c>
      <c r="H30" s="1" t="s">
        <v>374</v>
      </c>
      <c r="I30" s="1" t="s">
        <v>375</v>
      </c>
      <c r="J30" s="1" t="s">
        <v>376</v>
      </c>
      <c r="K30" s="1" t="s">
        <v>377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378</v>
      </c>
      <c r="B31" s="1" t="s">
        <v>379</v>
      </c>
      <c r="C31" s="1" t="s">
        <v>380</v>
      </c>
      <c r="D31" s="1">
        <v>0.0</v>
      </c>
      <c r="E31" s="1">
        <v>0.0</v>
      </c>
      <c r="F31" s="1">
        <v>0.0</v>
      </c>
      <c r="G31" s="1" t="s">
        <v>381</v>
      </c>
      <c r="H31" s="1">
        <v>0.0</v>
      </c>
      <c r="I31" s="1">
        <v>0.0</v>
      </c>
      <c r="J31" s="1">
        <v>0.0</v>
      </c>
      <c r="K31" s="1">
        <v>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382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383</v>
      </c>
      <c r="B33" s="1">
        <v>0.0</v>
      </c>
      <c r="C33" s="1" t="s">
        <v>384</v>
      </c>
      <c r="D33" s="1" t="s">
        <v>385</v>
      </c>
      <c r="E33" s="1" t="s">
        <v>386</v>
      </c>
      <c r="F33" s="1" t="s">
        <v>387</v>
      </c>
      <c r="G33" s="1" t="s">
        <v>388</v>
      </c>
      <c r="H33" s="1" t="s">
        <v>389</v>
      </c>
      <c r="I33" s="1" t="s">
        <v>390</v>
      </c>
      <c r="J33" s="1" t="s">
        <v>391</v>
      </c>
      <c r="K33" s="1" t="s">
        <v>392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393</v>
      </c>
      <c r="B34" s="1">
        <v>0.0</v>
      </c>
      <c r="C34" s="1" t="s">
        <v>394</v>
      </c>
      <c r="D34" s="1" t="s">
        <v>395</v>
      </c>
      <c r="E34" s="1" t="s">
        <v>396</v>
      </c>
      <c r="F34" s="1" t="s">
        <v>397</v>
      </c>
      <c r="G34" s="1" t="s">
        <v>398</v>
      </c>
      <c r="H34" s="1" t="s">
        <v>399</v>
      </c>
      <c r="I34" s="1" t="s">
        <v>400</v>
      </c>
      <c r="J34" s="1">
        <v>9.856</v>
      </c>
      <c r="K34" s="1" t="s">
        <v>401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402</v>
      </c>
      <c r="B35" s="1">
        <v>0.0</v>
      </c>
      <c r="C35" s="1" t="s">
        <v>384</v>
      </c>
      <c r="D35" s="1" t="s">
        <v>385</v>
      </c>
      <c r="E35" s="1" t="s">
        <v>403</v>
      </c>
      <c r="F35" s="1" t="s">
        <v>404</v>
      </c>
      <c r="G35" s="1" t="s">
        <v>405</v>
      </c>
      <c r="H35" s="1" t="s">
        <v>406</v>
      </c>
      <c r="I35" s="1" t="s">
        <v>407</v>
      </c>
      <c r="J35" s="1" t="s">
        <v>408</v>
      </c>
      <c r="K35" s="1" t="s">
        <v>409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410</v>
      </c>
      <c r="B36" s="1">
        <v>0.0</v>
      </c>
      <c r="C36" s="1" t="s">
        <v>394</v>
      </c>
      <c r="D36" s="1" t="s">
        <v>395</v>
      </c>
      <c r="E36" s="1" t="s">
        <v>411</v>
      </c>
      <c r="F36" s="1" t="s">
        <v>412</v>
      </c>
      <c r="G36" s="1" t="s">
        <v>413</v>
      </c>
      <c r="H36" s="1" t="s">
        <v>414</v>
      </c>
      <c r="I36" s="1" t="s">
        <v>415</v>
      </c>
      <c r="J36" s="1" t="s">
        <v>416</v>
      </c>
      <c r="K36" s="1" t="s">
        <v>417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418</v>
      </c>
      <c r="B37" s="1" t="s">
        <v>419</v>
      </c>
      <c r="C37" s="1" t="s">
        <v>420</v>
      </c>
      <c r="D37" s="1" t="s">
        <v>421</v>
      </c>
      <c r="E37" s="1" t="s">
        <v>422</v>
      </c>
      <c r="F37" s="1" t="s">
        <v>423</v>
      </c>
      <c r="G37" s="1" t="s">
        <v>424</v>
      </c>
      <c r="H37" s="1" t="s">
        <v>425</v>
      </c>
      <c r="I37" s="1" t="s">
        <v>426</v>
      </c>
      <c r="J37" s="1" t="s">
        <v>427</v>
      </c>
      <c r="K37" s="1" t="s">
        <v>428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429</v>
      </c>
      <c r="B38" s="1">
        <v>0.0</v>
      </c>
      <c r="C38" s="1">
        <v>0.0</v>
      </c>
      <c r="D38" s="1" t="s">
        <v>430</v>
      </c>
      <c r="E38" s="1" t="s">
        <v>431</v>
      </c>
      <c r="F38" s="1" t="s">
        <v>432</v>
      </c>
      <c r="G38" s="1" t="s">
        <v>433</v>
      </c>
      <c r="H38" s="1" t="s">
        <v>434</v>
      </c>
      <c r="I38" s="1">
        <v>0.0</v>
      </c>
      <c r="J38" s="1">
        <v>0.0</v>
      </c>
      <c r="K38" s="1" t="s">
        <v>435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436</v>
      </c>
      <c r="B39" s="1">
        <v>0.0</v>
      </c>
      <c r="C39" s="1">
        <v>0.0</v>
      </c>
      <c r="D39" s="1" t="s">
        <v>437</v>
      </c>
      <c r="E39" s="1" t="s">
        <v>438</v>
      </c>
      <c r="F39" s="1" t="s">
        <v>439</v>
      </c>
      <c r="G39" s="1" t="s">
        <v>440</v>
      </c>
      <c r="H39" s="1" t="s">
        <v>441</v>
      </c>
      <c r="I39" s="1">
        <v>0.0</v>
      </c>
      <c r="J39" s="1">
        <v>0.0</v>
      </c>
      <c r="K39" s="1" t="s">
        <v>442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443</v>
      </c>
      <c r="B40" s="1">
        <v>0.0</v>
      </c>
      <c r="C40" s="1">
        <v>0.0</v>
      </c>
      <c r="D40" s="1" t="s">
        <v>444</v>
      </c>
      <c r="E40" s="1" t="s">
        <v>445</v>
      </c>
      <c r="F40" s="1" t="s">
        <v>446</v>
      </c>
      <c r="G40" s="1" t="s">
        <v>447</v>
      </c>
      <c r="H40" s="1" t="s">
        <v>448</v>
      </c>
      <c r="I40" s="1">
        <v>0.0</v>
      </c>
      <c r="J40" s="1">
        <v>0.0</v>
      </c>
      <c r="K40" s="1" t="s">
        <v>449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450</v>
      </c>
      <c r="B41" s="1">
        <v>0.0</v>
      </c>
      <c r="C41" s="1" t="s">
        <v>451</v>
      </c>
      <c r="D41" s="1" t="s">
        <v>452</v>
      </c>
      <c r="E41" s="1" t="s">
        <v>453</v>
      </c>
      <c r="F41" s="1" t="s">
        <v>454</v>
      </c>
      <c r="G41" s="1" t="s">
        <v>455</v>
      </c>
      <c r="H41" s="1" t="s">
        <v>456</v>
      </c>
      <c r="I41" s="1" t="s">
        <v>457</v>
      </c>
      <c r="J41" s="1" t="s">
        <v>458</v>
      </c>
      <c r="K41" s="1" t="s">
        <v>459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460</v>
      </c>
      <c r="B42" s="1" t="s">
        <v>461</v>
      </c>
      <c r="C42" s="1" t="s">
        <v>462</v>
      </c>
      <c r="D42" s="1" t="s">
        <v>463</v>
      </c>
      <c r="E42" s="1" t="s">
        <v>414</v>
      </c>
      <c r="F42" s="1" t="s">
        <v>464</v>
      </c>
      <c r="G42" s="1" t="s">
        <v>465</v>
      </c>
      <c r="H42" s="1" t="s">
        <v>466</v>
      </c>
      <c r="I42" s="1" t="s">
        <v>467</v>
      </c>
      <c r="J42" s="1" t="s">
        <v>468</v>
      </c>
      <c r="K42" s="1" t="s">
        <v>469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470</v>
      </c>
      <c r="B43" s="1">
        <v>0.0</v>
      </c>
      <c r="C43" s="1" t="s">
        <v>471</v>
      </c>
      <c r="D43" s="1" t="s">
        <v>472</v>
      </c>
      <c r="E43" s="1" t="s">
        <v>473</v>
      </c>
      <c r="F43" s="1" t="s">
        <v>474</v>
      </c>
      <c r="G43" s="1" t="s">
        <v>459</v>
      </c>
      <c r="H43" s="1" t="s">
        <v>457</v>
      </c>
      <c r="I43" s="1" t="s">
        <v>475</v>
      </c>
      <c r="J43" s="1" t="s">
        <v>348</v>
      </c>
      <c r="K43" s="1" t="s">
        <v>147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476</v>
      </c>
      <c r="B44" s="1" t="s">
        <v>477</v>
      </c>
      <c r="C44" s="1" t="s">
        <v>478</v>
      </c>
      <c r="D44" s="1" t="s">
        <v>479</v>
      </c>
      <c r="E44" s="1" t="s">
        <v>480</v>
      </c>
      <c r="F44" s="1" t="s">
        <v>481</v>
      </c>
      <c r="G44" s="1" t="s">
        <v>482</v>
      </c>
      <c r="H44" s="1" t="s">
        <v>483</v>
      </c>
      <c r="I44" s="1" t="s">
        <v>484</v>
      </c>
      <c r="J44" s="1" t="s">
        <v>485</v>
      </c>
      <c r="K44" s="1" t="s">
        <v>486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487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488</v>
      </c>
      <c r="B46" s="1">
        <v>0.0</v>
      </c>
      <c r="C46" s="1" t="s">
        <v>489</v>
      </c>
      <c r="D46" s="1" t="s">
        <v>490</v>
      </c>
      <c r="E46" s="1">
        <v>0.0</v>
      </c>
      <c r="F46" s="1" t="s">
        <v>491</v>
      </c>
      <c r="G46" s="1" t="s">
        <v>492</v>
      </c>
      <c r="H46" s="1" t="s">
        <v>493</v>
      </c>
      <c r="I46" s="1">
        <v>-9.24</v>
      </c>
      <c r="J46" s="1" t="s">
        <v>494</v>
      </c>
      <c r="K46" s="1" t="s">
        <v>495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496</v>
      </c>
      <c r="B47" s="1">
        <v>0.0</v>
      </c>
      <c r="C47" s="1" t="s">
        <v>497</v>
      </c>
      <c r="D47" s="1" t="s">
        <v>498</v>
      </c>
      <c r="E47" s="1" t="s">
        <v>499</v>
      </c>
      <c r="F47" s="1" t="s">
        <v>500</v>
      </c>
      <c r="G47" s="1" t="s">
        <v>501</v>
      </c>
      <c r="H47" s="1" t="s">
        <v>502</v>
      </c>
      <c r="I47" s="1" t="s">
        <v>503</v>
      </c>
      <c r="J47" s="1" t="s">
        <v>504</v>
      </c>
      <c r="K47" s="1" t="s">
        <v>505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506</v>
      </c>
      <c r="B48" s="1" t="s">
        <v>507</v>
      </c>
      <c r="C48" s="1" t="s">
        <v>508</v>
      </c>
      <c r="D48" s="1" t="s">
        <v>509</v>
      </c>
      <c r="E48" s="1" t="s">
        <v>510</v>
      </c>
      <c r="F48" s="1" t="s">
        <v>511</v>
      </c>
      <c r="G48" s="1" t="s">
        <v>512</v>
      </c>
      <c r="H48" s="1" t="s">
        <v>513</v>
      </c>
      <c r="I48" s="1" t="s">
        <v>514</v>
      </c>
      <c r="J48" s="1" t="s">
        <v>515</v>
      </c>
      <c r="K48" s="1" t="s">
        <v>516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517</v>
      </c>
      <c r="B49" s="1" t="s">
        <v>518</v>
      </c>
      <c r="C49" s="1" t="s">
        <v>519</v>
      </c>
      <c r="D49" s="1" t="s">
        <v>520</v>
      </c>
      <c r="E49" s="1" t="s">
        <v>521</v>
      </c>
      <c r="F49" s="1" t="s">
        <v>522</v>
      </c>
      <c r="G49" s="1" t="s">
        <v>523</v>
      </c>
      <c r="H49" s="1" t="s">
        <v>524</v>
      </c>
      <c r="I49" s="1" t="s">
        <v>525</v>
      </c>
      <c r="J49" s="1" t="s">
        <v>526</v>
      </c>
      <c r="K49" s="1" t="s">
        <v>527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528</v>
      </c>
      <c r="B50" s="1" t="s">
        <v>529</v>
      </c>
      <c r="C50" s="1" t="s">
        <v>530</v>
      </c>
      <c r="D50" s="1" t="s">
        <v>531</v>
      </c>
      <c r="E50" s="1" t="s">
        <v>532</v>
      </c>
      <c r="F50" s="1" t="s">
        <v>533</v>
      </c>
      <c r="G50" s="1" t="s">
        <v>534</v>
      </c>
      <c r="H50" s="1" t="s">
        <v>524</v>
      </c>
      <c r="I50" s="1" t="s">
        <v>525</v>
      </c>
      <c r="J50" s="1" t="s">
        <v>526</v>
      </c>
      <c r="K50" s="1" t="s">
        <v>527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535</v>
      </c>
      <c r="B51" s="1" t="s">
        <v>536</v>
      </c>
      <c r="C51" s="1" t="s">
        <v>537</v>
      </c>
      <c r="D51" s="1" t="s">
        <v>538</v>
      </c>
      <c r="E51" s="1" t="s">
        <v>539</v>
      </c>
      <c r="F51" s="1" t="s">
        <v>540</v>
      </c>
      <c r="G51" s="1" t="s">
        <v>541</v>
      </c>
      <c r="H51" s="1" t="s">
        <v>542</v>
      </c>
      <c r="I51" s="1" t="s">
        <v>543</v>
      </c>
      <c r="J51" s="1" t="s">
        <v>544</v>
      </c>
      <c r="K51" s="1" t="s">
        <v>545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546</v>
      </c>
      <c r="B52" s="1" t="s">
        <v>536</v>
      </c>
      <c r="C52" s="1" t="s">
        <v>537</v>
      </c>
      <c r="D52" s="1" t="s">
        <v>547</v>
      </c>
      <c r="E52" s="1" t="s">
        <v>548</v>
      </c>
      <c r="F52" s="1" t="s">
        <v>540</v>
      </c>
      <c r="G52" s="1" t="s">
        <v>541</v>
      </c>
      <c r="H52" s="1" t="s">
        <v>542</v>
      </c>
      <c r="I52" s="1" t="s">
        <v>543</v>
      </c>
      <c r="J52" s="1" t="s">
        <v>544</v>
      </c>
      <c r="K52" s="1" t="s">
        <v>545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549</v>
      </c>
      <c r="B53" s="1" t="s">
        <v>73</v>
      </c>
      <c r="C53" s="1" t="s">
        <v>550</v>
      </c>
      <c r="D53" s="1" t="s">
        <v>551</v>
      </c>
      <c r="E53" s="1" t="s">
        <v>552</v>
      </c>
      <c r="F53" s="1" t="s">
        <v>553</v>
      </c>
      <c r="G53" s="1" t="s">
        <v>554</v>
      </c>
      <c r="H53" s="1" t="s">
        <v>555</v>
      </c>
      <c r="I53" s="1" t="s">
        <v>556</v>
      </c>
      <c r="J53" s="1" t="s">
        <v>557</v>
      </c>
      <c r="K53" s="1" t="s">
        <v>558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559</v>
      </c>
      <c r="B54" s="1" t="s">
        <v>560</v>
      </c>
      <c r="C54" s="1" t="s">
        <v>561</v>
      </c>
      <c r="D54" s="1" t="s">
        <v>538</v>
      </c>
      <c r="E54" s="1" t="s">
        <v>562</v>
      </c>
      <c r="F54" s="1" t="s">
        <v>563</v>
      </c>
      <c r="G54" s="1" t="s">
        <v>541</v>
      </c>
      <c r="H54" s="1" t="s">
        <v>542</v>
      </c>
      <c r="I54" s="1" t="s">
        <v>564</v>
      </c>
      <c r="J54" s="1" t="s">
        <v>565</v>
      </c>
      <c r="K54" s="1" t="s">
        <v>566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567</v>
      </c>
      <c r="B55" s="1">
        <v>1.848</v>
      </c>
      <c r="C55" s="1" t="s">
        <v>568</v>
      </c>
      <c r="D55" s="1">
        <v>0.0</v>
      </c>
      <c r="E55" s="1">
        <v>0.0</v>
      </c>
      <c r="F55" s="1">
        <v>0.0</v>
      </c>
      <c r="G55" s="1" t="s">
        <v>569</v>
      </c>
      <c r="H55" s="1">
        <v>0.0</v>
      </c>
      <c r="I55" s="1">
        <v>0.0</v>
      </c>
      <c r="J55" s="1">
        <v>0.0</v>
      </c>
      <c r="K55" s="1">
        <v>0.0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570</v>
      </c>
      <c r="B56" s="1" t="s">
        <v>571</v>
      </c>
      <c r="C56" s="1" t="s">
        <v>572</v>
      </c>
      <c r="D56" s="1" t="s">
        <v>573</v>
      </c>
      <c r="E56" s="1" t="s">
        <v>574</v>
      </c>
      <c r="F56" s="1" t="s">
        <v>575</v>
      </c>
      <c r="G56" s="1" t="s">
        <v>576</v>
      </c>
      <c r="H56" s="1" t="s">
        <v>577</v>
      </c>
      <c r="I56" s="1" t="s">
        <v>578</v>
      </c>
      <c r="J56" s="1" t="s">
        <v>579</v>
      </c>
      <c r="K56" s="1" t="s">
        <v>580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581</v>
      </c>
      <c r="B57" s="1" t="s">
        <v>582</v>
      </c>
      <c r="C57" s="1" t="s">
        <v>583</v>
      </c>
      <c r="D57" s="1" t="s">
        <v>584</v>
      </c>
      <c r="E57" s="1" t="s">
        <v>585</v>
      </c>
      <c r="F57" s="1" t="s">
        <v>586</v>
      </c>
      <c r="G57" s="1" t="s">
        <v>587</v>
      </c>
      <c r="H57" s="1" t="s">
        <v>588</v>
      </c>
      <c r="I57" s="1" t="s">
        <v>589</v>
      </c>
      <c r="J57" s="1" t="s">
        <v>590</v>
      </c>
      <c r="K57" s="1" t="s">
        <v>591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592</v>
      </c>
      <c r="B58" s="1" t="s">
        <v>593</v>
      </c>
      <c r="C58" s="1" t="s">
        <v>594</v>
      </c>
      <c r="D58" s="1" t="s">
        <v>595</v>
      </c>
      <c r="E58" s="1" t="s">
        <v>596</v>
      </c>
      <c r="F58" s="1" t="s">
        <v>597</v>
      </c>
      <c r="G58" s="1" t="s">
        <v>598</v>
      </c>
      <c r="H58" s="1" t="s">
        <v>599</v>
      </c>
      <c r="I58" s="1" t="s">
        <v>600</v>
      </c>
      <c r="J58" s="1" t="s">
        <v>601</v>
      </c>
      <c r="K58" s="1" t="s">
        <v>602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603</v>
      </c>
      <c r="B59" s="1" t="s">
        <v>604</v>
      </c>
      <c r="C59" s="1" t="s">
        <v>605</v>
      </c>
      <c r="D59" s="1" t="s">
        <v>606</v>
      </c>
      <c r="E59" s="1" t="s">
        <v>607</v>
      </c>
      <c r="F59" s="1" t="s">
        <v>228</v>
      </c>
      <c r="G59" s="1" t="s">
        <v>608</v>
      </c>
      <c r="H59" s="1" t="s">
        <v>609</v>
      </c>
      <c r="I59" s="1" t="s">
        <v>610</v>
      </c>
      <c r="J59" s="1" t="s">
        <v>611</v>
      </c>
      <c r="K59" s="1" t="s">
        <v>612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613</v>
      </c>
      <c r="B60" s="1" t="s">
        <v>614</v>
      </c>
      <c r="C60" s="1" t="s">
        <v>605</v>
      </c>
      <c r="D60" s="1" t="s">
        <v>615</v>
      </c>
      <c r="E60" s="1" t="s">
        <v>616</v>
      </c>
      <c r="F60" s="1" t="s">
        <v>617</v>
      </c>
      <c r="G60" s="1" t="s">
        <v>608</v>
      </c>
      <c r="H60" s="1" t="s">
        <v>609</v>
      </c>
      <c r="I60" s="1" t="s">
        <v>610</v>
      </c>
      <c r="J60" s="1" t="s">
        <v>611</v>
      </c>
      <c r="K60" s="1" t="s">
        <v>612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618</v>
      </c>
      <c r="B61" s="1" t="s">
        <v>619</v>
      </c>
      <c r="C61" s="1" t="s">
        <v>620</v>
      </c>
      <c r="D61" s="1" t="s">
        <v>621</v>
      </c>
      <c r="E61" s="1" t="s">
        <v>622</v>
      </c>
      <c r="F61" s="1" t="s">
        <v>623</v>
      </c>
      <c r="G61" s="1" t="s">
        <v>624</v>
      </c>
      <c r="H61" s="1" t="s">
        <v>625</v>
      </c>
      <c r="I61" s="1" t="s">
        <v>626</v>
      </c>
      <c r="J61" s="1" t="s">
        <v>627</v>
      </c>
      <c r="K61" s="1" t="s">
        <v>628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629</v>
      </c>
      <c r="B62" s="1" t="s">
        <v>630</v>
      </c>
      <c r="C62" s="1" t="s">
        <v>631</v>
      </c>
      <c r="D62" s="1" t="s">
        <v>632</v>
      </c>
      <c r="E62" s="1" t="s">
        <v>633</v>
      </c>
      <c r="F62" s="1" t="s">
        <v>634</v>
      </c>
      <c r="G62" s="1" t="s">
        <v>635</v>
      </c>
      <c r="H62" s="1" t="s">
        <v>636</v>
      </c>
      <c r="I62" s="1" t="s">
        <v>637</v>
      </c>
      <c r="J62" s="1" t="s">
        <v>638</v>
      </c>
      <c r="K62" s="1" t="s">
        <v>639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640</v>
      </c>
      <c r="B63" s="1">
        <v>0.0</v>
      </c>
      <c r="C63" s="1" t="s">
        <v>641</v>
      </c>
      <c r="D63" s="1" t="s">
        <v>642</v>
      </c>
      <c r="E63" s="1" t="s">
        <v>643</v>
      </c>
      <c r="F63" s="1" t="s">
        <v>644</v>
      </c>
      <c r="G63" s="1" t="s">
        <v>645</v>
      </c>
      <c r="H63" s="1" t="s">
        <v>646</v>
      </c>
      <c r="I63" s="1" t="s">
        <v>647</v>
      </c>
      <c r="J63" s="1" t="s">
        <v>648</v>
      </c>
      <c r="K63" s="1" t="s">
        <v>649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650</v>
      </c>
      <c r="B64" s="1">
        <v>0.0</v>
      </c>
      <c r="C64" s="1" t="s">
        <v>641</v>
      </c>
      <c r="D64" s="1" t="s">
        <v>651</v>
      </c>
      <c r="E64" s="1" t="s">
        <v>652</v>
      </c>
      <c r="F64" s="1" t="s">
        <v>653</v>
      </c>
      <c r="G64" s="1" t="s">
        <v>654</v>
      </c>
      <c r="H64" s="1" t="s">
        <v>655</v>
      </c>
      <c r="I64" s="1" t="s">
        <v>656</v>
      </c>
      <c r="J64" s="1" t="s">
        <v>648</v>
      </c>
      <c r="K64" s="1" t="s">
        <v>657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658</v>
      </c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659</v>
      </c>
      <c r="B66" s="1">
        <v>0.0</v>
      </c>
      <c r="C66" s="1">
        <v>0.0</v>
      </c>
      <c r="D66" s="1" t="s">
        <v>660</v>
      </c>
      <c r="E66" s="1" t="s">
        <v>661</v>
      </c>
      <c r="F66" s="1" t="s">
        <v>662</v>
      </c>
      <c r="G66" s="1" t="s">
        <v>663</v>
      </c>
      <c r="H66" s="1" t="s">
        <v>664</v>
      </c>
      <c r="I66" s="1" t="s">
        <v>665</v>
      </c>
      <c r="J66" s="1" t="s">
        <v>666</v>
      </c>
      <c r="K66" s="1" t="s">
        <v>667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668</v>
      </c>
      <c r="B67" s="1">
        <v>0.0</v>
      </c>
      <c r="C67" s="1">
        <v>0.0</v>
      </c>
      <c r="D67" s="1" t="s">
        <v>669</v>
      </c>
      <c r="E67" s="1" t="s">
        <v>670</v>
      </c>
      <c r="F67" s="1" t="s">
        <v>671</v>
      </c>
      <c r="G67" s="1" t="s">
        <v>672</v>
      </c>
      <c r="H67" s="1" t="s">
        <v>673</v>
      </c>
      <c r="I67" s="1" t="s">
        <v>674</v>
      </c>
      <c r="J67" s="1" t="s">
        <v>675</v>
      </c>
      <c r="K67" s="1" t="s">
        <v>676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677</v>
      </c>
      <c r="B68" s="1">
        <v>0.0</v>
      </c>
      <c r="C68" s="1" t="s">
        <v>678</v>
      </c>
      <c r="D68" s="1" t="s">
        <v>679</v>
      </c>
      <c r="E68" s="1" t="s">
        <v>680</v>
      </c>
      <c r="F68" s="1" t="s">
        <v>681</v>
      </c>
      <c r="G68" s="1" t="s">
        <v>682</v>
      </c>
      <c r="H68" s="1" t="s">
        <v>683</v>
      </c>
      <c r="I68" s="1" t="s">
        <v>684</v>
      </c>
      <c r="J68" s="1" t="s">
        <v>685</v>
      </c>
      <c r="K68" s="1" t="s">
        <v>686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687</v>
      </c>
      <c r="B69" s="1">
        <v>0.0</v>
      </c>
      <c r="C69" s="1" t="s">
        <v>688</v>
      </c>
      <c r="D69" s="1" t="s">
        <v>317</v>
      </c>
      <c r="E69" s="1" t="s">
        <v>689</v>
      </c>
      <c r="F69" s="1" t="s">
        <v>690</v>
      </c>
      <c r="G69" s="1" t="s">
        <v>691</v>
      </c>
      <c r="H69" s="1" t="s">
        <v>692</v>
      </c>
      <c r="I69" s="1" t="s">
        <v>693</v>
      </c>
      <c r="J69" s="1" t="s">
        <v>694</v>
      </c>
      <c r="K69" s="1" t="s">
        <v>695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696</v>
      </c>
      <c r="B70" s="1">
        <v>0.0</v>
      </c>
      <c r="C70" s="1" t="s">
        <v>697</v>
      </c>
      <c r="D70" s="1" t="s">
        <v>698</v>
      </c>
      <c r="E70" s="1" t="s">
        <v>699</v>
      </c>
      <c r="F70" s="1" t="s">
        <v>700</v>
      </c>
      <c r="G70" s="1" t="s">
        <v>701</v>
      </c>
      <c r="H70" s="1" t="s">
        <v>702</v>
      </c>
      <c r="I70" s="1" t="s">
        <v>693</v>
      </c>
      <c r="J70" s="1" t="s">
        <v>694</v>
      </c>
      <c r="K70" s="1" t="s">
        <v>695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703</v>
      </c>
      <c r="B71" s="1">
        <v>0.0</v>
      </c>
      <c r="C71" s="1" t="s">
        <v>704</v>
      </c>
      <c r="D71" s="1" t="s">
        <v>705</v>
      </c>
      <c r="E71" s="1" t="s">
        <v>706</v>
      </c>
      <c r="F71" s="1" t="s">
        <v>707</v>
      </c>
      <c r="G71" s="1" t="s">
        <v>708</v>
      </c>
      <c r="H71" s="1" t="s">
        <v>709</v>
      </c>
      <c r="I71" s="1" t="s">
        <v>710</v>
      </c>
      <c r="J71" s="1" t="s">
        <v>711</v>
      </c>
      <c r="K71" s="1">
        <v>-19.096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712</v>
      </c>
      <c r="B72" s="1">
        <v>0.0</v>
      </c>
      <c r="C72" s="1" t="s">
        <v>704</v>
      </c>
      <c r="D72" s="1" t="s">
        <v>713</v>
      </c>
      <c r="E72" s="1" t="s">
        <v>714</v>
      </c>
      <c r="F72" s="1" t="s">
        <v>715</v>
      </c>
      <c r="G72" s="1" t="s">
        <v>708</v>
      </c>
      <c r="H72" s="1" t="s">
        <v>709</v>
      </c>
      <c r="I72" s="1" t="s">
        <v>710</v>
      </c>
      <c r="J72" s="1" t="s">
        <v>711</v>
      </c>
      <c r="K72" s="1">
        <v>-19.096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716</v>
      </c>
      <c r="B73" s="1">
        <v>0.0</v>
      </c>
      <c r="C73" s="1" t="s">
        <v>704</v>
      </c>
      <c r="D73" s="1" t="s">
        <v>717</v>
      </c>
      <c r="E73" s="1" t="s">
        <v>706</v>
      </c>
      <c r="F73" s="1" t="s">
        <v>718</v>
      </c>
      <c r="G73" s="1" t="s">
        <v>719</v>
      </c>
      <c r="H73" s="1" t="s">
        <v>720</v>
      </c>
      <c r="I73" s="1" t="s">
        <v>721</v>
      </c>
      <c r="J73" s="1" t="s">
        <v>722</v>
      </c>
      <c r="K73" s="1" t="s">
        <v>723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724</v>
      </c>
      <c r="B74" s="1">
        <v>0.0</v>
      </c>
      <c r="C74" s="1" t="s">
        <v>725</v>
      </c>
      <c r="D74" s="1" t="s">
        <v>726</v>
      </c>
      <c r="E74" s="1" t="s">
        <v>727</v>
      </c>
      <c r="F74" s="1" t="s">
        <v>728</v>
      </c>
      <c r="G74" s="1" t="s">
        <v>729</v>
      </c>
      <c r="H74" s="1" t="s">
        <v>709</v>
      </c>
      <c r="I74" s="1" t="s">
        <v>730</v>
      </c>
      <c r="J74" s="1" t="s">
        <v>731</v>
      </c>
      <c r="K74" s="1" t="s">
        <v>732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733</v>
      </c>
      <c r="B75" s="1">
        <v>0.0</v>
      </c>
      <c r="C75" s="1">
        <v>0.0</v>
      </c>
      <c r="D75" s="1">
        <v>0.0</v>
      </c>
      <c r="E75" s="1">
        <v>0.0</v>
      </c>
      <c r="F75" s="1">
        <v>0.0</v>
      </c>
      <c r="G75" s="1">
        <v>0.0</v>
      </c>
      <c r="H75" s="1" t="s">
        <v>734</v>
      </c>
      <c r="I75" s="1">
        <v>0.0</v>
      </c>
      <c r="J75" s="1">
        <v>0.0</v>
      </c>
      <c r="K75" s="1">
        <v>0.0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735</v>
      </c>
      <c r="B76" s="1">
        <v>0.0</v>
      </c>
      <c r="C76" s="1" t="s">
        <v>736</v>
      </c>
      <c r="D76" s="1" t="s">
        <v>737</v>
      </c>
      <c r="E76" s="1" t="s">
        <v>738</v>
      </c>
      <c r="F76" s="1" t="s">
        <v>104</v>
      </c>
      <c r="G76" s="1" t="s">
        <v>739</v>
      </c>
      <c r="H76" s="1" t="s">
        <v>740</v>
      </c>
      <c r="I76" s="1" t="s">
        <v>741</v>
      </c>
      <c r="J76" s="1" t="s">
        <v>742</v>
      </c>
      <c r="K76" s="1" t="s">
        <v>743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744</v>
      </c>
      <c r="B77" s="1">
        <v>0.0</v>
      </c>
      <c r="C77" s="1" t="s">
        <v>745</v>
      </c>
      <c r="D77" s="1" t="s">
        <v>746</v>
      </c>
      <c r="E77" s="1" t="s">
        <v>747</v>
      </c>
      <c r="F77" s="1" t="s">
        <v>748</v>
      </c>
      <c r="G77" s="1" t="s">
        <v>749</v>
      </c>
      <c r="H77" s="1" t="s">
        <v>750</v>
      </c>
      <c r="I77" s="1" t="s">
        <v>751</v>
      </c>
      <c r="J77" s="1" t="s">
        <v>752</v>
      </c>
      <c r="K77" s="1" t="s">
        <v>753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754</v>
      </c>
      <c r="B78" s="1">
        <v>0.0</v>
      </c>
      <c r="C78" s="1" t="s">
        <v>755</v>
      </c>
      <c r="D78" s="1" t="s">
        <v>756</v>
      </c>
      <c r="E78" s="1" t="s">
        <v>757</v>
      </c>
      <c r="F78" s="1" t="s">
        <v>758</v>
      </c>
      <c r="G78" s="1" t="s">
        <v>759</v>
      </c>
      <c r="H78" s="1" t="s">
        <v>760</v>
      </c>
      <c r="I78" s="1" t="s">
        <v>761</v>
      </c>
      <c r="J78" s="1" t="s">
        <v>762</v>
      </c>
      <c r="K78" s="1" t="s">
        <v>763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764</v>
      </c>
      <c r="B79" s="1">
        <v>0.0</v>
      </c>
      <c r="C79" s="1" t="s">
        <v>674</v>
      </c>
      <c r="D79" s="1" t="s">
        <v>765</v>
      </c>
      <c r="E79" s="1" t="s">
        <v>766</v>
      </c>
      <c r="F79" s="1" t="s">
        <v>767</v>
      </c>
      <c r="G79" s="1" t="s">
        <v>768</v>
      </c>
      <c r="H79" s="1" t="s">
        <v>769</v>
      </c>
      <c r="I79" s="1" t="s">
        <v>770</v>
      </c>
      <c r="J79" s="1" t="s">
        <v>771</v>
      </c>
      <c r="K79" s="1" t="s">
        <v>772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773</v>
      </c>
      <c r="B80" s="1">
        <v>0.0</v>
      </c>
      <c r="C80" s="1" t="s">
        <v>774</v>
      </c>
      <c r="D80" s="1" t="s">
        <v>775</v>
      </c>
      <c r="E80" s="1" t="s">
        <v>776</v>
      </c>
      <c r="F80" s="1" t="s">
        <v>777</v>
      </c>
      <c r="G80" s="1" t="s">
        <v>778</v>
      </c>
      <c r="H80" s="1" t="s">
        <v>769</v>
      </c>
      <c r="I80" s="1" t="s">
        <v>770</v>
      </c>
      <c r="J80" s="1" t="s">
        <v>771</v>
      </c>
      <c r="K80" s="1" t="s">
        <v>772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779</v>
      </c>
      <c r="B81" s="1">
        <v>0.0</v>
      </c>
      <c r="C81" s="1" t="s">
        <v>780</v>
      </c>
      <c r="D81" s="1" t="s">
        <v>781</v>
      </c>
      <c r="E81" s="1" t="s">
        <v>782</v>
      </c>
      <c r="F81" s="1" t="s">
        <v>783</v>
      </c>
      <c r="G81" s="1" t="s">
        <v>784</v>
      </c>
      <c r="H81" s="1" t="s">
        <v>785</v>
      </c>
      <c r="I81" s="1" t="s">
        <v>786</v>
      </c>
      <c r="J81" s="1" t="s">
        <v>787</v>
      </c>
      <c r="K81" s="1" t="s">
        <v>788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789</v>
      </c>
      <c r="B82" s="1">
        <v>0.0</v>
      </c>
      <c r="C82" s="1" t="s">
        <v>342</v>
      </c>
      <c r="D82" s="1" t="s">
        <v>790</v>
      </c>
      <c r="E82" s="1" t="s">
        <v>791</v>
      </c>
      <c r="F82" s="1" t="s">
        <v>792</v>
      </c>
      <c r="G82" s="1" t="s">
        <v>525</v>
      </c>
      <c r="H82" s="1" t="s">
        <v>793</v>
      </c>
      <c r="I82" s="1" t="s">
        <v>794</v>
      </c>
      <c r="J82" s="1" t="s">
        <v>795</v>
      </c>
      <c r="K82" s="1" t="s">
        <v>430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796</v>
      </c>
      <c r="B83" s="1">
        <v>0.0</v>
      </c>
      <c r="C83" s="1">
        <v>0.0</v>
      </c>
      <c r="D83" s="1" t="s">
        <v>797</v>
      </c>
      <c r="E83" s="1" t="s">
        <v>798</v>
      </c>
      <c r="F83" s="1" t="s">
        <v>799</v>
      </c>
      <c r="G83" s="1" t="s">
        <v>800</v>
      </c>
      <c r="H83" s="1" t="s">
        <v>801</v>
      </c>
      <c r="I83" s="1" t="s">
        <v>802</v>
      </c>
      <c r="J83" s="1" t="s">
        <v>462</v>
      </c>
      <c r="K83" s="1" t="s">
        <v>803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804</v>
      </c>
      <c r="B84" s="1">
        <v>0.0</v>
      </c>
      <c r="C84" s="1">
        <v>0.0</v>
      </c>
      <c r="D84" s="1" t="s">
        <v>805</v>
      </c>
      <c r="E84" s="1" t="s">
        <v>806</v>
      </c>
      <c r="F84" s="1" t="s">
        <v>807</v>
      </c>
      <c r="G84" s="1" t="s">
        <v>808</v>
      </c>
      <c r="H84" s="1" t="s">
        <v>809</v>
      </c>
      <c r="I84" s="1" t="s">
        <v>810</v>
      </c>
      <c r="J84" s="1" t="s">
        <v>811</v>
      </c>
      <c r="K84" s="1" t="s">
        <v>812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813</v>
      </c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814</v>
      </c>
      <c r="B86" s="1">
        <v>0.0</v>
      </c>
      <c r="C86" s="1">
        <v>0.0</v>
      </c>
      <c r="D86" s="1">
        <v>0.0</v>
      </c>
      <c r="E86" s="1" t="s">
        <v>815</v>
      </c>
      <c r="F86" s="1" t="s">
        <v>816</v>
      </c>
      <c r="G86" s="1" t="s">
        <v>817</v>
      </c>
      <c r="H86" s="1" t="s">
        <v>818</v>
      </c>
      <c r="I86" s="1" t="s">
        <v>819</v>
      </c>
      <c r="J86" s="1" t="s">
        <v>820</v>
      </c>
      <c r="K86" s="1" t="s">
        <v>821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822</v>
      </c>
      <c r="B87" s="1">
        <v>0.0</v>
      </c>
      <c r="C87" s="1">
        <v>0.0</v>
      </c>
      <c r="D87" s="1">
        <v>0.0</v>
      </c>
      <c r="E87" s="1" t="s">
        <v>823</v>
      </c>
      <c r="F87" s="1" t="s">
        <v>824</v>
      </c>
      <c r="G87" s="1" t="s">
        <v>825</v>
      </c>
      <c r="H87" s="1" t="s">
        <v>826</v>
      </c>
      <c r="I87" s="1" t="s">
        <v>827</v>
      </c>
      <c r="J87" s="1" t="s">
        <v>828</v>
      </c>
      <c r="K87" s="1" t="s">
        <v>829</v>
      </c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830</v>
      </c>
      <c r="B88" s="1">
        <v>0.0</v>
      </c>
      <c r="C88" s="1">
        <v>0.0</v>
      </c>
      <c r="D88" s="1" t="s">
        <v>831</v>
      </c>
      <c r="E88" s="1" t="s">
        <v>832</v>
      </c>
      <c r="F88" s="1" t="s">
        <v>833</v>
      </c>
      <c r="G88" s="1" t="s">
        <v>834</v>
      </c>
      <c r="H88" s="1" t="s">
        <v>835</v>
      </c>
      <c r="I88" s="1" t="s">
        <v>836</v>
      </c>
      <c r="J88" s="1" t="s">
        <v>837</v>
      </c>
      <c r="K88" s="1" t="s">
        <v>838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839</v>
      </c>
      <c r="B89" s="1">
        <v>0.0</v>
      </c>
      <c r="C89" s="1">
        <v>0.0</v>
      </c>
      <c r="D89" s="1" t="s">
        <v>316</v>
      </c>
      <c r="E89" s="1" t="s">
        <v>840</v>
      </c>
      <c r="F89" s="1" t="s">
        <v>841</v>
      </c>
      <c r="G89" s="1" t="s">
        <v>842</v>
      </c>
      <c r="H89" s="1" t="s">
        <v>843</v>
      </c>
      <c r="I89" s="1" t="s">
        <v>844</v>
      </c>
      <c r="J89" s="1" t="s">
        <v>845</v>
      </c>
      <c r="K89" s="1" t="s">
        <v>846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847</v>
      </c>
      <c r="B90" s="1">
        <v>0.0</v>
      </c>
      <c r="C90" s="1">
        <v>0.0</v>
      </c>
      <c r="D90" s="1" t="s">
        <v>316</v>
      </c>
      <c r="E90" s="1" t="s">
        <v>848</v>
      </c>
      <c r="F90" s="1" t="s">
        <v>841</v>
      </c>
      <c r="G90" s="1" t="s">
        <v>849</v>
      </c>
      <c r="H90" s="1" t="s">
        <v>850</v>
      </c>
      <c r="I90" s="1" t="s">
        <v>229</v>
      </c>
      <c r="J90" s="1" t="s">
        <v>845</v>
      </c>
      <c r="K90" s="1" t="s">
        <v>846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851</v>
      </c>
      <c r="B91" s="1">
        <v>0.0</v>
      </c>
      <c r="C91" s="1">
        <v>0.0</v>
      </c>
      <c r="D91" s="1" t="s">
        <v>852</v>
      </c>
      <c r="E91" s="1" t="s">
        <v>853</v>
      </c>
      <c r="F91" s="1" t="s">
        <v>854</v>
      </c>
      <c r="G91" s="1" t="s">
        <v>855</v>
      </c>
      <c r="H91" s="1" t="s">
        <v>856</v>
      </c>
      <c r="I91" s="1" t="s">
        <v>857</v>
      </c>
      <c r="J91" s="1" t="s">
        <v>858</v>
      </c>
      <c r="K91" s="1" t="s">
        <v>859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860</v>
      </c>
      <c r="B92" s="1">
        <v>0.0</v>
      </c>
      <c r="C92" s="1">
        <v>0.0</v>
      </c>
      <c r="D92" s="1" t="s">
        <v>861</v>
      </c>
      <c r="E92" s="1" t="s">
        <v>853</v>
      </c>
      <c r="F92" s="1" t="s">
        <v>862</v>
      </c>
      <c r="G92" s="1" t="s">
        <v>863</v>
      </c>
      <c r="H92" s="1" t="s">
        <v>856</v>
      </c>
      <c r="I92" s="1" t="s">
        <v>857</v>
      </c>
      <c r="J92" s="1" t="s">
        <v>858</v>
      </c>
      <c r="K92" s="1" t="s">
        <v>859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864</v>
      </c>
      <c r="B93" s="1">
        <v>0.0</v>
      </c>
      <c r="C93" s="1">
        <v>0.0</v>
      </c>
      <c r="D93" s="1" t="s">
        <v>865</v>
      </c>
      <c r="E93" s="1" t="s">
        <v>866</v>
      </c>
      <c r="F93" s="1" t="s">
        <v>867</v>
      </c>
      <c r="G93" s="1" t="s">
        <v>868</v>
      </c>
      <c r="H93" s="1" t="s">
        <v>869</v>
      </c>
      <c r="I93" s="1" t="s">
        <v>870</v>
      </c>
      <c r="J93" s="1" t="s">
        <v>871</v>
      </c>
      <c r="K93" s="1" t="s">
        <v>872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873</v>
      </c>
      <c r="B94" s="1">
        <v>0.0</v>
      </c>
      <c r="C94" s="1">
        <v>0.0</v>
      </c>
      <c r="D94" s="1" t="s">
        <v>874</v>
      </c>
      <c r="E94" s="1" t="s">
        <v>875</v>
      </c>
      <c r="F94" s="1" t="s">
        <v>757</v>
      </c>
      <c r="G94" s="1" t="s">
        <v>876</v>
      </c>
      <c r="H94" s="1" t="s">
        <v>877</v>
      </c>
      <c r="I94" s="1" t="s">
        <v>878</v>
      </c>
      <c r="J94" s="1" t="s">
        <v>879</v>
      </c>
      <c r="K94" s="1" t="s">
        <v>880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881</v>
      </c>
      <c r="B95" s="1">
        <v>0.0</v>
      </c>
      <c r="C95" s="1">
        <v>0.0</v>
      </c>
      <c r="D95" s="1">
        <v>0.0</v>
      </c>
      <c r="E95" s="1">
        <v>0.0</v>
      </c>
      <c r="F95" s="1" t="s">
        <v>882</v>
      </c>
      <c r="G95" s="1">
        <v>0.0</v>
      </c>
      <c r="H95" s="1">
        <v>0.0</v>
      </c>
      <c r="I95" s="1">
        <v>0.0</v>
      </c>
      <c r="J95" s="1">
        <v>0.0</v>
      </c>
      <c r="K95" s="1" t="s">
        <v>883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884</v>
      </c>
      <c r="B96" s="1">
        <v>0.0</v>
      </c>
      <c r="C96" s="1">
        <v>0.0</v>
      </c>
      <c r="D96" s="1" t="s">
        <v>885</v>
      </c>
      <c r="E96" s="1" t="s">
        <v>886</v>
      </c>
      <c r="F96" s="1" t="s">
        <v>887</v>
      </c>
      <c r="G96" s="1" t="s">
        <v>888</v>
      </c>
      <c r="H96" s="1" t="s">
        <v>889</v>
      </c>
      <c r="I96" s="1" t="s">
        <v>890</v>
      </c>
      <c r="J96" s="1" t="s">
        <v>891</v>
      </c>
      <c r="K96" s="1" t="s">
        <v>892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893</v>
      </c>
      <c r="B97" s="1">
        <v>0.0</v>
      </c>
      <c r="C97" s="1">
        <v>0.0</v>
      </c>
      <c r="D97" s="1" t="s">
        <v>894</v>
      </c>
      <c r="E97" s="1" t="s">
        <v>895</v>
      </c>
      <c r="F97" s="1" t="s">
        <v>896</v>
      </c>
      <c r="G97" s="1" t="s">
        <v>897</v>
      </c>
      <c r="H97" s="1" t="s">
        <v>667</v>
      </c>
      <c r="I97" s="1" t="s">
        <v>898</v>
      </c>
      <c r="J97" s="1" t="s">
        <v>899</v>
      </c>
      <c r="K97" s="1" t="s">
        <v>900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901</v>
      </c>
      <c r="B98" s="1">
        <v>0.0</v>
      </c>
      <c r="C98" s="1">
        <v>0.0</v>
      </c>
      <c r="D98" s="1" t="s">
        <v>902</v>
      </c>
      <c r="E98" s="1" t="s">
        <v>903</v>
      </c>
      <c r="F98" s="1" t="s">
        <v>904</v>
      </c>
      <c r="G98" s="1" t="s">
        <v>344</v>
      </c>
      <c r="H98" s="1" t="s">
        <v>905</v>
      </c>
      <c r="I98" s="1" t="s">
        <v>906</v>
      </c>
      <c r="J98" s="1" t="s">
        <v>907</v>
      </c>
      <c r="K98" s="1" t="s">
        <v>908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909</v>
      </c>
      <c r="B99" s="1">
        <v>0.0</v>
      </c>
      <c r="C99" s="1">
        <v>0.0</v>
      </c>
      <c r="D99" s="1" t="s">
        <v>910</v>
      </c>
      <c r="E99" s="1" t="s">
        <v>911</v>
      </c>
      <c r="F99" s="1" t="s">
        <v>912</v>
      </c>
      <c r="G99" s="1" t="s">
        <v>913</v>
      </c>
      <c r="H99" s="1" t="s">
        <v>914</v>
      </c>
      <c r="I99" s="1" t="s">
        <v>915</v>
      </c>
      <c r="J99" s="1" t="s">
        <v>916</v>
      </c>
      <c r="K99" s="1" t="s">
        <v>917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918</v>
      </c>
      <c r="B100" s="1">
        <v>0.0</v>
      </c>
      <c r="C100" s="1">
        <v>0.0</v>
      </c>
      <c r="D100" s="1" t="s">
        <v>919</v>
      </c>
      <c r="E100" s="1">
        <v>-12.936</v>
      </c>
      <c r="F100" s="1" t="s">
        <v>920</v>
      </c>
      <c r="G100" s="1" t="s">
        <v>921</v>
      </c>
      <c r="H100" s="1" t="s">
        <v>922</v>
      </c>
      <c r="I100" s="1" t="s">
        <v>915</v>
      </c>
      <c r="J100" s="1" t="s">
        <v>916</v>
      </c>
      <c r="K100" s="1" t="s">
        <v>917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923</v>
      </c>
      <c r="B101" s="1">
        <v>0.0</v>
      </c>
      <c r="C101" s="1">
        <v>0.0</v>
      </c>
      <c r="D101" s="1" t="s">
        <v>924</v>
      </c>
      <c r="E101" s="1" t="s">
        <v>925</v>
      </c>
      <c r="F101" s="1" t="s">
        <v>926</v>
      </c>
      <c r="G101" s="1" t="s">
        <v>927</v>
      </c>
      <c r="H101" s="1" t="s">
        <v>928</v>
      </c>
      <c r="I101" s="1" t="s">
        <v>929</v>
      </c>
      <c r="J101" s="1" t="s">
        <v>930</v>
      </c>
      <c r="K101" s="1" t="s">
        <v>931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932</v>
      </c>
      <c r="B102" s="1">
        <v>0.0</v>
      </c>
      <c r="C102" s="1">
        <v>0.0</v>
      </c>
      <c r="D102" s="1" t="s">
        <v>933</v>
      </c>
      <c r="E102" s="1" t="s">
        <v>934</v>
      </c>
      <c r="F102" s="1">
        <v>-9.856</v>
      </c>
      <c r="G102" s="1" t="s">
        <v>935</v>
      </c>
      <c r="H102" s="1" t="s">
        <v>936</v>
      </c>
      <c r="I102" s="1" t="s">
        <v>937</v>
      </c>
      <c r="J102" s="1" t="s">
        <v>938</v>
      </c>
      <c r="K102" s="1" t="s">
        <v>939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940</v>
      </c>
      <c r="B103" s="1">
        <v>0.0</v>
      </c>
      <c r="C103" s="1">
        <v>0.0</v>
      </c>
      <c r="D103" s="1">
        <v>0.0</v>
      </c>
      <c r="E103" s="1" t="s">
        <v>941</v>
      </c>
      <c r="F103" s="1" t="s">
        <v>942</v>
      </c>
      <c r="G103" s="1" t="s">
        <v>943</v>
      </c>
      <c r="H103" s="1" t="s">
        <v>944</v>
      </c>
      <c r="I103" s="1" t="s">
        <v>945</v>
      </c>
      <c r="J103" s="1" t="s">
        <v>946</v>
      </c>
      <c r="K103" s="1" t="s">
        <v>947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948</v>
      </c>
      <c r="B104" s="1">
        <v>0.0</v>
      </c>
      <c r="C104" s="1">
        <v>0.0</v>
      </c>
      <c r="D104" s="1">
        <v>0.0</v>
      </c>
      <c r="E104" s="1" t="s">
        <v>949</v>
      </c>
      <c r="F104" s="1" t="s">
        <v>950</v>
      </c>
      <c r="G104" s="1" t="s">
        <v>951</v>
      </c>
      <c r="H104" s="1" t="s">
        <v>952</v>
      </c>
      <c r="I104" s="1" t="s">
        <v>953</v>
      </c>
      <c r="J104" s="1" t="s">
        <v>954</v>
      </c>
      <c r="K104" s="1" t="s">
        <v>955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956</v>
      </c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957</v>
      </c>
      <c r="B106" s="1">
        <v>0.0</v>
      </c>
      <c r="C106" s="1">
        <v>0.0</v>
      </c>
      <c r="D106" s="1">
        <v>0.0</v>
      </c>
      <c r="E106" s="1">
        <v>0.0</v>
      </c>
      <c r="F106" s="1">
        <v>0.0</v>
      </c>
      <c r="G106" s="1" t="s">
        <v>958</v>
      </c>
      <c r="H106" s="1" t="s">
        <v>959</v>
      </c>
      <c r="I106" s="1" t="s">
        <v>960</v>
      </c>
      <c r="J106" s="1" t="s">
        <v>845</v>
      </c>
      <c r="K106" s="1" t="s">
        <v>961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962</v>
      </c>
      <c r="B107" s="1">
        <v>0.0</v>
      </c>
      <c r="C107" s="1">
        <v>0.0</v>
      </c>
      <c r="D107" s="1">
        <v>0.0</v>
      </c>
      <c r="E107" s="1">
        <v>0.0</v>
      </c>
      <c r="F107" s="1">
        <v>0.0</v>
      </c>
      <c r="G107" s="1" t="s">
        <v>963</v>
      </c>
      <c r="H107" s="1" t="s">
        <v>964</v>
      </c>
      <c r="I107" s="1" t="s">
        <v>965</v>
      </c>
      <c r="J107" s="1" t="s">
        <v>966</v>
      </c>
      <c r="K107" s="1" t="s">
        <v>967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968</v>
      </c>
      <c r="B108" s="1">
        <v>0.0</v>
      </c>
      <c r="C108" s="1">
        <v>0.0</v>
      </c>
      <c r="D108" s="1">
        <v>0.0</v>
      </c>
      <c r="E108" s="1">
        <v>0.0</v>
      </c>
      <c r="F108" s="1" t="s">
        <v>969</v>
      </c>
      <c r="G108" s="1" t="s">
        <v>970</v>
      </c>
      <c r="H108" s="1" t="s">
        <v>971</v>
      </c>
      <c r="I108" s="1" t="s">
        <v>972</v>
      </c>
      <c r="J108" s="1" t="s">
        <v>973</v>
      </c>
      <c r="K108" s="1" t="s">
        <v>974</v>
      </c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975</v>
      </c>
      <c r="B109" s="1">
        <v>0.0</v>
      </c>
      <c r="C109" s="1">
        <v>0.0</v>
      </c>
      <c r="D109" s="1">
        <v>0.0</v>
      </c>
      <c r="E109" s="1">
        <v>0.0</v>
      </c>
      <c r="F109" s="1" t="s">
        <v>976</v>
      </c>
      <c r="G109" s="1" t="s">
        <v>977</v>
      </c>
      <c r="H109" s="1" t="s">
        <v>978</v>
      </c>
      <c r="I109" s="1" t="s">
        <v>979</v>
      </c>
      <c r="J109" s="1" t="s">
        <v>980</v>
      </c>
      <c r="K109" s="1" t="s">
        <v>981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982</v>
      </c>
      <c r="B110" s="1">
        <v>0.0</v>
      </c>
      <c r="C110" s="1">
        <v>0.0</v>
      </c>
      <c r="D110" s="1">
        <v>0.0</v>
      </c>
      <c r="E110" s="1">
        <v>0.0</v>
      </c>
      <c r="F110" s="1" t="s">
        <v>983</v>
      </c>
      <c r="G110" s="1" t="s">
        <v>984</v>
      </c>
      <c r="H110" s="1" t="s">
        <v>985</v>
      </c>
      <c r="I110" s="1" t="s">
        <v>986</v>
      </c>
      <c r="J110" s="1" t="s">
        <v>987</v>
      </c>
      <c r="K110" s="1" t="s">
        <v>988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989</v>
      </c>
      <c r="B111" s="1">
        <v>0.0</v>
      </c>
      <c r="C111" s="1">
        <v>0.0</v>
      </c>
      <c r="D111" s="1">
        <v>0.0</v>
      </c>
      <c r="E111" s="1">
        <v>0.0</v>
      </c>
      <c r="F111" s="1" t="s">
        <v>990</v>
      </c>
      <c r="G111" s="1" t="s">
        <v>991</v>
      </c>
      <c r="H111" s="1" t="s">
        <v>992</v>
      </c>
      <c r="I111" s="1" t="s">
        <v>993</v>
      </c>
      <c r="J111" s="1" t="s">
        <v>994</v>
      </c>
      <c r="K111" s="1" t="s">
        <v>995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996</v>
      </c>
      <c r="B112" s="1">
        <v>0.0</v>
      </c>
      <c r="C112" s="1">
        <v>0.0</v>
      </c>
      <c r="D112" s="1">
        <v>0.0</v>
      </c>
      <c r="E112" s="1">
        <v>0.0</v>
      </c>
      <c r="F112" s="1" t="s">
        <v>990</v>
      </c>
      <c r="G112" s="1" t="s">
        <v>991</v>
      </c>
      <c r="H112" s="1" t="s">
        <v>997</v>
      </c>
      <c r="I112" s="1" t="s">
        <v>998</v>
      </c>
      <c r="J112" s="1" t="s">
        <v>994</v>
      </c>
      <c r="K112" s="1" t="s">
        <v>995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999</v>
      </c>
      <c r="B113" s="1">
        <v>0.0</v>
      </c>
      <c r="C113" s="1">
        <v>0.0</v>
      </c>
      <c r="D113" s="1">
        <v>0.0</v>
      </c>
      <c r="E113" s="1">
        <v>0.0</v>
      </c>
      <c r="F113" s="1" t="s">
        <v>1000</v>
      </c>
      <c r="G113" s="1" t="s">
        <v>1001</v>
      </c>
      <c r="H113" s="1" t="s">
        <v>1002</v>
      </c>
      <c r="I113" s="1" t="s">
        <v>1003</v>
      </c>
      <c r="J113" s="1" t="s">
        <v>1004</v>
      </c>
      <c r="K113" s="1" t="s">
        <v>1005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1006</v>
      </c>
      <c r="B114" s="1">
        <v>0.0</v>
      </c>
      <c r="C114" s="1">
        <v>0.0</v>
      </c>
      <c r="D114" s="1">
        <v>0.0</v>
      </c>
      <c r="E114" s="1">
        <v>0.0</v>
      </c>
      <c r="F114" s="1" t="s">
        <v>1007</v>
      </c>
      <c r="G114" s="1" t="s">
        <v>1008</v>
      </c>
      <c r="H114" s="1" t="s">
        <v>1009</v>
      </c>
      <c r="I114" s="1" t="s">
        <v>1010</v>
      </c>
      <c r="J114" s="1" t="s">
        <v>1011</v>
      </c>
      <c r="K114" s="1" t="s">
        <v>1012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1013</v>
      </c>
      <c r="B115" s="1">
        <v>0.0</v>
      </c>
      <c r="C115" s="1">
        <v>0.0</v>
      </c>
      <c r="D115" s="1">
        <v>0.0</v>
      </c>
      <c r="E115" s="1">
        <v>0.0</v>
      </c>
      <c r="F115" s="1" t="s">
        <v>1014</v>
      </c>
      <c r="G115" s="1" t="s">
        <v>815</v>
      </c>
      <c r="H115" s="1" t="s">
        <v>1015</v>
      </c>
      <c r="I115" s="1">
        <v>0.0</v>
      </c>
      <c r="J115" s="1">
        <v>0.0</v>
      </c>
      <c r="K115" s="1" t="s">
        <v>1016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1017</v>
      </c>
      <c r="B116" s="1">
        <v>0.0</v>
      </c>
      <c r="C116" s="1">
        <v>0.0</v>
      </c>
      <c r="D116" s="1">
        <v>0.0</v>
      </c>
      <c r="E116" s="1">
        <v>0.0</v>
      </c>
      <c r="F116" s="1" t="s">
        <v>1018</v>
      </c>
      <c r="G116" s="1" t="s">
        <v>1019</v>
      </c>
      <c r="H116" s="1" t="s">
        <v>1020</v>
      </c>
      <c r="I116" s="1" t="s">
        <v>1021</v>
      </c>
      <c r="J116" s="1" t="s">
        <v>1022</v>
      </c>
      <c r="K116" s="1" t="s">
        <v>1023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1024</v>
      </c>
      <c r="B117" s="1">
        <v>0.0</v>
      </c>
      <c r="C117" s="1">
        <v>0.0</v>
      </c>
      <c r="D117" s="1">
        <v>0.0</v>
      </c>
      <c r="E117" s="1">
        <v>0.0</v>
      </c>
      <c r="F117" s="1" t="s">
        <v>1025</v>
      </c>
      <c r="G117" s="1" t="s">
        <v>1026</v>
      </c>
      <c r="H117" s="1" t="s">
        <v>1027</v>
      </c>
      <c r="I117" s="1" t="s">
        <v>1028</v>
      </c>
      <c r="J117" s="1" t="s">
        <v>1029</v>
      </c>
      <c r="K117" s="1" t="s">
        <v>1030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1031</v>
      </c>
      <c r="B118" s="1">
        <v>0.0</v>
      </c>
      <c r="C118" s="1">
        <v>0.0</v>
      </c>
      <c r="D118" s="1">
        <v>0.0</v>
      </c>
      <c r="E118" s="1">
        <v>0.0</v>
      </c>
      <c r="F118" s="1" t="s">
        <v>1032</v>
      </c>
      <c r="G118" s="1" t="s">
        <v>441</v>
      </c>
      <c r="H118" s="1" t="s">
        <v>1033</v>
      </c>
      <c r="I118" s="1" t="s">
        <v>1034</v>
      </c>
      <c r="J118" s="1" t="s">
        <v>1035</v>
      </c>
      <c r="K118" s="1" t="s">
        <v>1036</v>
      </c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1037</v>
      </c>
      <c r="B119" s="1">
        <v>0.0</v>
      </c>
      <c r="C119" s="1">
        <v>0.0</v>
      </c>
      <c r="D119" s="1">
        <v>0.0</v>
      </c>
      <c r="E119" s="1">
        <v>0.0</v>
      </c>
      <c r="F119" s="1" t="s">
        <v>1038</v>
      </c>
      <c r="G119" s="1" t="s">
        <v>1039</v>
      </c>
      <c r="H119" s="1" t="s">
        <v>1040</v>
      </c>
      <c r="I119" s="1" t="s">
        <v>1041</v>
      </c>
      <c r="J119" s="1" t="s">
        <v>1042</v>
      </c>
      <c r="K119" s="1" t="s">
        <v>1043</v>
      </c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1044</v>
      </c>
      <c r="B120" s="1">
        <v>0.0</v>
      </c>
      <c r="C120" s="1">
        <v>0.0</v>
      </c>
      <c r="D120" s="1">
        <v>0.0</v>
      </c>
      <c r="E120" s="1">
        <v>0.0</v>
      </c>
      <c r="F120" s="1" t="s">
        <v>1001</v>
      </c>
      <c r="G120" s="1" t="s">
        <v>1045</v>
      </c>
      <c r="H120" s="1" t="s">
        <v>1046</v>
      </c>
      <c r="I120" s="1" t="s">
        <v>1047</v>
      </c>
      <c r="J120" s="1" t="s">
        <v>1048</v>
      </c>
      <c r="K120" s="1" t="s">
        <v>1043</v>
      </c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1049</v>
      </c>
      <c r="B121" s="1">
        <v>0.0</v>
      </c>
      <c r="C121" s="1">
        <v>0.0</v>
      </c>
      <c r="D121" s="1">
        <v>0.0</v>
      </c>
      <c r="E121" s="1">
        <v>0.0</v>
      </c>
      <c r="F121" s="1" t="s">
        <v>1050</v>
      </c>
      <c r="G121" s="1" t="s">
        <v>1051</v>
      </c>
      <c r="H121" s="1" t="s">
        <v>1052</v>
      </c>
      <c r="I121" s="1" t="s">
        <v>1053</v>
      </c>
      <c r="J121" s="1" t="s">
        <v>465</v>
      </c>
      <c r="K121" s="1" t="s">
        <v>1054</v>
      </c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1" t="s">
        <v>1055</v>
      </c>
      <c r="B122" s="1">
        <v>0.0</v>
      </c>
      <c r="C122" s="1">
        <v>0.0</v>
      </c>
      <c r="D122" s="1">
        <v>0.0</v>
      </c>
      <c r="E122" s="1">
        <v>0.0</v>
      </c>
      <c r="F122" s="1" t="s">
        <v>1056</v>
      </c>
      <c r="G122" s="1" t="s">
        <v>1057</v>
      </c>
      <c r="H122" s="1" t="s">
        <v>1058</v>
      </c>
      <c r="I122" s="1" t="s">
        <v>1059</v>
      </c>
      <c r="J122" s="1" t="s">
        <v>1060</v>
      </c>
      <c r="K122" s="1" t="s">
        <v>1061</v>
      </c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1" t="s">
        <v>1062</v>
      </c>
      <c r="B123" s="1">
        <v>0.0</v>
      </c>
      <c r="C123" s="1">
        <v>0.0</v>
      </c>
      <c r="D123" s="1">
        <v>0.0</v>
      </c>
      <c r="E123" s="1">
        <v>0.0</v>
      </c>
      <c r="F123" s="1">
        <v>0.0</v>
      </c>
      <c r="G123" s="1" t="s">
        <v>1063</v>
      </c>
      <c r="H123" s="1" t="s">
        <v>1064</v>
      </c>
      <c r="I123" s="1" t="s">
        <v>1065</v>
      </c>
      <c r="J123" s="1" t="s">
        <v>1066</v>
      </c>
      <c r="K123" s="1" t="s">
        <v>1067</v>
      </c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1" t="s">
        <v>1068</v>
      </c>
      <c r="B124" s="1">
        <v>0.0</v>
      </c>
      <c r="C124" s="1">
        <v>0.0</v>
      </c>
      <c r="D124" s="1">
        <v>0.0</v>
      </c>
      <c r="E124" s="1">
        <v>0.0</v>
      </c>
      <c r="F124" s="1">
        <v>0.0</v>
      </c>
      <c r="G124" s="1" t="s">
        <v>1069</v>
      </c>
      <c r="H124" s="1" t="s">
        <v>614</v>
      </c>
      <c r="I124" s="1" t="s">
        <v>1070</v>
      </c>
      <c r="J124" s="1" t="s">
        <v>1071</v>
      </c>
      <c r="K124" s="1" t="s">
        <v>1072</v>
      </c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 t="s">
        <v>1073</v>
      </c>
      <c r="C1" s="1" t="s">
        <v>1074</v>
      </c>
      <c r="D1" s="1" t="s">
        <v>1075</v>
      </c>
      <c r="E1" s="1" t="s">
        <v>1076</v>
      </c>
      <c r="F1" s="1" t="s">
        <v>1077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1078</v>
      </c>
      <c r="B2" s="1" t="s">
        <v>1079</v>
      </c>
      <c r="C2" s="1" t="s">
        <v>1080</v>
      </c>
      <c r="D2" s="1" t="s">
        <v>1081</v>
      </c>
      <c r="E2" s="1" t="s">
        <v>1081</v>
      </c>
      <c r="F2" s="1" t="s">
        <v>1082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1083</v>
      </c>
      <c r="B3" s="1" t="s">
        <v>1082</v>
      </c>
      <c r="C3" s="1" t="s">
        <v>1082</v>
      </c>
      <c r="D3" s="1" t="s">
        <v>1084</v>
      </c>
      <c r="E3" s="1" t="s">
        <v>1085</v>
      </c>
      <c r="F3" s="1" t="s">
        <v>1082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1086</v>
      </c>
      <c r="B4" s="1" t="s">
        <v>1087</v>
      </c>
      <c r="C4" s="1" t="s">
        <v>1080</v>
      </c>
      <c r="D4" s="1" t="s">
        <v>1088</v>
      </c>
      <c r="E4" s="1" t="s">
        <v>1089</v>
      </c>
      <c r="F4" s="1" t="s">
        <v>1090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1083</v>
      </c>
      <c r="B5" s="1" t="s">
        <v>1082</v>
      </c>
      <c r="C5" s="1" t="s">
        <v>1082</v>
      </c>
      <c r="D5" s="1" t="s">
        <v>1091</v>
      </c>
      <c r="E5" s="1" t="s">
        <v>1092</v>
      </c>
      <c r="F5" s="1" t="s">
        <v>1093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1094</v>
      </c>
      <c r="B6" s="1" t="s">
        <v>1095</v>
      </c>
      <c r="C6" s="1" t="s">
        <v>1096</v>
      </c>
      <c r="D6" s="1" t="s">
        <v>1082</v>
      </c>
      <c r="E6" s="1" t="s">
        <v>1082</v>
      </c>
      <c r="F6" s="1" t="s">
        <v>1082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1097</v>
      </c>
      <c r="B7" s="1" t="s">
        <v>1082</v>
      </c>
      <c r="C7" s="1" t="s">
        <v>1082</v>
      </c>
      <c r="D7" s="1" t="s">
        <v>1082</v>
      </c>
      <c r="E7" s="1" t="s">
        <v>1082</v>
      </c>
      <c r="F7" s="1" t="s">
        <v>1082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1098</v>
      </c>
      <c r="B8" s="1" t="s">
        <v>1082</v>
      </c>
      <c r="C8" s="1" t="s">
        <v>1082</v>
      </c>
      <c r="D8" s="1" t="s">
        <v>1082</v>
      </c>
      <c r="E8" s="1" t="s">
        <v>1082</v>
      </c>
      <c r="F8" s="1" t="s">
        <v>1082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1099</v>
      </c>
      <c r="B9" s="1" t="s">
        <v>1100</v>
      </c>
      <c r="C9" s="1" t="s">
        <v>1082</v>
      </c>
      <c r="D9" s="1" t="s">
        <v>1101</v>
      </c>
      <c r="E9" s="1" t="s">
        <v>1082</v>
      </c>
      <c r="F9" s="1" t="s">
        <v>1082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1102</v>
      </c>
      <c r="B10" s="1" t="s">
        <v>1103</v>
      </c>
      <c r="C10" s="1" t="s">
        <v>1082</v>
      </c>
      <c r="D10" s="1" t="s">
        <v>1104</v>
      </c>
      <c r="E10" s="1" t="s">
        <v>1082</v>
      </c>
      <c r="F10" s="1" t="s">
        <v>1082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1105</v>
      </c>
      <c r="B11" s="1" t="s">
        <v>1106</v>
      </c>
      <c r="C11" s="1" t="s">
        <v>1082</v>
      </c>
      <c r="D11" s="1" t="s">
        <v>1107</v>
      </c>
      <c r="E11" s="1" t="s">
        <v>1108</v>
      </c>
      <c r="F11" s="1" t="s">
        <v>1109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1110</v>
      </c>
      <c r="B12" s="1" t="s">
        <v>1111</v>
      </c>
      <c r="C12" s="1" t="s">
        <v>1082</v>
      </c>
      <c r="D12" s="1" t="s">
        <v>1112</v>
      </c>
      <c r="E12" s="1" t="s">
        <v>1108</v>
      </c>
      <c r="F12" s="1" t="s">
        <v>1109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1113</v>
      </c>
      <c r="B13" s="1" t="s">
        <v>1114</v>
      </c>
      <c r="C13" s="1" t="s">
        <v>1082</v>
      </c>
      <c r="D13" s="1" t="s">
        <v>1082</v>
      </c>
      <c r="E13" s="1" t="s">
        <v>1082</v>
      </c>
      <c r="F13" s="1" t="s">
        <v>1082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1115</v>
      </c>
      <c r="B14" s="1" t="s">
        <v>1116</v>
      </c>
      <c r="C14" s="1" t="s">
        <v>1082</v>
      </c>
      <c r="D14" s="1" t="s">
        <v>1082</v>
      </c>
      <c r="E14" s="1" t="s">
        <v>1082</v>
      </c>
      <c r="F14" s="1" t="s">
        <v>1082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1117</v>
      </c>
      <c r="B15" s="1" t="s">
        <v>1082</v>
      </c>
      <c r="C15" s="1" t="s">
        <v>1082</v>
      </c>
      <c r="D15" s="1" t="s">
        <v>1082</v>
      </c>
      <c r="E15" s="1" t="s">
        <v>1082</v>
      </c>
      <c r="F15" s="1" t="s">
        <v>1082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1118</v>
      </c>
      <c r="B16" s="1" t="s">
        <v>1082</v>
      </c>
      <c r="C16" s="1" t="s">
        <v>1082</v>
      </c>
      <c r="D16" s="1" t="s">
        <v>1082</v>
      </c>
      <c r="E16" s="1" t="s">
        <v>1082</v>
      </c>
      <c r="F16" s="1" t="s">
        <v>1082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1119</v>
      </c>
      <c r="B17" s="1" t="s">
        <v>1120</v>
      </c>
      <c r="C17" s="1" t="s">
        <v>1121</v>
      </c>
      <c r="D17" s="1" t="s">
        <v>1082</v>
      </c>
      <c r="E17" s="1" t="s">
        <v>1082</v>
      </c>
      <c r="F17" s="1" t="s">
        <v>1082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1122</v>
      </c>
      <c r="B18" s="1" t="s">
        <v>1082</v>
      </c>
      <c r="C18" s="1" t="s">
        <v>1082</v>
      </c>
      <c r="D18" s="1" t="s">
        <v>1082</v>
      </c>
      <c r="E18" s="1" t="s">
        <v>1082</v>
      </c>
      <c r="F18" s="1" t="s">
        <v>1082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1123</v>
      </c>
      <c r="B19" s="1" t="s">
        <v>1124</v>
      </c>
      <c r="C19" s="1" t="s">
        <v>1082</v>
      </c>
      <c r="D19" s="1" t="s">
        <v>1125</v>
      </c>
      <c r="E19" s="1" t="s">
        <v>1082</v>
      </c>
      <c r="F19" s="1" t="s">
        <v>1082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1126</v>
      </c>
      <c r="B20" s="1" t="s">
        <v>1127</v>
      </c>
      <c r="C20" s="1" t="s">
        <v>1082</v>
      </c>
      <c r="D20" s="1" t="s">
        <v>184</v>
      </c>
      <c r="E20" s="1" t="s">
        <v>1128</v>
      </c>
      <c r="F20" s="1" t="s">
        <v>1129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1130</v>
      </c>
      <c r="B21" s="1" t="s">
        <v>1131</v>
      </c>
      <c r="C21" s="1" t="s">
        <v>1082</v>
      </c>
      <c r="D21" s="1" t="s">
        <v>1132</v>
      </c>
      <c r="E21" s="1" t="s">
        <v>1128</v>
      </c>
      <c r="F21" s="1" t="s">
        <v>1129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1133</v>
      </c>
      <c r="B22" s="1" t="s">
        <v>985</v>
      </c>
      <c r="C22" s="1" t="s">
        <v>1134</v>
      </c>
      <c r="D22" s="1" t="s">
        <v>1028</v>
      </c>
      <c r="E22" s="1" t="s">
        <v>1135</v>
      </c>
      <c r="F22" s="1" t="s">
        <v>1136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1137</v>
      </c>
      <c r="B23" s="1" t="s">
        <v>1138</v>
      </c>
      <c r="C23" s="1" t="s">
        <v>1082</v>
      </c>
      <c r="D23" s="1" t="s">
        <v>1139</v>
      </c>
      <c r="E23" s="1" t="s">
        <v>439</v>
      </c>
      <c r="F23" s="1" t="s">
        <v>1140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1141</v>
      </c>
      <c r="B24" s="1" t="s">
        <v>1142</v>
      </c>
      <c r="C24" s="1" t="s">
        <v>1143</v>
      </c>
      <c r="D24" s="1" t="s">
        <v>1144</v>
      </c>
      <c r="E24" s="1" t="s">
        <v>1144</v>
      </c>
      <c r="F24" s="1" t="s">
        <v>1144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1145</v>
      </c>
      <c r="B25" s="1" t="s">
        <v>1146</v>
      </c>
      <c r="C25" s="1" t="s">
        <v>1147</v>
      </c>
      <c r="D25" s="1" t="s">
        <v>1148</v>
      </c>
      <c r="E25" s="1" t="s">
        <v>1148</v>
      </c>
      <c r="F25" s="1" t="s">
        <v>1082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1149</v>
      </c>
      <c r="B26" s="1" t="s">
        <v>1150</v>
      </c>
      <c r="C26" s="1" t="s">
        <v>1151</v>
      </c>
      <c r="D26" s="1" t="s">
        <v>1082</v>
      </c>
      <c r="E26" s="1" t="s">
        <v>1082</v>
      </c>
      <c r="F26" s="1" t="s">
        <v>1082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1152</v>
      </c>
      <c r="B2" s="1" t="s">
        <v>1153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1154</v>
      </c>
      <c r="B3" s="1" t="s">
        <v>1155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1156</v>
      </c>
      <c r="B4" s="1" t="s">
        <v>1157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1158</v>
      </c>
      <c r="B5" s="1" t="s">
        <v>1159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1160</v>
      </c>
      <c r="B6" s="1" t="s">
        <v>1161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1162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1163</v>
      </c>
      <c r="B8" s="1" t="s">
        <v>1164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1165</v>
      </c>
      <c r="B9" s="4" t="s">
        <v>1166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1167</v>
      </c>
      <c r="B10" s="1" t="s">
        <v>1168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1169</v>
      </c>
      <c r="B11" s="1" t="s">
        <v>1170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1171</v>
      </c>
      <c r="B12" s="1" t="s">
        <v>1168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1172</v>
      </c>
      <c r="B13" s="1" t="s">
        <v>1173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1174</v>
      </c>
      <c r="B14" s="1" t="s">
        <v>1175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1176</v>
      </c>
      <c r="B15" s="1" t="s">
        <v>1173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1177</v>
      </c>
      <c r="B16" s="1" t="s">
        <v>1178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1179</v>
      </c>
      <c r="B17" s="1">
        <v>46.0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1180</v>
      </c>
      <c r="B18" s="1" t="s">
        <v>1181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1182</v>
      </c>
      <c r="B19" s="1">
        <v>1.7039808E9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1183</v>
      </c>
      <c r="B20" s="1">
        <v>86400.0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1184</v>
      </c>
      <c r="B21" s="1">
        <v>4.0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1185</v>
      </c>
      <c r="B22" s="1">
        <v>0.56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1186</v>
      </c>
      <c r="B23" s="1">
        <v>0.5637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1187</v>
      </c>
      <c r="B24" s="1">
        <v>0.48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1188</v>
      </c>
      <c r="B25" s="1">
        <v>0.5653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1189</v>
      </c>
      <c r="B26" s="1">
        <v>0.56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1190</v>
      </c>
      <c r="B27" s="1">
        <v>0.5637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1191</v>
      </c>
      <c r="B28" s="1">
        <v>0.48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1192</v>
      </c>
      <c r="B29" s="1">
        <v>0.5653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1193</v>
      </c>
      <c r="B30" s="1">
        <v>-0.255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1194</v>
      </c>
      <c r="B31" s="1">
        <v>963269.0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1195</v>
      </c>
      <c r="B32" s="1">
        <v>963269.0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1196</v>
      </c>
      <c r="B33" s="1">
        <v>8901396.0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1197</v>
      </c>
      <c r="B34" s="1">
        <v>4517090.0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1198</v>
      </c>
      <c r="B35" s="1">
        <v>4517090.0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1199</v>
      </c>
      <c r="B36" s="1">
        <v>0.5103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1200</v>
      </c>
      <c r="B37" s="1">
        <v>0.535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1201</v>
      </c>
      <c r="B38" s="1">
        <v>1000.0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1202</v>
      </c>
      <c r="B39" s="1">
        <v>4000.0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1203</v>
      </c>
      <c r="B40" s="1">
        <v>1.0013691E7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1204</v>
      </c>
      <c r="B41" s="1">
        <v>0.022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1205</v>
      </c>
      <c r="B42" s="1">
        <v>4.45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1206</v>
      </c>
      <c r="B43" s="1">
        <v>14.2177725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1207</v>
      </c>
      <c r="B44" s="1">
        <v>0.47882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1208</v>
      </c>
      <c r="B45" s="1">
        <v>0.553785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1209</v>
      </c>
      <c r="B46" s="1" t="s">
        <v>1210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1211</v>
      </c>
      <c r="B47" s="1">
        <v>9517191.0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1212</v>
      </c>
      <c r="B48" s="1">
        <v>2761856.0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1213</v>
      </c>
      <c r="B49" s="1">
        <v>1.96193E7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1214</v>
      </c>
      <c r="B50" s="1">
        <v>338890.0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1215</v>
      </c>
      <c r="B51" s="1">
        <v>87761.0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1216</v>
      </c>
      <c r="B52" s="1">
        <v>1.7276544E9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1217</v>
      </c>
      <c r="B53" s="1">
        <v>1.7303328E9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1218</v>
      </c>
      <c r="B54" s="1">
        <v>0.080299996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1219</v>
      </c>
      <c r="B55" s="1">
        <v>0.03225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1220</v>
      </c>
      <c r="B56" s="1">
        <v>0.0057599996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1221</v>
      </c>
      <c r="B57" s="1">
        <v>0.03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1222</v>
      </c>
      <c r="B58" s="1">
        <v>0.08229999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1223</v>
      </c>
      <c r="B59" s="1">
        <v>1.96193E7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1224</v>
      </c>
      <c r="B60" s="1">
        <v>-9.381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1225</v>
      </c>
      <c r="B61" s="1">
        <v>1.7039808E9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1226</v>
      </c>
      <c r="B62" s="1">
        <v>1.7356032E9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1227</v>
      </c>
      <c r="B63" s="1">
        <v>1.7197056E9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1228</v>
      </c>
      <c r="B64" s="1">
        <v>-2.8220196E7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1229</v>
      </c>
      <c r="B65" s="1">
        <v>-12.92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1230</v>
      </c>
      <c r="B66" s="1" t="s">
        <v>1231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1232</v>
      </c>
      <c r="B67" s="1">
        <v>1.7217792E9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1233</v>
      </c>
      <c r="B68" s="1">
        <v>13.513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1234</v>
      </c>
      <c r="B69" s="1">
        <v>-0.57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1235</v>
      </c>
      <c r="B70" s="1">
        <v>3.057971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1236</v>
      </c>
      <c r="B71" s="1">
        <v>0.24176979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1237</v>
      </c>
      <c r="B72" s="1" t="s">
        <v>1238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1239</v>
      </c>
      <c r="B73" s="1" t="s">
        <v>1240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1241</v>
      </c>
      <c r="B74" s="1" t="s">
        <v>1242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1243</v>
      </c>
      <c r="B75" s="1" t="s">
        <v>1242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1244</v>
      </c>
      <c r="B76" s="1" t="s">
        <v>1245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1246</v>
      </c>
      <c r="B77" s="1" t="s">
        <v>1245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1247</v>
      </c>
      <c r="B78" s="1">
        <v>1.6034598E9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1248</v>
      </c>
      <c r="B79" s="1" t="s">
        <v>1249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1250</v>
      </c>
      <c r="B80" s="1" t="s">
        <v>1251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1252</v>
      </c>
      <c r="B81" s="1" t="s">
        <v>1253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1254</v>
      </c>
      <c r="B82" s="1" t="s">
        <v>1255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1256</v>
      </c>
      <c r="B83" s="1">
        <v>-1.8E7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1257</v>
      </c>
      <c r="B84" s="1">
        <v>0.5104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1258</v>
      </c>
      <c r="B85" s="1" t="s">
        <v>1259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1260</v>
      </c>
      <c r="B86" s="1">
        <v>117188.0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1261</v>
      </c>
      <c r="B87" s="1">
        <v>0.036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1262</v>
      </c>
      <c r="B88" s="1">
        <v>-1.6693614E7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1263</v>
      </c>
      <c r="B89" s="1">
        <v>8226583.0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1264</v>
      </c>
      <c r="B90" s="1">
        <v>0.014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1265</v>
      </c>
      <c r="B91" s="1">
        <v>0.193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1266</v>
      </c>
      <c r="B92" s="1">
        <v>704308.0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1267</v>
      </c>
      <c r="B93" s="1">
        <v>0.642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1268</v>
      </c>
      <c r="B94" s="1">
        <v>-0.98843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1269</v>
      </c>
      <c r="B95" s="1">
        <v>-3107880.0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1270</v>
      </c>
      <c r="B96" s="1">
        <v>-1.3162582E7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1271</v>
      </c>
      <c r="B97" s="1">
        <v>-0.953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1272</v>
      </c>
      <c r="B98" s="1">
        <v>-2.8170998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1273</v>
      </c>
      <c r="B99" s="1">
        <v>-69.11354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1274</v>
      </c>
      <c r="B100" s="1" t="s">
        <v>1210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1275</v>
      </c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54</v>
      </c>
      <c r="B3" s="1">
        <v>-25.256</v>
      </c>
      <c r="C3" s="1">
        <v>4.312</v>
      </c>
      <c r="D3" s="1">
        <v>-3.08</v>
      </c>
      <c r="E3" s="1">
        <v>-3.08</v>
      </c>
      <c r="F3" s="1">
        <v>-9.856</v>
      </c>
      <c r="G3" s="1">
        <v>-11.704</v>
      </c>
      <c r="H3" s="1">
        <v>-4.312</v>
      </c>
      <c r="I3" s="1">
        <v>0.616</v>
      </c>
      <c r="J3" s="1">
        <v>-4.312</v>
      </c>
      <c r="K3" s="1">
        <v>-5.544</v>
      </c>
      <c r="L3" s="1">
        <f>IF(K3*FORECAST(L2,B3:K3,B2:K2)&gt;0,FORECAST(L2,B3:K3,B2:K2),K3)*$X$1</f>
        <v>-1.889066667</v>
      </c>
      <c r="M3" s="1">
        <f>IF(L3*FORECAST(M2,B3:L3,B2:L2)&gt;0,FORECAST(M2,B3:L3,B2:L2),L3)*$X$1</f>
        <v>-1.101333333</v>
      </c>
      <c r="N3" s="1">
        <f>IF(M3*FORECAST(N2,B3:M3,B2:M2)&gt;0,FORECAST(N2,B3:M3,B2:M2),M3)*$X$1</f>
        <v>-0.3136</v>
      </c>
      <c r="O3" s="1">
        <f>IF(N3*FORECAST(O2,B3:N3,B2:N2)&gt;0,FORECAST(O2,B3:N3,B2:N2),N3)*$X$1</f>
        <v>-0.3136</v>
      </c>
      <c r="P3" s="1">
        <f>IF(O3*FORECAST(P2,B3:O3,B2:O2)&gt;0,FORECAST(P2,B3:O3,B2:O2),O3)*$X$1</f>
        <v>-0.3136</v>
      </c>
      <c r="Q3" s="1">
        <f>IF(P3*FORECAST(Q2,B3:P3,B2:P2)&gt;0,FORECAST(Q2,B3:P3,B2:P2),P3)*$X$1</f>
        <v>-0.3136</v>
      </c>
      <c r="R3" s="1">
        <f>IF(Q3*FORECAST(R2,B3:Q3,B2:Q2)&gt;0,FORECAST(R2,B3:Q3,B2:Q2),Q3)*$X$1</f>
        <v>-0.3136</v>
      </c>
      <c r="S3" s="5">
        <f>IF(R3*FORECAST(S2,B3:R3,B2:R2)&gt;0,FORECAST(S2,B3:R3,B2:R2),R3)*$X$1</f>
        <v>-0.3136</v>
      </c>
      <c r="T3" s="5">
        <f>IF(S3*FORECAST(T2,B3:S3,B2:S2)&gt;0,FORECAST(T2,B3:S3,B2:S2),S3)*$X$1</f>
        <v>-0.3136</v>
      </c>
      <c r="U3" s="5">
        <f>IF(T3*FORECAST(U2,B3:T3,B2:T2)&gt;0,FORECAST(U2,B3:T3,B2:T2),T3)*$X$1</f>
        <v>-0.3136</v>
      </c>
      <c r="V3" s="5">
        <f>IF(U3*FORECAST(V2,B3:U3,B2:U2)&gt;0,FORECAST(V2,B3:U3,B2:U2),U3)*$X$1</f>
        <v>-0.3136</v>
      </c>
      <c r="W3" s="5">
        <f>IF(V3*FORECAST(W2,B3:V3,B2:V2)&gt;0,FORECAST(W2,B3:V3,B2:V2),V3)*$X$1</f>
        <v>-0.3136</v>
      </c>
      <c r="X3" s="2"/>
      <c r="Y3" s="2"/>
      <c r="Z3" s="2"/>
    </row>
    <row r="4">
      <c r="A4" s="3" t="s">
        <v>108</v>
      </c>
      <c r="B4" s="1">
        <v>-36.344</v>
      </c>
      <c r="C4" s="1">
        <v>-7.391999999999999</v>
      </c>
      <c r="D4" s="1">
        <v>-6.16</v>
      </c>
      <c r="E4" s="1">
        <v>-5.544</v>
      </c>
      <c r="F4" s="1">
        <v>-36.344</v>
      </c>
      <c r="G4" s="1">
        <v>-17.248</v>
      </c>
      <c r="H4" s="1">
        <v>-11.704</v>
      </c>
      <c r="I4" s="1">
        <v>-12.936</v>
      </c>
      <c r="J4" s="1">
        <v>-8.624</v>
      </c>
      <c r="K4" s="1">
        <v>-9.856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1276</v>
      </c>
      <c r="B5" s="1">
        <v>309.0</v>
      </c>
      <c r="C5" s="1">
        <v>340.0</v>
      </c>
      <c r="D5" s="1">
        <v>340.0</v>
      </c>
      <c r="E5" s="1">
        <v>368.0</v>
      </c>
      <c r="F5" s="1">
        <v>432.0</v>
      </c>
      <c r="G5" s="1">
        <v>432.0</v>
      </c>
      <c r="H5" s="1">
        <v>432.0</v>
      </c>
      <c r="I5" s="1">
        <v>501.0</v>
      </c>
      <c r="J5" s="1">
        <v>571.0</v>
      </c>
      <c r="K5" s="1">
        <v>602.0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1277</v>
      </c>
      <c r="L7" s="1">
        <f>IF(W3*FORECAST(W2,B3:W3,B2:W2)&gt;0,FORECAST(W2,B3:W3,B2:W2),V3)*$X$1 * (1+0.02)/(0.0798-0.02)</f>
        <v>-5.3490301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1278</v>
      </c>
      <c r="L8" s="6">
        <f t="array" ref="L8">NPV(0.0798,M3:W3)</f>
        <v>-2.970470869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1279</v>
      </c>
      <c r="L9" s="6">
        <f t="array" ref="L9">NPV(0.0798,M16:W16)</f>
        <v>-2.298785702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1280</v>
      </c>
      <c r="L10" s="6">
        <f>L8 + L9</f>
        <v>-5.269256571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109</v>
      </c>
      <c r="L11" s="1">
        <v>-9.856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1281</v>
      </c>
      <c r="L12" s="6">
        <f>L10 - L11</f>
        <v>4.586743429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1282</v>
      </c>
      <c r="L13" s="1">
        <v>602.0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0.007619175131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(1+0.02)/(0.0798-0.02)</f>
        <v>-5.3490301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18</v>
      </c>
      <c r="B3" s="1">
        <v>-19.096</v>
      </c>
      <c r="C3" s="1">
        <v>-24.64</v>
      </c>
      <c r="D3" s="1">
        <v>-20.328</v>
      </c>
      <c r="E3" s="1">
        <v>-3.696</v>
      </c>
      <c r="F3" s="1">
        <v>17.864</v>
      </c>
      <c r="G3" s="1">
        <v>-16.632</v>
      </c>
      <c r="H3" s="1">
        <v>-17.248</v>
      </c>
      <c r="I3" s="1">
        <v>-6.16</v>
      </c>
      <c r="J3" s="1">
        <v>-19.712</v>
      </c>
      <c r="K3" s="1">
        <v>-3.08</v>
      </c>
      <c r="L3" s="1">
        <f>IF(K3*FORECAST(L2,B3:K3,B2:K2)&gt;0,FORECAST(L2,B3:K3,B2:K2),K3)*$X$1</f>
        <v>-5.461866667</v>
      </c>
      <c r="M3" s="1">
        <f>IF(L3*FORECAST(M2,B3:L3,B2:L2)&gt;0,FORECAST(M2,B3:L3,B2:L2),L3)*$X$1</f>
        <v>-4.405333333</v>
      </c>
      <c r="N3" s="1">
        <f>IF(M3*FORECAST(N2,B3:M3,B2:M2)&gt;0,FORECAST(N2,B3:M3,B2:M2),M3)*$X$1</f>
        <v>-3.3488</v>
      </c>
      <c r="O3" s="1">
        <f>IF(N3*FORECAST(O2,B3:N3,B2:N2)&gt;0,FORECAST(O2,B3:N3,B2:N2),N3)*$X$1</f>
        <v>-2.292266667</v>
      </c>
      <c r="P3" s="1">
        <f>IF(O3*FORECAST(P2,B3:O3,B2:O2)&gt;0,FORECAST(P2,B3:O3,B2:O2),O3)*$X$1</f>
        <v>-1.235733333</v>
      </c>
      <c r="Q3" s="1">
        <f>IF(P3*FORECAST(Q2,B3:P3,B2:P2)&gt;0,FORECAST(Q2,B3:P3,B2:P2),P3)*$X$1</f>
        <v>-0.1792</v>
      </c>
      <c r="R3" s="1">
        <f>IF(Q3*FORECAST(R2,B3:Q3,B2:Q2)&gt;0,FORECAST(R2,B3:Q3,B2:Q2),Q3)*$X$1</f>
        <v>-0.1792</v>
      </c>
      <c r="S3" s="5">
        <f>IF(R3*FORECAST(S2,B3:R3,B2:R2)&gt;0,FORECAST(S2,B3:R3,B2:R2),R3)*$X$1</f>
        <v>-0.1792</v>
      </c>
      <c r="T3" s="5">
        <f>IF(S3*FORECAST(T2,B3:S3,B2:S2)&gt;0,FORECAST(T2,B3:S3,B2:S2),S3)*$X$1</f>
        <v>-0.1792</v>
      </c>
      <c r="U3" s="5">
        <f>IF(T3*FORECAST(U2,B3:T3,B2:T2)&gt;0,FORECAST(U2,B3:T3,B2:T2),T3)*$X$1</f>
        <v>-0.1792</v>
      </c>
      <c r="V3" s="5">
        <f>IF(U3*FORECAST(V2,B3:U3,B2:U2)&gt;0,FORECAST(V2,B3:U3,B2:U2),U3)*$X$1</f>
        <v>-0.1792</v>
      </c>
      <c r="W3" s="5">
        <f>IF(V3*FORECAST(W2,B3:V3,B2:V2)&gt;0,FORECAST(W2,B3:V3,B2:V2),V3)*$X$1</f>
        <v>-0.1792</v>
      </c>
      <c r="X3" s="2"/>
      <c r="Y3" s="2"/>
      <c r="Z3" s="2"/>
    </row>
    <row r="4">
      <c r="A4" s="3" t="s">
        <v>108</v>
      </c>
      <c r="B4" s="1">
        <v>-36.344</v>
      </c>
      <c r="C4" s="1">
        <v>-7.391999999999999</v>
      </c>
      <c r="D4" s="1">
        <v>-6.16</v>
      </c>
      <c r="E4" s="1">
        <v>-5.544</v>
      </c>
      <c r="F4" s="1">
        <v>-36.344</v>
      </c>
      <c r="G4" s="1">
        <v>-17.248</v>
      </c>
      <c r="H4" s="1">
        <v>-11.704</v>
      </c>
      <c r="I4" s="1">
        <v>-12.936</v>
      </c>
      <c r="J4" s="1">
        <v>-8.624</v>
      </c>
      <c r="K4" s="1">
        <v>-9.856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1276</v>
      </c>
      <c r="B5" s="1">
        <v>309.0</v>
      </c>
      <c r="C5" s="1">
        <v>340.0</v>
      </c>
      <c r="D5" s="1">
        <v>340.0</v>
      </c>
      <c r="E5" s="1">
        <v>368.0</v>
      </c>
      <c r="F5" s="1">
        <v>432.0</v>
      </c>
      <c r="G5" s="1">
        <v>432.0</v>
      </c>
      <c r="H5" s="1">
        <v>432.0</v>
      </c>
      <c r="I5" s="1">
        <v>501.0</v>
      </c>
      <c r="J5" s="1">
        <v>571.0</v>
      </c>
      <c r="K5" s="1">
        <v>602.0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1277</v>
      </c>
      <c r="L7" s="1">
        <f>IF(W3*FORECAST(W2,B3:W3,B2:W2)&gt;0,FORECAST(W2,B3:W3,B2:W2),V3)*$X$1 * (1+0.02)/(0.0798-0.02)</f>
        <v>-3.056588629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1278</v>
      </c>
      <c r="L8" s="6">
        <f t="array" ref="L8">NPV(0.0798,M3:W3)</f>
        <v>-10.36829541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1279</v>
      </c>
      <c r="L9" s="6">
        <f t="array" ref="L9">NPV(0.0798,M16:W16)</f>
        <v>-1.31359183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1280</v>
      </c>
      <c r="L10" s="6">
        <f>L8 + L9</f>
        <v>-11.68188724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109</v>
      </c>
      <c r="L11" s="1">
        <v>-9.856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1281</v>
      </c>
      <c r="L12" s="6">
        <f>L10 - L11</f>
        <v>-1.825887237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1282</v>
      </c>
      <c r="L13" s="1">
        <v>602.0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-0.003033035277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(1+0.02)/(0.0798-0.02)</f>
        <v>-3.056588629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