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<sst xmlns="http://schemas.openxmlformats.org/spreadsheetml/2006/main" count="1634" uniqueCount="1302">
  <si>
    <t>ticker</t>
  </si>
  <si>
    <t>BRT</t>
  </si>
  <si>
    <t>nombre</t>
  </si>
  <si>
    <t>BRT APARTMENTS CORP</t>
  </si>
  <si>
    <t>empresa</t>
  </si>
  <si>
    <t>Residential REITs</t>
  </si>
  <si>
    <t>Open</t>
  </si>
  <si>
    <t>Target Price</t>
  </si>
  <si>
    <t>Upside</t>
  </si>
  <si>
    <t>-209.33%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</si>
  <si>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</si>
  <si>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</si>
  <si>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</si>
  <si>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</si>
  <si>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</si>
  <si>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</si>
  <si>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</si>
  <si>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-15.48%</t>
  </si>
  <si>
    <t>Total Assets Growth</t>
  </si>
  <si>
    <t>-12.08%</t>
  </si>
  <si>
    <t>Net Property, Plant and Equipment Growth</t>
  </si>
  <si>
    <t>-13.23%</t>
  </si>
  <si>
    <t>EBITDA Growth</t>
  </si>
  <si>
    <t>792.66%</t>
  </si>
  <si>
    <t>Fiscal Period: December</t>
  </si>
  <si>
    <t>Net Income</t>
  </si>
  <si>
    <t>Depreciation, Depletion &amp; Amortization</t>
  </si>
  <si>
    <t>Total Depreciation, Depletion &amp; Amortization</t>
  </si>
  <si>
    <t>Amortization of Deferred Charges, Total</t>
  </si>
  <si>
    <t>(Gain) Loss On Sale of Asset - (CF)</t>
  </si>
  <si>
    <t>(Gain) Loss on Sale of Investments - (CF)</t>
  </si>
  <si>
    <t>Total Asset Writedown</t>
  </si>
  <si>
    <t>Provision for Credit Losses</t>
  </si>
  <si>
    <t>(Income) Loss On Equity Investments - (CF)</t>
  </si>
  <si>
    <t>Stock-Based Compensation (CF)</t>
  </si>
  <si>
    <t>Change in Accounts Receivable</t>
  </si>
  <si>
    <t>Change in Accounts Payable</t>
  </si>
  <si>
    <t>Change in Other Net Operating Assets (Collected)</t>
  </si>
  <si>
    <t>Other Operating Activities</t>
  </si>
  <si>
    <t>Cash from Operations</t>
  </si>
  <si>
    <t>Acquisition of Real Estate Assets, Total</t>
  </si>
  <si>
    <t>Sale of Real Estate Assets, Total</t>
  </si>
  <si>
    <t>Net Sale / Acquisition of Real Estate Assets</t>
  </si>
  <si>
    <t>Cash Acquisitions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</si>
  <si>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</si>
  <si>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</si>
  <si>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</si>
  <si>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</si>
  <si>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</si>
  <si>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</si>
  <si>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</si>
  <si>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</si>
  <si>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</si>
  <si>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</si>
  <si>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</si>
  <si>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</si>
  <si>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</si>
  <si>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</si>
  <si>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</si>
  <si>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</si>
  <si>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</si>
  <si>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</si>
  <si>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</si>
  <si>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</si>
  <si>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Net Debt Issued / Repaid</t>
  </si>
  <si>
    <t>Levered Free Cash Flow</t>
  </si>
  <si>
    <t>Unlevered Free Cash Flow</t>
  </si>
  <si>
    <t>Change In Net Working Capital</t>
  </si>
  <si>
    <t>Assets</t>
  </si>
  <si>
    <t>Gross Property Plant And Equipment</t>
  </si>
  <si>
    <t>Accumulated Depreciation</t>
  </si>
  <si>
    <t>Net Property Plant And Equipment</t>
  </si>
  <si>
    <t>Total Real Estate Assets</t>
  </si>
  <si>
    <t>Cash And Equivalents</t>
  </si>
  <si>
    <t>Notes Receivable (Collected)</t>
  </si>
  <si>
    <t>Restricted Cash</t>
  </si>
  <si>
    <t>Other Current Assets, Total</t>
  </si>
  <si>
    <t>Trading Asset Securities, Total</t>
  </si>
  <si>
    <t>Deferred Charges Long-Term</t>
  </si>
  <si>
    <t>Other Long-Term Assets, Total</t>
  </si>
  <si>
    <t>Total Assets</t>
  </si>
  <si>
    <t>Liabilities</t>
  </si>
  <si>
    <t>Current Portion of Long-Term Debt</t>
  </si>
  <si>
    <t>Current Portion of Leases</t>
  </si>
  <si>
    <t>Long-Term Debt</t>
  </si>
  <si>
    <t>Long-Term Leases</t>
  </si>
  <si>
    <t>Accounts Payable, Total</t>
  </si>
  <si>
    <t>Accrued Expenses, Total</t>
  </si>
  <si>
    <t>Other Current Liabilities - (Brok / FS / Ins. / REIT Template)</t>
  </si>
  <si>
    <t>Unearned Revenue Non Current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</si>
  <si>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</si>
  <si>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</si>
  <si>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</si>
  <si>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</si>
  <si>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</si>
  <si>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</si>
  <si>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</si>
  <si>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</si>
  <si>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</si>
  <si>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</si>
  <si>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</si>
  <si>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</si>
  <si>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9.1</t>
  </si>
  <si>
    <t>8.7</t>
  </si>
  <si>
    <t>10.89</t>
  </si>
  <si>
    <t>11.84</t>
  </si>
  <si>
    <t>12.63</t>
  </si>
  <si>
    <t>12.2</t>
  </si>
  <si>
    <t>10.35</t>
  </si>
  <si>
    <t>11.11</t>
  </si>
  <si>
    <t>13.2</t>
  </si>
  <si>
    <t>12.36</t>
  </si>
  <si>
    <t>Tangible Book Value</t>
  </si>
  <si>
    <t>Tangible Book Value Per Share</t>
  </si>
  <si>
    <t>Total Debt</t>
  </si>
  <si>
    <t>Net Debt</t>
  </si>
  <si>
    <t>Minority Interest, Total (Incl. Fin. Div)</t>
  </si>
  <si>
    <t>Equity Method Investments, Total</t>
  </si>
  <si>
    <t>Account Code - Inventory Valuation</t>
  </si>
  <si>
    <t>Land - (BS)</t>
  </si>
  <si>
    <t>Buildings, Total</t>
  </si>
  <si>
    <t>Full Time Employees</t>
  </si>
  <si>
    <t>Rental Revenues</t>
  </si>
  <si>
    <t>Interest and Investment Income, Total (Revenue Block)</t>
  </si>
  <si>
    <t>Other Revenues, Total</t>
  </si>
  <si>
    <t>Total Revenues</t>
  </si>
  <si>
    <t>Property Expenses</t>
  </si>
  <si>
    <t>Selling General &amp; Admin Expenses, Total</t>
  </si>
  <si>
    <t>Depreciation &amp; Amortization - (IS) - (Collected)</t>
  </si>
  <si>
    <t>Total Operating Expenses</t>
  </si>
  <si>
    <t>Operating Income (REIT / Utility Template)</t>
  </si>
  <si>
    <t>Interest Expense, Total</t>
  </si>
  <si>
    <t>Net Interest Expenses</t>
  </si>
  <si>
    <t>EBT, Excl. Unusual Items</t>
  </si>
  <si>
    <t>Gain (Loss) on Sale of Investments</t>
  </si>
  <si>
    <t>Gain (Loss) on Sale of Assets</t>
  </si>
  <si>
    <t>Asset Writedown</t>
  </si>
  <si>
    <t>Insurance Settlements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</si>
  <si>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</si>
  <si>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</si>
  <si>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</si>
  <si>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</si>
  <si>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</si>
  <si>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</si>
  <si>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</si>
  <si>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</si>
  <si>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</si>
  <si>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</si>
  <si>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</si>
  <si>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</si>
  <si>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-0.66</t>
  </si>
  <si>
    <t>-0.17</t>
  </si>
  <si>
    <t>2.23</t>
  </si>
  <si>
    <t>0.97</t>
  </si>
  <si>
    <t>2.05</t>
  </si>
  <si>
    <t>0.05</t>
  </si>
  <si>
    <t>-1.16</t>
  </si>
  <si>
    <t>1.63</t>
  </si>
  <si>
    <t>2.67</t>
  </si>
  <si>
    <t>0.16</t>
  </si>
  <si>
    <t>Basic EPS - Continuing Operations</t>
  </si>
  <si>
    <t>-0.76</t>
  </si>
  <si>
    <t>1.33</t>
  </si>
  <si>
    <t>Basic Weighted Average Shares Outstanding</t>
  </si>
  <si>
    <t>Net EPS - Diluted</t>
  </si>
  <si>
    <t>2.04</t>
  </si>
  <si>
    <t>1.62</t>
  </si>
  <si>
    <t>2.66</t>
  </si>
  <si>
    <t>Diluted EPS - Continuing Operations</t>
  </si>
  <si>
    <t>Diluted Weighted Average Shares Outstanding</t>
  </si>
  <si>
    <t>Normalized Basic EPS</t>
  </si>
  <si>
    <t>-0.3</t>
  </si>
  <si>
    <t>-0.79</t>
  </si>
  <si>
    <t>-1.4</t>
  </si>
  <si>
    <t>-2.2</t>
  </si>
  <si>
    <t>-2.72</t>
  </si>
  <si>
    <t>-0.73</t>
  </si>
  <si>
    <t>-0.59</t>
  </si>
  <si>
    <t>-0.34</t>
  </si>
  <si>
    <t>-0.44</t>
  </si>
  <si>
    <t>-0.41</t>
  </si>
  <si>
    <t>Normalized Diluted EPS</t>
  </si>
  <si>
    <t>-2.19</t>
  </si>
  <si>
    <t>-2.68</t>
  </si>
  <si>
    <t>-0.72</t>
  </si>
  <si>
    <t>Dividend Per Share</t>
  </si>
  <si>
    <t>0.18</t>
  </si>
  <si>
    <t>0.8</t>
  </si>
  <si>
    <t>0.84</t>
  </si>
  <si>
    <t>0.88</t>
  </si>
  <si>
    <t>0.9</t>
  </si>
  <si>
    <t>0.98</t>
  </si>
  <si>
    <t>Payout Ratio</t>
  </si>
  <si>
    <t>39.02</t>
  </si>
  <si>
    <t>-76.11</t>
  </si>
  <si>
    <t>54.16</t>
  </si>
  <si>
    <t>35.76</t>
  </si>
  <si>
    <t>488.23</t>
  </si>
  <si>
    <t>EBITDA</t>
  </si>
  <si>
    <t>EBITA</t>
  </si>
  <si>
    <t>EBIT</t>
  </si>
  <si>
    <t>Total Revenues (As Reported)</t>
  </si>
  <si>
    <t>Effective Tax Rate - (Ratio)</t>
  </si>
  <si>
    <t>2.11</t>
  </si>
  <si>
    <t>4.19</t>
  </si>
  <si>
    <t>0.38</t>
  </si>
  <si>
    <t>13.75</t>
  </si>
  <si>
    <t>-1.27</t>
  </si>
  <si>
    <t>0.7</t>
  </si>
  <si>
    <t>1.61</t>
  </si>
  <si>
    <t>Normalized Net Income</t>
  </si>
  <si>
    <t>Interest Capitalized</t>
  </si>
  <si>
    <t>Interest on Long-Term Debt</t>
  </si>
  <si>
    <t>Supplemental Operating Expense Items</t>
  </si>
  <si>
    <t>General and Administrative Expenses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</si>
  <si>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</si>
  <si>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</si>
  <si>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</si>
  <si>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</si>
  <si>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</si>
  <si>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0.3</t>
  </si>
  <si>
    <t>0.6</t>
  </si>
  <si>
    <t>1.09</t>
  </si>
  <si>
    <t>0.95</t>
  </si>
  <si>
    <t>0.81</t>
  </si>
  <si>
    <t>-1.5</t>
  </si>
  <si>
    <t>-1.44</t>
  </si>
  <si>
    <t>-0.36</t>
  </si>
  <si>
    <t>0.34</t>
  </si>
  <si>
    <t>0.93</t>
  </si>
  <si>
    <t>Return on Total Capital</t>
  </si>
  <si>
    <t>0.32</t>
  </si>
  <si>
    <t>0.65</t>
  </si>
  <si>
    <t>1.25</t>
  </si>
  <si>
    <t>0.99</t>
  </si>
  <si>
    <t>0.83</t>
  </si>
  <si>
    <t>-1.57</t>
  </si>
  <si>
    <t>-1.52</t>
  </si>
  <si>
    <t>-0.38</t>
  </si>
  <si>
    <t>0.35</t>
  </si>
  <si>
    <t>0.96</t>
  </si>
  <si>
    <t>Return On Equity %</t>
  </si>
  <si>
    <t>-10.52</t>
  </si>
  <si>
    <t>-0.98</t>
  </si>
  <si>
    <t>17.95</t>
  </si>
  <si>
    <t>16.25</t>
  </si>
  <si>
    <t>18.01</t>
  </si>
  <si>
    <t>-10.46</t>
  </si>
  <si>
    <t>15.37</t>
  </si>
  <si>
    <t>22.12</t>
  </si>
  <si>
    <t>1.68</t>
  </si>
  <si>
    <t>Return on Common Equity</t>
  </si>
  <si>
    <t>-8.07</t>
  </si>
  <si>
    <t>-1.89</t>
  </si>
  <si>
    <t>13.59</t>
  </si>
  <si>
    <t>8.57</t>
  </si>
  <si>
    <t>13.06</t>
  </si>
  <si>
    <t>0.42</t>
  </si>
  <si>
    <t>14.55</t>
  </si>
  <si>
    <t>20.96</t>
  </si>
  <si>
    <t>1.22</t>
  </si>
  <si>
    <t>Margin Analysis</t>
  </si>
  <si>
    <t>Gross Profit Margin %</t>
  </si>
  <si>
    <t>40.36</t>
  </si>
  <si>
    <t>45.33</t>
  </si>
  <si>
    <t>50.02</t>
  </si>
  <si>
    <t>51.34</t>
  </si>
  <si>
    <t>51.38</t>
  </si>
  <si>
    <t>34.87</t>
  </si>
  <si>
    <t>43.94</t>
  </si>
  <si>
    <t>56.23</t>
  </si>
  <si>
    <t>57.81</t>
  </si>
  <si>
    <t>56.3</t>
  </si>
  <si>
    <t>SG&amp;A Margin</t>
  </si>
  <si>
    <t>12.23</t>
  </si>
  <si>
    <t>11.07</t>
  </si>
  <si>
    <t>9.79</t>
  </si>
  <si>
    <t>8.92</t>
  </si>
  <si>
    <t>7.91</t>
  </si>
  <si>
    <t>53.29</t>
  </si>
  <si>
    <t>38.89</t>
  </si>
  <si>
    <t>19.06</t>
  </si>
  <si>
    <t>15.3</t>
  </si>
  <si>
    <t>EBITDA Margin %</t>
  </si>
  <si>
    <t>31.08</t>
  </si>
  <si>
    <t>43.21</t>
  </si>
  <si>
    <t>43.62</t>
  </si>
  <si>
    <t>43.48</t>
  </si>
  <si>
    <t>-18.42</t>
  </si>
  <si>
    <t>-9.06</t>
  </si>
  <si>
    <t>17.34</t>
  </si>
  <si>
    <t>38.75</t>
  </si>
  <si>
    <t>EBITA Margin %</t>
  </si>
  <si>
    <t>4.67</t>
  </si>
  <si>
    <t>9.17</t>
  </si>
  <si>
    <t>15.64</t>
  </si>
  <si>
    <t>13.49</t>
  </si>
  <si>
    <t>10.93</t>
  </si>
  <si>
    <t>-49.66</t>
  </si>
  <si>
    <t>-39.6</t>
  </si>
  <si>
    <t>-7.39</t>
  </si>
  <si>
    <t>4.48</t>
  </si>
  <si>
    <t>11.24</t>
  </si>
  <si>
    <t>EBIT Margin %</t>
  </si>
  <si>
    <t>Income From Continuing Operations Margin %</t>
  </si>
  <si>
    <t>-26.45</t>
  </si>
  <si>
    <t>-1.95</t>
  </si>
  <si>
    <t>34.46</t>
  </si>
  <si>
    <t>33.81</t>
  </si>
  <si>
    <t>48.89</t>
  </si>
  <si>
    <t>8.94</t>
  </si>
  <si>
    <t>-89.37</t>
  </si>
  <si>
    <t>90.14</t>
  </si>
  <si>
    <t>69.18</t>
  </si>
  <si>
    <t>4.2</t>
  </si>
  <si>
    <t>Net Income Margin %</t>
  </si>
  <si>
    <t>-14.23</t>
  </si>
  <si>
    <t>-2.89</t>
  </si>
  <si>
    <t>33.19</t>
  </si>
  <si>
    <t>12.9</t>
  </si>
  <si>
    <t>25.78</t>
  </si>
  <si>
    <t>4.52</t>
  </si>
  <si>
    <t>-89.96</t>
  </si>
  <si>
    <t>89.72</t>
  </si>
  <si>
    <t>68.98</t>
  </si>
  <si>
    <t>4.05</t>
  </si>
  <si>
    <t>Net Avail. For Common Margin %</t>
  </si>
  <si>
    <t>-16.34</t>
  </si>
  <si>
    <t>19.74</t>
  </si>
  <si>
    <t>85.37</t>
  </si>
  <si>
    <t>65.56</t>
  </si>
  <si>
    <t>3.05</t>
  </si>
  <si>
    <t>Normalized Net Income Margin</t>
  </si>
  <si>
    <t>-6.42</t>
  </si>
  <si>
    <t>-13.53</t>
  </si>
  <si>
    <t>-20.77</t>
  </si>
  <si>
    <t>-29.18</t>
  </si>
  <si>
    <t>-34.14</t>
  </si>
  <si>
    <t>-61.19</t>
  </si>
  <si>
    <t>-45.44</t>
  </si>
  <si>
    <t>-18.05</t>
  </si>
  <si>
    <t>-10.78</t>
  </si>
  <si>
    <t>-7.6</t>
  </si>
  <si>
    <t>Levered Free Cash Flow Margin</t>
  </si>
  <si>
    <t>56.43</t>
  </si>
  <si>
    <t>35.49</t>
  </si>
  <si>
    <t>23.13</t>
  </si>
  <si>
    <t>30.19</t>
  </si>
  <si>
    <t>5.59</t>
  </si>
  <si>
    <t>10.15</t>
  </si>
  <si>
    <t>17.77</t>
  </si>
  <si>
    <t>7.76</t>
  </si>
  <si>
    <t>48.93</t>
  </si>
  <si>
    <t>28.11</t>
  </si>
  <si>
    <t>Unlevered Free Cash Flow Margin</t>
  </si>
  <si>
    <t>75.88</t>
  </si>
  <si>
    <t>53.8</t>
  </si>
  <si>
    <t>38.97</t>
  </si>
  <si>
    <t>46.89</t>
  </si>
  <si>
    <t>22.41</t>
  </si>
  <si>
    <t>34.24</t>
  </si>
  <si>
    <t>36.6</t>
  </si>
  <si>
    <t>19.86</t>
  </si>
  <si>
    <t>61.45</t>
  </si>
  <si>
    <t>41.47</t>
  </si>
  <si>
    <t>Asset Turnover</t>
  </si>
  <si>
    <t>0.1</t>
  </si>
  <si>
    <t>0.11</t>
  </si>
  <si>
    <t>0.06</t>
  </si>
  <si>
    <t>0.08</t>
  </si>
  <si>
    <t>0.12</t>
  </si>
  <si>
    <t>0.13</t>
  </si>
  <si>
    <t>Fixed Assets Turnover</t>
  </si>
  <si>
    <t>0.14</t>
  </si>
  <si>
    <t>0.15</t>
  </si>
  <si>
    <t>Short Term Liquidity</t>
  </si>
  <si>
    <t>Current Ratio</t>
  </si>
  <si>
    <t>4.35</t>
  </si>
  <si>
    <t>1.77</t>
  </si>
  <si>
    <t>2.32</t>
  </si>
  <si>
    <t>2.79</t>
  </si>
  <si>
    <t>2.82</t>
  </si>
  <si>
    <t>1.86</t>
  </si>
  <si>
    <t>1.58</t>
  </si>
  <si>
    <t>2.52</t>
  </si>
  <si>
    <t>0.92</t>
  </si>
  <si>
    <t>1.02</t>
  </si>
  <si>
    <t>Quick Ratio</t>
  </si>
  <si>
    <t>1.44</t>
  </si>
  <si>
    <t>0.59</t>
  </si>
  <si>
    <t>0.62</t>
  </si>
  <si>
    <t>1.42</t>
  </si>
  <si>
    <t>1.1</t>
  </si>
  <si>
    <t>1.88</t>
  </si>
  <si>
    <t>Operating Cash Flow to Current Liabilities</t>
  </si>
  <si>
    <t>0.21</t>
  </si>
  <si>
    <t>0.22</t>
  </si>
  <si>
    <t>-0.1</t>
  </si>
  <si>
    <t>-0.03</t>
  </si>
  <si>
    <t>Average Days Payable Outstanding</t>
  </si>
  <si>
    <t>105.11</t>
  </si>
  <si>
    <t>148.29</t>
  </si>
  <si>
    <t>131.05</t>
  </si>
  <si>
    <t>146.77</t>
  </si>
  <si>
    <t>156.86</t>
  </si>
  <si>
    <t>543.89</t>
  </si>
  <si>
    <t>521.04</t>
  </si>
  <si>
    <t>441.61</t>
  </si>
  <si>
    <t>218.88</t>
  </si>
  <si>
    <t>171.6</t>
  </si>
  <si>
    <t>Long Term Solvency</t>
  </si>
  <si>
    <t>Total Debt/Equity</t>
  </si>
  <si>
    <t>308.24</t>
  </si>
  <si>
    <t>377.02</t>
  </si>
  <si>
    <t>310.92</t>
  </si>
  <si>
    <t>310.45</t>
  </si>
  <si>
    <t>278.57</t>
  </si>
  <si>
    <t>85.33</t>
  </si>
  <si>
    <t>95.79</t>
  </si>
  <si>
    <t>118.06</t>
  </si>
  <si>
    <t>184.74</t>
  </si>
  <si>
    <t>202.19</t>
  </si>
  <si>
    <t>Total Debt / Total Capital</t>
  </si>
  <si>
    <t>75.5</t>
  </si>
  <si>
    <t>79.04</t>
  </si>
  <si>
    <t>75.66</t>
  </si>
  <si>
    <t>75.64</t>
  </si>
  <si>
    <t>73.58</t>
  </si>
  <si>
    <t>46.04</t>
  </si>
  <si>
    <t>54.14</t>
  </si>
  <si>
    <t>64.88</t>
  </si>
  <si>
    <t>66.91</t>
  </si>
  <si>
    <t>LT Debt/Equity</t>
  </si>
  <si>
    <t>307.71</t>
  </si>
  <si>
    <t>95.64</t>
  </si>
  <si>
    <t>117.95</t>
  </si>
  <si>
    <t>183.56</t>
  </si>
  <si>
    <t>200.38</t>
  </si>
  <si>
    <t>Long-Term Debt / Total Capital</t>
  </si>
  <si>
    <t>75.37</t>
  </si>
  <si>
    <t>48.85</t>
  </si>
  <si>
    <t>54.09</t>
  </si>
  <si>
    <t>64.47</t>
  </si>
  <si>
    <t>66.31</t>
  </si>
  <si>
    <t>Total Liabilities / Total Assets</t>
  </si>
  <si>
    <t>77.04</t>
  </si>
  <si>
    <t>80.84</t>
  </si>
  <si>
    <t>76.95</t>
  </si>
  <si>
    <t>76.18</t>
  </si>
  <si>
    <t>74.16</t>
  </si>
  <si>
    <t>48.91</t>
  </si>
  <si>
    <t>51.42</t>
  </si>
  <si>
    <t>55.84</t>
  </si>
  <si>
    <t>65.84</t>
  </si>
  <si>
    <t>67.82</t>
  </si>
  <si>
    <t>EBIT / Interest Expense</t>
  </si>
  <si>
    <t>0.31</t>
  </si>
  <si>
    <t>0.5</t>
  </si>
  <si>
    <t>-1.21</t>
  </si>
  <si>
    <t>-1.23</t>
  </si>
  <si>
    <t>0.49</t>
  </si>
  <si>
    <t>EBITDA / Interest Expense</t>
  </si>
  <si>
    <t>1.26</t>
  </si>
  <si>
    <t>1.71</t>
  </si>
  <si>
    <t>1.52</t>
  </si>
  <si>
    <t>-0.45</t>
  </si>
  <si>
    <t>-0.28</t>
  </si>
  <si>
    <t>1.81</t>
  </si>
  <si>
    <t>(EBITDA - Capex) / Interest Expense</t>
  </si>
  <si>
    <t>Total Debt / EBITDA</t>
  </si>
  <si>
    <t>25.19</t>
  </si>
  <si>
    <t>19.78</t>
  </si>
  <si>
    <t>15.39</t>
  </si>
  <si>
    <t>15.98</t>
  </si>
  <si>
    <t>14.85</t>
  </si>
  <si>
    <t>-48.82</t>
  </si>
  <si>
    <t>-85.11</t>
  </si>
  <si>
    <t>42.59</t>
  </si>
  <si>
    <t>16.46</t>
  </si>
  <si>
    <t>11.77</t>
  </si>
  <si>
    <t>Net Debt / EBITDA</t>
  </si>
  <si>
    <t>24.06</t>
  </si>
  <si>
    <t>19.27</t>
  </si>
  <si>
    <t>14.72</t>
  </si>
  <si>
    <t>15.68</t>
  </si>
  <si>
    <t>14.21</t>
  </si>
  <si>
    <t>-42.31</t>
  </si>
  <si>
    <t>-75.16</t>
  </si>
  <si>
    <t>36.84</t>
  </si>
  <si>
    <t>15.74</t>
  </si>
  <si>
    <t>11.17</t>
  </si>
  <si>
    <t>Total Debt / (EBITDA - Capex)</t>
  </si>
  <si>
    <t>Net Debt / (EBITDA - Capex)</t>
  </si>
  <si>
    <t>Growth Over Prior Year</t>
  </si>
  <si>
    <t>Total Revenues, 1 Yr. Growth %</t>
  </si>
  <si>
    <t>107.52</t>
  </si>
  <si>
    <t>24.22</t>
  </si>
  <si>
    <t>22.27</t>
  </si>
  <si>
    <t>6.97</t>
  </si>
  <si>
    <t>13.15</t>
  </si>
  <si>
    <t>3.24</t>
  </si>
  <si>
    <t>16.6</t>
  </si>
  <si>
    <t>46.97</t>
  </si>
  <si>
    <t>123.19</t>
  </si>
  <si>
    <t>35.62</t>
  </si>
  <si>
    <t>Gross Profit, 1 Yr. Growth %</t>
  </si>
  <si>
    <t>106.88</t>
  </si>
  <si>
    <t>39.5</t>
  </si>
  <si>
    <t>28.82</t>
  </si>
  <si>
    <t>14.76</t>
  </si>
  <si>
    <t>13.81</t>
  </si>
  <si>
    <t>-13.64</t>
  </si>
  <si>
    <t>46.92</t>
  </si>
  <si>
    <t>88.09</t>
  </si>
  <si>
    <t>129.43</t>
  </si>
  <si>
    <t>34.68</t>
  </si>
  <si>
    <t>EBITDA, 1 Yr. Growth %</t>
  </si>
  <si>
    <t>166.55</t>
  </si>
  <si>
    <t>47.89</t>
  </si>
  <si>
    <t>27.4</t>
  </si>
  <si>
    <t>12.86</t>
  </si>
  <si>
    <t>17.13</t>
  </si>
  <si>
    <t>100.81</t>
  </si>
  <si>
    <t>-42.66</t>
  </si>
  <si>
    <t>-381.3</t>
  </si>
  <si>
    <t>398.76</t>
  </si>
  <si>
    <t>49.77</t>
  </si>
  <si>
    <t>EBITA, 1 Yr. Growth %</t>
  </si>
  <si>
    <t>143.78</t>
  </si>
  <si>
    <t>63.5</t>
  </si>
  <si>
    <t>-3.53</t>
  </si>
  <si>
    <t>-2.48</t>
  </si>
  <si>
    <t>41.12</t>
  </si>
  <si>
    <t>-7.04</t>
  </si>
  <si>
    <t>-72.56</t>
  </si>
  <si>
    <t>-235.39</t>
  </si>
  <si>
    <t>675.27</t>
  </si>
  <si>
    <t>EBIT, 1 Yr. Growth %</t>
  </si>
  <si>
    <t>Earnings From Cont. Operations, 1 Yr. Growth %</t>
  </si>
  <si>
    <t>153.22</t>
  </si>
  <si>
    <t>-90.86</t>
  </si>
  <si>
    <t>587.53</t>
  </si>
  <si>
    <t>9.7</t>
  </si>
  <si>
    <t>34.73</t>
  </si>
  <si>
    <t>-93.39</t>
  </si>
  <si>
    <t>-248.24</t>
  </si>
  <si>
    <t>71.28</t>
  </si>
  <si>
    <t>-91.99</t>
  </si>
  <si>
    <t>Net Income, 1 Yr. Growth %</t>
  </si>
  <si>
    <t>-288.59</t>
  </si>
  <si>
    <t>-74.74</t>
  </si>
  <si>
    <t>-56.53</t>
  </si>
  <si>
    <t>74.8</t>
  </si>
  <si>
    <t>-96.64</t>
  </si>
  <si>
    <t>-246.58</t>
  </si>
  <si>
    <t>71.58</t>
  </si>
  <si>
    <t>-92.25</t>
  </si>
  <si>
    <t>Diluted EPS Before Extra, 1 Yr. Growth %</t>
  </si>
  <si>
    <t>168.03</t>
  </si>
  <si>
    <t>-77.66</t>
  </si>
  <si>
    <t>377.12</t>
  </si>
  <si>
    <t>-26.82</t>
  </si>
  <si>
    <t>65.98</t>
  </si>
  <si>
    <t>-97.02</t>
  </si>
  <si>
    <t>-251.17</t>
  </si>
  <si>
    <t>64.2</t>
  </si>
  <si>
    <t>-93.98</t>
  </si>
  <si>
    <t>Normalized Net Income, 1 Yr. Growth %</t>
  </si>
  <si>
    <t>-17.45</t>
  </si>
  <si>
    <t>161.66</t>
  </si>
  <si>
    <t>171.61</t>
  </si>
  <si>
    <t>57.03</t>
  </si>
  <si>
    <t>20.51</t>
  </si>
  <si>
    <t>39.28</t>
  </si>
  <si>
    <t>-13.43</t>
  </si>
  <si>
    <t>-41.6</t>
  </si>
  <si>
    <t>33.31</t>
  </si>
  <si>
    <t>-18.96</t>
  </si>
  <si>
    <t>Net Property, Plant and Equip., 1 Yr. Growth %</t>
  </si>
  <si>
    <t>57.76</t>
  </si>
  <si>
    <t>15.35</t>
  </si>
  <si>
    <t>28.37</t>
  </si>
  <si>
    <t>18.79</t>
  </si>
  <si>
    <t>13.14</t>
  </si>
  <si>
    <t>-4.1</t>
  </si>
  <si>
    <t>-5.6</t>
  </si>
  <si>
    <t>81.84</t>
  </si>
  <si>
    <t>120.85</t>
  </si>
  <si>
    <t>-2.44</t>
  </si>
  <si>
    <t>Total Assets, 1 Yr. Growth %</t>
  </si>
  <si>
    <t>33.69</t>
  </si>
  <si>
    <t>13.78</t>
  </si>
  <si>
    <t>6.58</t>
  </si>
  <si>
    <t>13.6</t>
  </si>
  <si>
    <t>16.04</t>
  </si>
  <si>
    <t>-1.11</t>
  </si>
  <si>
    <t>-6.37</t>
  </si>
  <si>
    <t>25.65</t>
  </si>
  <si>
    <t>59.32</t>
  </si>
  <si>
    <t>-3.09</t>
  </si>
  <si>
    <t>Common Equity, 1 Yr. Growth %</t>
  </si>
  <si>
    <t>-6.23</t>
  </si>
  <si>
    <t>-5.75</t>
  </si>
  <si>
    <t>23.35</t>
  </si>
  <si>
    <t>9.72</t>
  </si>
  <si>
    <t>-1.88</t>
  </si>
  <si>
    <t>-10.96</t>
  </si>
  <si>
    <t>14.17</t>
  </si>
  <si>
    <t>23.22</t>
  </si>
  <si>
    <t>-8.65</t>
  </si>
  <si>
    <t>Tangible Book Value, 1 Yr. Growth %</t>
  </si>
  <si>
    <t>Cash From Operations, 1 Yr. Growth %</t>
  </si>
  <si>
    <t>-731.2</t>
  </si>
  <si>
    <t>-273.88</t>
  </si>
  <si>
    <t>19.9</t>
  </si>
  <si>
    <t>29.87</t>
  </si>
  <si>
    <t>194.77</t>
  </si>
  <si>
    <t>-67.97</t>
  </si>
  <si>
    <t>-120.29</t>
  </si>
  <si>
    <t>-69.86</t>
  </si>
  <si>
    <t>26.9</t>
  </si>
  <si>
    <t>Levered Free Cash Flow, 1 Yr. Growth %</t>
  </si>
  <si>
    <t>12.48</t>
  </si>
  <si>
    <t>-21.88</t>
  </si>
  <si>
    <t>47.98</t>
  </si>
  <si>
    <t>45.89</t>
  </si>
  <si>
    <t>-79.06</t>
  </si>
  <si>
    <t>265.25</t>
  </si>
  <si>
    <t>-35.85</t>
  </si>
  <si>
    <t>-21.71</t>
  </si>
  <si>
    <t>Unlevered Free Cash Flow, 1 Yr. Growth %</t>
  </si>
  <si>
    <t>23.51</t>
  </si>
  <si>
    <t>-11.92</t>
  </si>
  <si>
    <t>37.07</t>
  </si>
  <si>
    <t>34.55</t>
  </si>
  <si>
    <t>-44.51</t>
  </si>
  <si>
    <t>43.38</t>
  </si>
  <si>
    <t>-20.24</t>
  </si>
  <si>
    <t>590.53</t>
  </si>
  <si>
    <t>-8.64</t>
  </si>
  <si>
    <t>Dividend Per Share, 1 Yr. Growth %</t>
  </si>
  <si>
    <t>333.33</t>
  </si>
  <si>
    <t>4.76</t>
  </si>
  <si>
    <t>2.27</t>
  </si>
  <si>
    <t>8.89</t>
  </si>
  <si>
    <t>Compound Annual Growth Rate Over Two Years</t>
  </si>
  <si>
    <t>Total Revenues, 2 Yr. CAGR %</t>
  </si>
  <si>
    <t>147.32</t>
  </si>
  <si>
    <t>60.55</t>
  </si>
  <si>
    <t>23.49</t>
  </si>
  <si>
    <t>10.02</t>
  </si>
  <si>
    <t>30.91</t>
  </si>
  <si>
    <t>81.12</t>
  </si>
  <si>
    <t>71.73</t>
  </si>
  <si>
    <t>Gross Profit, 2 Yr. CAGR %</t>
  </si>
  <si>
    <t>233.57</t>
  </si>
  <si>
    <t>69.88</t>
  </si>
  <si>
    <t>33.93</t>
  </si>
  <si>
    <t>21.59</t>
  </si>
  <si>
    <t>14.28</t>
  </si>
  <si>
    <t>12.64</t>
  </si>
  <si>
    <t>66.24</t>
  </si>
  <si>
    <t>107.74</t>
  </si>
  <si>
    <t>71.83</t>
  </si>
  <si>
    <t>EBITDA, 2 Yr. CAGR %</t>
  </si>
  <si>
    <t>98.55</t>
  </si>
  <si>
    <t>36.85</t>
  </si>
  <si>
    <t>19.91</t>
  </si>
  <si>
    <t>17.52</t>
  </si>
  <si>
    <t>7.3</t>
  </si>
  <si>
    <t>274.57</t>
  </si>
  <si>
    <t>164.09</t>
  </si>
  <si>
    <t>EBITA, 2 Yr. CAGR %</t>
  </si>
  <si>
    <t>6.16</t>
  </si>
  <si>
    <t>179.3</t>
  </si>
  <si>
    <t>86.97</t>
  </si>
  <si>
    <t>25.59</t>
  </si>
  <si>
    <t>-3.01</t>
  </si>
  <si>
    <t>14.53</t>
  </si>
  <si>
    <t>-49.49</t>
  </si>
  <si>
    <t>-39.05</t>
  </si>
  <si>
    <t>111.71</t>
  </si>
  <si>
    <t>EBIT, 2 Yr. CAGR %</t>
  </si>
  <si>
    <t>Earnings From Cont. Operations, 2 Yr. CAGR %</t>
  </si>
  <si>
    <t>72.15</t>
  </si>
  <si>
    <t>-51.9</t>
  </si>
  <si>
    <t>63.05</t>
  </si>
  <si>
    <t>174.63</t>
  </si>
  <si>
    <t>21.57</t>
  </si>
  <si>
    <t>-12.25</t>
  </si>
  <si>
    <t>315.66</t>
  </si>
  <si>
    <t>59.34</t>
  </si>
  <si>
    <t>-62.95</t>
  </si>
  <si>
    <t>Net Income, 2 Yr. CAGR %</t>
  </si>
  <si>
    <t>46.09</t>
  </si>
  <si>
    <t>-30.98</t>
  </si>
  <si>
    <t>81.92</t>
  </si>
  <si>
    <t>138.64</t>
  </si>
  <si>
    <t>-12.83</t>
  </si>
  <si>
    <t>-11.74</t>
  </si>
  <si>
    <t>483.2</t>
  </si>
  <si>
    <t>58.59</t>
  </si>
  <si>
    <t>-63.53</t>
  </si>
  <si>
    <t>Diluted EPS Before Extra, 2 Yr. CAGR %</t>
  </si>
  <si>
    <t>87.21</t>
  </si>
  <si>
    <t>-22.61</t>
  </si>
  <si>
    <t>86.86</t>
  </si>
  <si>
    <t>10.21</t>
  </si>
  <si>
    <t>-16.89</t>
  </si>
  <si>
    <t>469.21</t>
  </si>
  <si>
    <t>57.55</t>
  </si>
  <si>
    <t>-68.57</t>
  </si>
  <si>
    <t>Normalized Net Income, 2 Yr. CAGR %</t>
  </si>
  <si>
    <t>88.37</t>
  </si>
  <si>
    <t>360.42</t>
  </si>
  <si>
    <t>106.53</t>
  </si>
  <si>
    <t>37.57</t>
  </si>
  <si>
    <t>9.81</t>
  </si>
  <si>
    <t>-28.89</t>
  </si>
  <si>
    <t>-11.76</t>
  </si>
  <si>
    <t>11.41</t>
  </si>
  <si>
    <t>Net Property, Plant and Equip., 2 Yr. CAGR %</t>
  </si>
  <si>
    <t>82.75</t>
  </si>
  <si>
    <t>34.9</t>
  </si>
  <si>
    <t>9.32</t>
  </si>
  <si>
    <t>23.48</t>
  </si>
  <si>
    <t>15.93</t>
  </si>
  <si>
    <t>-4.07</t>
  </si>
  <si>
    <t>31.02</t>
  </si>
  <si>
    <t>100.4</t>
  </si>
  <si>
    <t>46.79</t>
  </si>
  <si>
    <t>Total Assets, 2 Yr. CAGR %</t>
  </si>
  <si>
    <t>37.96</t>
  </si>
  <si>
    <t>23.34</t>
  </si>
  <si>
    <t>9.13</t>
  </si>
  <si>
    <t>10.04</t>
  </si>
  <si>
    <t>14.82</t>
  </si>
  <si>
    <t>-3.77</t>
  </si>
  <si>
    <t>8.46</t>
  </si>
  <si>
    <t>41.48</t>
  </si>
  <si>
    <t>24.3</t>
  </si>
  <si>
    <t>Common Equity, 2 Yr. CAGR %</t>
  </si>
  <si>
    <t>-1.25</t>
  </si>
  <si>
    <t>-5.99</t>
  </si>
  <si>
    <t>7.82</t>
  </si>
  <si>
    <t>16.33</t>
  </si>
  <si>
    <t>14.4</t>
  </si>
  <si>
    <t>-6.53</t>
  </si>
  <si>
    <t>0.82</t>
  </si>
  <si>
    <t>18.61</t>
  </si>
  <si>
    <t>6.1</t>
  </si>
  <si>
    <t>Tangible Book Value, 2 Yr. CAGR %</t>
  </si>
  <si>
    <t>Cash From Operations, 2 Yr. CAGR %</t>
  </si>
  <si>
    <t>-19.62</t>
  </si>
  <si>
    <t>231.29</t>
  </si>
  <si>
    <t>44.39</t>
  </si>
  <si>
    <t>24.79</t>
  </si>
  <si>
    <t>95.66</t>
  </si>
  <si>
    <t>-74.51</t>
  </si>
  <si>
    <t>-75.27</t>
  </si>
  <si>
    <t>192.6</t>
  </si>
  <si>
    <t>508.79</t>
  </si>
  <si>
    <t>Levered Free Cash Flow, 2 Yr. CAGR %</t>
  </si>
  <si>
    <t>43.22</t>
  </si>
  <si>
    <t>-6.26</t>
  </si>
  <si>
    <t>-26.91</t>
  </si>
  <si>
    <t>46.93</t>
  </si>
  <si>
    <t>-44.74</t>
  </si>
  <si>
    <t>53.07</t>
  </si>
  <si>
    <t>200.55</t>
  </si>
  <si>
    <t>226.98</t>
  </si>
  <si>
    <t>Unlevered Free Cash Flow, 2 Yr. CAGR %</t>
  </si>
  <si>
    <t>77.98</t>
  </si>
  <si>
    <t>4.3</t>
  </si>
  <si>
    <t>-15.21</t>
  </si>
  <si>
    <t>35.8</t>
  </si>
  <si>
    <t>-11.24</t>
  </si>
  <si>
    <t>6.94</t>
  </si>
  <si>
    <t>134.68</t>
  </si>
  <si>
    <t>148.15</t>
  </si>
  <si>
    <t>Dividend Per Share, 2 Yr. CAGR %</t>
  </si>
  <si>
    <t>4.88</t>
  </si>
  <si>
    <t>3.51</t>
  </si>
  <si>
    <t>5.53</t>
  </si>
  <si>
    <t>5.41</t>
  </si>
  <si>
    <t>Compound Annual Growth Rate Over Three Years</t>
  </si>
  <si>
    <t>Total Revenues, 3 Yr. CAGR %</t>
  </si>
  <si>
    <t>96.59</t>
  </si>
  <si>
    <t>43.35</t>
  </si>
  <si>
    <t>19.46</t>
  </si>
  <si>
    <t>13.71</t>
  </si>
  <si>
    <t>20.95</t>
  </si>
  <si>
    <t>56.39</t>
  </si>
  <si>
    <t>Gross Profit, 3 Yr. CAGR %</t>
  </si>
  <si>
    <t>33.38</t>
  </si>
  <si>
    <t>149.45</t>
  </si>
  <si>
    <t>53.81</t>
  </si>
  <si>
    <t>27.21</t>
  </si>
  <si>
    <t>18.94</t>
  </si>
  <si>
    <t>33.63</t>
  </si>
  <si>
    <t>85.08</t>
  </si>
  <si>
    <t>77.09</t>
  </si>
  <si>
    <t>EBITDA, 3 Yr. CAGR %</t>
  </si>
  <si>
    <t>40.31</t>
  </si>
  <si>
    <t>73.92</t>
  </si>
  <si>
    <t>28.33</t>
  </si>
  <si>
    <t>17.88</t>
  </si>
  <si>
    <t>47.96</t>
  </si>
  <si>
    <t>100.37</t>
  </si>
  <si>
    <t>169.7</t>
  </si>
  <si>
    <t>EBITA, 3 Yr. CAGR %</t>
  </si>
  <si>
    <t>-21.87</t>
  </si>
  <si>
    <t>40.06</t>
  </si>
  <si>
    <t>147.7</t>
  </si>
  <si>
    <t>49.96</t>
  </si>
  <si>
    <t>15.43</t>
  </si>
  <si>
    <t>-28.86</t>
  </si>
  <si>
    <t>-29.84</t>
  </si>
  <si>
    <t>7.15</t>
  </si>
  <si>
    <t>EBIT, 3 Yr. CAGR %</t>
  </si>
  <si>
    <t>Earnings From Cont. Operations, 3 Yr. CAGR %</t>
  </si>
  <si>
    <t>69.96</t>
  </si>
  <si>
    <t>-35.3</t>
  </si>
  <si>
    <t>67.29</t>
  </si>
  <si>
    <t>42.87</t>
  </si>
  <si>
    <t>116.59</t>
  </si>
  <si>
    <t>4.51</t>
  </si>
  <si>
    <t>209.31</t>
  </si>
  <si>
    <t>-41.18</t>
  </si>
  <si>
    <t>Net Income, 3 Yr. CAGR %</t>
  </si>
  <si>
    <t>14.04</t>
  </si>
  <si>
    <t>-18.62</t>
  </si>
  <si>
    <t>84.12</t>
  </si>
  <si>
    <t>12.89</t>
  </si>
  <si>
    <t>115.12</t>
  </si>
  <si>
    <t>287.88</t>
  </si>
  <si>
    <t>-42.01</t>
  </si>
  <si>
    <t>Diluted EPS Before Extra, 3 Yr. CAGR %</t>
  </si>
  <si>
    <t>29.54</t>
  </si>
  <si>
    <t>-7.83</t>
  </si>
  <si>
    <t>67.14</t>
  </si>
  <si>
    <t>35.97</t>
  </si>
  <si>
    <t>79.62</t>
  </si>
  <si>
    <t>-1.2</t>
  </si>
  <si>
    <t>276.1</t>
  </si>
  <si>
    <t>-46.95</t>
  </si>
  <si>
    <t>Normalized Net Income, 3 Yr. CAGR %</t>
  </si>
  <si>
    <t>0.54</t>
  </si>
  <si>
    <t>110.18</t>
  </si>
  <si>
    <t>55.89</t>
  </si>
  <si>
    <t>221.69</t>
  </si>
  <si>
    <t>72.58</t>
  </si>
  <si>
    <t>-11.03</t>
  </si>
  <si>
    <t>-12.32</t>
  </si>
  <si>
    <t>-10.17</t>
  </si>
  <si>
    <t>Net Property, Plant and Equip., 3 Yr. CAGR %</t>
  </si>
  <si>
    <t>120.51</t>
  </si>
  <si>
    <t>56.76</t>
  </si>
  <si>
    <t>23.54</t>
  </si>
  <si>
    <t>12.39</t>
  </si>
  <si>
    <t>19.94</t>
  </si>
  <si>
    <t>18.73</t>
  </si>
  <si>
    <t>55.92</t>
  </si>
  <si>
    <t>57.65</t>
  </si>
  <si>
    <t>Total Assets, 3 Yr. CAGR %</t>
  </si>
  <si>
    <t>56.68</t>
  </si>
  <si>
    <t>29.38</t>
  </si>
  <si>
    <t>16.77</t>
  </si>
  <si>
    <t>10.6</t>
  </si>
  <si>
    <t>5.17</t>
  </si>
  <si>
    <t>23.3</t>
  </si>
  <si>
    <t>24.74</t>
  </si>
  <si>
    <t>Common Equity, 3 Yr. CAGR %</t>
  </si>
  <si>
    <t>0.28</t>
  </si>
  <si>
    <t>-2.77</t>
  </si>
  <si>
    <t>2.92</t>
  </si>
  <si>
    <t>8.45</t>
  </si>
  <si>
    <t>17.31</t>
  </si>
  <si>
    <t>-0.09</t>
  </si>
  <si>
    <t>7.8</t>
  </si>
  <si>
    <t>8.72</t>
  </si>
  <si>
    <t>Tangible Book Value, 3 Yr. CAGR %</t>
  </si>
  <si>
    <t>Cash From Operations, 3 Yr. CAGR %</t>
  </si>
  <si>
    <t>49.67</t>
  </si>
  <si>
    <t>3.95</t>
  </si>
  <si>
    <t>136.09</t>
  </si>
  <si>
    <t>39.38</t>
  </si>
  <si>
    <t>66.19</t>
  </si>
  <si>
    <t>-73.04</t>
  </si>
  <si>
    <t>20.22</t>
  </si>
  <si>
    <t>123.55</t>
  </si>
  <si>
    <t>Levered Free Cash Flow, 3 Yr. CAGR %</t>
  </si>
  <si>
    <t>16.5</t>
  </si>
  <si>
    <t>17.02</t>
  </si>
  <si>
    <t>-13.17</t>
  </si>
  <si>
    <t>-7.97</t>
  </si>
  <si>
    <t>-23.26</t>
  </si>
  <si>
    <t>220.73</t>
  </si>
  <si>
    <t>Unlevered Free Cash Flow, 3 Yr. CAGR %</t>
  </si>
  <si>
    <t>31.07</t>
  </si>
  <si>
    <t>40.78</t>
  </si>
  <si>
    <t>-3.44</t>
  </si>
  <si>
    <t>-1.1</t>
  </si>
  <si>
    <t>99.14</t>
  </si>
  <si>
    <t>69.98</t>
  </si>
  <si>
    <t>Dividend Per Share, 3 Yr. CAGR %</t>
  </si>
  <si>
    <t>5.27</t>
  </si>
  <si>
    <t>Compound Annual Growth Rate Over Five Years</t>
  </si>
  <si>
    <t>Total Revenues, 5 Yr. CAGR %</t>
  </si>
  <si>
    <t>47.97</t>
  </si>
  <si>
    <t>59.6</t>
  </si>
  <si>
    <t>45.14</t>
  </si>
  <si>
    <t>30.09</t>
  </si>
  <si>
    <t>39.15</t>
  </si>
  <si>
    <t>Gross Profit, 5 Yr. CAGR %</t>
  </si>
  <si>
    <t>22.09</t>
  </si>
  <si>
    <t>80.53</t>
  </si>
  <si>
    <t>33.08</t>
  </si>
  <si>
    <t>86.33</t>
  </si>
  <si>
    <t>36.58</t>
  </si>
  <si>
    <t>47.77</t>
  </si>
  <si>
    <t>EBITDA, 5 Yr. CAGR %</t>
  </si>
  <si>
    <t>2.1</t>
  </si>
  <si>
    <t>41.52</t>
  </si>
  <si>
    <t>40.38</t>
  </si>
  <si>
    <t>756.06</t>
  </si>
  <si>
    <t>46.57</t>
  </si>
  <si>
    <t>86.54</t>
  </si>
  <si>
    <t>EBITA, 5 Yr. CAGR %</t>
  </si>
  <si>
    <t>-31.3</t>
  </si>
  <si>
    <t>3.72</t>
  </si>
  <si>
    <t>17.76</t>
  </si>
  <si>
    <t>38.87</t>
  </si>
  <si>
    <t>70.23</t>
  </si>
  <si>
    <t>EBIT, 5 Yr. CAGR %</t>
  </si>
  <si>
    <t>Earnings From Cont. Operations, 5 Yr. CAGR %</t>
  </si>
  <si>
    <t>-1.8</t>
  </si>
  <si>
    <t>-30.54</t>
  </si>
  <si>
    <t>55.45</t>
  </si>
  <si>
    <t>43.15</t>
  </si>
  <si>
    <t>47.24</t>
  </si>
  <si>
    <t>Net Income, 5 Yr. CAGR %</t>
  </si>
  <si>
    <t>-27.67</t>
  </si>
  <si>
    <t>-21.51</t>
  </si>
  <si>
    <t>37.47</t>
  </si>
  <si>
    <t>25.15</t>
  </si>
  <si>
    <t>36.52</t>
  </si>
  <si>
    <t>-31.4</t>
  </si>
  <si>
    <t>Diluted EPS Before Extra, 5 Yr. CAGR %</t>
  </si>
  <si>
    <t>-13.81</t>
  </si>
  <si>
    <t>-22.81</t>
  </si>
  <si>
    <t>30.52</t>
  </si>
  <si>
    <t>34.91</t>
  </si>
  <si>
    <t>41.5</t>
  </si>
  <si>
    <t>-37.52</t>
  </si>
  <si>
    <t>Normalized Net Income, 5 Yr. CAGR %</t>
  </si>
  <si>
    <t>-22.26</t>
  </si>
  <si>
    <t>21.4</t>
  </si>
  <si>
    <t>36.07</t>
  </si>
  <si>
    <t>91.22</t>
  </si>
  <si>
    <t>48.28</t>
  </si>
  <si>
    <t>-2.66</t>
  </si>
  <si>
    <t>Net Property, Plant and Equip., 5 Yr. CAGR %</t>
  </si>
  <si>
    <t>62.82</t>
  </si>
  <si>
    <t>67.36</t>
  </si>
  <si>
    <t>66.55</t>
  </si>
  <si>
    <t>36.51</t>
  </si>
  <si>
    <t>20.44</t>
  </si>
  <si>
    <t>29.24</t>
  </si>
  <si>
    <t>Total Assets, 5 Yr. CAGR %</t>
  </si>
  <si>
    <t>30.6</t>
  </si>
  <si>
    <t>35.02</t>
  </si>
  <si>
    <t>35.57</t>
  </si>
  <si>
    <t>20.83</t>
  </si>
  <si>
    <t>12.44</t>
  </si>
  <si>
    <t>Common Equity, 5 Yr. CAGR %</t>
  </si>
  <si>
    <t>1.43</t>
  </si>
  <si>
    <t>-0.31</t>
  </si>
  <si>
    <t>3.23</t>
  </si>
  <si>
    <t>4.46</t>
  </si>
  <si>
    <t>7.36</t>
  </si>
  <si>
    <t>2.34</t>
  </si>
  <si>
    <t>Tangible Book Value, 5 Yr. CAGR %</t>
  </si>
  <si>
    <t>Cash From Operations, 5 Yr. CAGR %</t>
  </si>
  <si>
    <t>-8.23</t>
  </si>
  <si>
    <t>8.03</t>
  </si>
  <si>
    <t>47.54</t>
  </si>
  <si>
    <t>11.83</t>
  </si>
  <si>
    <t>-6.2</t>
  </si>
  <si>
    <t>Levered Free Cash Flow, 5 Yr. CAGR %</t>
  </si>
  <si>
    <t>-14.43</t>
  </si>
  <si>
    <t>23.83</t>
  </si>
  <si>
    <t>-1.65</t>
  </si>
  <si>
    <t>11.73</t>
  </si>
  <si>
    <t>-27.53</t>
  </si>
  <si>
    <t>Unlevered Free Cash Flow, 5 Yr. CAGR %</t>
  </si>
  <si>
    <t>-9.85</t>
  </si>
  <si>
    <t>30.63</t>
  </si>
  <si>
    <t>10.42</t>
  </si>
  <si>
    <t>25.44</t>
  </si>
  <si>
    <t>-8.12</t>
  </si>
  <si>
    <t>Dividend Per Share, 5 Yr. CAGR %</t>
  </si>
  <si>
    <t>4.56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</si>
  <si>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</si>
  <si>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</si>
  <si>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</si>
  <si>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</si>
  <si>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</si>
  <si>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</si>
  <si>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</si>
  <si>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</si>
  <si>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</si>
  <si>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270.7</t>
  </si>
  <si>
    <t>261.1</t>
  </si>
  <si>
    <t>437.5</t>
  </si>
  <si>
    <t>372</t>
  </si>
  <si>
    <t>363.4</t>
  </si>
  <si>
    <t>334.9</t>
  </si>
  <si>
    <t>-</t>
  </si>
  <si>
    <t>Change</t>
  </si>
  <si>
    <t>-3.56%</t>
  </si>
  <si>
    <t>67.57%</t>
  </si>
  <si>
    <t>-14.97%</t>
  </si>
  <si>
    <t>-2.3%</t>
  </si>
  <si>
    <t>-7.86%</t>
  </si>
  <si>
    <t>0%</t>
  </si>
  <si>
    <t>Enterprise Value (EV)</t>
  </si>
  <si>
    <t>P/E ratio</t>
  </si>
  <si>
    <t>339x</t>
  </si>
  <si>
    <t>14.8x</t>
  </si>
  <si>
    <t>7.38x</t>
  </si>
  <si>
    <t>116x</t>
  </si>
  <si>
    <t>-30.5x</t>
  </si>
  <si>
    <t>-33.5x</t>
  </si>
  <si>
    <t>-37.6x</t>
  </si>
  <si>
    <t>PBR</t>
  </si>
  <si>
    <t>PEG</t>
  </si>
  <si>
    <t>0.1x</t>
  </si>
  <si>
    <t>-1.2x</t>
  </si>
  <si>
    <t>0x</t>
  </si>
  <si>
    <t>3.72x</t>
  </si>
  <si>
    <t>3.5x</t>
  </si>
  <si>
    <t>Capitalization / Revenue</t>
  </si>
  <si>
    <t>9.75x</t>
  </si>
  <si>
    <t>9.29x</t>
  </si>
  <si>
    <t>13.6x</t>
  </si>
  <si>
    <t>5.27x</t>
  </si>
  <si>
    <t>3.88x</t>
  </si>
  <si>
    <t>3.49x</t>
  </si>
  <si>
    <t>3.34x</t>
  </si>
  <si>
    <t>3.13x</t>
  </si>
  <si>
    <t>EV / Revenue</t>
  </si>
  <si>
    <t>EV / EBITDA</t>
  </si>
  <si>
    <t>7.87x</t>
  </si>
  <si>
    <t>7.79x</t>
  </si>
  <si>
    <t>7.03x</t>
  </si>
  <si>
    <t>EV / EBIT</t>
  </si>
  <si>
    <t>-468x</t>
  </si>
  <si>
    <t>-41.1x</t>
  </si>
  <si>
    <t>-132x</t>
  </si>
  <si>
    <t>740x</t>
  </si>
  <si>
    <t>EV / FCF</t>
  </si>
  <si>
    <t>6.66x</t>
  </si>
  <si>
    <t>-98.8x</t>
  </si>
  <si>
    <t>19.2x</t>
  </si>
  <si>
    <t>28.4x</t>
  </si>
  <si>
    <t>FCF Yield</t>
  </si>
  <si>
    <t>-0%</t>
  </si>
  <si>
    <t>Dividend per Share
                                    2</t>
  </si>
  <si>
    <t>1</t>
  </si>
  <si>
    <t>1.007</t>
  </si>
  <si>
    <t>1.04</t>
  </si>
  <si>
    <t>Rate of return</t>
  </si>
  <si>
    <t>4.95%</t>
  </si>
  <si>
    <t>5.79%</t>
  </si>
  <si>
    <t>3.75%</t>
  </si>
  <si>
    <t>4.99%</t>
  </si>
  <si>
    <t>5.38%</t>
  </si>
  <si>
    <t>5.9%</t>
  </si>
  <si>
    <t>5.94%</t>
  </si>
  <si>
    <t>6.14%</t>
  </si>
  <si>
    <t>EPS
                                    2</t>
  </si>
  <si>
    <t>-0.555</t>
  </si>
  <si>
    <t>-0.505</t>
  </si>
  <si>
    <t>Distribution rate</t>
  </si>
  <si>
    <t>1,680%</t>
  </si>
  <si>
    <t>55.6%</t>
  </si>
  <si>
    <t>36.8%</t>
  </si>
  <si>
    <t>625%</t>
  </si>
  <si>
    <t>-180%</t>
  </si>
  <si>
    <t>-199%</t>
  </si>
  <si>
    <t>-231%</t>
  </si>
  <si>
    <t>Net sales
                                    1</t>
  </si>
  <si>
    <t>27.76</t>
  </si>
  <si>
    <t>28.1</t>
  </si>
  <si>
    <t>32.06</t>
  </si>
  <si>
    <t>70.53</t>
  </si>
  <si>
    <t>93.62</t>
  </si>
  <si>
    <t>96.04</t>
  </si>
  <si>
    <t>100.2</t>
  </si>
  <si>
    <t>107</t>
  </si>
  <si>
    <t>EBITDA
                                    1</t>
  </si>
  <si>
    <t>5.338</t>
  </si>
  <si>
    <t>4.024</t>
  </si>
  <si>
    <t>5.234</t>
  </si>
  <si>
    <t>25.32</t>
  </si>
  <si>
    <t>36.36</t>
  </si>
  <si>
    <t>42.57</t>
  </si>
  <si>
    <t>42.98</t>
  </si>
  <si>
    <t>47.65</t>
  </si>
  <si>
    <t>-0.578</t>
  </si>
  <si>
    <t>-6.36</t>
  </si>
  <si>
    <t>-3.311</t>
  </si>
  <si>
    <t>0.503</t>
  </si>
  <si>
    <t>Net income
                                    1</t>
  </si>
  <si>
    <t>0.856</t>
  </si>
  <si>
    <t>-19.86</t>
  </si>
  <si>
    <t>29.11</t>
  </si>
  <si>
    <t>3.873</t>
  </si>
  <si>
    <t>-9.902</t>
  </si>
  <si>
    <t>-9.686</t>
  </si>
  <si>
    <t>-8.1</t>
  </si>
  <si>
    <t>Reference price
                                    2</t>
  </si>
  <si>
    <t>16.97</t>
  </si>
  <si>
    <t>15.20</t>
  </si>
  <si>
    <t>23.99</t>
  </si>
  <si>
    <t>19.64</t>
  </si>
  <si>
    <t>18.59</t>
  </si>
  <si>
    <t>16.94</t>
  </si>
  <si>
    <t>Nbr of stocks (in thousands)</t>
  </si>
  <si>
    <t>15,952</t>
  </si>
  <si>
    <t>17,176</t>
  </si>
  <si>
    <t>18,236</t>
  </si>
  <si>
    <t>18,940</t>
  </si>
  <si>
    <t>19,550</t>
  </si>
  <si>
    <t>19,768</t>
  </si>
  <si>
    <t>Announcement Date</t>
  </si>
  <si>
    <t>5/15/20</t>
  </si>
  <si>
    <t>3/11/21</t>
  </si>
  <si>
    <t>3/14/22</t>
  </si>
  <si>
    <t>3/14/23</t>
  </si>
  <si>
    <t>3/12/24</t>
  </si>
  <si>
    <t>address1</t>
  </si>
  <si>
    <t>60 Cutter Mill Road</t>
  </si>
  <si>
    <t>address2</t>
  </si>
  <si>
    <t>Suite 303</t>
  </si>
  <si>
    <t>city</t>
  </si>
  <si>
    <t>Great Neck</t>
  </si>
  <si>
    <t>state</t>
  </si>
  <si>
    <t>NY</t>
  </si>
  <si>
    <t>zip</t>
  </si>
  <si>
    <t>11021-3190</t>
  </si>
  <si>
    <t>country</t>
  </si>
  <si>
    <t>phone</t>
  </si>
  <si>
    <t>516 466 3100</t>
  </si>
  <si>
    <t>fax</t>
  </si>
  <si>
    <t>516 466 3132</t>
  </si>
  <si>
    <t>website</t>
  </si>
  <si>
    <t>https://www.brtapartments.com</t>
  </si>
  <si>
    <t>industry</t>
  </si>
  <si>
    <t>REIT - Residential</t>
  </si>
  <si>
    <t>industryKey</t>
  </si>
  <si>
    <t>reit-residential</t>
  </si>
  <si>
    <t>industryDisp</t>
  </si>
  <si>
    <t>sector</t>
  </si>
  <si>
    <t>Real Estate</t>
  </si>
  <si>
    <t>sectorKey</t>
  </si>
  <si>
    <t>real-estate</t>
  </si>
  <si>
    <t>sectorDisp</t>
  </si>
  <si>
    <t>longBusinessSummary</t>
  </si>
  <si>
    <t>BRT is a real estate investment trust that owns, operates and, to a lesser extent, holds interests in joint ventures that own multi-family properties. As of December 31, 2023, BRT owns or has interests in 28 multi-family properties with 7,707 units in 11 states.</t>
  </si>
  <si>
    <t>fullTimeEmployees</t>
  </si>
  <si>
    <t>companyOfficers</t>
  </si>
  <si>
    <t>[{'maxAge': 1, 'name': 'Mr. Israel  Rosenzweig', 'age': 77, 'title': 'Executive Chairman of the Board', 'yearBorn': 1947, 'fiscalYear': 2023, 'totalPay': 282225, 'exercisedValue': 0, 'unexercisedValue': 0}, {'maxAge': 1, 'name': 'Mr. Jeffrey Alan Gould', 'age': 58, 'title': 'President, CEO &amp; Director', 'yearBorn': 1966, 'fiscalYear': 2023, 'totalPay': 1295275, 'exercisedValue': 0, 'unexercisedValue': 0}, {'maxAge': 1, 'name': 'Mr. George E. Zweier CPA', 'age': 60, 'title': 'VP &amp; CFO', 'yearBorn': 1964, 'fiscalYear': 2023, 'totalPay': 454249, 'exercisedValue': 0, 'unexercisedValue': 0}, {'maxAge': 1, 'name': 'Mr. David W. Kalish CPA', 'age': 77, 'title': 'Senior Vice President of Finance', 'yearBorn': 1947, 'fiscalYear': 2023, 'totalPay': 534102, 'exercisedValue': 0, 'unexercisedValue': 0}, {'maxAge': 1, 'name': 'Mr. Matthew J. Gould J.D.', 'age': 64, 'title': 'Senior VP &amp; Director', 'yearBorn': 1960, 'fiscalYear': 2023, 'totalPay': 278020, 'exercisedValue': 0, 'unexercisedValue': 0}, {'maxAge': 1, 'name': 'Mr. Mitchell K. Gould', 'age': 52, 'title': 'Executive Vice President', 'yearBorn': 1972, 'fiscalYear': 2023, 'totalPay': 643271, 'exercisedValue': 0, 'unexercisedValue': 0}, {'maxAge': 1, 'name': 'Mr. Ryan  Baltimore', 'age': 32, 'title': 'Chief Operating Officer', 'yearBorn': 1992, 'fiscalYear': 2023, 'exercisedValue': 0, 'unexercisedValue': 0}, {'maxAge': 1, 'name': 'Mr. Mark H. Lundy J.D.', 'age': 62, 'title': 'Senior VP &amp; Counsel', 'yearBorn': 1962, 'fiscalYear': 2023, 'totalPay': 472540, 'exercisedValue': 0, 'unexercisedValue': 0}, {'maxAge': 1, 'name': 'Mr. Steven Israel Rosenzweig J.D.', 'age': 49, 'title': 'Senior Vice President of Legal', 'yearBorn': 1975, 'fiscalYear': 2023, 'totalPay': 619119, 'exercisedValue': 0, 'unexercisedValue': 0}, {'maxAge': 1, 'name': 'Mr. Isaac David Kalish CPA', 'age': 49, 'title': 'Senior VP &amp; Treasurer', 'yearBorn': 1975,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</si>
  <si>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</si>
  <si>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</si>
  <si>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</si>
  <si>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</si>
  <si>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</si>
  <si>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</si>
  <si>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</si>
  <si>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</si>
  <si>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</si>
  <si>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</si>
  <si>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</si>
  <si>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</si>
  <si>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</si>
  <si>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</si>
  <si>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</si>
  <si>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</si>
  <si>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</si>
  <si>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</si>
  <si>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</si>
  <si>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</si>
  <si>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</si>
  <si>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</si>
  <si>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</si>
  <si>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</si>
  <si>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</si>
  <si>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</si>
  <si>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</si>
  <si>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</si>
  <si>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</si>
  <si>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</si>
  <si>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</si>
  <si>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</si>
  <si>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</si>
  <si>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</si>
  <si>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</si>
  <si>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</si>
  <si>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</si>
  <si>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</si>
  <si>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</si>
  <si>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</si>
  <si>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</si>
  <si>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</si>
  <si>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</si>
  <si>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</si>
  <si>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</si>
  <si>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</si>
  <si>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</si>
  <si>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</si>
  <si>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</si>
  <si>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</si>
  <si>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</si>
  <si>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</si>
  <si>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</si>
  <si>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</si>
  <si>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</si>
  <si>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</si>
  <si>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</si>
  <si>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</si>
  <si>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</si>
  <si>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</si>
  <si>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</si>
  <si>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</si>
  <si>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</si>
  <si>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</si>
  <si>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</si>
  <si>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</si>
  <si>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1:3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</si>
  <si>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</si>
  <si>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</si>
  <si>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</si>
  <si>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</si>
  <si>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</si>
  <si>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</si>
  <si>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</si>
  <si>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</si>
  <si>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</si>
  <si>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</si>
  <si>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</si>
  <si>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</si>
  <si>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</si>
  <si>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</si>
  <si>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BRT Apartments Corp. (MD)</t>
  </si>
  <si>
    <t>longName</t>
  </si>
  <si>
    <t>BRT Apartments Corp.</t>
  </si>
  <si>
    <t>firstTradeDateEpochUtc</t>
  </si>
  <si>
    <t>timeZoneFullName</t>
  </si>
  <si>
    <t>America/New_York</t>
  </si>
  <si>
    <t>timeZoneShortName</t>
  </si>
  <si>
    <t>EST</t>
  </si>
  <si>
    <t>uuid</t>
  </si>
  <si>
    <t>bd7d04b7-55f9-38af-a8fe-10843ee47b0c</t>
  </si>
  <si>
    <t>messageBoardId</t>
  </si>
  <si>
    <t>finmb_253440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</si>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</sst>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brtapartment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17.04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-18.63022852458816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3.18573664E8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11.187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-33.544556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1.0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-9.0</v>
      </c>
      <c r="C2" s="1">
        <v>-2.0</v>
      </c>
      <c r="D2" s="1">
        <v>31.0</v>
      </c>
      <c r="E2" s="1">
        <v>13.0</v>
      </c>
      <c r="F2" s="1">
        <v>32.0</v>
      </c>
      <c r="G2" s="1">
        <v>85.0</v>
      </c>
      <c r="H2" s="1">
        <v>-19.0</v>
      </c>
      <c r="I2" s="1">
        <v>29.0</v>
      </c>
      <c r="J2" s="1">
        <v>49.0</v>
      </c>
      <c r="K2" s="1">
        <v>3.0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17.0</v>
      </c>
      <c r="C3" s="1">
        <v>22.0</v>
      </c>
      <c r="D3" s="1">
        <v>25.0</v>
      </c>
      <c r="E3" s="1">
        <v>31.0</v>
      </c>
      <c r="F3" s="1">
        <v>40.0</v>
      </c>
      <c r="G3" s="1">
        <v>5.0</v>
      </c>
      <c r="H3" s="1">
        <v>6.0</v>
      </c>
      <c r="I3" s="1">
        <v>8.0</v>
      </c>
      <c r="J3" s="1">
        <v>24.0</v>
      </c>
      <c r="K3" s="1">
        <v>28.0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17.0</v>
      </c>
      <c r="C4" s="1">
        <v>22.0</v>
      </c>
      <c r="D4" s="1">
        <v>25.0</v>
      </c>
      <c r="E4" s="1">
        <v>31.0</v>
      </c>
      <c r="F4" s="1">
        <v>40.0</v>
      </c>
      <c r="G4" s="1">
        <v>5.0</v>
      </c>
      <c r="H4" s="1">
        <v>6.0</v>
      </c>
      <c r="I4" s="1">
        <v>8.0</v>
      </c>
      <c r="J4" s="1">
        <v>24.0</v>
      </c>
      <c r="K4" s="1">
        <v>28.0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0.0</v>
      </c>
      <c r="C5" s="1">
        <v>0.0</v>
      </c>
      <c r="D5" s="1">
        <v>0.0</v>
      </c>
      <c r="E5" s="1">
        <v>0.0</v>
      </c>
      <c r="F5" s="1">
        <v>71.0</v>
      </c>
      <c r="G5" s="1">
        <v>31.0</v>
      </c>
      <c r="H5" s="1">
        <v>28.0</v>
      </c>
      <c r="I5" s="1">
        <v>29.0</v>
      </c>
      <c r="J5" s="1">
        <v>62.0</v>
      </c>
      <c r="K5" s="1">
        <v>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0.0</v>
      </c>
      <c r="C6" s="1">
        <v>-15.0</v>
      </c>
      <c r="D6" s="1">
        <v>-46.0</v>
      </c>
      <c r="E6" s="1">
        <v>-52.0</v>
      </c>
      <c r="F6" s="1">
        <v>-78.0</v>
      </c>
      <c r="G6" s="1">
        <v>-10.0</v>
      </c>
      <c r="H6" s="1">
        <v>0.0</v>
      </c>
      <c r="I6" s="1">
        <v>-7.0</v>
      </c>
      <c r="J6" s="1">
        <v>0.0</v>
      </c>
      <c r="K6" s="1">
        <v>-60.0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0.0</v>
      </c>
      <c r="C7" s="1">
        <v>0.0</v>
      </c>
      <c r="D7" s="1">
        <v>-15.0</v>
      </c>
      <c r="E7" s="1">
        <v>0.0</v>
      </c>
      <c r="F7" s="1">
        <v>0.0</v>
      </c>
      <c r="G7" s="1">
        <v>-9.0</v>
      </c>
      <c r="H7" s="1">
        <v>0.0</v>
      </c>
      <c r="I7" s="1">
        <v>-2.0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3.0</v>
      </c>
      <c r="I8" s="1">
        <v>52.0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-1.0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-1.0</v>
      </c>
      <c r="C10" s="1">
        <v>0.0</v>
      </c>
      <c r="D10" s="1">
        <v>0.0</v>
      </c>
      <c r="E10" s="1">
        <v>38.0</v>
      </c>
      <c r="F10" s="1">
        <v>50.0</v>
      </c>
      <c r="G10" s="1">
        <v>16.0</v>
      </c>
      <c r="H10" s="1">
        <v>6.0</v>
      </c>
      <c r="I10" s="1">
        <v>-30.0</v>
      </c>
      <c r="J10" s="1">
        <v>-66.0</v>
      </c>
      <c r="K10" s="1">
        <v>-17.0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80.0</v>
      </c>
      <c r="C11" s="1">
        <v>90.0</v>
      </c>
      <c r="D11" s="1">
        <v>1.0</v>
      </c>
      <c r="E11" s="1">
        <v>1.0</v>
      </c>
      <c r="F11" s="1">
        <v>1.0</v>
      </c>
      <c r="G11" s="1">
        <v>1.0</v>
      </c>
      <c r="H11" s="1">
        <v>1.0</v>
      </c>
      <c r="I11" s="1">
        <v>2.0</v>
      </c>
      <c r="J11" s="1">
        <v>4.0</v>
      </c>
      <c r="K11" s="1">
        <v>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27.0</v>
      </c>
      <c r="C12" s="1">
        <v>1.0</v>
      </c>
      <c r="D12" s="1">
        <v>-2.0</v>
      </c>
      <c r="E12" s="1">
        <v>2.0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7.0</v>
      </c>
      <c r="C13" s="1">
        <v>1.0</v>
      </c>
      <c r="D13" s="1">
        <v>4.0</v>
      </c>
      <c r="E13" s="1">
        <v>69.0</v>
      </c>
      <c r="F13" s="1">
        <v>-11.0</v>
      </c>
      <c r="G13" s="1">
        <v>3.0</v>
      </c>
      <c r="H13" s="1">
        <v>-42.0</v>
      </c>
      <c r="I13" s="1">
        <v>-4.0</v>
      </c>
      <c r="J13" s="1">
        <v>-3.0</v>
      </c>
      <c r="K13" s="1">
        <v>-67.0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-13.0</v>
      </c>
      <c r="C14" s="1">
        <v>-19.0</v>
      </c>
      <c r="D14" s="1">
        <v>-5.0</v>
      </c>
      <c r="E14" s="1">
        <v>-7.0</v>
      </c>
      <c r="F14" s="1">
        <v>21.0</v>
      </c>
      <c r="G14" s="1">
        <v>-1.0</v>
      </c>
      <c r="H14" s="1">
        <v>-10.0</v>
      </c>
      <c r="I14" s="1">
        <v>2.0</v>
      </c>
      <c r="J14" s="1">
        <v>4.0</v>
      </c>
      <c r="K14" s="1">
        <v>-78.0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-7.0</v>
      </c>
      <c r="C15" s="1">
        <v>37.0</v>
      </c>
      <c r="D15" s="1">
        <v>16.0</v>
      </c>
      <c r="E15" s="1">
        <v>23.0</v>
      </c>
      <c r="F15" s="1">
        <v>23.0</v>
      </c>
      <c r="G15" s="1">
        <v>2.0</v>
      </c>
      <c r="H15" s="1">
        <v>13.0</v>
      </c>
      <c r="I15" s="1">
        <v>1.0</v>
      </c>
      <c r="J15" s="1">
        <v>78.0</v>
      </c>
      <c r="K15" s="1">
        <v>51.0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-4.0</v>
      </c>
      <c r="C16" s="1">
        <v>8.0</v>
      </c>
      <c r="D16" s="1">
        <v>10.0</v>
      </c>
      <c r="E16" s="1">
        <v>13.0</v>
      </c>
      <c r="F16" s="1">
        <v>30.0</v>
      </c>
      <c r="G16" s="1">
        <v>8.0</v>
      </c>
      <c r="H16" s="1">
        <v>-1.0</v>
      </c>
      <c r="I16" s="1">
        <v>-52.0</v>
      </c>
      <c r="J16" s="1">
        <v>15.0</v>
      </c>
      <c r="K16" s="1">
        <v>19.0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-248.0</v>
      </c>
      <c r="C17" s="1">
        <v>-144.0</v>
      </c>
      <c r="D17" s="1">
        <v>-349.0</v>
      </c>
      <c r="E17" s="1">
        <v>-238.0</v>
      </c>
      <c r="F17" s="1">
        <v>-207.0</v>
      </c>
      <c r="G17" s="1">
        <v>-1.0</v>
      </c>
      <c r="H17" s="1">
        <v>-88.0</v>
      </c>
      <c r="I17" s="1">
        <v>-1.0</v>
      </c>
      <c r="J17" s="1">
        <v>-6.0</v>
      </c>
      <c r="K17" s="1">
        <v>-9.0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7.0</v>
      </c>
      <c r="C18" s="1">
        <v>66.0</v>
      </c>
      <c r="D18" s="1">
        <v>197.0</v>
      </c>
      <c r="E18" s="1">
        <v>167.0</v>
      </c>
      <c r="F18" s="1">
        <v>368.0</v>
      </c>
      <c r="G18" s="1">
        <v>33.0</v>
      </c>
      <c r="H18" s="1">
        <v>0.0</v>
      </c>
      <c r="I18" s="1">
        <v>24.0</v>
      </c>
      <c r="J18" s="1">
        <v>4.0</v>
      </c>
      <c r="K18" s="1">
        <v>71.0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-248.0</v>
      </c>
      <c r="C19" s="1">
        <v>-77.0</v>
      </c>
      <c r="D19" s="1">
        <v>-152.0</v>
      </c>
      <c r="E19" s="1">
        <v>-70.0</v>
      </c>
      <c r="F19" s="1">
        <v>160.0</v>
      </c>
      <c r="G19" s="1">
        <v>32.0</v>
      </c>
      <c r="H19" s="1">
        <v>-88.0</v>
      </c>
      <c r="I19" s="1">
        <v>23.0</v>
      </c>
      <c r="J19" s="1">
        <v>-1.0</v>
      </c>
      <c r="K19" s="1">
        <v>-8.0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0.0</v>
      </c>
      <c r="C20" s="1">
        <v>-4.0</v>
      </c>
      <c r="D20" s="1">
        <v>0.0</v>
      </c>
      <c r="E20" s="1">
        <v>0.0</v>
      </c>
      <c r="F20" s="1">
        <v>-13.0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0.0</v>
      </c>
      <c r="C21" s="1">
        <v>0.0</v>
      </c>
      <c r="D21" s="1">
        <v>19.0</v>
      </c>
      <c r="E21" s="1">
        <v>-21.0</v>
      </c>
      <c r="F21" s="1">
        <v>78.0</v>
      </c>
      <c r="G21" s="1">
        <v>-9.0</v>
      </c>
      <c r="H21" s="1">
        <v>1.0</v>
      </c>
      <c r="I21" s="1">
        <v>-45.0</v>
      </c>
      <c r="J21" s="1">
        <v>-17.0</v>
      </c>
      <c r="K21" s="1">
        <v>25.0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28.0</v>
      </c>
      <c r="C22" s="1">
        <v>2.0</v>
      </c>
      <c r="D22" s="1">
        <v>0.0</v>
      </c>
      <c r="E22" s="1">
        <v>14.0</v>
      </c>
      <c r="F22" s="1">
        <v>60.0</v>
      </c>
      <c r="G22" s="1">
        <v>60.0</v>
      </c>
      <c r="H22" s="1">
        <v>4.0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43.0</v>
      </c>
      <c r="C23" s="1">
        <v>12.0</v>
      </c>
      <c r="D23" s="1">
        <v>-2.0</v>
      </c>
      <c r="E23" s="1">
        <v>1.0</v>
      </c>
      <c r="F23" s="1">
        <v>-53.0</v>
      </c>
      <c r="G23" s="1">
        <v>0.0</v>
      </c>
      <c r="H23" s="1">
        <v>0.0</v>
      </c>
      <c r="I23" s="1">
        <v>0.0</v>
      </c>
      <c r="J23" s="1">
        <v>6.0</v>
      </c>
      <c r="K23" s="1">
        <v>24.0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-219.0</v>
      </c>
      <c r="C24" s="1">
        <v>-67.0</v>
      </c>
      <c r="D24" s="1">
        <v>-136.0</v>
      </c>
      <c r="E24" s="1">
        <v>-76.0</v>
      </c>
      <c r="F24" s="1">
        <v>148.0</v>
      </c>
      <c r="G24" s="1">
        <v>22.0</v>
      </c>
      <c r="H24" s="1">
        <v>4.0</v>
      </c>
      <c r="I24" s="1">
        <v>-22.0</v>
      </c>
      <c r="J24" s="1">
        <v>-19.0</v>
      </c>
      <c r="K24" s="1">
        <v>16.0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15.0</v>
      </c>
      <c r="H25" s="1">
        <v>5.0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171.0</v>
      </c>
      <c r="C26" s="1">
        <v>98.0</v>
      </c>
      <c r="D26" s="1">
        <v>274.0</v>
      </c>
      <c r="E26" s="1">
        <v>155.0</v>
      </c>
      <c r="F26" s="1">
        <v>37.0</v>
      </c>
      <c r="G26" s="1">
        <v>0.0</v>
      </c>
      <c r="H26" s="1">
        <v>0.0</v>
      </c>
      <c r="I26" s="1">
        <v>89.0</v>
      </c>
      <c r="J26" s="1">
        <v>63.0</v>
      </c>
      <c r="K26" s="1">
        <v>24.0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171.0</v>
      </c>
      <c r="C27" s="1">
        <v>98.0</v>
      </c>
      <c r="D27" s="1">
        <v>274.0</v>
      </c>
      <c r="E27" s="1">
        <v>155.0</v>
      </c>
      <c r="F27" s="1">
        <v>148.0</v>
      </c>
      <c r="G27" s="1">
        <v>15.0</v>
      </c>
      <c r="H27" s="1">
        <v>5.0</v>
      </c>
      <c r="I27" s="1">
        <v>89.0</v>
      </c>
      <c r="J27" s="1">
        <v>63.0</v>
      </c>
      <c r="K27" s="1">
        <v>24.0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-15.0</v>
      </c>
      <c r="H28" s="1">
        <v>-5.0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-1.0</v>
      </c>
      <c r="C29" s="1">
        <v>-40.0</v>
      </c>
      <c r="D29" s="1">
        <v>-135.0</v>
      </c>
      <c r="E29" s="1">
        <v>-101.0</v>
      </c>
      <c r="F29" s="1">
        <v>-57.0</v>
      </c>
      <c r="G29" s="1">
        <v>-23.0</v>
      </c>
      <c r="H29" s="1">
        <v>-3.0</v>
      </c>
      <c r="I29" s="1">
        <v>-50.0</v>
      </c>
      <c r="J29" s="1">
        <v>-67.0</v>
      </c>
      <c r="K29" s="1">
        <v>-22.0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-1.0</v>
      </c>
      <c r="C30" s="1">
        <v>-40.0</v>
      </c>
      <c r="D30" s="1">
        <v>-135.0</v>
      </c>
      <c r="E30" s="1">
        <v>-101.0</v>
      </c>
      <c r="F30" s="1">
        <v>-232.0</v>
      </c>
      <c r="G30" s="1">
        <v>-38.0</v>
      </c>
      <c r="H30" s="1">
        <v>-8.0</v>
      </c>
      <c r="I30" s="1">
        <v>-50.0</v>
      </c>
      <c r="J30" s="1">
        <v>-67.0</v>
      </c>
      <c r="K30" s="1">
        <v>-22.0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0.0</v>
      </c>
      <c r="C31" s="1">
        <v>0.0</v>
      </c>
      <c r="D31" s="1">
        <v>0.0</v>
      </c>
      <c r="E31" s="1">
        <v>0.0</v>
      </c>
      <c r="F31" s="1">
        <v>20.0</v>
      </c>
      <c r="G31" s="1">
        <v>7.0</v>
      </c>
      <c r="H31" s="1">
        <v>12.0</v>
      </c>
      <c r="I31" s="1">
        <v>9.0</v>
      </c>
      <c r="J31" s="1">
        <v>9.0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0.0</v>
      </c>
      <c r="C32" s="1">
        <v>-2.0</v>
      </c>
      <c r="D32" s="1">
        <v>-2.0</v>
      </c>
      <c r="E32" s="1">
        <v>-19.0</v>
      </c>
      <c r="F32" s="1">
        <v>-48.0</v>
      </c>
      <c r="G32" s="1">
        <v>-4.0</v>
      </c>
      <c r="H32" s="1">
        <v>-61.0</v>
      </c>
      <c r="I32" s="1">
        <v>0.0</v>
      </c>
      <c r="J32" s="1">
        <v>0.0</v>
      </c>
      <c r="K32" s="1">
        <v>-14.0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0.0</v>
      </c>
      <c r="C33" s="1">
        <v>0.0</v>
      </c>
      <c r="D33" s="1">
        <v>0.0</v>
      </c>
      <c r="E33" s="1">
        <v>0.0</v>
      </c>
      <c r="F33" s="1">
        <v>-12.0</v>
      </c>
      <c r="G33" s="1">
        <v>-13.0</v>
      </c>
      <c r="H33" s="1">
        <v>-15.0</v>
      </c>
      <c r="I33" s="1">
        <v>-15.0</v>
      </c>
      <c r="J33" s="1">
        <v>-17.0</v>
      </c>
      <c r="K33" s="1">
        <v>-18.0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0.0</v>
      </c>
      <c r="C34" s="1">
        <v>0.0</v>
      </c>
      <c r="D34" s="1">
        <v>0.0</v>
      </c>
      <c r="E34" s="1">
        <v>0.0</v>
      </c>
      <c r="F34" s="1">
        <v>-12.0</v>
      </c>
      <c r="G34" s="1">
        <v>-13.0</v>
      </c>
      <c r="H34" s="1">
        <v>-15.0</v>
      </c>
      <c r="I34" s="1">
        <v>-15.0</v>
      </c>
      <c r="J34" s="1">
        <v>-17.0</v>
      </c>
      <c r="K34" s="1">
        <v>-18.0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21.0</v>
      </c>
      <c r="C35" s="1">
        <v>-4.0</v>
      </c>
      <c r="D35" s="1">
        <v>1.0</v>
      </c>
      <c r="E35" s="1">
        <v>-4.0</v>
      </c>
      <c r="F35" s="1">
        <v>-55.0</v>
      </c>
      <c r="G35" s="1">
        <v>-1.0</v>
      </c>
      <c r="H35" s="1">
        <v>-11.0</v>
      </c>
      <c r="I35" s="1">
        <v>-37.0</v>
      </c>
      <c r="J35" s="1">
        <v>-85.0</v>
      </c>
      <c r="K35" s="1">
        <v>-82.0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1">
        <v>190.0</v>
      </c>
      <c r="C36" s="1">
        <v>51.0</v>
      </c>
      <c r="D36" s="1">
        <v>138.0</v>
      </c>
      <c r="E36" s="1">
        <v>48.0</v>
      </c>
      <c r="F36" s="1">
        <v>-152.0</v>
      </c>
      <c r="G36" s="1">
        <v>-30.0</v>
      </c>
      <c r="H36" s="1">
        <v>-6.0</v>
      </c>
      <c r="I36" s="1">
        <v>32.0</v>
      </c>
      <c r="J36" s="1">
        <v>-13.0</v>
      </c>
      <c r="K36" s="1">
        <v>-32.0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1">
        <v>-33.0</v>
      </c>
      <c r="C37" s="1">
        <v>-7.0</v>
      </c>
      <c r="D37" s="1">
        <v>11.0</v>
      </c>
      <c r="E37" s="1">
        <v>-15.0</v>
      </c>
      <c r="F37" s="1">
        <v>26.0</v>
      </c>
      <c r="G37" s="1">
        <v>69.0</v>
      </c>
      <c r="H37" s="1">
        <v>-3.0</v>
      </c>
      <c r="I37" s="1">
        <v>10.0</v>
      </c>
      <c r="J37" s="1">
        <v>-17.0</v>
      </c>
      <c r="K37" s="1">
        <v>4.0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61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62</v>
      </c>
      <c r="B39" s="1">
        <v>18.0</v>
      </c>
      <c r="C39" s="1">
        <v>21.0</v>
      </c>
      <c r="D39" s="1">
        <v>26.0</v>
      </c>
      <c r="E39" s="1">
        <v>26.0</v>
      </c>
      <c r="F39" s="1">
        <v>36.0</v>
      </c>
      <c r="G39" s="1">
        <v>7.0</v>
      </c>
      <c r="H39" s="1">
        <v>6.0</v>
      </c>
      <c r="I39" s="1">
        <v>6.0</v>
      </c>
      <c r="J39" s="1">
        <v>14.0</v>
      </c>
      <c r="K39" s="1">
        <v>20.0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63</v>
      </c>
      <c r="B40" s="1">
        <v>25.0</v>
      </c>
      <c r="C40" s="1">
        <v>13.0</v>
      </c>
      <c r="D40" s="1">
        <v>1.0</v>
      </c>
      <c r="E40" s="1">
        <v>1.0</v>
      </c>
      <c r="F40" s="1">
        <v>15.0</v>
      </c>
      <c r="G40" s="1">
        <v>32.0</v>
      </c>
      <c r="H40" s="1">
        <v>29.0</v>
      </c>
      <c r="I40" s="1">
        <v>17.0</v>
      </c>
      <c r="J40" s="1">
        <v>28.0</v>
      </c>
      <c r="K40" s="1">
        <v>68.0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64</v>
      </c>
      <c r="B41" s="1">
        <v>169.0</v>
      </c>
      <c r="C41" s="1">
        <v>58.0</v>
      </c>
      <c r="D41" s="1">
        <v>139.0</v>
      </c>
      <c r="E41" s="1">
        <v>53.0</v>
      </c>
      <c r="F41" s="1">
        <v>-83.0</v>
      </c>
      <c r="G41" s="1">
        <v>-23.0</v>
      </c>
      <c r="H41" s="1">
        <v>-3.0</v>
      </c>
      <c r="I41" s="1">
        <v>39.0</v>
      </c>
      <c r="J41" s="1">
        <v>-4.0</v>
      </c>
      <c r="K41" s="1">
        <v>1.0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65</v>
      </c>
      <c r="B42" s="1">
        <v>37.0</v>
      </c>
      <c r="C42" s="1">
        <v>29.0</v>
      </c>
      <c r="D42" s="1">
        <v>21.0</v>
      </c>
      <c r="E42" s="1">
        <v>31.0</v>
      </c>
      <c r="F42" s="1">
        <v>6.0</v>
      </c>
      <c r="G42" s="1">
        <v>1.0</v>
      </c>
      <c r="H42" s="1">
        <v>3.0</v>
      </c>
      <c r="I42" s="1">
        <v>2.0</v>
      </c>
      <c r="J42" s="1">
        <v>35.0</v>
      </c>
      <c r="K42" s="1">
        <v>26.0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66</v>
      </c>
      <c r="B43" s="1">
        <v>50.0</v>
      </c>
      <c r="C43" s="1">
        <v>44.0</v>
      </c>
      <c r="D43" s="1">
        <v>36.0</v>
      </c>
      <c r="E43" s="1">
        <v>49.0</v>
      </c>
      <c r="F43" s="1">
        <v>26.0</v>
      </c>
      <c r="G43" s="1">
        <v>6.0</v>
      </c>
      <c r="H43" s="1">
        <v>8.0</v>
      </c>
      <c r="I43" s="1">
        <v>6.0</v>
      </c>
      <c r="J43" s="1">
        <v>44.0</v>
      </c>
      <c r="K43" s="1">
        <v>39.0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67</v>
      </c>
      <c r="B44" s="1">
        <v>-30.0</v>
      </c>
      <c r="C44" s="1">
        <v>-15.0</v>
      </c>
      <c r="D44" s="1">
        <v>-51.0</v>
      </c>
      <c r="E44" s="1">
        <v>-7.0</v>
      </c>
      <c r="F44" s="1">
        <v>21.0</v>
      </c>
      <c r="G44" s="1">
        <v>-4.0</v>
      </c>
      <c r="H44" s="1">
        <v>-4.0</v>
      </c>
      <c r="I44" s="1">
        <v>3.0</v>
      </c>
      <c r="J44" s="1">
        <v>-13.0</v>
      </c>
      <c r="K44" s="1">
        <v>28.0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69</v>
      </c>
      <c r="B3" s="1">
        <v>663.0</v>
      </c>
      <c r="C3" s="1">
        <v>774.0</v>
      </c>
      <c r="D3" s="1">
        <v>802.0</v>
      </c>
      <c r="E3" s="1">
        <v>967.0</v>
      </c>
      <c r="F3" s="1">
        <v>1120.0</v>
      </c>
      <c r="G3" s="1">
        <v>194.0</v>
      </c>
      <c r="H3" s="1">
        <v>194.0</v>
      </c>
      <c r="I3" s="1">
        <v>333.0</v>
      </c>
      <c r="J3" s="1">
        <v>709.0</v>
      </c>
      <c r="K3" s="1">
        <v>719.0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70</v>
      </c>
      <c r="B4" s="1">
        <v>-27.0</v>
      </c>
      <c r="C4" s="1">
        <v>-40.0</v>
      </c>
      <c r="D4" s="1">
        <v>-42.0</v>
      </c>
      <c r="E4" s="1">
        <v>-64.0</v>
      </c>
      <c r="F4" s="1">
        <v>-91.0</v>
      </c>
      <c r="G4" s="1">
        <v>-24.0</v>
      </c>
      <c r="H4" s="1">
        <v>-30.0</v>
      </c>
      <c r="I4" s="1">
        <v>-36.0</v>
      </c>
      <c r="J4" s="1">
        <v>-55.0</v>
      </c>
      <c r="K4" s="1">
        <v>-80.0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71</v>
      </c>
      <c r="B5" s="1">
        <v>636.0</v>
      </c>
      <c r="C5" s="1">
        <v>733.0</v>
      </c>
      <c r="D5" s="1">
        <v>760.0</v>
      </c>
      <c r="E5" s="1">
        <v>902.0</v>
      </c>
      <c r="F5" s="1">
        <v>1030.0</v>
      </c>
      <c r="G5" s="1">
        <v>170.0</v>
      </c>
      <c r="H5" s="1">
        <v>163.0</v>
      </c>
      <c r="I5" s="1">
        <v>296.0</v>
      </c>
      <c r="J5" s="1">
        <v>654.0</v>
      </c>
      <c r="K5" s="1">
        <v>638.0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72</v>
      </c>
      <c r="B6" s="1">
        <v>636.0</v>
      </c>
      <c r="C6" s="1">
        <v>733.0</v>
      </c>
      <c r="D6" s="1">
        <v>760.0</v>
      </c>
      <c r="E6" s="1">
        <v>902.0</v>
      </c>
      <c r="F6" s="1">
        <v>1030.0</v>
      </c>
      <c r="G6" s="1">
        <v>170.0</v>
      </c>
      <c r="H6" s="1">
        <v>163.0</v>
      </c>
      <c r="I6" s="1">
        <v>296.0</v>
      </c>
      <c r="J6" s="1">
        <v>654.0</v>
      </c>
      <c r="K6" s="1">
        <v>638.0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73</v>
      </c>
      <c r="B7" s="1">
        <v>23.0</v>
      </c>
      <c r="C7" s="1">
        <v>15.0</v>
      </c>
      <c r="D7" s="1">
        <v>27.0</v>
      </c>
      <c r="E7" s="1">
        <v>12.0</v>
      </c>
      <c r="F7" s="1">
        <v>32.0</v>
      </c>
      <c r="G7" s="1">
        <v>22.0</v>
      </c>
      <c r="H7" s="1">
        <v>19.0</v>
      </c>
      <c r="I7" s="1">
        <v>32.0</v>
      </c>
      <c r="J7" s="1">
        <v>20.0</v>
      </c>
      <c r="K7" s="1">
        <v>23.0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74</v>
      </c>
      <c r="B8" s="1">
        <v>0.0</v>
      </c>
      <c r="C8" s="1">
        <v>0.0</v>
      </c>
      <c r="D8" s="1">
        <v>19.0</v>
      </c>
      <c r="E8" s="1">
        <v>5.0</v>
      </c>
      <c r="F8" s="1">
        <v>4.0</v>
      </c>
      <c r="G8" s="1">
        <v>4.0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75</v>
      </c>
      <c r="B9" s="1">
        <v>32.0</v>
      </c>
      <c r="C9" s="1">
        <v>19.0</v>
      </c>
      <c r="D9" s="1">
        <v>7.0</v>
      </c>
      <c r="E9" s="1">
        <v>6.0</v>
      </c>
      <c r="F9" s="1">
        <v>8.0</v>
      </c>
      <c r="G9" s="1">
        <v>9.0</v>
      </c>
      <c r="H9" s="1">
        <v>8.0</v>
      </c>
      <c r="I9" s="1">
        <v>6.0</v>
      </c>
      <c r="J9" s="1">
        <v>87.0</v>
      </c>
      <c r="K9" s="1">
        <v>63.0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76</v>
      </c>
      <c r="B10" s="1">
        <v>14.0</v>
      </c>
      <c r="C10" s="1">
        <v>36.0</v>
      </c>
      <c r="D10" s="1">
        <v>52.0</v>
      </c>
      <c r="E10" s="1">
        <v>36.0</v>
      </c>
      <c r="F10" s="1">
        <v>21.0</v>
      </c>
      <c r="G10" s="1">
        <v>1.0</v>
      </c>
      <c r="H10" s="1">
        <v>0.0</v>
      </c>
      <c r="I10" s="1">
        <v>4.0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77</v>
      </c>
      <c r="B11" s="1">
        <v>0.0</v>
      </c>
      <c r="C11" s="1">
        <v>0.0</v>
      </c>
      <c r="D11" s="1">
        <v>0.0</v>
      </c>
      <c r="E11" s="1">
        <v>1.0</v>
      </c>
      <c r="F11" s="1">
        <v>2.0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78</v>
      </c>
      <c r="B12" s="1">
        <v>13.0</v>
      </c>
      <c r="C12" s="1">
        <v>15.0</v>
      </c>
      <c r="D12" s="1">
        <v>0.0</v>
      </c>
      <c r="E12" s="1">
        <v>0.0</v>
      </c>
      <c r="F12" s="1">
        <v>0.0</v>
      </c>
      <c r="G12" s="1">
        <v>0.0</v>
      </c>
      <c r="H12" s="1">
        <v>1.0</v>
      </c>
      <c r="I12" s="1">
        <v>27.0</v>
      </c>
      <c r="J12" s="1">
        <v>49.0</v>
      </c>
      <c r="K12" s="1">
        <v>28.0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79</v>
      </c>
      <c r="B13" s="1">
        <v>15.0</v>
      </c>
      <c r="C13" s="1">
        <v>15.0</v>
      </c>
      <c r="D13" s="1">
        <v>8.0</v>
      </c>
      <c r="E13" s="1">
        <v>29.0</v>
      </c>
      <c r="F13" s="1">
        <v>25.0</v>
      </c>
      <c r="G13" s="1">
        <v>182.0</v>
      </c>
      <c r="H13" s="1">
        <v>174.0</v>
      </c>
      <c r="I13" s="1">
        <v>120.0</v>
      </c>
      <c r="J13" s="1">
        <v>56.0</v>
      </c>
      <c r="K13" s="1">
        <v>47.0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80</v>
      </c>
      <c r="B14" s="1">
        <v>735.0</v>
      </c>
      <c r="C14" s="1">
        <v>836.0</v>
      </c>
      <c r="D14" s="1">
        <v>875.0</v>
      </c>
      <c r="E14" s="1">
        <v>994.0</v>
      </c>
      <c r="F14" s="1">
        <v>1120.0</v>
      </c>
      <c r="G14" s="1">
        <v>391.0</v>
      </c>
      <c r="H14" s="1">
        <v>366.0</v>
      </c>
      <c r="I14" s="1">
        <v>460.0</v>
      </c>
      <c r="J14" s="1">
        <v>732.0</v>
      </c>
      <c r="K14" s="1">
        <v>710.0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81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82</v>
      </c>
      <c r="B16" s="1">
        <v>90.0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2.0</v>
      </c>
      <c r="I16" s="1">
        <v>0.0</v>
      </c>
      <c r="J16" s="1">
        <v>2.0</v>
      </c>
      <c r="K16" s="1">
        <v>3.0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83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25.0</v>
      </c>
      <c r="I17" s="1">
        <v>23.0</v>
      </c>
      <c r="J17" s="1">
        <v>23.0</v>
      </c>
      <c r="K17" s="1">
        <v>24.0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84</v>
      </c>
      <c r="B18" s="1">
        <v>519.0</v>
      </c>
      <c r="C18" s="1">
        <v>604.0</v>
      </c>
      <c r="D18" s="1">
        <v>627.0</v>
      </c>
      <c r="E18" s="1">
        <v>735.0</v>
      </c>
      <c r="F18" s="1">
        <v>809.0</v>
      </c>
      <c r="G18" s="1">
        <v>170.0</v>
      </c>
      <c r="H18" s="1">
        <v>168.0</v>
      </c>
      <c r="I18" s="1">
        <v>237.0</v>
      </c>
      <c r="J18" s="1">
        <v>457.0</v>
      </c>
      <c r="K18" s="1">
        <v>456.0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85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2.0</v>
      </c>
      <c r="I19" s="1">
        <v>2.0</v>
      </c>
      <c r="J19" s="1">
        <v>2.0</v>
      </c>
      <c r="K19" s="1">
        <v>2.0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86</v>
      </c>
      <c r="B20" s="1">
        <v>15.0</v>
      </c>
      <c r="C20" s="1">
        <v>21.0</v>
      </c>
      <c r="D20" s="1">
        <v>19.0</v>
      </c>
      <c r="E20" s="1">
        <v>22.0</v>
      </c>
      <c r="F20" s="1">
        <v>24.0</v>
      </c>
      <c r="G20" s="1">
        <v>20.0</v>
      </c>
      <c r="H20" s="1">
        <v>17.0</v>
      </c>
      <c r="I20" s="1">
        <v>16.0</v>
      </c>
      <c r="J20" s="1">
        <v>19.0</v>
      </c>
      <c r="K20" s="1">
        <v>19.0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87</v>
      </c>
      <c r="B21" s="1">
        <v>4.0</v>
      </c>
      <c r="C21" s="1">
        <v>5.0</v>
      </c>
      <c r="D21" s="1">
        <v>4.0</v>
      </c>
      <c r="E21" s="1">
        <v>16.0</v>
      </c>
      <c r="F21" s="1">
        <v>1.0</v>
      </c>
      <c r="G21" s="1">
        <v>7.0</v>
      </c>
      <c r="H21" s="1">
        <v>18.0</v>
      </c>
      <c r="I21" s="1">
        <v>2.0</v>
      </c>
      <c r="J21" s="1">
        <v>12.0</v>
      </c>
      <c r="K21" s="1">
        <v>7.0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88</v>
      </c>
      <c r="B22" s="1">
        <v>0.0</v>
      </c>
      <c r="C22" s="1">
        <v>19.0</v>
      </c>
      <c r="D22" s="1">
        <v>27.0</v>
      </c>
      <c r="E22" s="1">
        <v>0.0</v>
      </c>
      <c r="F22" s="1">
        <v>0.0</v>
      </c>
      <c r="G22" s="1">
        <v>0.0</v>
      </c>
      <c r="H22" s="1">
        <v>12.0</v>
      </c>
      <c r="I22" s="1">
        <v>11.0</v>
      </c>
      <c r="J22" s="1">
        <v>12.0</v>
      </c>
      <c r="K22" s="1">
        <v>14.0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89</v>
      </c>
      <c r="B23" s="1">
        <v>30.0</v>
      </c>
      <c r="C23" s="1">
        <v>30.0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90</v>
      </c>
      <c r="B24" s="1">
        <v>566.0</v>
      </c>
      <c r="C24" s="1">
        <v>676.0</v>
      </c>
      <c r="D24" s="1">
        <v>673.0</v>
      </c>
      <c r="E24" s="1">
        <v>757.0</v>
      </c>
      <c r="F24" s="1">
        <v>833.0</v>
      </c>
      <c r="G24" s="1">
        <v>191.0</v>
      </c>
      <c r="H24" s="1">
        <v>188.0</v>
      </c>
      <c r="I24" s="1">
        <v>257.0</v>
      </c>
      <c r="J24" s="1">
        <v>482.0</v>
      </c>
      <c r="K24" s="1">
        <v>482.0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91</v>
      </c>
      <c r="B25" s="1">
        <v>40.0</v>
      </c>
      <c r="C25" s="1">
        <v>40.0</v>
      </c>
      <c r="D25" s="1">
        <v>39.0</v>
      </c>
      <c r="E25" s="1">
        <v>13.0</v>
      </c>
      <c r="F25" s="1">
        <v>15.0</v>
      </c>
      <c r="G25" s="1">
        <v>15.0</v>
      </c>
      <c r="H25" s="1">
        <v>16.0</v>
      </c>
      <c r="I25" s="1">
        <v>17.0</v>
      </c>
      <c r="J25" s="1">
        <v>18.0</v>
      </c>
      <c r="K25" s="1">
        <v>17.0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92</v>
      </c>
      <c r="B26" s="1">
        <v>166.0</v>
      </c>
      <c r="C26" s="1">
        <v>162.0</v>
      </c>
      <c r="D26" s="1">
        <v>161.0</v>
      </c>
      <c r="E26" s="1">
        <v>202.0</v>
      </c>
      <c r="F26" s="1">
        <v>217.0</v>
      </c>
      <c r="G26" s="1">
        <v>232.0</v>
      </c>
      <c r="H26" s="1">
        <v>246.0</v>
      </c>
      <c r="I26" s="1">
        <v>258.0</v>
      </c>
      <c r="J26" s="1">
        <v>274.0</v>
      </c>
      <c r="K26" s="1">
        <v>267.0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93</v>
      </c>
      <c r="B27" s="1">
        <v>-77.0</v>
      </c>
      <c r="C27" s="1">
        <v>-79.0</v>
      </c>
      <c r="D27" s="1">
        <v>-48.0</v>
      </c>
      <c r="E27" s="1">
        <v>-37.0</v>
      </c>
      <c r="F27" s="1">
        <v>-20.0</v>
      </c>
      <c r="G27" s="1">
        <v>-32.0</v>
      </c>
      <c r="H27" s="1">
        <v>-67.0</v>
      </c>
      <c r="I27" s="1">
        <v>-55.0</v>
      </c>
      <c r="J27" s="1">
        <v>-23.0</v>
      </c>
      <c r="K27" s="1">
        <v>-38.0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94</v>
      </c>
      <c r="B28" s="1">
        <v>0.0</v>
      </c>
      <c r="C28" s="1">
        <v>-5.0</v>
      </c>
      <c r="D28" s="1">
        <v>-1.0</v>
      </c>
      <c r="E28" s="1">
        <v>1.0</v>
      </c>
      <c r="F28" s="1">
        <v>1.0</v>
      </c>
      <c r="G28" s="1">
        <v>-1.0</v>
      </c>
      <c r="H28" s="1">
        <v>-1.0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95</v>
      </c>
      <c r="B29" s="1">
        <v>130.0</v>
      </c>
      <c r="C29" s="1">
        <v>123.0</v>
      </c>
      <c r="D29" s="1">
        <v>151.0</v>
      </c>
      <c r="E29" s="1">
        <v>166.0</v>
      </c>
      <c r="F29" s="1">
        <v>199.0</v>
      </c>
      <c r="G29" s="1">
        <v>200.0</v>
      </c>
      <c r="H29" s="1">
        <v>178.0</v>
      </c>
      <c r="I29" s="1">
        <v>203.0</v>
      </c>
      <c r="J29" s="1">
        <v>250.0</v>
      </c>
      <c r="K29" s="1">
        <v>228.0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96</v>
      </c>
      <c r="B30" s="1">
        <v>38.0</v>
      </c>
      <c r="C30" s="1">
        <v>37.0</v>
      </c>
      <c r="D30" s="1">
        <v>50.0</v>
      </c>
      <c r="E30" s="1">
        <v>70.0</v>
      </c>
      <c r="F30" s="1">
        <v>91.0</v>
      </c>
      <c r="G30" s="1">
        <v>-9.0</v>
      </c>
      <c r="H30" s="1">
        <v>-8.0</v>
      </c>
      <c r="I30" s="1">
        <v>0.0</v>
      </c>
      <c r="J30" s="1">
        <v>-1.0</v>
      </c>
      <c r="K30" s="1">
        <v>-1.0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97</v>
      </c>
      <c r="B31" s="1">
        <v>169.0</v>
      </c>
      <c r="C31" s="1">
        <v>160.0</v>
      </c>
      <c r="D31" s="1">
        <v>202.0</v>
      </c>
      <c r="E31" s="1">
        <v>237.0</v>
      </c>
      <c r="F31" s="1">
        <v>290.0</v>
      </c>
      <c r="G31" s="1">
        <v>200.0</v>
      </c>
      <c r="H31" s="1">
        <v>178.0</v>
      </c>
      <c r="I31" s="1">
        <v>203.0</v>
      </c>
      <c r="J31" s="1">
        <v>250.0</v>
      </c>
      <c r="K31" s="1">
        <v>228.0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98</v>
      </c>
      <c r="B32" s="1">
        <v>735.0</v>
      </c>
      <c r="C32" s="1">
        <v>836.0</v>
      </c>
      <c r="D32" s="1">
        <v>875.0</v>
      </c>
      <c r="E32" s="1">
        <v>994.0</v>
      </c>
      <c r="F32" s="1">
        <v>1120.0</v>
      </c>
      <c r="G32" s="1">
        <v>391.0</v>
      </c>
      <c r="H32" s="1">
        <v>366.0</v>
      </c>
      <c r="I32" s="1">
        <v>460.0</v>
      </c>
      <c r="J32" s="1">
        <v>732.0</v>
      </c>
      <c r="K32" s="1">
        <v>710.0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61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99</v>
      </c>
      <c r="B34" s="1">
        <v>14.0</v>
      </c>
      <c r="C34" s="1">
        <v>14.0</v>
      </c>
      <c r="D34" s="1">
        <v>13.0</v>
      </c>
      <c r="E34" s="1">
        <v>14.0</v>
      </c>
      <c r="F34" s="1">
        <v>15.0</v>
      </c>
      <c r="G34" s="1">
        <v>17.0</v>
      </c>
      <c r="H34" s="1">
        <v>17.0</v>
      </c>
      <c r="I34" s="1">
        <v>18.0</v>
      </c>
      <c r="J34" s="1">
        <v>20.0</v>
      </c>
      <c r="K34" s="1">
        <v>19.0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100</v>
      </c>
      <c r="B35" s="1">
        <v>14.0</v>
      </c>
      <c r="C35" s="1">
        <v>14.0</v>
      </c>
      <c r="D35" s="1">
        <v>13.0</v>
      </c>
      <c r="E35" s="1">
        <v>14.0</v>
      </c>
      <c r="F35" s="1">
        <v>15.0</v>
      </c>
      <c r="G35" s="1">
        <v>16.0</v>
      </c>
      <c r="H35" s="1">
        <v>17.0</v>
      </c>
      <c r="I35" s="1">
        <v>18.0</v>
      </c>
      <c r="J35" s="1">
        <v>18.0</v>
      </c>
      <c r="K35" s="1">
        <v>18.0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101</v>
      </c>
      <c r="B36" s="1" t="s">
        <v>102</v>
      </c>
      <c r="C36" s="1" t="s">
        <v>103</v>
      </c>
      <c r="D36" s="1" t="s">
        <v>104</v>
      </c>
      <c r="E36" s="1" t="s">
        <v>105</v>
      </c>
      <c r="F36" s="1" t="s">
        <v>106</v>
      </c>
      <c r="G36" s="1" t="s">
        <v>107</v>
      </c>
      <c r="H36" s="1" t="s">
        <v>108</v>
      </c>
      <c r="I36" s="1" t="s">
        <v>109</v>
      </c>
      <c r="J36" s="1" t="s">
        <v>110</v>
      </c>
      <c r="K36" s="1" t="s">
        <v>111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112</v>
      </c>
      <c r="B37" s="1">
        <v>130.0</v>
      </c>
      <c r="C37" s="1">
        <v>123.0</v>
      </c>
      <c r="D37" s="1">
        <v>151.0</v>
      </c>
      <c r="E37" s="1">
        <v>166.0</v>
      </c>
      <c r="F37" s="1">
        <v>199.0</v>
      </c>
      <c r="G37" s="1">
        <v>200.0</v>
      </c>
      <c r="H37" s="1">
        <v>178.0</v>
      </c>
      <c r="I37" s="1">
        <v>203.0</v>
      </c>
      <c r="J37" s="1">
        <v>250.0</v>
      </c>
      <c r="K37" s="1">
        <v>228.0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113</v>
      </c>
      <c r="B38" s="1" t="s">
        <v>102</v>
      </c>
      <c r="C38" s="1" t="s">
        <v>103</v>
      </c>
      <c r="D38" s="1" t="s">
        <v>104</v>
      </c>
      <c r="E38" s="1" t="s">
        <v>105</v>
      </c>
      <c r="F38" s="1" t="s">
        <v>106</v>
      </c>
      <c r="G38" s="1" t="s">
        <v>107</v>
      </c>
      <c r="H38" s="1" t="s">
        <v>108</v>
      </c>
      <c r="I38" s="1" t="s">
        <v>109</v>
      </c>
      <c r="J38" s="1" t="s">
        <v>110</v>
      </c>
      <c r="K38" s="1" t="s">
        <v>111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114</v>
      </c>
      <c r="B39" s="1">
        <v>520.0</v>
      </c>
      <c r="C39" s="1">
        <v>604.0</v>
      </c>
      <c r="D39" s="1">
        <v>627.0</v>
      </c>
      <c r="E39" s="1">
        <v>735.0</v>
      </c>
      <c r="F39" s="1">
        <v>809.0</v>
      </c>
      <c r="G39" s="1">
        <v>170.0</v>
      </c>
      <c r="H39" s="1">
        <v>170.0</v>
      </c>
      <c r="I39" s="1">
        <v>240.0</v>
      </c>
      <c r="J39" s="1">
        <v>462.0</v>
      </c>
      <c r="K39" s="1">
        <v>462.0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115</v>
      </c>
      <c r="B40" s="1">
        <v>497.0</v>
      </c>
      <c r="C40" s="1">
        <v>588.0</v>
      </c>
      <c r="D40" s="1">
        <v>600.0</v>
      </c>
      <c r="E40" s="1">
        <v>721.0</v>
      </c>
      <c r="F40" s="1">
        <v>774.0</v>
      </c>
      <c r="G40" s="1">
        <v>148.0</v>
      </c>
      <c r="H40" s="1">
        <v>150.0</v>
      </c>
      <c r="I40" s="1">
        <v>207.0</v>
      </c>
      <c r="J40" s="1">
        <v>442.0</v>
      </c>
      <c r="K40" s="1">
        <v>438.0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116</v>
      </c>
      <c r="B41" s="1">
        <v>38.0</v>
      </c>
      <c r="C41" s="1">
        <v>37.0</v>
      </c>
      <c r="D41" s="1">
        <v>50.0</v>
      </c>
      <c r="E41" s="1">
        <v>70.0</v>
      </c>
      <c r="F41" s="1">
        <v>91.0</v>
      </c>
      <c r="G41" s="1">
        <v>-9.0</v>
      </c>
      <c r="H41" s="1">
        <v>-8.0</v>
      </c>
      <c r="I41" s="1">
        <v>0.0</v>
      </c>
      <c r="J41" s="1">
        <v>-1.0</v>
      </c>
      <c r="K41" s="1">
        <v>-1.0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117</v>
      </c>
      <c r="B42" s="1">
        <v>0.0</v>
      </c>
      <c r="C42" s="1">
        <v>0.0</v>
      </c>
      <c r="D42" s="1">
        <v>0.0</v>
      </c>
      <c r="E42" s="1">
        <v>21.0</v>
      </c>
      <c r="F42" s="1">
        <v>19.0</v>
      </c>
      <c r="G42" s="1">
        <v>177.0</v>
      </c>
      <c r="H42" s="1">
        <v>169.0</v>
      </c>
      <c r="I42" s="1">
        <v>112.0</v>
      </c>
      <c r="J42" s="1">
        <v>42.0</v>
      </c>
      <c r="K42" s="1">
        <v>34.0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118</v>
      </c>
      <c r="B43" s="1">
        <v>3.0</v>
      </c>
      <c r="C43" s="1">
        <v>3.0</v>
      </c>
      <c r="D43" s="1">
        <v>3.0</v>
      </c>
      <c r="E43" s="1">
        <v>3.0</v>
      </c>
      <c r="F43" s="1">
        <v>3.0</v>
      </c>
      <c r="G43" s="1">
        <v>3.0</v>
      </c>
      <c r="H43" s="1">
        <v>3.0</v>
      </c>
      <c r="I43" s="1">
        <v>3.0</v>
      </c>
      <c r="J43" s="1">
        <v>3.0</v>
      </c>
      <c r="K43" s="1">
        <v>3.0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119</v>
      </c>
      <c r="B44" s="1">
        <v>136.0</v>
      </c>
      <c r="C44" s="1">
        <v>0.0</v>
      </c>
      <c r="D44" s="1">
        <v>0.0</v>
      </c>
      <c r="E44" s="1">
        <v>0.0</v>
      </c>
      <c r="F44" s="1">
        <v>156.0</v>
      </c>
      <c r="G44" s="1">
        <v>29.0</v>
      </c>
      <c r="H44" s="1">
        <v>25.0</v>
      </c>
      <c r="I44" s="1">
        <v>38.0</v>
      </c>
      <c r="J44" s="1">
        <v>74.0</v>
      </c>
      <c r="K44" s="1">
        <v>74.0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120</v>
      </c>
      <c r="B45" s="1">
        <v>527.0</v>
      </c>
      <c r="C45" s="1">
        <v>0.0</v>
      </c>
      <c r="D45" s="1">
        <v>0.0</v>
      </c>
      <c r="E45" s="1">
        <v>0.0</v>
      </c>
      <c r="F45" s="1">
        <v>965.0</v>
      </c>
      <c r="G45" s="1">
        <v>165.0</v>
      </c>
      <c r="H45" s="1">
        <v>165.0</v>
      </c>
      <c r="I45" s="1">
        <v>291.0</v>
      </c>
      <c r="J45" s="1">
        <v>633.0</v>
      </c>
      <c r="K45" s="1">
        <v>642.0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121</v>
      </c>
      <c r="B46" s="1">
        <v>0.0</v>
      </c>
      <c r="C46" s="1">
        <v>13.0</v>
      </c>
      <c r="D46" s="1">
        <v>12.0</v>
      </c>
      <c r="E46" s="1">
        <v>12.0</v>
      </c>
      <c r="F46" s="1">
        <v>13.0</v>
      </c>
      <c r="G46" s="1">
        <v>13.0</v>
      </c>
      <c r="H46" s="1">
        <v>13.0</v>
      </c>
      <c r="I46" s="1">
        <v>9.0</v>
      </c>
      <c r="J46" s="1">
        <v>10.0</v>
      </c>
      <c r="K46" s="1">
        <v>10.0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122</v>
      </c>
      <c r="B2" s="1">
        <v>65.0</v>
      </c>
      <c r="C2" s="1">
        <v>81.0</v>
      </c>
      <c r="D2" s="1">
        <v>90.0</v>
      </c>
      <c r="E2" s="1">
        <v>104.0</v>
      </c>
      <c r="F2" s="1">
        <v>125.0</v>
      </c>
      <c r="G2" s="1">
        <v>27.0</v>
      </c>
      <c r="H2" s="1">
        <v>27.0</v>
      </c>
      <c r="I2" s="1">
        <v>32.0</v>
      </c>
      <c r="J2" s="1">
        <v>70.0</v>
      </c>
      <c r="K2" s="1">
        <v>93.0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123</v>
      </c>
      <c r="B3" s="1">
        <v>0.0</v>
      </c>
      <c r="C3" s="1">
        <v>0.0</v>
      </c>
      <c r="D3" s="1">
        <v>2.0</v>
      </c>
      <c r="E3" s="1">
        <v>0.0</v>
      </c>
      <c r="F3" s="1">
        <v>0.0</v>
      </c>
      <c r="G3" s="1">
        <v>0.0</v>
      </c>
      <c r="H3" s="1">
        <v>0.0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124</v>
      </c>
      <c r="B4" s="1">
        <v>1.0</v>
      </c>
      <c r="C4" s="1">
        <v>1.0</v>
      </c>
      <c r="D4" s="1">
        <v>91.0</v>
      </c>
      <c r="E4" s="1">
        <v>91.0</v>
      </c>
      <c r="F4" s="1">
        <v>39.0</v>
      </c>
      <c r="G4" s="1">
        <v>-8.0</v>
      </c>
      <c r="H4" s="1">
        <v>-5.0</v>
      </c>
      <c r="I4" s="1">
        <v>40.0</v>
      </c>
      <c r="J4" s="1">
        <v>1.0</v>
      </c>
      <c r="K4" s="1">
        <v>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125</v>
      </c>
      <c r="B5" s="1">
        <v>66.0</v>
      </c>
      <c r="C5" s="1">
        <v>82.0</v>
      </c>
      <c r="D5" s="1">
        <v>94.0</v>
      </c>
      <c r="E5" s="1">
        <v>105.0</v>
      </c>
      <c r="F5" s="1">
        <v>125.0</v>
      </c>
      <c r="G5" s="1">
        <v>18.0</v>
      </c>
      <c r="H5" s="1">
        <v>22.0</v>
      </c>
      <c r="I5" s="1">
        <v>32.0</v>
      </c>
      <c r="J5" s="1">
        <v>72.0</v>
      </c>
      <c r="K5" s="1">
        <v>95.0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126</v>
      </c>
      <c r="B6" s="1">
        <v>39.0</v>
      </c>
      <c r="C6" s="1">
        <v>45.0</v>
      </c>
      <c r="D6" s="1">
        <v>47.0</v>
      </c>
      <c r="E6" s="1">
        <v>51.0</v>
      </c>
      <c r="F6" s="1">
        <v>60.0</v>
      </c>
      <c r="G6" s="1">
        <v>12.0</v>
      </c>
      <c r="H6" s="1">
        <v>12.0</v>
      </c>
      <c r="I6" s="1">
        <v>14.0</v>
      </c>
      <c r="J6" s="1">
        <v>29.0</v>
      </c>
      <c r="K6" s="1">
        <v>41.0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127</v>
      </c>
      <c r="B7" s="1">
        <v>8.0</v>
      </c>
      <c r="C7" s="1">
        <v>9.0</v>
      </c>
      <c r="D7" s="1">
        <v>9.0</v>
      </c>
      <c r="E7" s="1">
        <v>9.0</v>
      </c>
      <c r="F7" s="1">
        <v>9.0</v>
      </c>
      <c r="G7" s="1">
        <v>10.0</v>
      </c>
      <c r="H7" s="1">
        <v>11.0</v>
      </c>
      <c r="I7" s="1">
        <v>12.0</v>
      </c>
      <c r="J7" s="1">
        <v>14.0</v>
      </c>
      <c r="K7" s="1">
        <v>15.0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128</v>
      </c>
      <c r="B8" s="1">
        <v>15.0</v>
      </c>
      <c r="C8" s="1">
        <v>20.0</v>
      </c>
      <c r="D8" s="1">
        <v>23.0</v>
      </c>
      <c r="E8" s="1">
        <v>30.0</v>
      </c>
      <c r="F8" s="1">
        <v>40.0</v>
      </c>
      <c r="G8" s="1">
        <v>5.0</v>
      </c>
      <c r="H8" s="1">
        <v>6.0</v>
      </c>
      <c r="I8" s="1">
        <v>8.0</v>
      </c>
      <c r="J8" s="1">
        <v>24.0</v>
      </c>
      <c r="K8" s="1">
        <v>28.0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129</v>
      </c>
      <c r="B9" s="1">
        <v>63.0</v>
      </c>
      <c r="C9" s="1">
        <v>74.0</v>
      </c>
      <c r="D9" s="1">
        <v>79.0</v>
      </c>
      <c r="E9" s="1">
        <v>91.0</v>
      </c>
      <c r="F9" s="1">
        <v>112.0</v>
      </c>
      <c r="G9" s="1">
        <v>28.0</v>
      </c>
      <c r="H9" s="1">
        <v>30.0</v>
      </c>
      <c r="I9" s="1">
        <v>34.0</v>
      </c>
      <c r="J9" s="1">
        <v>69.0</v>
      </c>
      <c r="K9" s="1">
        <v>84.0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130</v>
      </c>
      <c r="B10" s="1">
        <v>3.0</v>
      </c>
      <c r="C10" s="1">
        <v>7.0</v>
      </c>
      <c r="D10" s="1">
        <v>14.0</v>
      </c>
      <c r="E10" s="1">
        <v>14.0</v>
      </c>
      <c r="F10" s="1">
        <v>13.0</v>
      </c>
      <c r="G10" s="1">
        <v>-9.0</v>
      </c>
      <c r="H10" s="1">
        <v>-8.0</v>
      </c>
      <c r="I10" s="1">
        <v>-2.0</v>
      </c>
      <c r="J10" s="1">
        <v>3.0</v>
      </c>
      <c r="K10" s="1">
        <v>10.0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131</v>
      </c>
      <c r="B11" s="1">
        <v>-20.0</v>
      </c>
      <c r="C11" s="1">
        <v>-24.0</v>
      </c>
      <c r="D11" s="1">
        <v>-23.0</v>
      </c>
      <c r="E11" s="1">
        <v>-28.0</v>
      </c>
      <c r="F11" s="1">
        <v>-35.0</v>
      </c>
      <c r="G11" s="1">
        <v>-7.0</v>
      </c>
      <c r="H11" s="1">
        <v>-7.0</v>
      </c>
      <c r="I11" s="1">
        <v>-6.0</v>
      </c>
      <c r="J11" s="1">
        <v>-15.0</v>
      </c>
      <c r="K11" s="1">
        <v>-22.0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132</v>
      </c>
      <c r="B12" s="1">
        <v>-20.0</v>
      </c>
      <c r="C12" s="1">
        <v>-24.0</v>
      </c>
      <c r="D12" s="1">
        <v>-23.0</v>
      </c>
      <c r="E12" s="1">
        <v>-28.0</v>
      </c>
      <c r="F12" s="1">
        <v>-35.0</v>
      </c>
      <c r="G12" s="1">
        <v>-7.0</v>
      </c>
      <c r="H12" s="1">
        <v>-7.0</v>
      </c>
      <c r="I12" s="1">
        <v>-6.0</v>
      </c>
      <c r="J12" s="1">
        <v>-15.0</v>
      </c>
      <c r="K12" s="1">
        <v>-22.0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133</v>
      </c>
      <c r="B13" s="1">
        <v>-17.0</v>
      </c>
      <c r="C13" s="1">
        <v>-16.0</v>
      </c>
      <c r="D13" s="1">
        <v>-9.0</v>
      </c>
      <c r="E13" s="1">
        <v>-13.0</v>
      </c>
      <c r="F13" s="1">
        <v>-22.0</v>
      </c>
      <c r="G13" s="1">
        <v>-17.0</v>
      </c>
      <c r="H13" s="1">
        <v>-15.0</v>
      </c>
      <c r="I13" s="1">
        <v>-9.0</v>
      </c>
      <c r="J13" s="1">
        <v>-12.0</v>
      </c>
      <c r="K13" s="1">
        <v>-11.0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134</v>
      </c>
      <c r="B14" s="1">
        <v>0.0</v>
      </c>
      <c r="C14" s="1">
        <v>0.0</v>
      </c>
      <c r="D14" s="1">
        <v>38.0</v>
      </c>
      <c r="E14" s="1">
        <v>0.0</v>
      </c>
      <c r="F14" s="1">
        <v>0.0</v>
      </c>
      <c r="G14" s="1">
        <v>9.0</v>
      </c>
      <c r="H14" s="1">
        <v>0.0</v>
      </c>
      <c r="I14" s="1">
        <v>32.0</v>
      </c>
      <c r="J14" s="1">
        <v>64.0</v>
      </c>
      <c r="K14" s="1">
        <v>14.0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135</v>
      </c>
      <c r="B15" s="1">
        <v>0.0</v>
      </c>
      <c r="C15" s="1">
        <v>15.0</v>
      </c>
      <c r="D15" s="1">
        <v>46.0</v>
      </c>
      <c r="E15" s="1">
        <v>52.0</v>
      </c>
      <c r="F15" s="1">
        <v>78.0</v>
      </c>
      <c r="G15" s="1">
        <v>10.0</v>
      </c>
      <c r="H15" s="1">
        <v>0.0</v>
      </c>
      <c r="I15" s="1">
        <v>7.0</v>
      </c>
      <c r="J15" s="1">
        <v>0.0</v>
      </c>
      <c r="K15" s="1">
        <v>60.0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136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-3.0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137</v>
      </c>
      <c r="B17" s="1">
        <v>0.0</v>
      </c>
      <c r="C17" s="1">
        <v>0.0</v>
      </c>
      <c r="D17" s="1">
        <v>0.0</v>
      </c>
      <c r="E17" s="1">
        <v>0.0</v>
      </c>
      <c r="F17" s="1">
        <v>6.0</v>
      </c>
      <c r="G17" s="1">
        <v>0.0</v>
      </c>
      <c r="H17" s="1">
        <v>0.0</v>
      </c>
      <c r="I17" s="1">
        <v>0.0</v>
      </c>
      <c r="J17" s="1">
        <v>6.0</v>
      </c>
      <c r="K17" s="1">
        <v>24.0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138</v>
      </c>
      <c r="B18" s="1">
        <v>0.0</v>
      </c>
      <c r="C18" s="1">
        <v>0.0</v>
      </c>
      <c r="D18" s="1">
        <v>-4.0</v>
      </c>
      <c r="E18" s="1">
        <v>-1.0</v>
      </c>
      <c r="F18" s="1">
        <v>-82.0</v>
      </c>
      <c r="G18" s="1">
        <v>-1.0</v>
      </c>
      <c r="H18" s="1">
        <v>0.0</v>
      </c>
      <c r="I18" s="1">
        <v>-1.0</v>
      </c>
      <c r="J18" s="1">
        <v>-1.0</v>
      </c>
      <c r="K18" s="1">
        <v>-32.0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139</v>
      </c>
      <c r="B19" s="1">
        <v>-17.0</v>
      </c>
      <c r="C19" s="1">
        <v>-1.0</v>
      </c>
      <c r="D19" s="1">
        <v>33.0</v>
      </c>
      <c r="E19" s="1">
        <v>37.0</v>
      </c>
      <c r="F19" s="1">
        <v>61.0</v>
      </c>
      <c r="G19" s="1">
        <v>1.0</v>
      </c>
      <c r="H19" s="1">
        <v>-19.0</v>
      </c>
      <c r="I19" s="1">
        <v>29.0</v>
      </c>
      <c r="J19" s="1">
        <v>50.0</v>
      </c>
      <c r="K19" s="1">
        <v>4.0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140</v>
      </c>
      <c r="B20" s="1">
        <v>0.0</v>
      </c>
      <c r="C20" s="1">
        <v>0.0</v>
      </c>
      <c r="D20" s="1">
        <v>70.0</v>
      </c>
      <c r="E20" s="1">
        <v>1.0</v>
      </c>
      <c r="F20" s="1">
        <v>23.0</v>
      </c>
      <c r="G20" s="1">
        <v>27.0</v>
      </c>
      <c r="H20" s="1">
        <v>24.0</v>
      </c>
      <c r="I20" s="1">
        <v>20.0</v>
      </c>
      <c r="J20" s="1">
        <v>82.0</v>
      </c>
      <c r="K20" s="1">
        <v>5.0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141</v>
      </c>
      <c r="B21" s="1">
        <v>-17.0</v>
      </c>
      <c r="C21" s="1">
        <v>-1.0</v>
      </c>
      <c r="D21" s="1">
        <v>32.0</v>
      </c>
      <c r="E21" s="1">
        <v>35.0</v>
      </c>
      <c r="F21" s="1">
        <v>61.0</v>
      </c>
      <c r="G21" s="1">
        <v>1.0</v>
      </c>
      <c r="H21" s="1">
        <v>-19.0</v>
      </c>
      <c r="I21" s="1">
        <v>29.0</v>
      </c>
      <c r="J21" s="1">
        <v>50.0</v>
      </c>
      <c r="K21" s="1">
        <v>4.0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142</v>
      </c>
      <c r="B22" s="1">
        <v>1.0</v>
      </c>
      <c r="C22" s="1">
        <v>0.0</v>
      </c>
      <c r="D22" s="1">
        <v>12.0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143</v>
      </c>
      <c r="B23" s="1">
        <v>-16.0</v>
      </c>
      <c r="C23" s="1">
        <v>-1.0</v>
      </c>
      <c r="D23" s="1">
        <v>45.0</v>
      </c>
      <c r="E23" s="1">
        <v>35.0</v>
      </c>
      <c r="F23" s="1">
        <v>61.0</v>
      </c>
      <c r="G23" s="1">
        <v>1.0</v>
      </c>
      <c r="H23" s="1">
        <v>-19.0</v>
      </c>
      <c r="I23" s="1">
        <v>29.0</v>
      </c>
      <c r="J23" s="1">
        <v>50.0</v>
      </c>
      <c r="K23" s="1">
        <v>4.0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96</v>
      </c>
      <c r="B24" s="1">
        <v>6.0</v>
      </c>
      <c r="C24" s="1">
        <v>-78.0</v>
      </c>
      <c r="D24" s="1">
        <v>-13.0</v>
      </c>
      <c r="E24" s="1">
        <v>-22.0</v>
      </c>
      <c r="F24" s="1">
        <v>-28.0</v>
      </c>
      <c r="G24" s="1">
        <v>-83.0</v>
      </c>
      <c r="H24" s="1">
        <v>-13.0</v>
      </c>
      <c r="I24" s="1">
        <v>-13.0</v>
      </c>
      <c r="J24" s="1">
        <v>-14.0</v>
      </c>
      <c r="K24" s="1">
        <v>-14.0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144</v>
      </c>
      <c r="B25" s="1">
        <v>-9.0</v>
      </c>
      <c r="C25" s="1">
        <v>-2.0</v>
      </c>
      <c r="D25" s="1">
        <v>31.0</v>
      </c>
      <c r="E25" s="1">
        <v>13.0</v>
      </c>
      <c r="F25" s="1">
        <v>32.0</v>
      </c>
      <c r="G25" s="1">
        <v>85.0</v>
      </c>
      <c r="H25" s="1">
        <v>-19.0</v>
      </c>
      <c r="I25" s="1">
        <v>29.0</v>
      </c>
      <c r="J25" s="1">
        <v>49.0</v>
      </c>
      <c r="K25" s="1">
        <v>3.0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145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1.0</v>
      </c>
      <c r="J26" s="1">
        <v>2.0</v>
      </c>
      <c r="K26" s="1">
        <v>95.0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146</v>
      </c>
      <c r="B27" s="1">
        <v>-9.0</v>
      </c>
      <c r="C27" s="1">
        <v>-2.0</v>
      </c>
      <c r="D27" s="1">
        <v>31.0</v>
      </c>
      <c r="E27" s="1">
        <v>13.0</v>
      </c>
      <c r="F27" s="1">
        <v>32.0</v>
      </c>
      <c r="G27" s="1">
        <v>85.0</v>
      </c>
      <c r="H27" s="1">
        <v>-19.0</v>
      </c>
      <c r="I27" s="1">
        <v>27.0</v>
      </c>
      <c r="J27" s="1">
        <v>47.0</v>
      </c>
      <c r="K27" s="1">
        <v>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147</v>
      </c>
      <c r="B28" s="1">
        <v>-10.0</v>
      </c>
      <c r="C28" s="1">
        <v>-2.0</v>
      </c>
      <c r="D28" s="1">
        <v>18.0</v>
      </c>
      <c r="E28" s="1">
        <v>13.0</v>
      </c>
      <c r="F28" s="1">
        <v>32.0</v>
      </c>
      <c r="G28" s="1">
        <v>85.0</v>
      </c>
      <c r="H28" s="1">
        <v>-19.0</v>
      </c>
      <c r="I28" s="1">
        <v>27.0</v>
      </c>
      <c r="J28" s="1">
        <v>47.0</v>
      </c>
      <c r="K28" s="1">
        <v>2.0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148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149</v>
      </c>
      <c r="B30" s="1" t="s">
        <v>150</v>
      </c>
      <c r="C30" s="1" t="s">
        <v>151</v>
      </c>
      <c r="D30" s="1" t="s">
        <v>152</v>
      </c>
      <c r="E30" s="1" t="s">
        <v>153</v>
      </c>
      <c r="F30" s="1" t="s">
        <v>154</v>
      </c>
      <c r="G30" s="1" t="s">
        <v>155</v>
      </c>
      <c r="H30" s="1" t="s">
        <v>156</v>
      </c>
      <c r="I30" s="1" t="s">
        <v>157</v>
      </c>
      <c r="J30" s="1" t="s">
        <v>158</v>
      </c>
      <c r="K30" s="1" t="s">
        <v>159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160</v>
      </c>
      <c r="B31" s="1" t="s">
        <v>161</v>
      </c>
      <c r="C31" s="1" t="s">
        <v>151</v>
      </c>
      <c r="D31" s="1" t="s">
        <v>162</v>
      </c>
      <c r="E31" s="1" t="s">
        <v>153</v>
      </c>
      <c r="F31" s="1" t="s">
        <v>154</v>
      </c>
      <c r="G31" s="1" t="s">
        <v>155</v>
      </c>
      <c r="H31" s="1" t="s">
        <v>156</v>
      </c>
      <c r="I31" s="1" t="s">
        <v>157</v>
      </c>
      <c r="J31" s="1" t="s">
        <v>158</v>
      </c>
      <c r="K31" s="1" t="s">
        <v>159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163</v>
      </c>
      <c r="B32" s="1">
        <v>14.0</v>
      </c>
      <c r="C32" s="1">
        <v>14.0</v>
      </c>
      <c r="D32" s="1">
        <v>14.0</v>
      </c>
      <c r="E32" s="1">
        <v>13.0</v>
      </c>
      <c r="F32" s="1">
        <v>15.0</v>
      </c>
      <c r="G32" s="1">
        <v>15.0</v>
      </c>
      <c r="H32" s="1">
        <v>17.0</v>
      </c>
      <c r="I32" s="1">
        <v>17.0</v>
      </c>
      <c r="J32" s="1">
        <v>17.0</v>
      </c>
      <c r="K32" s="1">
        <v>17.0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164</v>
      </c>
      <c r="B33" s="1" t="s">
        <v>150</v>
      </c>
      <c r="C33" s="1" t="s">
        <v>151</v>
      </c>
      <c r="D33" s="1" t="s">
        <v>152</v>
      </c>
      <c r="E33" s="1" t="s">
        <v>153</v>
      </c>
      <c r="F33" s="1" t="s">
        <v>165</v>
      </c>
      <c r="G33" s="1" t="s">
        <v>155</v>
      </c>
      <c r="H33" s="1" t="s">
        <v>156</v>
      </c>
      <c r="I33" s="1" t="s">
        <v>166</v>
      </c>
      <c r="J33" s="1" t="s">
        <v>167</v>
      </c>
      <c r="K33" s="1" t="s">
        <v>159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168</v>
      </c>
      <c r="B34" s="1" t="s">
        <v>161</v>
      </c>
      <c r="C34" s="1" t="s">
        <v>151</v>
      </c>
      <c r="D34" s="1" t="s">
        <v>162</v>
      </c>
      <c r="E34" s="1" t="s">
        <v>153</v>
      </c>
      <c r="F34" s="1" t="s">
        <v>165</v>
      </c>
      <c r="G34" s="1" t="s">
        <v>155</v>
      </c>
      <c r="H34" s="1" t="s">
        <v>156</v>
      </c>
      <c r="I34" s="1" t="s">
        <v>166</v>
      </c>
      <c r="J34" s="1" t="s">
        <v>167</v>
      </c>
      <c r="K34" s="1" t="s">
        <v>159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169</v>
      </c>
      <c r="B35" s="1">
        <v>14.0</v>
      </c>
      <c r="C35" s="1">
        <v>14.0</v>
      </c>
      <c r="D35" s="1">
        <v>14.0</v>
      </c>
      <c r="E35" s="1">
        <v>14.0</v>
      </c>
      <c r="F35" s="1">
        <v>15.0</v>
      </c>
      <c r="G35" s="1">
        <v>16.0</v>
      </c>
      <c r="H35" s="1">
        <v>17.0</v>
      </c>
      <c r="I35" s="1">
        <v>17.0</v>
      </c>
      <c r="J35" s="1">
        <v>17.0</v>
      </c>
      <c r="K35" s="1">
        <v>17.0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170</v>
      </c>
      <c r="B36" s="1" t="s">
        <v>171</v>
      </c>
      <c r="C36" s="1" t="s">
        <v>172</v>
      </c>
      <c r="D36" s="1" t="s">
        <v>173</v>
      </c>
      <c r="E36" s="1" t="s">
        <v>174</v>
      </c>
      <c r="F36" s="1" t="s">
        <v>175</v>
      </c>
      <c r="G36" s="1" t="s">
        <v>176</v>
      </c>
      <c r="H36" s="1" t="s">
        <v>177</v>
      </c>
      <c r="I36" s="1" t="s">
        <v>178</v>
      </c>
      <c r="J36" s="1" t="s">
        <v>179</v>
      </c>
      <c r="K36" s="1" t="s">
        <v>180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181</v>
      </c>
      <c r="B37" s="1" t="s">
        <v>171</v>
      </c>
      <c r="C37" s="1" t="s">
        <v>172</v>
      </c>
      <c r="D37" s="1" t="s">
        <v>173</v>
      </c>
      <c r="E37" s="1" t="s">
        <v>182</v>
      </c>
      <c r="F37" s="1" t="s">
        <v>183</v>
      </c>
      <c r="G37" s="1" t="s">
        <v>184</v>
      </c>
      <c r="H37" s="1" t="s">
        <v>177</v>
      </c>
      <c r="I37" s="1" t="s">
        <v>178</v>
      </c>
      <c r="J37" s="1" t="s">
        <v>179</v>
      </c>
      <c r="K37" s="1" t="s">
        <v>180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185</v>
      </c>
      <c r="B38" s="1">
        <v>0.0</v>
      </c>
      <c r="C38" s="1">
        <v>0.0</v>
      </c>
      <c r="D38" s="1">
        <v>0.0</v>
      </c>
      <c r="E38" s="1" t="s">
        <v>186</v>
      </c>
      <c r="F38" s="1" t="s">
        <v>187</v>
      </c>
      <c r="G38" s="1" t="s">
        <v>188</v>
      </c>
      <c r="H38" s="1" t="s">
        <v>189</v>
      </c>
      <c r="I38" s="1" t="s">
        <v>190</v>
      </c>
      <c r="J38" s="1" t="s">
        <v>191</v>
      </c>
      <c r="K38" s="1">
        <v>1.0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192</v>
      </c>
      <c r="B39" s="1">
        <v>0.0</v>
      </c>
      <c r="C39" s="1">
        <v>0.0</v>
      </c>
      <c r="D39" s="1">
        <v>0.0</v>
      </c>
      <c r="E39" s="1">
        <v>0.0</v>
      </c>
      <c r="F39" s="1" t="s">
        <v>193</v>
      </c>
      <c r="G39" s="1">
        <v>0.0</v>
      </c>
      <c r="H39" s="1" t="s">
        <v>194</v>
      </c>
      <c r="I39" s="1" t="s">
        <v>195</v>
      </c>
      <c r="J39" s="1" t="s">
        <v>196</v>
      </c>
      <c r="K39" s="1" t="s">
        <v>197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61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198</v>
      </c>
      <c r="B41" s="1">
        <v>20.0</v>
      </c>
      <c r="C41" s="1">
        <v>30.0</v>
      </c>
      <c r="D41" s="1">
        <v>40.0</v>
      </c>
      <c r="E41" s="1">
        <v>45.0</v>
      </c>
      <c r="F41" s="1">
        <v>54.0</v>
      </c>
      <c r="G41" s="1">
        <v>-3.0</v>
      </c>
      <c r="H41" s="1">
        <v>-2.0</v>
      </c>
      <c r="I41" s="1">
        <v>5.0</v>
      </c>
      <c r="J41" s="1">
        <v>28.0</v>
      </c>
      <c r="K41" s="1">
        <v>39.0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199</v>
      </c>
      <c r="B42" s="1">
        <v>3.0</v>
      </c>
      <c r="C42" s="1">
        <v>7.0</v>
      </c>
      <c r="D42" s="1">
        <v>14.0</v>
      </c>
      <c r="E42" s="1">
        <v>14.0</v>
      </c>
      <c r="F42" s="1">
        <v>13.0</v>
      </c>
      <c r="G42" s="1">
        <v>-9.0</v>
      </c>
      <c r="H42" s="1">
        <v>-8.0</v>
      </c>
      <c r="I42" s="1">
        <v>-2.0</v>
      </c>
      <c r="J42" s="1">
        <v>3.0</v>
      </c>
      <c r="K42" s="1">
        <v>10.0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200</v>
      </c>
      <c r="B43" s="1">
        <v>3.0</v>
      </c>
      <c r="C43" s="1">
        <v>7.0</v>
      </c>
      <c r="D43" s="1">
        <v>14.0</v>
      </c>
      <c r="E43" s="1">
        <v>14.0</v>
      </c>
      <c r="F43" s="1">
        <v>13.0</v>
      </c>
      <c r="G43" s="1">
        <v>-9.0</v>
      </c>
      <c r="H43" s="1">
        <v>-8.0</v>
      </c>
      <c r="I43" s="1">
        <v>-2.0</v>
      </c>
      <c r="J43" s="1">
        <v>3.0</v>
      </c>
      <c r="K43" s="1">
        <v>10.0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201</v>
      </c>
      <c r="B44" s="1">
        <v>66.0</v>
      </c>
      <c r="C44" s="1">
        <v>82.0</v>
      </c>
      <c r="D44" s="1">
        <v>94.0</v>
      </c>
      <c r="E44" s="1">
        <v>106.0</v>
      </c>
      <c r="F44" s="1">
        <v>126.0</v>
      </c>
      <c r="G44" s="1">
        <v>27.0</v>
      </c>
      <c r="H44" s="1">
        <v>28.0</v>
      </c>
      <c r="I44" s="1">
        <v>32.0</v>
      </c>
      <c r="J44" s="1">
        <v>70.0</v>
      </c>
      <c r="K44" s="1">
        <v>93.0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202</v>
      </c>
      <c r="B45" s="1">
        <v>0.0</v>
      </c>
      <c r="C45" s="1">
        <v>0.0</v>
      </c>
      <c r="D45" s="1" t="s">
        <v>203</v>
      </c>
      <c r="E45" s="1" t="s">
        <v>204</v>
      </c>
      <c r="F45" s="1" t="s">
        <v>205</v>
      </c>
      <c r="G45" s="1" t="s">
        <v>206</v>
      </c>
      <c r="H45" s="1" t="s">
        <v>207</v>
      </c>
      <c r="I45" s="1" t="s">
        <v>208</v>
      </c>
      <c r="J45" s="1" t="s">
        <v>209</v>
      </c>
      <c r="K45" s="1" t="s">
        <v>162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210</v>
      </c>
      <c r="B46" s="1">
        <v>-4.0</v>
      </c>
      <c r="C46" s="1">
        <v>-11.0</v>
      </c>
      <c r="D46" s="1">
        <v>-19.0</v>
      </c>
      <c r="E46" s="1">
        <v>-30.0</v>
      </c>
      <c r="F46" s="1">
        <v>-42.0</v>
      </c>
      <c r="G46" s="1">
        <v>-11.0</v>
      </c>
      <c r="H46" s="1">
        <v>-10.0</v>
      </c>
      <c r="I46" s="1">
        <v>-5.0</v>
      </c>
      <c r="J46" s="1">
        <v>-7.0</v>
      </c>
      <c r="K46" s="1">
        <v>-7.0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211</v>
      </c>
      <c r="B47" s="1">
        <v>1.0</v>
      </c>
      <c r="C47" s="1">
        <v>2.0</v>
      </c>
      <c r="D47" s="1">
        <v>1.0</v>
      </c>
      <c r="E47" s="1">
        <v>26.0</v>
      </c>
      <c r="F47" s="1">
        <v>29.0</v>
      </c>
      <c r="G47" s="1">
        <v>98.0</v>
      </c>
      <c r="H47" s="1">
        <v>0.0</v>
      </c>
      <c r="I47" s="1">
        <v>0.0</v>
      </c>
      <c r="J47" s="1">
        <v>0.0</v>
      </c>
      <c r="K47" s="1">
        <v>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212</v>
      </c>
      <c r="B48" s="1">
        <v>21.0</v>
      </c>
      <c r="C48" s="1">
        <v>27.0</v>
      </c>
      <c r="D48" s="1">
        <v>23.0</v>
      </c>
      <c r="E48" s="1">
        <v>28.0</v>
      </c>
      <c r="F48" s="1">
        <v>8.0</v>
      </c>
      <c r="G48" s="1">
        <v>7.0</v>
      </c>
      <c r="H48" s="1">
        <v>7.0</v>
      </c>
      <c r="I48" s="1">
        <v>6.0</v>
      </c>
      <c r="J48" s="1">
        <v>15.0</v>
      </c>
      <c r="K48" s="1">
        <v>22.0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213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214</v>
      </c>
      <c r="B50" s="1">
        <v>8.0</v>
      </c>
      <c r="C50" s="1">
        <v>9.0</v>
      </c>
      <c r="D50" s="1">
        <v>9.0</v>
      </c>
      <c r="E50" s="1">
        <v>9.0</v>
      </c>
      <c r="F50" s="1">
        <v>9.0</v>
      </c>
      <c r="G50" s="1">
        <v>10.0</v>
      </c>
      <c r="H50" s="1">
        <v>11.0</v>
      </c>
      <c r="I50" s="1">
        <v>12.0</v>
      </c>
      <c r="J50" s="1">
        <v>14.0</v>
      </c>
      <c r="K50" s="1">
        <v>15.0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215</v>
      </c>
      <c r="B51" s="1">
        <v>0.0</v>
      </c>
      <c r="C51" s="1">
        <v>0.0</v>
      </c>
      <c r="D51" s="1">
        <v>14.0</v>
      </c>
      <c r="E51" s="1">
        <v>24.0</v>
      </c>
      <c r="F51" s="1">
        <v>-5.0</v>
      </c>
      <c r="G51" s="1">
        <v>14.0</v>
      </c>
      <c r="H51" s="1">
        <v>14.0</v>
      </c>
      <c r="I51" s="1">
        <v>62.0</v>
      </c>
      <c r="J51" s="1">
        <v>1.0</v>
      </c>
      <c r="K51" s="1">
        <v>1.0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216</v>
      </c>
      <c r="B52" s="1">
        <v>80.0</v>
      </c>
      <c r="C52" s="1">
        <v>90.0</v>
      </c>
      <c r="D52" s="1">
        <v>85.0</v>
      </c>
      <c r="E52" s="1">
        <v>97.0</v>
      </c>
      <c r="F52" s="1">
        <v>1.0</v>
      </c>
      <c r="G52" s="1">
        <v>1.0</v>
      </c>
      <c r="H52" s="1">
        <v>1.0</v>
      </c>
      <c r="I52" s="1">
        <v>2.0</v>
      </c>
      <c r="J52" s="1">
        <v>2.0</v>
      </c>
      <c r="K52" s="1">
        <v>3.0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217</v>
      </c>
      <c r="B53" s="1">
        <v>80.0</v>
      </c>
      <c r="C53" s="1">
        <v>90.0</v>
      </c>
      <c r="D53" s="1">
        <v>1.0</v>
      </c>
      <c r="E53" s="1">
        <v>1.0</v>
      </c>
      <c r="F53" s="1">
        <v>1.0</v>
      </c>
      <c r="G53" s="1">
        <v>1.0</v>
      </c>
      <c r="H53" s="1">
        <v>1.0</v>
      </c>
      <c r="I53" s="1">
        <v>2.0</v>
      </c>
      <c r="J53" s="1">
        <v>4.0</v>
      </c>
      <c r="K53" s="1">
        <v>4.0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218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219</v>
      </c>
      <c r="B3" s="1" t="s">
        <v>220</v>
      </c>
      <c r="C3" s="1" t="s">
        <v>221</v>
      </c>
      <c r="D3" s="1" t="s">
        <v>222</v>
      </c>
      <c r="E3" s="1" t="s">
        <v>223</v>
      </c>
      <c r="F3" s="1" t="s">
        <v>224</v>
      </c>
      <c r="G3" s="1" t="s">
        <v>225</v>
      </c>
      <c r="H3" s="1" t="s">
        <v>226</v>
      </c>
      <c r="I3" s="1" t="s">
        <v>227</v>
      </c>
      <c r="J3" s="1" t="s">
        <v>228</v>
      </c>
      <c r="K3" s="1" t="s">
        <v>229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230</v>
      </c>
      <c r="B4" s="1" t="s">
        <v>231</v>
      </c>
      <c r="C4" s="1" t="s">
        <v>232</v>
      </c>
      <c r="D4" s="1" t="s">
        <v>233</v>
      </c>
      <c r="E4" s="1" t="s">
        <v>234</v>
      </c>
      <c r="F4" s="1" t="s">
        <v>235</v>
      </c>
      <c r="G4" s="1" t="s">
        <v>236</v>
      </c>
      <c r="H4" s="1" t="s">
        <v>237</v>
      </c>
      <c r="I4" s="1" t="s">
        <v>238</v>
      </c>
      <c r="J4" s="1" t="s">
        <v>239</v>
      </c>
      <c r="K4" s="1" t="s">
        <v>240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241</v>
      </c>
      <c r="B5" s="1" t="s">
        <v>242</v>
      </c>
      <c r="C5" s="1" t="s">
        <v>243</v>
      </c>
      <c r="D5" s="1" t="s">
        <v>244</v>
      </c>
      <c r="E5" s="1" t="s">
        <v>245</v>
      </c>
      <c r="F5" s="1" t="s">
        <v>246</v>
      </c>
      <c r="G5" s="1" t="s">
        <v>188</v>
      </c>
      <c r="H5" s="1" t="s">
        <v>247</v>
      </c>
      <c r="I5" s="1" t="s">
        <v>248</v>
      </c>
      <c r="J5" s="1" t="s">
        <v>249</v>
      </c>
      <c r="K5" s="1" t="s">
        <v>250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251</v>
      </c>
      <c r="B6" s="1" t="s">
        <v>252</v>
      </c>
      <c r="C6" s="1" t="s">
        <v>253</v>
      </c>
      <c r="D6" s="1" t="s">
        <v>254</v>
      </c>
      <c r="E6" s="1" t="s">
        <v>255</v>
      </c>
      <c r="F6" s="1" t="s">
        <v>256</v>
      </c>
      <c r="G6" s="1" t="s">
        <v>257</v>
      </c>
      <c r="H6" s="1" t="s">
        <v>242</v>
      </c>
      <c r="I6" s="1" t="s">
        <v>258</v>
      </c>
      <c r="J6" s="1" t="s">
        <v>259</v>
      </c>
      <c r="K6" s="1" t="s">
        <v>260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261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262</v>
      </c>
      <c r="B8" s="1" t="s">
        <v>263</v>
      </c>
      <c r="C8" s="1" t="s">
        <v>264</v>
      </c>
      <c r="D8" s="1" t="s">
        <v>265</v>
      </c>
      <c r="E8" s="1" t="s">
        <v>266</v>
      </c>
      <c r="F8" s="1" t="s">
        <v>267</v>
      </c>
      <c r="G8" s="1" t="s">
        <v>268</v>
      </c>
      <c r="H8" s="1" t="s">
        <v>269</v>
      </c>
      <c r="I8" s="1" t="s">
        <v>270</v>
      </c>
      <c r="J8" s="1" t="s">
        <v>271</v>
      </c>
      <c r="K8" s="1" t="s">
        <v>272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273</v>
      </c>
      <c r="B9" s="1" t="s">
        <v>274</v>
      </c>
      <c r="C9" s="1" t="s">
        <v>275</v>
      </c>
      <c r="D9" s="1" t="s">
        <v>276</v>
      </c>
      <c r="E9" s="1" t="s">
        <v>277</v>
      </c>
      <c r="F9" s="1" t="s">
        <v>278</v>
      </c>
      <c r="G9" s="1" t="s">
        <v>279</v>
      </c>
      <c r="H9" s="1">
        <v>53.0</v>
      </c>
      <c r="I9" s="1" t="s">
        <v>280</v>
      </c>
      <c r="J9" s="1" t="s">
        <v>281</v>
      </c>
      <c r="K9" s="1" t="s">
        <v>282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283</v>
      </c>
      <c r="B10" s="1" t="s">
        <v>284</v>
      </c>
      <c r="C10" s="1">
        <v>37.0</v>
      </c>
      <c r="D10" s="1" t="s">
        <v>285</v>
      </c>
      <c r="E10" s="1" t="s">
        <v>286</v>
      </c>
      <c r="F10" s="1" t="s">
        <v>287</v>
      </c>
      <c r="G10" s="1" t="s">
        <v>288</v>
      </c>
      <c r="H10" s="1" t="s">
        <v>289</v>
      </c>
      <c r="I10" s="1" t="s">
        <v>290</v>
      </c>
      <c r="J10" s="1" t="s">
        <v>291</v>
      </c>
      <c r="K10" s="1">
        <v>41.0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292</v>
      </c>
      <c r="B11" s="1" t="s">
        <v>293</v>
      </c>
      <c r="C11" s="1" t="s">
        <v>294</v>
      </c>
      <c r="D11" s="1" t="s">
        <v>295</v>
      </c>
      <c r="E11" s="1" t="s">
        <v>296</v>
      </c>
      <c r="F11" s="1" t="s">
        <v>297</v>
      </c>
      <c r="G11" s="1" t="s">
        <v>298</v>
      </c>
      <c r="H11" s="1" t="s">
        <v>299</v>
      </c>
      <c r="I11" s="1" t="s">
        <v>300</v>
      </c>
      <c r="J11" s="1" t="s">
        <v>301</v>
      </c>
      <c r="K11" s="1" t="s">
        <v>302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303</v>
      </c>
      <c r="B12" s="1" t="s">
        <v>293</v>
      </c>
      <c r="C12" s="1" t="s">
        <v>294</v>
      </c>
      <c r="D12" s="1" t="s">
        <v>295</v>
      </c>
      <c r="E12" s="1" t="s">
        <v>296</v>
      </c>
      <c r="F12" s="1" t="s">
        <v>297</v>
      </c>
      <c r="G12" s="1" t="s">
        <v>298</v>
      </c>
      <c r="H12" s="1" t="s">
        <v>299</v>
      </c>
      <c r="I12" s="1" t="s">
        <v>300</v>
      </c>
      <c r="J12" s="1" t="s">
        <v>301</v>
      </c>
      <c r="K12" s="1" t="s">
        <v>302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304</v>
      </c>
      <c r="B13" s="1" t="s">
        <v>305</v>
      </c>
      <c r="C13" s="1" t="s">
        <v>306</v>
      </c>
      <c r="D13" s="1" t="s">
        <v>307</v>
      </c>
      <c r="E13" s="1" t="s">
        <v>308</v>
      </c>
      <c r="F13" s="1" t="s">
        <v>309</v>
      </c>
      <c r="G13" s="1" t="s">
        <v>310</v>
      </c>
      <c r="H13" s="1" t="s">
        <v>311</v>
      </c>
      <c r="I13" s="1" t="s">
        <v>312</v>
      </c>
      <c r="J13" s="1" t="s">
        <v>313</v>
      </c>
      <c r="K13" s="1" t="s">
        <v>314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315</v>
      </c>
      <c r="B14" s="1" t="s">
        <v>316</v>
      </c>
      <c r="C14" s="1" t="s">
        <v>317</v>
      </c>
      <c r="D14" s="1" t="s">
        <v>318</v>
      </c>
      <c r="E14" s="1" t="s">
        <v>319</v>
      </c>
      <c r="F14" s="1" t="s">
        <v>320</v>
      </c>
      <c r="G14" s="1" t="s">
        <v>321</v>
      </c>
      <c r="H14" s="1" t="s">
        <v>322</v>
      </c>
      <c r="I14" s="1" t="s">
        <v>323</v>
      </c>
      <c r="J14" s="1" t="s">
        <v>324</v>
      </c>
      <c r="K14" s="1" t="s">
        <v>325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326</v>
      </c>
      <c r="B15" s="1" t="s">
        <v>327</v>
      </c>
      <c r="C15" s="1" t="s">
        <v>317</v>
      </c>
      <c r="D15" s="1" t="s">
        <v>328</v>
      </c>
      <c r="E15" s="1" t="s">
        <v>319</v>
      </c>
      <c r="F15" s="1" t="s">
        <v>320</v>
      </c>
      <c r="G15" s="1" t="s">
        <v>321</v>
      </c>
      <c r="H15" s="1" t="s">
        <v>322</v>
      </c>
      <c r="I15" s="1" t="s">
        <v>329</v>
      </c>
      <c r="J15" s="1" t="s">
        <v>330</v>
      </c>
      <c r="K15" s="1" t="s">
        <v>331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332</v>
      </c>
      <c r="B16" s="1" t="s">
        <v>333</v>
      </c>
      <c r="C16" s="1" t="s">
        <v>334</v>
      </c>
      <c r="D16" s="1" t="s">
        <v>335</v>
      </c>
      <c r="E16" s="1" t="s">
        <v>336</v>
      </c>
      <c r="F16" s="1" t="s">
        <v>337</v>
      </c>
      <c r="G16" s="1" t="s">
        <v>338</v>
      </c>
      <c r="H16" s="1" t="s">
        <v>339</v>
      </c>
      <c r="I16" s="1" t="s">
        <v>340</v>
      </c>
      <c r="J16" s="1" t="s">
        <v>341</v>
      </c>
      <c r="K16" s="1" t="s">
        <v>342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343</v>
      </c>
      <c r="B17" s="1" t="s">
        <v>344</v>
      </c>
      <c r="C17" s="1" t="s">
        <v>345</v>
      </c>
      <c r="D17" s="1" t="s">
        <v>346</v>
      </c>
      <c r="E17" s="1" t="s">
        <v>347</v>
      </c>
      <c r="F17" s="1" t="s">
        <v>348</v>
      </c>
      <c r="G17" s="1" t="s">
        <v>349</v>
      </c>
      <c r="H17" s="1" t="s">
        <v>350</v>
      </c>
      <c r="I17" s="1" t="s">
        <v>351</v>
      </c>
      <c r="J17" s="1" t="s">
        <v>352</v>
      </c>
      <c r="K17" s="1" t="s">
        <v>353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354</v>
      </c>
      <c r="B18" s="1" t="s">
        <v>355</v>
      </c>
      <c r="C18" s="1" t="s">
        <v>356</v>
      </c>
      <c r="D18" s="1" t="s">
        <v>357</v>
      </c>
      <c r="E18" s="1" t="s">
        <v>358</v>
      </c>
      <c r="F18" s="1" t="s">
        <v>359</v>
      </c>
      <c r="G18" s="1" t="s">
        <v>360</v>
      </c>
      <c r="H18" s="1" t="s">
        <v>361</v>
      </c>
      <c r="I18" s="1" t="s">
        <v>362</v>
      </c>
      <c r="J18" s="1" t="s">
        <v>363</v>
      </c>
      <c r="K18" s="1" t="s">
        <v>364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365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365</v>
      </c>
      <c r="B20" s="1" t="s">
        <v>366</v>
      </c>
      <c r="C20" s="1" t="s">
        <v>367</v>
      </c>
      <c r="D20" s="1" t="s">
        <v>367</v>
      </c>
      <c r="E20" s="1" t="s">
        <v>367</v>
      </c>
      <c r="F20" s="1" t="s">
        <v>367</v>
      </c>
      <c r="G20" s="1" t="s">
        <v>155</v>
      </c>
      <c r="H20" s="1" t="s">
        <v>368</v>
      </c>
      <c r="I20" s="1" t="s">
        <v>369</v>
      </c>
      <c r="J20" s="1" t="s">
        <v>370</v>
      </c>
      <c r="K20" s="1" t="s">
        <v>371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372</v>
      </c>
      <c r="B21" s="1" t="s">
        <v>371</v>
      </c>
      <c r="C21" s="1" t="s">
        <v>370</v>
      </c>
      <c r="D21" s="1" t="s">
        <v>373</v>
      </c>
      <c r="E21" s="1" t="s">
        <v>371</v>
      </c>
      <c r="F21" s="1" t="s">
        <v>370</v>
      </c>
      <c r="G21" s="1" t="s">
        <v>367</v>
      </c>
      <c r="H21" s="1" t="s">
        <v>371</v>
      </c>
      <c r="I21" s="1" t="s">
        <v>373</v>
      </c>
      <c r="J21" s="1" t="s">
        <v>374</v>
      </c>
      <c r="K21" s="1" t="s">
        <v>374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375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376</v>
      </c>
      <c r="B23" s="1" t="s">
        <v>377</v>
      </c>
      <c r="C23" s="1" t="s">
        <v>378</v>
      </c>
      <c r="D23" s="1" t="s">
        <v>379</v>
      </c>
      <c r="E23" s="1" t="s">
        <v>380</v>
      </c>
      <c r="F23" s="1" t="s">
        <v>381</v>
      </c>
      <c r="G23" s="1" t="s">
        <v>382</v>
      </c>
      <c r="H23" s="1" t="s">
        <v>383</v>
      </c>
      <c r="I23" s="1" t="s">
        <v>384</v>
      </c>
      <c r="J23" s="1" t="s">
        <v>385</v>
      </c>
      <c r="K23" s="1" t="s">
        <v>386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387</v>
      </c>
      <c r="B24" s="1" t="s">
        <v>388</v>
      </c>
      <c r="C24" s="1" t="s">
        <v>205</v>
      </c>
      <c r="D24" s="1" t="s">
        <v>389</v>
      </c>
      <c r="E24" s="1" t="s">
        <v>390</v>
      </c>
      <c r="F24" s="1" t="s">
        <v>391</v>
      </c>
      <c r="G24" s="1" t="s">
        <v>222</v>
      </c>
      <c r="H24" s="1" t="s">
        <v>392</v>
      </c>
      <c r="I24" s="1" t="s">
        <v>393</v>
      </c>
      <c r="J24" s="1" t="s">
        <v>189</v>
      </c>
      <c r="K24" s="1" t="s">
        <v>234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394</v>
      </c>
      <c r="B25" s="1" t="s">
        <v>171</v>
      </c>
      <c r="C25" s="1" t="s">
        <v>395</v>
      </c>
      <c r="D25" s="1" t="s">
        <v>396</v>
      </c>
      <c r="E25" s="1" t="s">
        <v>389</v>
      </c>
      <c r="F25" s="1" t="s">
        <v>233</v>
      </c>
      <c r="G25" s="1" t="s">
        <v>257</v>
      </c>
      <c r="H25" s="1" t="s">
        <v>397</v>
      </c>
      <c r="I25" s="1" t="s">
        <v>398</v>
      </c>
      <c r="J25" s="1" t="s">
        <v>232</v>
      </c>
      <c r="K25" s="1" t="s">
        <v>235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399</v>
      </c>
      <c r="B26" s="1" t="s">
        <v>400</v>
      </c>
      <c r="C26" s="1" t="s">
        <v>401</v>
      </c>
      <c r="D26" s="1" t="s">
        <v>402</v>
      </c>
      <c r="E26" s="1" t="s">
        <v>403</v>
      </c>
      <c r="F26" s="1" t="s">
        <v>404</v>
      </c>
      <c r="G26" s="1" t="s">
        <v>405</v>
      </c>
      <c r="H26" s="1" t="s">
        <v>406</v>
      </c>
      <c r="I26" s="1" t="s">
        <v>407</v>
      </c>
      <c r="J26" s="1" t="s">
        <v>408</v>
      </c>
      <c r="K26" s="1" t="s">
        <v>409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410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411</v>
      </c>
      <c r="B28" s="1" t="s">
        <v>412</v>
      </c>
      <c r="C28" s="1" t="s">
        <v>413</v>
      </c>
      <c r="D28" s="1" t="s">
        <v>414</v>
      </c>
      <c r="E28" s="1" t="s">
        <v>415</v>
      </c>
      <c r="F28" s="1" t="s">
        <v>416</v>
      </c>
      <c r="G28" s="1" t="s">
        <v>417</v>
      </c>
      <c r="H28" s="1" t="s">
        <v>418</v>
      </c>
      <c r="I28" s="1" t="s">
        <v>419</v>
      </c>
      <c r="J28" s="1" t="s">
        <v>420</v>
      </c>
      <c r="K28" s="1" t="s">
        <v>421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422</v>
      </c>
      <c r="B29" s="1" t="s">
        <v>423</v>
      </c>
      <c r="C29" s="1" t="s">
        <v>424</v>
      </c>
      <c r="D29" s="1" t="s">
        <v>425</v>
      </c>
      <c r="E29" s="1" t="s">
        <v>426</v>
      </c>
      <c r="F29" s="1" t="s">
        <v>427</v>
      </c>
      <c r="G29" s="1" t="s">
        <v>428</v>
      </c>
      <c r="H29" s="1" t="s">
        <v>352</v>
      </c>
      <c r="I29" s="1" t="s">
        <v>429</v>
      </c>
      <c r="J29" s="1" t="s">
        <v>430</v>
      </c>
      <c r="K29" s="1" t="s">
        <v>431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432</v>
      </c>
      <c r="B30" s="1" t="s">
        <v>433</v>
      </c>
      <c r="C30" s="1" t="s">
        <v>413</v>
      </c>
      <c r="D30" s="1" t="s">
        <v>414</v>
      </c>
      <c r="E30" s="1" t="s">
        <v>415</v>
      </c>
      <c r="F30" s="1" t="s">
        <v>416</v>
      </c>
      <c r="G30" s="1" t="s">
        <v>417</v>
      </c>
      <c r="H30" s="1" t="s">
        <v>434</v>
      </c>
      <c r="I30" s="1" t="s">
        <v>435</v>
      </c>
      <c r="J30" s="1" t="s">
        <v>436</v>
      </c>
      <c r="K30" s="1" t="s">
        <v>437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438</v>
      </c>
      <c r="B31" s="1" t="s">
        <v>439</v>
      </c>
      <c r="C31" s="1" t="s">
        <v>424</v>
      </c>
      <c r="D31" s="1" t="s">
        <v>425</v>
      </c>
      <c r="E31" s="1" t="s">
        <v>426</v>
      </c>
      <c r="F31" s="1" t="s">
        <v>427</v>
      </c>
      <c r="G31" s="1" t="s">
        <v>428</v>
      </c>
      <c r="H31" s="1" t="s">
        <v>440</v>
      </c>
      <c r="I31" s="1" t="s">
        <v>441</v>
      </c>
      <c r="J31" s="1" t="s">
        <v>442</v>
      </c>
      <c r="K31" s="1" t="s">
        <v>443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444</v>
      </c>
      <c r="B32" s="1" t="s">
        <v>445</v>
      </c>
      <c r="C32" s="1" t="s">
        <v>446</v>
      </c>
      <c r="D32" s="1" t="s">
        <v>447</v>
      </c>
      <c r="E32" s="1" t="s">
        <v>448</v>
      </c>
      <c r="F32" s="1" t="s">
        <v>449</v>
      </c>
      <c r="G32" s="1" t="s">
        <v>450</v>
      </c>
      <c r="H32" s="1" t="s">
        <v>451</v>
      </c>
      <c r="I32" s="1" t="s">
        <v>452</v>
      </c>
      <c r="J32" s="1" t="s">
        <v>453</v>
      </c>
      <c r="K32" s="1" t="s">
        <v>454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455</v>
      </c>
      <c r="B33" s="1" t="s">
        <v>374</v>
      </c>
      <c r="C33" s="1" t="s">
        <v>456</v>
      </c>
      <c r="D33" s="1" t="s">
        <v>390</v>
      </c>
      <c r="E33" s="1" t="s">
        <v>457</v>
      </c>
      <c r="F33" s="1" t="s">
        <v>205</v>
      </c>
      <c r="G33" s="1" t="s">
        <v>458</v>
      </c>
      <c r="H33" s="1" t="s">
        <v>459</v>
      </c>
      <c r="I33" s="1" t="s">
        <v>227</v>
      </c>
      <c r="J33" s="1" t="s">
        <v>395</v>
      </c>
      <c r="K33" s="1" t="s">
        <v>460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461</v>
      </c>
      <c r="B34" s="1">
        <v>1.0</v>
      </c>
      <c r="C34" s="1" t="s">
        <v>462</v>
      </c>
      <c r="D34" s="1" t="s">
        <v>463</v>
      </c>
      <c r="E34" s="1" t="s">
        <v>157</v>
      </c>
      <c r="F34" s="1" t="s">
        <v>464</v>
      </c>
      <c r="G34" s="1" t="s">
        <v>465</v>
      </c>
      <c r="H34" s="1" t="s">
        <v>466</v>
      </c>
      <c r="I34" s="1" t="s">
        <v>235</v>
      </c>
      <c r="J34" s="1" t="s">
        <v>467</v>
      </c>
      <c r="K34" s="1" t="s">
        <v>378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468</v>
      </c>
      <c r="B35" s="1">
        <v>1.0</v>
      </c>
      <c r="C35" s="1" t="s">
        <v>462</v>
      </c>
      <c r="D35" s="1" t="s">
        <v>463</v>
      </c>
      <c r="E35" s="1" t="s">
        <v>157</v>
      </c>
      <c r="F35" s="1" t="s">
        <v>464</v>
      </c>
      <c r="G35" s="1" t="s">
        <v>465</v>
      </c>
      <c r="H35" s="1" t="s">
        <v>466</v>
      </c>
      <c r="I35" s="1" t="s">
        <v>235</v>
      </c>
      <c r="J35" s="1" t="s">
        <v>467</v>
      </c>
      <c r="K35" s="1" t="s">
        <v>378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469</v>
      </c>
      <c r="B36" s="1" t="s">
        <v>470</v>
      </c>
      <c r="C36" s="1" t="s">
        <v>471</v>
      </c>
      <c r="D36" s="1" t="s">
        <v>472</v>
      </c>
      <c r="E36" s="1" t="s">
        <v>473</v>
      </c>
      <c r="F36" s="1" t="s">
        <v>474</v>
      </c>
      <c r="G36" s="1" t="s">
        <v>475</v>
      </c>
      <c r="H36" s="1" t="s">
        <v>476</v>
      </c>
      <c r="I36" s="1" t="s">
        <v>477</v>
      </c>
      <c r="J36" s="1" t="s">
        <v>478</v>
      </c>
      <c r="K36" s="1" t="s">
        <v>479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480</v>
      </c>
      <c r="B37" s="1" t="s">
        <v>481</v>
      </c>
      <c r="C37" s="1" t="s">
        <v>482</v>
      </c>
      <c r="D37" s="1" t="s">
        <v>483</v>
      </c>
      <c r="E37" s="1" t="s">
        <v>484</v>
      </c>
      <c r="F37" s="1" t="s">
        <v>485</v>
      </c>
      <c r="G37" s="1" t="s">
        <v>486</v>
      </c>
      <c r="H37" s="1" t="s">
        <v>487</v>
      </c>
      <c r="I37" s="1" t="s">
        <v>488</v>
      </c>
      <c r="J37" s="1" t="s">
        <v>489</v>
      </c>
      <c r="K37" s="1" t="s">
        <v>490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491</v>
      </c>
      <c r="B38" s="1" t="s">
        <v>470</v>
      </c>
      <c r="C38" s="1" t="s">
        <v>471</v>
      </c>
      <c r="D38" s="1" t="s">
        <v>472</v>
      </c>
      <c r="E38" s="1" t="s">
        <v>473</v>
      </c>
      <c r="F38" s="1" t="s">
        <v>474</v>
      </c>
      <c r="G38" s="1" t="s">
        <v>475</v>
      </c>
      <c r="H38" s="1" t="s">
        <v>476</v>
      </c>
      <c r="I38" s="1" t="s">
        <v>477</v>
      </c>
      <c r="J38" s="1" t="s">
        <v>478</v>
      </c>
      <c r="K38" s="1" t="s">
        <v>479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492</v>
      </c>
      <c r="B39" s="1" t="s">
        <v>481</v>
      </c>
      <c r="C39" s="1" t="s">
        <v>482</v>
      </c>
      <c r="D39" s="1" t="s">
        <v>483</v>
      </c>
      <c r="E39" s="1" t="s">
        <v>484</v>
      </c>
      <c r="F39" s="1" t="s">
        <v>485</v>
      </c>
      <c r="G39" s="1" t="s">
        <v>486</v>
      </c>
      <c r="H39" s="1" t="s">
        <v>487</v>
      </c>
      <c r="I39" s="1" t="s">
        <v>488</v>
      </c>
      <c r="J39" s="1" t="s">
        <v>489</v>
      </c>
      <c r="K39" s="1" t="s">
        <v>490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493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494</v>
      </c>
      <c r="B41" s="1" t="s">
        <v>495</v>
      </c>
      <c r="C41" s="1" t="s">
        <v>496</v>
      </c>
      <c r="D41" s="1" t="s">
        <v>497</v>
      </c>
      <c r="E41" s="1" t="s">
        <v>498</v>
      </c>
      <c r="F41" s="1" t="s">
        <v>499</v>
      </c>
      <c r="G41" s="1" t="s">
        <v>500</v>
      </c>
      <c r="H41" s="1" t="s">
        <v>501</v>
      </c>
      <c r="I41" s="1" t="s">
        <v>502</v>
      </c>
      <c r="J41" s="1" t="s">
        <v>503</v>
      </c>
      <c r="K41" s="1" t="s">
        <v>504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505</v>
      </c>
      <c r="B42" s="1" t="s">
        <v>506</v>
      </c>
      <c r="C42" s="1" t="s">
        <v>507</v>
      </c>
      <c r="D42" s="1" t="s">
        <v>508</v>
      </c>
      <c r="E42" s="1" t="s">
        <v>509</v>
      </c>
      <c r="F42" s="1" t="s">
        <v>510</v>
      </c>
      <c r="G42" s="1" t="s">
        <v>511</v>
      </c>
      <c r="H42" s="1" t="s">
        <v>512</v>
      </c>
      <c r="I42" s="1" t="s">
        <v>513</v>
      </c>
      <c r="J42" s="1" t="s">
        <v>514</v>
      </c>
      <c r="K42" s="1" t="s">
        <v>515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516</v>
      </c>
      <c r="B43" s="1" t="s">
        <v>517</v>
      </c>
      <c r="C43" s="1" t="s">
        <v>518</v>
      </c>
      <c r="D43" s="1" t="s">
        <v>519</v>
      </c>
      <c r="E43" s="1" t="s">
        <v>520</v>
      </c>
      <c r="F43" s="1" t="s">
        <v>521</v>
      </c>
      <c r="G43" s="1" t="s">
        <v>522</v>
      </c>
      <c r="H43" s="1" t="s">
        <v>523</v>
      </c>
      <c r="I43" s="1" t="s">
        <v>524</v>
      </c>
      <c r="J43" s="1" t="s">
        <v>525</v>
      </c>
      <c r="K43" s="1" t="s">
        <v>526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527</v>
      </c>
      <c r="B44" s="1">
        <v>-420.0</v>
      </c>
      <c r="C44" s="1" t="s">
        <v>528</v>
      </c>
      <c r="D44" s="1" t="s">
        <v>529</v>
      </c>
      <c r="E44" s="1" t="s">
        <v>530</v>
      </c>
      <c r="F44" s="1" t="s">
        <v>531</v>
      </c>
      <c r="G44" s="1" t="s">
        <v>532</v>
      </c>
      <c r="H44" s="1" t="s">
        <v>533</v>
      </c>
      <c r="I44" s="1" t="s">
        <v>534</v>
      </c>
      <c r="J44" s="1" t="s">
        <v>535</v>
      </c>
      <c r="K44" s="1" t="s">
        <v>536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537</v>
      </c>
      <c r="B45" s="1">
        <v>-420.0</v>
      </c>
      <c r="C45" s="1" t="s">
        <v>528</v>
      </c>
      <c r="D45" s="1" t="s">
        <v>529</v>
      </c>
      <c r="E45" s="1" t="s">
        <v>530</v>
      </c>
      <c r="F45" s="1" t="s">
        <v>531</v>
      </c>
      <c r="G45" s="1" t="s">
        <v>532</v>
      </c>
      <c r="H45" s="1" t="s">
        <v>533</v>
      </c>
      <c r="I45" s="1" t="s">
        <v>534</v>
      </c>
      <c r="J45" s="1" t="s">
        <v>535</v>
      </c>
      <c r="K45" s="1" t="s">
        <v>536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538</v>
      </c>
      <c r="B46" s="1" t="s">
        <v>539</v>
      </c>
      <c r="C46" s="1" t="s">
        <v>540</v>
      </c>
      <c r="D46" s="1" t="s">
        <v>541</v>
      </c>
      <c r="E46" s="1" t="s">
        <v>542</v>
      </c>
      <c r="F46" s="1" t="s">
        <v>543</v>
      </c>
      <c r="G46" s="1" t="s">
        <v>544</v>
      </c>
      <c r="H46" s="1">
        <v>0.0</v>
      </c>
      <c r="I46" s="1" t="s">
        <v>545</v>
      </c>
      <c r="J46" s="1" t="s">
        <v>546</v>
      </c>
      <c r="K46" s="1" t="s">
        <v>547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548</v>
      </c>
      <c r="B47" s="1" t="s">
        <v>549</v>
      </c>
      <c r="C47" s="1" t="s">
        <v>550</v>
      </c>
      <c r="D47" s="1">
        <v>0.0</v>
      </c>
      <c r="E47" s="1" t="s">
        <v>551</v>
      </c>
      <c r="F47" s="1" t="s">
        <v>552</v>
      </c>
      <c r="G47" s="1" t="s">
        <v>553</v>
      </c>
      <c r="H47" s="1">
        <v>0.0</v>
      </c>
      <c r="I47" s="1" t="s">
        <v>554</v>
      </c>
      <c r="J47" s="1" t="s">
        <v>555</v>
      </c>
      <c r="K47" s="1" t="s">
        <v>556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557</v>
      </c>
      <c r="B48" s="1" t="s">
        <v>558</v>
      </c>
      <c r="C48" s="1" t="s">
        <v>559</v>
      </c>
      <c r="D48" s="1" t="s">
        <v>560</v>
      </c>
      <c r="E48" s="1" t="s">
        <v>561</v>
      </c>
      <c r="F48" s="1" t="s">
        <v>562</v>
      </c>
      <c r="G48" s="1" t="s">
        <v>563</v>
      </c>
      <c r="H48" s="1">
        <v>0.0</v>
      </c>
      <c r="I48" s="1" t="s">
        <v>564</v>
      </c>
      <c r="J48" s="1" t="s">
        <v>565</v>
      </c>
      <c r="K48" s="1" t="s">
        <v>566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567</v>
      </c>
      <c r="B49" s="1" t="s">
        <v>568</v>
      </c>
      <c r="C49" s="1" t="s">
        <v>569</v>
      </c>
      <c r="D49" s="1" t="s">
        <v>570</v>
      </c>
      <c r="E49" s="1" t="s">
        <v>571</v>
      </c>
      <c r="F49" s="1" t="s">
        <v>572</v>
      </c>
      <c r="G49" s="1" t="s">
        <v>573</v>
      </c>
      <c r="H49" s="1" t="s">
        <v>574</v>
      </c>
      <c r="I49" s="1" t="s">
        <v>575</v>
      </c>
      <c r="J49" s="1" t="s">
        <v>576</v>
      </c>
      <c r="K49" s="1" t="s">
        <v>577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578</v>
      </c>
      <c r="B50" s="1" t="s">
        <v>579</v>
      </c>
      <c r="C50" s="1" t="s">
        <v>580</v>
      </c>
      <c r="D50" s="1" t="s">
        <v>581</v>
      </c>
      <c r="E50" s="1" t="s">
        <v>582</v>
      </c>
      <c r="F50" s="1" t="s">
        <v>583</v>
      </c>
      <c r="G50" s="1" t="s">
        <v>584</v>
      </c>
      <c r="H50" s="1" t="s">
        <v>585</v>
      </c>
      <c r="I50" s="1" t="s">
        <v>586</v>
      </c>
      <c r="J50" s="1" t="s">
        <v>587</v>
      </c>
      <c r="K50" s="1" t="s">
        <v>588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589</v>
      </c>
      <c r="B51" s="1" t="s">
        <v>590</v>
      </c>
      <c r="C51" s="1" t="s">
        <v>591</v>
      </c>
      <c r="D51" s="1" t="s">
        <v>592</v>
      </c>
      <c r="E51" s="1" t="s">
        <v>593</v>
      </c>
      <c r="F51" s="1" t="s">
        <v>594</v>
      </c>
      <c r="G51" s="1" t="s">
        <v>595</v>
      </c>
      <c r="H51" s="1" t="s">
        <v>596</v>
      </c>
      <c r="I51" s="1" t="s">
        <v>597</v>
      </c>
      <c r="J51" s="1" t="s">
        <v>598</v>
      </c>
      <c r="K51" s="1" t="s">
        <v>599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600</v>
      </c>
      <c r="B52" s="1" t="s">
        <v>601</v>
      </c>
      <c r="C52" s="1" t="s">
        <v>602</v>
      </c>
      <c r="D52" s="1" t="s">
        <v>603</v>
      </c>
      <c r="E52" s="1" t="s">
        <v>604</v>
      </c>
      <c r="F52" s="1" t="s">
        <v>482</v>
      </c>
      <c r="G52" s="1" t="s">
        <v>605</v>
      </c>
      <c r="H52" s="1" t="s">
        <v>606</v>
      </c>
      <c r="I52" s="1" t="s">
        <v>607</v>
      </c>
      <c r="J52" s="1" t="s">
        <v>608</v>
      </c>
      <c r="K52" s="1" t="s">
        <v>609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610</v>
      </c>
      <c r="B53" s="1" t="s">
        <v>601</v>
      </c>
      <c r="C53" s="1" t="s">
        <v>602</v>
      </c>
      <c r="D53" s="1" t="s">
        <v>603</v>
      </c>
      <c r="E53" s="1" t="s">
        <v>604</v>
      </c>
      <c r="F53" s="1" t="s">
        <v>482</v>
      </c>
      <c r="G53" s="1" t="s">
        <v>605</v>
      </c>
      <c r="H53" s="1" t="s">
        <v>606</v>
      </c>
      <c r="I53" s="1" t="s">
        <v>607</v>
      </c>
      <c r="J53" s="1" t="s">
        <v>608</v>
      </c>
      <c r="K53" s="1" t="s">
        <v>609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611</v>
      </c>
      <c r="B54" s="1" t="s">
        <v>612</v>
      </c>
      <c r="C54" s="1" t="s">
        <v>613</v>
      </c>
      <c r="D54" s="1" t="s">
        <v>614</v>
      </c>
      <c r="E54" s="1" t="s">
        <v>615</v>
      </c>
      <c r="F54" s="1" t="s">
        <v>616</v>
      </c>
      <c r="G54" s="1" t="s">
        <v>617</v>
      </c>
      <c r="H54" s="1" t="s">
        <v>618</v>
      </c>
      <c r="I54" s="1" t="s">
        <v>619</v>
      </c>
      <c r="J54" s="1">
        <v>0.0</v>
      </c>
      <c r="K54" s="1" t="s">
        <v>620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621</v>
      </c>
      <c r="B55" s="1" t="s">
        <v>622</v>
      </c>
      <c r="C55" s="1" t="s">
        <v>623</v>
      </c>
      <c r="D55" s="1" t="s">
        <v>624</v>
      </c>
      <c r="E55" s="1" t="s">
        <v>625</v>
      </c>
      <c r="F55" s="1" t="s">
        <v>626</v>
      </c>
      <c r="G55" s="1">
        <v>0.0</v>
      </c>
      <c r="H55" s="1" t="s">
        <v>627</v>
      </c>
      <c r="I55" s="1" t="s">
        <v>628</v>
      </c>
      <c r="J55" s="1">
        <v>0.0</v>
      </c>
      <c r="K55" s="1" t="s">
        <v>629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630</v>
      </c>
      <c r="B56" s="1" t="s">
        <v>631</v>
      </c>
      <c r="C56" s="1" t="s">
        <v>632</v>
      </c>
      <c r="D56" s="1" t="s">
        <v>633</v>
      </c>
      <c r="E56" s="1" t="s">
        <v>634</v>
      </c>
      <c r="F56" s="1" t="s">
        <v>635</v>
      </c>
      <c r="G56" s="1">
        <v>0.0</v>
      </c>
      <c r="H56" s="1" t="s">
        <v>636</v>
      </c>
      <c r="I56" s="1" t="s">
        <v>637</v>
      </c>
      <c r="J56" s="1" t="s">
        <v>638</v>
      </c>
      <c r="K56" s="1" t="s">
        <v>639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640</v>
      </c>
      <c r="B57" s="1">
        <v>0.0</v>
      </c>
      <c r="C57" s="1">
        <v>0.0</v>
      </c>
      <c r="D57" s="1">
        <v>0.0</v>
      </c>
      <c r="E57" s="1">
        <v>0.0</v>
      </c>
      <c r="F57" s="1" t="s">
        <v>641</v>
      </c>
      <c r="G57" s="1">
        <v>5.0</v>
      </c>
      <c r="H57" s="1" t="s">
        <v>642</v>
      </c>
      <c r="I57" s="1" t="s">
        <v>643</v>
      </c>
      <c r="J57" s="1" t="s">
        <v>644</v>
      </c>
      <c r="K57" s="1" t="s">
        <v>165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645</v>
      </c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646</v>
      </c>
      <c r="B59" s="1" t="s">
        <v>647</v>
      </c>
      <c r="C59" s="1" t="s">
        <v>648</v>
      </c>
      <c r="D59" s="1" t="s">
        <v>649</v>
      </c>
      <c r="E59" s="1">
        <v>14.0</v>
      </c>
      <c r="F59" s="1" t="s">
        <v>650</v>
      </c>
      <c r="G59" s="1">
        <v>0.0</v>
      </c>
      <c r="H59" s="1" t="s">
        <v>604</v>
      </c>
      <c r="I59" s="1" t="s">
        <v>651</v>
      </c>
      <c r="J59" s="1" t="s">
        <v>652</v>
      </c>
      <c r="K59" s="1" t="s">
        <v>653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654</v>
      </c>
      <c r="B60" s="1" t="s">
        <v>655</v>
      </c>
      <c r="C60" s="1" t="s">
        <v>656</v>
      </c>
      <c r="D60" s="1" t="s">
        <v>657</v>
      </c>
      <c r="E60" s="1" t="s">
        <v>658</v>
      </c>
      <c r="F60" s="1" t="s">
        <v>659</v>
      </c>
      <c r="G60" s="1">
        <v>0.0</v>
      </c>
      <c r="H60" s="1" t="s">
        <v>660</v>
      </c>
      <c r="I60" s="1" t="s">
        <v>661</v>
      </c>
      <c r="J60" s="1" t="s">
        <v>662</v>
      </c>
      <c r="K60" s="1" t="s">
        <v>663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664</v>
      </c>
      <c r="B61" s="1">
        <v>1.0</v>
      </c>
      <c r="C61" s="1" t="s">
        <v>665</v>
      </c>
      <c r="D61" s="1" t="s">
        <v>666</v>
      </c>
      <c r="E61" s="1" t="s">
        <v>667</v>
      </c>
      <c r="F61" s="1" t="s">
        <v>668</v>
      </c>
      <c r="G61" s="1">
        <v>0.0</v>
      </c>
      <c r="H61" s="1" t="s">
        <v>669</v>
      </c>
      <c r="I61" s="1">
        <v>27.0</v>
      </c>
      <c r="J61" s="1" t="s">
        <v>670</v>
      </c>
      <c r="K61" s="1" t="s">
        <v>671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672</v>
      </c>
      <c r="B62" s="1" t="s">
        <v>673</v>
      </c>
      <c r="C62" s="1" t="s">
        <v>674</v>
      </c>
      <c r="D62" s="1" t="s">
        <v>675</v>
      </c>
      <c r="E62" s="1" t="s">
        <v>676</v>
      </c>
      <c r="F62" s="1" t="s">
        <v>677</v>
      </c>
      <c r="G62" s="1">
        <v>0.0</v>
      </c>
      <c r="H62" s="1" t="s">
        <v>678</v>
      </c>
      <c r="I62" s="1" t="s">
        <v>679</v>
      </c>
      <c r="J62" s="1" t="s">
        <v>680</v>
      </c>
      <c r="K62" s="1" t="s">
        <v>681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682</v>
      </c>
      <c r="B63" s="1" t="s">
        <v>673</v>
      </c>
      <c r="C63" s="1" t="s">
        <v>674</v>
      </c>
      <c r="D63" s="1" t="s">
        <v>675</v>
      </c>
      <c r="E63" s="1" t="s">
        <v>676</v>
      </c>
      <c r="F63" s="1" t="s">
        <v>677</v>
      </c>
      <c r="G63" s="1">
        <v>0.0</v>
      </c>
      <c r="H63" s="1" t="s">
        <v>678</v>
      </c>
      <c r="I63" s="1" t="s">
        <v>679</v>
      </c>
      <c r="J63" s="1" t="s">
        <v>680</v>
      </c>
      <c r="K63" s="1" t="s">
        <v>681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683</v>
      </c>
      <c r="B64" s="1" t="s">
        <v>684</v>
      </c>
      <c r="C64" s="1" t="s">
        <v>685</v>
      </c>
      <c r="D64" s="1" t="s">
        <v>686</v>
      </c>
      <c r="E64" s="1" t="s">
        <v>687</v>
      </c>
      <c r="F64" s="1" t="s">
        <v>688</v>
      </c>
      <c r="G64" s="1">
        <v>0.0</v>
      </c>
      <c r="H64" s="1" t="s">
        <v>689</v>
      </c>
      <c r="I64" s="1" t="s">
        <v>690</v>
      </c>
      <c r="J64" s="1" t="s">
        <v>691</v>
      </c>
      <c r="K64" s="1" t="s">
        <v>692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693</v>
      </c>
      <c r="B65" s="1" t="s">
        <v>694</v>
      </c>
      <c r="C65" s="1" t="s">
        <v>695</v>
      </c>
      <c r="D65" s="1" t="s">
        <v>696</v>
      </c>
      <c r="E65" s="1" t="s">
        <v>697</v>
      </c>
      <c r="F65" s="1" t="s">
        <v>698</v>
      </c>
      <c r="G65" s="1">
        <v>0.0</v>
      </c>
      <c r="H65" s="1" t="s">
        <v>699</v>
      </c>
      <c r="I65" s="1" t="s">
        <v>700</v>
      </c>
      <c r="J65" s="1" t="s">
        <v>701</v>
      </c>
      <c r="K65" s="1" t="s">
        <v>702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703</v>
      </c>
      <c r="B66" s="1" t="s">
        <v>704</v>
      </c>
      <c r="C66" s="1" t="s">
        <v>705</v>
      </c>
      <c r="D66" s="1" t="s">
        <v>417</v>
      </c>
      <c r="E66" s="1" t="s">
        <v>706</v>
      </c>
      <c r="F66" s="1" t="s">
        <v>707</v>
      </c>
      <c r="G66" s="1">
        <v>0.0</v>
      </c>
      <c r="H66" s="1" t="s">
        <v>708</v>
      </c>
      <c r="I66" s="1" t="s">
        <v>709</v>
      </c>
      <c r="J66" s="1" t="s">
        <v>710</v>
      </c>
      <c r="K66" s="1" t="s">
        <v>711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712</v>
      </c>
      <c r="B67" s="1" t="s">
        <v>713</v>
      </c>
      <c r="C67" s="1" t="s">
        <v>502</v>
      </c>
      <c r="D67" s="1" t="s">
        <v>714</v>
      </c>
      <c r="E67" s="1" t="s">
        <v>715</v>
      </c>
      <c r="F67" s="1" t="s">
        <v>716</v>
      </c>
      <c r="G67" s="1">
        <v>0.0</v>
      </c>
      <c r="H67" s="1" t="s">
        <v>717</v>
      </c>
      <c r="I67" s="1" t="s">
        <v>718</v>
      </c>
      <c r="J67" s="1" t="s">
        <v>719</v>
      </c>
      <c r="K67" s="1" t="s">
        <v>720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721</v>
      </c>
      <c r="B68" s="1" t="s">
        <v>722</v>
      </c>
      <c r="C68" s="1" t="s">
        <v>723</v>
      </c>
      <c r="D68" s="1" t="s">
        <v>724</v>
      </c>
      <c r="E68" s="1" t="s">
        <v>725</v>
      </c>
      <c r="F68" s="1" t="s">
        <v>726</v>
      </c>
      <c r="G68" s="1">
        <v>0.0</v>
      </c>
      <c r="H68" s="1" t="s">
        <v>727</v>
      </c>
      <c r="I68" s="1" t="s">
        <v>728</v>
      </c>
      <c r="J68" s="1" t="s">
        <v>729</v>
      </c>
      <c r="K68" s="1" t="s">
        <v>730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731</v>
      </c>
      <c r="B69" s="1" t="s">
        <v>732</v>
      </c>
      <c r="C69" s="1" t="s">
        <v>733</v>
      </c>
      <c r="D69" s="1" t="s">
        <v>734</v>
      </c>
      <c r="E69" s="1" t="s">
        <v>735</v>
      </c>
      <c r="F69" s="1" t="s">
        <v>736</v>
      </c>
      <c r="G69" s="1">
        <v>0.0</v>
      </c>
      <c r="H69" s="1" t="s">
        <v>737</v>
      </c>
      <c r="I69" s="1" t="s">
        <v>738</v>
      </c>
      <c r="J69" s="1" t="s">
        <v>739</v>
      </c>
      <c r="K69" s="1" t="s">
        <v>740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741</v>
      </c>
      <c r="B70" s="1" t="s">
        <v>742</v>
      </c>
      <c r="C70" s="1" t="s">
        <v>743</v>
      </c>
      <c r="D70" s="1" t="s">
        <v>744</v>
      </c>
      <c r="E70" s="1" t="s">
        <v>745</v>
      </c>
      <c r="F70" s="1" t="s">
        <v>746</v>
      </c>
      <c r="G70" s="1">
        <v>0.0</v>
      </c>
      <c r="H70" s="1" t="s">
        <v>747</v>
      </c>
      <c r="I70" s="1" t="s">
        <v>748</v>
      </c>
      <c r="J70" s="1" t="s">
        <v>749</v>
      </c>
      <c r="K70" s="1" t="s">
        <v>750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751</v>
      </c>
      <c r="B71" s="1" t="s">
        <v>742</v>
      </c>
      <c r="C71" s="1" t="s">
        <v>743</v>
      </c>
      <c r="D71" s="1" t="s">
        <v>744</v>
      </c>
      <c r="E71" s="1" t="s">
        <v>745</v>
      </c>
      <c r="F71" s="1" t="s">
        <v>746</v>
      </c>
      <c r="G71" s="1">
        <v>0.0</v>
      </c>
      <c r="H71" s="1" t="s">
        <v>747</v>
      </c>
      <c r="I71" s="1" t="s">
        <v>748</v>
      </c>
      <c r="J71" s="1" t="s">
        <v>749</v>
      </c>
      <c r="K71" s="1" t="s">
        <v>750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752</v>
      </c>
      <c r="B72" s="1" t="s">
        <v>753</v>
      </c>
      <c r="C72" s="1" t="s">
        <v>754</v>
      </c>
      <c r="D72" s="1" t="s">
        <v>755</v>
      </c>
      <c r="E72" s="1" t="s">
        <v>756</v>
      </c>
      <c r="F72" s="1" t="s">
        <v>757</v>
      </c>
      <c r="G72" s="1">
        <v>0.0</v>
      </c>
      <c r="H72" s="1" t="s">
        <v>758</v>
      </c>
      <c r="I72" s="1" t="s">
        <v>759</v>
      </c>
      <c r="J72" s="1" t="s">
        <v>760</v>
      </c>
      <c r="K72" s="1" t="s">
        <v>761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762</v>
      </c>
      <c r="B73" s="1" t="s">
        <v>763</v>
      </c>
      <c r="C73" s="1" t="s">
        <v>764</v>
      </c>
      <c r="D73" s="1" t="s">
        <v>765</v>
      </c>
      <c r="E73" s="1" t="s">
        <v>766</v>
      </c>
      <c r="F73" s="1" t="s">
        <v>767</v>
      </c>
      <c r="G73" s="1">
        <v>0.0</v>
      </c>
      <c r="H73" s="1">
        <v>0.0</v>
      </c>
      <c r="I73" s="1" t="s">
        <v>768</v>
      </c>
      <c r="J73" s="1" t="s">
        <v>769</v>
      </c>
      <c r="K73" s="1" t="s">
        <v>770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771</v>
      </c>
      <c r="B74" s="1" t="s">
        <v>772</v>
      </c>
      <c r="C74" s="1" t="s">
        <v>773</v>
      </c>
      <c r="D74" s="1" t="s">
        <v>774</v>
      </c>
      <c r="E74" s="1" t="s">
        <v>775</v>
      </c>
      <c r="F74" s="1" t="s">
        <v>776</v>
      </c>
      <c r="G74" s="1">
        <v>0.0</v>
      </c>
      <c r="H74" s="1">
        <v>0.0</v>
      </c>
      <c r="I74" s="1" t="s">
        <v>777</v>
      </c>
      <c r="J74" s="1" t="s">
        <v>778</v>
      </c>
      <c r="K74" s="1" t="s">
        <v>779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780</v>
      </c>
      <c r="B75" s="1">
        <v>0.0</v>
      </c>
      <c r="C75" s="1">
        <v>0.0</v>
      </c>
      <c r="D75" s="1">
        <v>0.0</v>
      </c>
      <c r="E75" s="1">
        <v>0.0</v>
      </c>
      <c r="F75" s="1">
        <v>0.0</v>
      </c>
      <c r="G75" s="1">
        <v>0.0</v>
      </c>
      <c r="H75" s="1" t="s">
        <v>781</v>
      </c>
      <c r="I75" s="1" t="s">
        <v>782</v>
      </c>
      <c r="J75" s="1" t="s">
        <v>783</v>
      </c>
      <c r="K75" s="1" t="s">
        <v>784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785</v>
      </c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786</v>
      </c>
      <c r="B77" s="1" t="s">
        <v>330</v>
      </c>
      <c r="C77" s="1" t="s">
        <v>787</v>
      </c>
      <c r="D77" s="1" t="s">
        <v>788</v>
      </c>
      <c r="E77" s="1" t="s">
        <v>789</v>
      </c>
      <c r="F77" s="1" t="s">
        <v>790</v>
      </c>
      <c r="G77" s="1">
        <v>0.0</v>
      </c>
      <c r="H77" s="1">
        <v>0.0</v>
      </c>
      <c r="I77" s="1" t="s">
        <v>791</v>
      </c>
      <c r="J77" s="1" t="s">
        <v>792</v>
      </c>
      <c r="K77" s="1" t="s">
        <v>686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793</v>
      </c>
      <c r="B78" s="1" t="s">
        <v>794</v>
      </c>
      <c r="C78" s="1" t="s">
        <v>795</v>
      </c>
      <c r="D78" s="1" t="s">
        <v>796</v>
      </c>
      <c r="E78" s="1" t="s">
        <v>797</v>
      </c>
      <c r="F78" s="1" t="s">
        <v>798</v>
      </c>
      <c r="G78" s="1">
        <v>0.0</v>
      </c>
      <c r="H78" s="1">
        <v>0.0</v>
      </c>
      <c r="I78" s="1" t="s">
        <v>799</v>
      </c>
      <c r="J78" s="1" t="s">
        <v>800</v>
      </c>
      <c r="K78" s="1" t="s">
        <v>801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802</v>
      </c>
      <c r="B79" s="1" t="s">
        <v>803</v>
      </c>
      <c r="C79" s="1">
        <v>0.0</v>
      </c>
      <c r="D79" s="1" t="s">
        <v>804</v>
      </c>
      <c r="E79" s="1" t="s">
        <v>805</v>
      </c>
      <c r="F79" s="1" t="s">
        <v>806</v>
      </c>
      <c r="G79" s="1">
        <v>0.0</v>
      </c>
      <c r="H79" s="1">
        <v>0.0</v>
      </c>
      <c r="I79" s="1" t="s">
        <v>807</v>
      </c>
      <c r="J79" s="1" t="s">
        <v>808</v>
      </c>
      <c r="K79" s="1" t="s">
        <v>809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810</v>
      </c>
      <c r="B80" s="1" t="s">
        <v>811</v>
      </c>
      <c r="C80" s="1" t="s">
        <v>812</v>
      </c>
      <c r="D80" s="1" t="s">
        <v>813</v>
      </c>
      <c r="E80" s="1" t="s">
        <v>814</v>
      </c>
      <c r="F80" s="1" t="s">
        <v>815</v>
      </c>
      <c r="G80" s="1">
        <v>0.0</v>
      </c>
      <c r="H80" s="1">
        <v>0.0</v>
      </c>
      <c r="I80" s="1" t="s">
        <v>816</v>
      </c>
      <c r="J80" s="1" t="s">
        <v>817</v>
      </c>
      <c r="K80" s="1" t="s">
        <v>818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819</v>
      </c>
      <c r="B81" s="1" t="s">
        <v>811</v>
      </c>
      <c r="C81" s="1" t="s">
        <v>812</v>
      </c>
      <c r="D81" s="1" t="s">
        <v>813</v>
      </c>
      <c r="E81" s="1" t="s">
        <v>814</v>
      </c>
      <c r="F81" s="1" t="s">
        <v>815</v>
      </c>
      <c r="G81" s="1">
        <v>0.0</v>
      </c>
      <c r="H81" s="1">
        <v>0.0</v>
      </c>
      <c r="I81" s="1" t="s">
        <v>816</v>
      </c>
      <c r="J81" s="1" t="s">
        <v>817</v>
      </c>
      <c r="K81" s="1" t="s">
        <v>818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820</v>
      </c>
      <c r="B82" s="1" t="s">
        <v>821</v>
      </c>
      <c r="C82" s="1" t="s">
        <v>822</v>
      </c>
      <c r="D82" s="1" t="s">
        <v>823</v>
      </c>
      <c r="E82" s="1" t="s">
        <v>824</v>
      </c>
      <c r="F82" s="1" t="s">
        <v>825</v>
      </c>
      <c r="G82" s="1">
        <v>0.0</v>
      </c>
      <c r="H82" s="1">
        <v>0.0</v>
      </c>
      <c r="I82" s="1" t="s">
        <v>826</v>
      </c>
      <c r="J82" s="1" t="s">
        <v>827</v>
      </c>
      <c r="K82" s="1" t="s">
        <v>828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829</v>
      </c>
      <c r="B83" s="1" t="s">
        <v>830</v>
      </c>
      <c r="C83" s="1" t="s">
        <v>831</v>
      </c>
      <c r="D83" s="1" t="s">
        <v>832</v>
      </c>
      <c r="E83" s="1" t="s">
        <v>833</v>
      </c>
      <c r="F83" s="1" t="s">
        <v>834</v>
      </c>
      <c r="G83" s="1">
        <v>0.0</v>
      </c>
      <c r="H83" s="1">
        <v>0.0</v>
      </c>
      <c r="I83" s="1" t="s">
        <v>321</v>
      </c>
      <c r="J83" s="1" t="s">
        <v>835</v>
      </c>
      <c r="K83" s="1" t="s">
        <v>836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837</v>
      </c>
      <c r="B84" s="1" t="s">
        <v>838</v>
      </c>
      <c r="C84" s="1" t="s">
        <v>839</v>
      </c>
      <c r="D84" s="1" t="s">
        <v>840</v>
      </c>
      <c r="E84" s="1" t="s">
        <v>841</v>
      </c>
      <c r="F84" s="1" t="s">
        <v>842</v>
      </c>
      <c r="G84" s="1">
        <v>0.0</v>
      </c>
      <c r="H84" s="1">
        <v>0.0</v>
      </c>
      <c r="I84" s="1" t="s">
        <v>843</v>
      </c>
      <c r="J84" s="1" t="s">
        <v>844</v>
      </c>
      <c r="K84" s="1" t="s">
        <v>845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846</v>
      </c>
      <c r="B85" s="1" t="s">
        <v>847</v>
      </c>
      <c r="C85" s="1" t="s">
        <v>848</v>
      </c>
      <c r="D85" s="1" t="s">
        <v>849</v>
      </c>
      <c r="E85" s="1" t="s">
        <v>850</v>
      </c>
      <c r="F85" s="1" t="s">
        <v>851</v>
      </c>
      <c r="G85" s="1">
        <v>0.0</v>
      </c>
      <c r="H85" s="1">
        <v>0.0</v>
      </c>
      <c r="I85" s="1" t="s">
        <v>852</v>
      </c>
      <c r="J85" s="1" t="s">
        <v>853</v>
      </c>
      <c r="K85" s="1" t="s">
        <v>854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855</v>
      </c>
      <c r="B86" s="1" t="s">
        <v>856</v>
      </c>
      <c r="C86" s="1" t="s">
        <v>857</v>
      </c>
      <c r="D86" s="1" t="s">
        <v>858</v>
      </c>
      <c r="E86" s="1" t="s">
        <v>859</v>
      </c>
      <c r="F86" s="1" t="s">
        <v>860</v>
      </c>
      <c r="G86" s="1">
        <v>0.0</v>
      </c>
      <c r="H86" s="1">
        <v>0.0</v>
      </c>
      <c r="I86" s="1" t="s">
        <v>861</v>
      </c>
      <c r="J86" s="1" t="s">
        <v>862</v>
      </c>
      <c r="K86" s="1" t="s">
        <v>863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864</v>
      </c>
      <c r="B87" s="1" t="s">
        <v>865</v>
      </c>
      <c r="C87" s="1" t="s">
        <v>866</v>
      </c>
      <c r="D87" s="1" t="s">
        <v>867</v>
      </c>
      <c r="E87" s="1" t="s">
        <v>868</v>
      </c>
      <c r="F87" s="1">
        <v>12.0</v>
      </c>
      <c r="G87" s="1">
        <v>0.0</v>
      </c>
      <c r="H87" s="1">
        <v>0.0</v>
      </c>
      <c r="I87" s="1" t="s">
        <v>869</v>
      </c>
      <c r="J87" s="1" t="s">
        <v>870</v>
      </c>
      <c r="K87" s="1" t="s">
        <v>871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872</v>
      </c>
      <c r="B88" s="1" t="s">
        <v>873</v>
      </c>
      <c r="C88" s="1" t="s">
        <v>874</v>
      </c>
      <c r="D88" s="1" t="s">
        <v>875</v>
      </c>
      <c r="E88" s="1" t="s">
        <v>876</v>
      </c>
      <c r="F88" s="1" t="s">
        <v>877</v>
      </c>
      <c r="G88" s="1">
        <v>0.0</v>
      </c>
      <c r="H88" s="1">
        <v>0.0</v>
      </c>
      <c r="I88" s="1" t="s">
        <v>878</v>
      </c>
      <c r="J88" s="1" t="s">
        <v>879</v>
      </c>
      <c r="K88" s="1" t="s">
        <v>880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881</v>
      </c>
      <c r="B89" s="1" t="s">
        <v>873</v>
      </c>
      <c r="C89" s="1" t="s">
        <v>874</v>
      </c>
      <c r="D89" s="1" t="s">
        <v>875</v>
      </c>
      <c r="E89" s="1" t="s">
        <v>876</v>
      </c>
      <c r="F89" s="1" t="s">
        <v>877</v>
      </c>
      <c r="G89" s="1">
        <v>0.0</v>
      </c>
      <c r="H89" s="1">
        <v>0.0</v>
      </c>
      <c r="I89" s="1" t="s">
        <v>878</v>
      </c>
      <c r="J89" s="1" t="s">
        <v>879</v>
      </c>
      <c r="K89" s="1" t="s">
        <v>880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882</v>
      </c>
      <c r="B90" s="1" t="s">
        <v>883</v>
      </c>
      <c r="C90" s="1" t="s">
        <v>884</v>
      </c>
      <c r="D90" s="1" t="s">
        <v>885</v>
      </c>
      <c r="E90" s="1" t="s">
        <v>886</v>
      </c>
      <c r="F90" s="1" t="s">
        <v>887</v>
      </c>
      <c r="G90" s="1">
        <v>0.0</v>
      </c>
      <c r="H90" s="1">
        <v>0.0</v>
      </c>
      <c r="I90" s="1" t="s">
        <v>888</v>
      </c>
      <c r="J90" s="1" t="s">
        <v>889</v>
      </c>
      <c r="K90" s="1" t="s">
        <v>890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891</v>
      </c>
      <c r="B91" s="1" t="s">
        <v>892</v>
      </c>
      <c r="C91" s="1" t="s">
        <v>893</v>
      </c>
      <c r="D91" s="1" t="s">
        <v>894</v>
      </c>
      <c r="E91" s="1" t="s">
        <v>895</v>
      </c>
      <c r="F91" s="1" t="s">
        <v>896</v>
      </c>
      <c r="G91" s="1">
        <v>0.0</v>
      </c>
      <c r="H91" s="1">
        <v>0.0</v>
      </c>
      <c r="I91" s="1">
        <v>0.0</v>
      </c>
      <c r="J91" s="1" t="s">
        <v>897</v>
      </c>
      <c r="K91" s="1">
        <v>90.0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898</v>
      </c>
      <c r="B92" s="1" t="s">
        <v>899</v>
      </c>
      <c r="C92" s="1" t="s">
        <v>900</v>
      </c>
      <c r="D92" s="1" t="s">
        <v>901</v>
      </c>
      <c r="E92" s="1" t="s">
        <v>902</v>
      </c>
      <c r="F92" s="1" t="s">
        <v>878</v>
      </c>
      <c r="G92" s="1">
        <v>0.0</v>
      </c>
      <c r="H92" s="1">
        <v>0.0</v>
      </c>
      <c r="I92" s="1">
        <v>0.0</v>
      </c>
      <c r="J92" s="1" t="s">
        <v>903</v>
      </c>
      <c r="K92" s="1" t="s">
        <v>904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905</v>
      </c>
      <c r="B93" s="1">
        <v>0.0</v>
      </c>
      <c r="C93" s="1">
        <v>0.0</v>
      </c>
      <c r="D93" s="1">
        <v>0.0</v>
      </c>
      <c r="E93" s="1">
        <v>0.0</v>
      </c>
      <c r="F93" s="1">
        <v>0.0</v>
      </c>
      <c r="G93" s="1">
        <v>0.0</v>
      </c>
      <c r="H93" s="1">
        <v>0.0</v>
      </c>
      <c r="I93" s="1">
        <v>4.0</v>
      </c>
      <c r="J93" s="1" t="s">
        <v>906</v>
      </c>
      <c r="K93" s="1" t="s">
        <v>377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907</v>
      </c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908</v>
      </c>
      <c r="B95" s="1" t="s">
        <v>909</v>
      </c>
      <c r="C95" s="1" t="s">
        <v>910</v>
      </c>
      <c r="D95" s="1" t="s">
        <v>911</v>
      </c>
      <c r="E95" s="1" t="s">
        <v>710</v>
      </c>
      <c r="F95" s="1" t="s">
        <v>912</v>
      </c>
      <c r="G95" s="1">
        <v>0.0</v>
      </c>
      <c r="H95" s="1">
        <v>0.0</v>
      </c>
      <c r="I95" s="1">
        <v>0.0</v>
      </c>
      <c r="J95" s="1">
        <v>0.0</v>
      </c>
      <c r="K95" s="1" t="s">
        <v>913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914</v>
      </c>
      <c r="B96" s="1" t="s">
        <v>915</v>
      </c>
      <c r="C96" s="1" t="s">
        <v>916</v>
      </c>
      <c r="D96" s="1" t="s">
        <v>917</v>
      </c>
      <c r="E96" s="1" t="s">
        <v>918</v>
      </c>
      <c r="F96" s="1" t="s">
        <v>919</v>
      </c>
      <c r="G96" s="1">
        <v>0.0</v>
      </c>
      <c r="H96" s="1">
        <v>0.0</v>
      </c>
      <c r="I96" s="1">
        <v>0.0</v>
      </c>
      <c r="J96" s="1">
        <v>0.0</v>
      </c>
      <c r="K96" s="1" t="s">
        <v>920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921</v>
      </c>
      <c r="B97" s="1" t="s">
        <v>922</v>
      </c>
      <c r="C97" s="1" t="s">
        <v>923</v>
      </c>
      <c r="D97" s="1" t="s">
        <v>924</v>
      </c>
      <c r="E97" s="1" t="s">
        <v>925</v>
      </c>
      <c r="F97" s="1" t="s">
        <v>926</v>
      </c>
      <c r="G97" s="1">
        <v>0.0</v>
      </c>
      <c r="H97" s="1">
        <v>0.0</v>
      </c>
      <c r="I97" s="1">
        <v>0.0</v>
      </c>
      <c r="J97" s="1">
        <v>0.0</v>
      </c>
      <c r="K97" s="1" t="s">
        <v>927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928</v>
      </c>
      <c r="B98" s="1" t="s">
        <v>929</v>
      </c>
      <c r="C98" s="1" t="s">
        <v>930</v>
      </c>
      <c r="D98" s="1" t="s">
        <v>931</v>
      </c>
      <c r="E98" s="1" t="s">
        <v>932</v>
      </c>
      <c r="F98" s="1" t="s">
        <v>933</v>
      </c>
      <c r="G98" s="1">
        <v>0.0</v>
      </c>
      <c r="H98" s="1">
        <v>0.0</v>
      </c>
      <c r="I98" s="1">
        <v>0.0</v>
      </c>
      <c r="J98" s="1">
        <v>0.0</v>
      </c>
      <c r="K98" s="1" t="s">
        <v>735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934</v>
      </c>
      <c r="B99" s="1" t="s">
        <v>929</v>
      </c>
      <c r="C99" s="1" t="s">
        <v>930</v>
      </c>
      <c r="D99" s="1" t="s">
        <v>931</v>
      </c>
      <c r="E99" s="1" t="s">
        <v>932</v>
      </c>
      <c r="F99" s="1" t="s">
        <v>933</v>
      </c>
      <c r="G99" s="1">
        <v>0.0</v>
      </c>
      <c r="H99" s="1">
        <v>0.0</v>
      </c>
      <c r="I99" s="1">
        <v>0.0</v>
      </c>
      <c r="J99" s="1">
        <v>0.0</v>
      </c>
      <c r="K99" s="1" t="s">
        <v>735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935</v>
      </c>
      <c r="B100" s="1" t="s">
        <v>936</v>
      </c>
      <c r="C100" s="1" t="s">
        <v>937</v>
      </c>
      <c r="D100" s="1" t="s">
        <v>938</v>
      </c>
      <c r="E100" s="1" t="s">
        <v>939</v>
      </c>
      <c r="F100" s="1" t="s">
        <v>940</v>
      </c>
      <c r="G100" s="1">
        <v>0.0</v>
      </c>
      <c r="H100" s="1">
        <v>0.0</v>
      </c>
      <c r="I100" s="1">
        <v>0.0</v>
      </c>
      <c r="J100" s="1">
        <v>0.0</v>
      </c>
      <c r="K100" s="1" t="s">
        <v>695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941</v>
      </c>
      <c r="B101" s="1" t="s">
        <v>942</v>
      </c>
      <c r="C101" s="1" t="s">
        <v>943</v>
      </c>
      <c r="D101" s="1" t="s">
        <v>944</v>
      </c>
      <c r="E101" s="1" t="s">
        <v>945</v>
      </c>
      <c r="F101" s="1" t="s">
        <v>946</v>
      </c>
      <c r="G101" s="1">
        <v>0.0</v>
      </c>
      <c r="H101" s="1">
        <v>0.0</v>
      </c>
      <c r="I101" s="1">
        <v>0.0</v>
      </c>
      <c r="J101" s="1">
        <v>0.0</v>
      </c>
      <c r="K101" s="1" t="s">
        <v>947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948</v>
      </c>
      <c r="B102" s="1" t="s">
        <v>949</v>
      </c>
      <c r="C102" s="1" t="s">
        <v>950</v>
      </c>
      <c r="D102" s="1" t="s">
        <v>951</v>
      </c>
      <c r="E102" s="1" t="s">
        <v>952</v>
      </c>
      <c r="F102" s="1" t="s">
        <v>953</v>
      </c>
      <c r="G102" s="1">
        <v>0.0</v>
      </c>
      <c r="H102" s="1">
        <v>0.0</v>
      </c>
      <c r="I102" s="1">
        <v>0.0</v>
      </c>
      <c r="J102" s="1">
        <v>0.0</v>
      </c>
      <c r="K102" s="1" t="s">
        <v>954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955</v>
      </c>
      <c r="B103" s="1" t="s">
        <v>956</v>
      </c>
      <c r="C103" s="1" t="s">
        <v>957</v>
      </c>
      <c r="D103" s="1" t="s">
        <v>958</v>
      </c>
      <c r="E103" s="1" t="s">
        <v>959</v>
      </c>
      <c r="F103" s="1" t="s">
        <v>960</v>
      </c>
      <c r="G103" s="1">
        <v>0.0</v>
      </c>
      <c r="H103" s="1">
        <v>0.0</v>
      </c>
      <c r="I103" s="1">
        <v>0.0</v>
      </c>
      <c r="J103" s="1">
        <v>0.0</v>
      </c>
      <c r="K103" s="1" t="s">
        <v>961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962</v>
      </c>
      <c r="B104" s="1" t="s">
        <v>963</v>
      </c>
      <c r="C104" s="1" t="s">
        <v>964</v>
      </c>
      <c r="D104" s="1" t="s">
        <v>965</v>
      </c>
      <c r="E104" s="1" t="s">
        <v>966</v>
      </c>
      <c r="F104" s="1" t="s">
        <v>967</v>
      </c>
      <c r="G104" s="1">
        <v>0.0</v>
      </c>
      <c r="H104" s="1">
        <v>0.0</v>
      </c>
      <c r="I104" s="1">
        <v>0.0</v>
      </c>
      <c r="J104" s="1">
        <v>0.0</v>
      </c>
      <c r="K104" s="1" t="s">
        <v>968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969</v>
      </c>
      <c r="B105" s="1" t="s">
        <v>970</v>
      </c>
      <c r="C105" s="1" t="s">
        <v>971</v>
      </c>
      <c r="D105" s="1" t="s">
        <v>972</v>
      </c>
      <c r="E105" s="1" t="s">
        <v>973</v>
      </c>
      <c r="F105" s="1" t="s">
        <v>473</v>
      </c>
      <c r="G105" s="1">
        <v>0.0</v>
      </c>
      <c r="H105" s="1">
        <v>0.0</v>
      </c>
      <c r="I105" s="1">
        <v>0.0</v>
      </c>
      <c r="J105" s="1">
        <v>0.0</v>
      </c>
      <c r="K105" s="1" t="s">
        <v>974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975</v>
      </c>
      <c r="B106" s="1" t="s">
        <v>976</v>
      </c>
      <c r="C106" s="1" t="s">
        <v>977</v>
      </c>
      <c r="D106" s="1" t="s">
        <v>978</v>
      </c>
      <c r="E106" s="1" t="s">
        <v>979</v>
      </c>
      <c r="F106" s="1" t="s">
        <v>980</v>
      </c>
      <c r="G106" s="1">
        <v>0.0</v>
      </c>
      <c r="H106" s="1">
        <v>0.0</v>
      </c>
      <c r="I106" s="1">
        <v>0.0</v>
      </c>
      <c r="J106" s="1">
        <v>0.0</v>
      </c>
      <c r="K106" s="1" t="s">
        <v>981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982</v>
      </c>
      <c r="B107" s="1" t="s">
        <v>976</v>
      </c>
      <c r="C107" s="1" t="s">
        <v>977</v>
      </c>
      <c r="D107" s="1" t="s">
        <v>978</v>
      </c>
      <c r="E107" s="1" t="s">
        <v>979</v>
      </c>
      <c r="F107" s="1" t="s">
        <v>980</v>
      </c>
      <c r="G107" s="1">
        <v>0.0</v>
      </c>
      <c r="H107" s="1">
        <v>0.0</v>
      </c>
      <c r="I107" s="1">
        <v>0.0</v>
      </c>
      <c r="J107" s="1">
        <v>0.0</v>
      </c>
      <c r="K107" s="1" t="s">
        <v>981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983</v>
      </c>
      <c r="B108" s="1" t="s">
        <v>984</v>
      </c>
      <c r="C108" s="1" t="s">
        <v>985</v>
      </c>
      <c r="D108" s="1" t="s">
        <v>986</v>
      </c>
      <c r="E108" s="1" t="s">
        <v>987</v>
      </c>
      <c r="F108" s="1">
        <v>119.0</v>
      </c>
      <c r="G108" s="1">
        <v>0.0</v>
      </c>
      <c r="H108" s="1">
        <v>0.0</v>
      </c>
      <c r="I108" s="1">
        <v>0.0</v>
      </c>
      <c r="J108" s="1">
        <v>0.0</v>
      </c>
      <c r="K108" s="1" t="s">
        <v>988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989</v>
      </c>
      <c r="B109" s="1" t="s">
        <v>990</v>
      </c>
      <c r="C109" s="1" t="s">
        <v>991</v>
      </c>
      <c r="D109" s="1" t="s">
        <v>992</v>
      </c>
      <c r="E109" s="1" t="s">
        <v>993</v>
      </c>
      <c r="F109" s="1" t="s">
        <v>994</v>
      </c>
      <c r="G109" s="1">
        <v>0.0</v>
      </c>
      <c r="H109" s="1">
        <v>0.0</v>
      </c>
      <c r="I109" s="1">
        <v>0.0</v>
      </c>
      <c r="J109" s="1">
        <v>0.0</v>
      </c>
      <c r="K109" s="1">
        <v>0.0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995</v>
      </c>
      <c r="B110" s="1" t="s">
        <v>996</v>
      </c>
      <c r="C110" s="1" t="s">
        <v>997</v>
      </c>
      <c r="D110" s="1" t="s">
        <v>998</v>
      </c>
      <c r="E110" s="1" t="s">
        <v>999</v>
      </c>
      <c r="F110" s="1" t="s">
        <v>1000</v>
      </c>
      <c r="G110" s="1">
        <v>0.0</v>
      </c>
      <c r="H110" s="1">
        <v>0.0</v>
      </c>
      <c r="I110" s="1">
        <v>0.0</v>
      </c>
      <c r="J110" s="1">
        <v>0.0</v>
      </c>
      <c r="K110" s="1">
        <v>0.0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1001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>
        <v>0.0</v>
      </c>
      <c r="H111" s="1">
        <v>0.0</v>
      </c>
      <c r="I111" s="1">
        <v>0.0</v>
      </c>
      <c r="J111" s="1">
        <v>0.0</v>
      </c>
      <c r="K111" s="1" t="s">
        <v>1002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 t="s">
        <v>1003</v>
      </c>
      <c r="C1" s="1" t="s">
        <v>1004</v>
      </c>
      <c r="D1" s="1" t="s">
        <v>1005</v>
      </c>
      <c r="E1" s="1" t="s">
        <v>1006</v>
      </c>
      <c r="F1" s="1" t="s">
        <v>1007</v>
      </c>
      <c r="G1" s="1" t="s">
        <v>1008</v>
      </c>
      <c r="H1" s="1" t="s">
        <v>1009</v>
      </c>
      <c r="I1" s="1" t="s">
        <v>1010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1011</v>
      </c>
      <c r="B2" s="1" t="s">
        <v>1012</v>
      </c>
      <c r="C2" s="1" t="s">
        <v>1013</v>
      </c>
      <c r="D2" s="1" t="s">
        <v>1014</v>
      </c>
      <c r="E2" s="1" t="s">
        <v>1015</v>
      </c>
      <c r="F2" s="1" t="s">
        <v>1016</v>
      </c>
      <c r="G2" s="1" t="s">
        <v>1017</v>
      </c>
      <c r="H2" s="1" t="s">
        <v>1017</v>
      </c>
      <c r="I2" s="1" t="s">
        <v>1018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1019</v>
      </c>
      <c r="B3" s="1" t="s">
        <v>1018</v>
      </c>
      <c r="C3" s="1" t="s">
        <v>1020</v>
      </c>
      <c r="D3" s="1" t="s">
        <v>1021</v>
      </c>
      <c r="E3" s="1" t="s">
        <v>1022</v>
      </c>
      <c r="F3" s="1" t="s">
        <v>1023</v>
      </c>
      <c r="G3" s="1" t="s">
        <v>1024</v>
      </c>
      <c r="H3" s="1" t="s">
        <v>1025</v>
      </c>
      <c r="I3" s="1" t="s">
        <v>1018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1026</v>
      </c>
      <c r="B4" s="1" t="s">
        <v>1012</v>
      </c>
      <c r="C4" s="1" t="s">
        <v>1013</v>
      </c>
      <c r="D4" s="1" t="s">
        <v>1014</v>
      </c>
      <c r="E4" s="1" t="s">
        <v>1015</v>
      </c>
      <c r="F4" s="1" t="s">
        <v>1016</v>
      </c>
      <c r="G4" s="1" t="s">
        <v>1017</v>
      </c>
      <c r="H4" s="1" t="s">
        <v>1017</v>
      </c>
      <c r="I4" s="1" t="s">
        <v>1017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1019</v>
      </c>
      <c r="B5" s="1" t="s">
        <v>1018</v>
      </c>
      <c r="C5" s="1" t="s">
        <v>1020</v>
      </c>
      <c r="D5" s="1" t="s">
        <v>1021</v>
      </c>
      <c r="E5" s="1" t="s">
        <v>1022</v>
      </c>
      <c r="F5" s="1" t="s">
        <v>1023</v>
      </c>
      <c r="G5" s="1" t="s">
        <v>1024</v>
      </c>
      <c r="H5" s="1" t="s">
        <v>1025</v>
      </c>
      <c r="I5" s="1" t="s">
        <v>1025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1027</v>
      </c>
      <c r="B6" s="1" t="s">
        <v>1028</v>
      </c>
      <c r="C6" s="1" t="s">
        <v>1018</v>
      </c>
      <c r="D6" s="1" t="s">
        <v>1029</v>
      </c>
      <c r="E6" s="1" t="s">
        <v>1030</v>
      </c>
      <c r="F6" s="1" t="s">
        <v>1031</v>
      </c>
      <c r="G6" s="1" t="s">
        <v>1032</v>
      </c>
      <c r="H6" s="1" t="s">
        <v>1033</v>
      </c>
      <c r="I6" s="1" t="s">
        <v>1034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1035</v>
      </c>
      <c r="B7" s="1" t="s">
        <v>1018</v>
      </c>
      <c r="C7" s="1" t="s">
        <v>1018</v>
      </c>
      <c r="D7" s="1" t="s">
        <v>1018</v>
      </c>
      <c r="E7" s="1" t="s">
        <v>1018</v>
      </c>
      <c r="F7" s="1" t="s">
        <v>1018</v>
      </c>
      <c r="G7" s="1" t="s">
        <v>1018</v>
      </c>
      <c r="H7" s="1" t="s">
        <v>1018</v>
      </c>
      <c r="I7" s="1" t="s">
        <v>1018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1036</v>
      </c>
      <c r="B8" s="1" t="s">
        <v>1018</v>
      </c>
      <c r="C8" s="1" t="s">
        <v>1018</v>
      </c>
      <c r="D8" s="1" t="s">
        <v>1018</v>
      </c>
      <c r="E8" s="1" t="s">
        <v>1037</v>
      </c>
      <c r="F8" s="1" t="s">
        <v>1038</v>
      </c>
      <c r="G8" s="1" t="s">
        <v>1039</v>
      </c>
      <c r="H8" s="1" t="s">
        <v>1040</v>
      </c>
      <c r="I8" s="1" t="s">
        <v>1041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1042</v>
      </c>
      <c r="B9" s="1" t="s">
        <v>1043</v>
      </c>
      <c r="C9" s="1" t="s">
        <v>1044</v>
      </c>
      <c r="D9" s="1" t="s">
        <v>1045</v>
      </c>
      <c r="E9" s="1" t="s">
        <v>1046</v>
      </c>
      <c r="F9" s="1" t="s">
        <v>1047</v>
      </c>
      <c r="G9" s="1" t="s">
        <v>1048</v>
      </c>
      <c r="H9" s="1" t="s">
        <v>1049</v>
      </c>
      <c r="I9" s="1" t="s">
        <v>1050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1051</v>
      </c>
      <c r="B10" s="1" t="s">
        <v>1039</v>
      </c>
      <c r="C10" s="1" t="s">
        <v>1039</v>
      </c>
      <c r="D10" s="1" t="s">
        <v>1039</v>
      </c>
      <c r="E10" s="1" t="s">
        <v>1039</v>
      </c>
      <c r="F10" s="1" t="s">
        <v>1039</v>
      </c>
      <c r="G10" s="1" t="s">
        <v>1048</v>
      </c>
      <c r="H10" s="1" t="s">
        <v>1049</v>
      </c>
      <c r="I10" s="1" t="s">
        <v>1050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1052</v>
      </c>
      <c r="B11" s="1" t="s">
        <v>1039</v>
      </c>
      <c r="C11" s="1" t="s">
        <v>1039</v>
      </c>
      <c r="D11" s="1" t="s">
        <v>1039</v>
      </c>
      <c r="E11" s="1" t="s">
        <v>1039</v>
      </c>
      <c r="F11" s="1" t="s">
        <v>1039</v>
      </c>
      <c r="G11" s="1" t="s">
        <v>1053</v>
      </c>
      <c r="H11" s="1" t="s">
        <v>1054</v>
      </c>
      <c r="I11" s="1" t="s">
        <v>1055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1056</v>
      </c>
      <c r="B12" s="1" t="s">
        <v>1057</v>
      </c>
      <c r="C12" s="1" t="s">
        <v>1058</v>
      </c>
      <c r="D12" s="1" t="s">
        <v>1059</v>
      </c>
      <c r="E12" s="1" t="s">
        <v>1060</v>
      </c>
      <c r="F12" s="1" t="s">
        <v>1018</v>
      </c>
      <c r="G12" s="1" t="s">
        <v>1018</v>
      </c>
      <c r="H12" s="1" t="s">
        <v>1018</v>
      </c>
      <c r="I12" s="1" t="s">
        <v>1018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1061</v>
      </c>
      <c r="B13" s="1" t="s">
        <v>1062</v>
      </c>
      <c r="C13" s="1" t="s">
        <v>1063</v>
      </c>
      <c r="D13" s="1" t="s">
        <v>1064</v>
      </c>
      <c r="E13" s="1" t="s">
        <v>1065</v>
      </c>
      <c r="F13" s="1" t="s">
        <v>1018</v>
      </c>
      <c r="G13" s="1" t="s">
        <v>1018</v>
      </c>
      <c r="H13" s="1" t="s">
        <v>1018</v>
      </c>
      <c r="I13" s="1" t="s">
        <v>1018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1066</v>
      </c>
      <c r="B14" s="1" t="s">
        <v>1025</v>
      </c>
      <c r="C14" s="1" t="s">
        <v>1067</v>
      </c>
      <c r="D14" s="1" t="s">
        <v>1025</v>
      </c>
      <c r="E14" s="1" t="s">
        <v>1025</v>
      </c>
      <c r="F14" s="1" t="s">
        <v>1018</v>
      </c>
      <c r="G14" s="1" t="s">
        <v>1018</v>
      </c>
      <c r="H14" s="1" t="s">
        <v>1018</v>
      </c>
      <c r="I14" s="1" t="s">
        <v>1018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1068</v>
      </c>
      <c r="B15" s="1" t="s">
        <v>188</v>
      </c>
      <c r="C15" s="1" t="s">
        <v>189</v>
      </c>
      <c r="D15" s="1" t="s">
        <v>190</v>
      </c>
      <c r="E15" s="1" t="s">
        <v>191</v>
      </c>
      <c r="F15" s="1" t="s">
        <v>1069</v>
      </c>
      <c r="G15" s="1" t="s">
        <v>1069</v>
      </c>
      <c r="H15" s="1" t="s">
        <v>1070</v>
      </c>
      <c r="I15" s="1" t="s">
        <v>1071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1072</v>
      </c>
      <c r="B16" s="1" t="s">
        <v>1073</v>
      </c>
      <c r="C16" s="1" t="s">
        <v>1074</v>
      </c>
      <c r="D16" s="1" t="s">
        <v>1075</v>
      </c>
      <c r="E16" s="1" t="s">
        <v>1076</v>
      </c>
      <c r="F16" s="1" t="s">
        <v>1077</v>
      </c>
      <c r="G16" s="1" t="s">
        <v>1078</v>
      </c>
      <c r="H16" s="1" t="s">
        <v>1079</v>
      </c>
      <c r="I16" s="1" t="s">
        <v>1080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1081</v>
      </c>
      <c r="B17" s="1" t="s">
        <v>155</v>
      </c>
      <c r="C17" s="1" t="s">
        <v>1018</v>
      </c>
      <c r="D17" s="1" t="s">
        <v>166</v>
      </c>
      <c r="E17" s="1" t="s">
        <v>167</v>
      </c>
      <c r="F17" s="1" t="s">
        <v>159</v>
      </c>
      <c r="G17" s="1" t="s">
        <v>1082</v>
      </c>
      <c r="H17" s="1" t="s">
        <v>1083</v>
      </c>
      <c r="I17" s="1" t="s">
        <v>465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1084</v>
      </c>
      <c r="B18" s="1" t="s">
        <v>1085</v>
      </c>
      <c r="C18" s="1" t="s">
        <v>1018</v>
      </c>
      <c r="D18" s="1" t="s">
        <v>1086</v>
      </c>
      <c r="E18" s="1" t="s">
        <v>1087</v>
      </c>
      <c r="F18" s="1" t="s">
        <v>1088</v>
      </c>
      <c r="G18" s="1" t="s">
        <v>1089</v>
      </c>
      <c r="H18" s="1" t="s">
        <v>1090</v>
      </c>
      <c r="I18" s="1" t="s">
        <v>1091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1092</v>
      </c>
      <c r="B19" s="1" t="s">
        <v>1093</v>
      </c>
      <c r="C19" s="1" t="s">
        <v>1094</v>
      </c>
      <c r="D19" s="1" t="s">
        <v>1095</v>
      </c>
      <c r="E19" s="1" t="s">
        <v>1096</v>
      </c>
      <c r="F19" s="1" t="s">
        <v>1097</v>
      </c>
      <c r="G19" s="1" t="s">
        <v>1098</v>
      </c>
      <c r="H19" s="1" t="s">
        <v>1099</v>
      </c>
      <c r="I19" s="1" t="s">
        <v>1100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1101</v>
      </c>
      <c r="B20" s="1" t="s">
        <v>1102</v>
      </c>
      <c r="C20" s="1" t="s">
        <v>1103</v>
      </c>
      <c r="D20" s="1" t="s">
        <v>1104</v>
      </c>
      <c r="E20" s="1" t="s">
        <v>1105</v>
      </c>
      <c r="F20" s="1" t="s">
        <v>1106</v>
      </c>
      <c r="G20" s="1" t="s">
        <v>1107</v>
      </c>
      <c r="H20" s="1" t="s">
        <v>1108</v>
      </c>
      <c r="I20" s="1" t="s">
        <v>1109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200</v>
      </c>
      <c r="B21" s="1" t="s">
        <v>1110</v>
      </c>
      <c r="C21" s="1" t="s">
        <v>1111</v>
      </c>
      <c r="D21" s="1" t="s">
        <v>1112</v>
      </c>
      <c r="E21" s="1" t="s">
        <v>1113</v>
      </c>
      <c r="F21" s="1" t="s">
        <v>1018</v>
      </c>
      <c r="G21" s="1" t="s">
        <v>1018</v>
      </c>
      <c r="H21" s="1" t="s">
        <v>1018</v>
      </c>
      <c r="I21" s="1" t="s">
        <v>1018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1114</v>
      </c>
      <c r="B22" s="1" t="s">
        <v>1115</v>
      </c>
      <c r="C22" s="1" t="s">
        <v>1116</v>
      </c>
      <c r="D22" s="1" t="s">
        <v>1117</v>
      </c>
      <c r="E22" s="1" t="s">
        <v>814</v>
      </c>
      <c r="F22" s="1" t="s">
        <v>1118</v>
      </c>
      <c r="G22" s="1" t="s">
        <v>1119</v>
      </c>
      <c r="H22" s="1" t="s">
        <v>1120</v>
      </c>
      <c r="I22" s="1" t="s">
        <v>1121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115</v>
      </c>
      <c r="B23" s="1" t="s">
        <v>1018</v>
      </c>
      <c r="C23" s="1" t="s">
        <v>1018</v>
      </c>
      <c r="D23" s="1" t="s">
        <v>1018</v>
      </c>
      <c r="E23" s="1" t="s">
        <v>1018</v>
      </c>
      <c r="F23" s="1" t="s">
        <v>1018</v>
      </c>
      <c r="G23" s="1" t="s">
        <v>1018</v>
      </c>
      <c r="H23" s="1" t="s">
        <v>1018</v>
      </c>
      <c r="I23" s="1" t="s">
        <v>1018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1122</v>
      </c>
      <c r="B24" s="1" t="s">
        <v>1123</v>
      </c>
      <c r="C24" s="1" t="s">
        <v>1124</v>
      </c>
      <c r="D24" s="1" t="s">
        <v>1125</v>
      </c>
      <c r="E24" s="1" t="s">
        <v>1126</v>
      </c>
      <c r="F24" s="1" t="s">
        <v>1127</v>
      </c>
      <c r="G24" s="1" t="s">
        <v>1128</v>
      </c>
      <c r="H24" s="1" t="s">
        <v>1128</v>
      </c>
      <c r="I24" s="1" t="s">
        <v>1128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1129</v>
      </c>
      <c r="B25" s="1" t="s">
        <v>1130</v>
      </c>
      <c r="C25" s="1" t="s">
        <v>1131</v>
      </c>
      <c r="D25" s="1" t="s">
        <v>1132</v>
      </c>
      <c r="E25" s="1" t="s">
        <v>1133</v>
      </c>
      <c r="F25" s="1" t="s">
        <v>1134</v>
      </c>
      <c r="G25" s="1" t="s">
        <v>1135</v>
      </c>
      <c r="H25" s="1" t="s">
        <v>1135</v>
      </c>
      <c r="I25" s="1" t="s">
        <v>1018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1136</v>
      </c>
      <c r="B26" s="1" t="s">
        <v>1137</v>
      </c>
      <c r="C26" s="1" t="s">
        <v>1138</v>
      </c>
      <c r="D26" s="1" t="s">
        <v>1139</v>
      </c>
      <c r="E26" s="1" t="s">
        <v>1140</v>
      </c>
      <c r="F26" s="1" t="s">
        <v>1141</v>
      </c>
      <c r="G26" s="1" t="s">
        <v>1018</v>
      </c>
      <c r="H26" s="1" t="s">
        <v>1018</v>
      </c>
      <c r="I26" s="1" t="s">
        <v>1018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1142</v>
      </c>
      <c r="B2" s="1" t="s">
        <v>1143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1144</v>
      </c>
      <c r="B3" s="1" t="s">
        <v>1145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1146</v>
      </c>
      <c r="B4" s="1" t="s">
        <v>1147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1148</v>
      </c>
      <c r="B5" s="1" t="s">
        <v>1149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1150</v>
      </c>
      <c r="B6" s="1" t="s">
        <v>1151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1152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1153</v>
      </c>
      <c r="B8" s="1" t="s">
        <v>1154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1155</v>
      </c>
      <c r="B9" s="1" t="s">
        <v>1156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1157</v>
      </c>
      <c r="B10" s="4" t="s">
        <v>1158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1159</v>
      </c>
      <c r="B11" s="1" t="s">
        <v>1160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1161</v>
      </c>
      <c r="B12" s="1" t="s">
        <v>1162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1163</v>
      </c>
      <c r="B13" s="1" t="s">
        <v>1160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1164</v>
      </c>
      <c r="B14" s="1" t="s">
        <v>1165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1166</v>
      </c>
      <c r="B15" s="1" t="s">
        <v>1167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1168</v>
      </c>
      <c r="B16" s="1" t="s">
        <v>1165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1169</v>
      </c>
      <c r="B17" s="1" t="s">
        <v>1170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1171</v>
      </c>
      <c r="B18" s="1">
        <v>10.0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1172</v>
      </c>
      <c r="B19" s="1" t="s">
        <v>1173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1174</v>
      </c>
      <c r="B20" s="1">
        <v>9.0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1175</v>
      </c>
      <c r="B21" s="1">
        <v>8.0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1176</v>
      </c>
      <c r="B22" s="1">
        <v>4.0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1177</v>
      </c>
      <c r="B23" s="1">
        <v>6.0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1178</v>
      </c>
      <c r="B24" s="1">
        <v>6.0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1179</v>
      </c>
      <c r="B25" s="1">
        <v>1.7356896E9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1180</v>
      </c>
      <c r="B26" s="1">
        <v>1.7039808E9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1181</v>
      </c>
      <c r="B27" s="1">
        <v>86400.0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1182</v>
      </c>
      <c r="B28" s="1">
        <v>2.0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1183</v>
      </c>
      <c r="B29" s="1">
        <v>17.22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1184</v>
      </c>
      <c r="B30" s="1">
        <v>17.04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1185</v>
      </c>
      <c r="B31" s="1">
        <v>16.69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1186</v>
      </c>
      <c r="B32" s="1">
        <v>16.99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1187</v>
      </c>
      <c r="B33" s="1">
        <v>17.22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1188</v>
      </c>
      <c r="B34" s="1">
        <v>17.04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1189</v>
      </c>
      <c r="B35" s="1">
        <v>16.69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1190</v>
      </c>
      <c r="B36" s="1">
        <v>16.99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1191</v>
      </c>
      <c r="B37" s="1">
        <v>1.0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1192</v>
      </c>
      <c r="B38" s="1">
        <v>0.059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1193</v>
      </c>
      <c r="B39" s="1">
        <v>1.734912E9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1194</v>
      </c>
      <c r="B40" s="1">
        <v>5.0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1195</v>
      </c>
      <c r="B41" s="1">
        <v>5.46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1196</v>
      </c>
      <c r="B42" s="1">
        <v>1.084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1197</v>
      </c>
      <c r="B43" s="1">
        <v>-33.544556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1198</v>
      </c>
      <c r="B44" s="1">
        <v>28292.0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1199</v>
      </c>
      <c r="B45" s="1">
        <v>28292.0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1200</v>
      </c>
      <c r="B46" s="1">
        <v>48170.0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1201</v>
      </c>
      <c r="B47" s="1">
        <v>27420.0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1202</v>
      </c>
      <c r="B48" s="1">
        <v>27420.0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1203</v>
      </c>
      <c r="B49" s="1">
        <v>15.88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1204</v>
      </c>
      <c r="B50" s="1">
        <v>18.28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1205</v>
      </c>
      <c r="B51" s="1">
        <v>800.0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1206</v>
      </c>
      <c r="B52" s="1">
        <v>1800.0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1207</v>
      </c>
      <c r="B53" s="1">
        <v>3.18573664E8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1208</v>
      </c>
      <c r="B54" s="1">
        <v>15.21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1209</v>
      </c>
      <c r="B55" s="1">
        <v>20.22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1210</v>
      </c>
      <c r="B56" s="1">
        <v>3.2929893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1211</v>
      </c>
      <c r="B57" s="1">
        <v>18.359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1212</v>
      </c>
      <c r="B58" s="1">
        <v>17.9045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1213</v>
      </c>
      <c r="B59" s="1">
        <v>1.0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1214</v>
      </c>
      <c r="B60" s="1">
        <v>0.058072012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1215</v>
      </c>
      <c r="B61" s="1" t="s">
        <v>1216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1217</v>
      </c>
      <c r="B62" s="1">
        <v>7.75482048E8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1218</v>
      </c>
      <c r="B63" s="1">
        <v>-0.09776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1219</v>
      </c>
      <c r="B64" s="1">
        <v>1.2069896E7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1220</v>
      </c>
      <c r="B65" s="1">
        <v>1.8806E7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1221</v>
      </c>
      <c r="B66" s="1">
        <v>214165.0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1222</v>
      </c>
      <c r="B67" s="1">
        <v>105136.0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1223</v>
      </c>
      <c r="B68" s="1">
        <v>1.7316288E9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1224</v>
      </c>
      <c r="B69" s="1">
        <v>1.734048E9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1225</v>
      </c>
      <c r="B70" s="1">
        <v>0.0114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1226</v>
      </c>
      <c r="B71" s="1">
        <v>0.19037001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1227</v>
      </c>
      <c r="B72" s="1">
        <v>0.4818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1228</v>
      </c>
      <c r="B73" s="1">
        <v>3.24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1229</v>
      </c>
      <c r="B74" s="1">
        <v>0.0188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1230</v>
      </c>
      <c r="B75" s="1">
        <v>1.87232E7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1231</v>
      </c>
      <c r="B76" s="1">
        <v>11.187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1232</v>
      </c>
      <c r="B77" s="1">
        <v>1.5142577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1233</v>
      </c>
      <c r="B78" s="1">
        <v>1.7039808E9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1234</v>
      </c>
      <c r="B79" s="1">
        <v>1.7356032E9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1235</v>
      </c>
      <c r="B80" s="1">
        <v>1.7276544E9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1236</v>
      </c>
      <c r="B81" s="1">
        <v>-9745000.0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1237</v>
      </c>
      <c r="B82" s="1">
        <v>-0.55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1238</v>
      </c>
      <c r="B83" s="1">
        <v>-0.54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1239</v>
      </c>
      <c r="B84" s="1" t="s">
        <v>1240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1241</v>
      </c>
      <c r="B85" s="1">
        <v>5.25312E8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1242</v>
      </c>
      <c r="B86" s="1">
        <v>8.016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1243</v>
      </c>
      <c r="B87" s="1">
        <v>19.693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1244</v>
      </c>
      <c r="B88" s="1">
        <v>-0.064088404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1245</v>
      </c>
      <c r="B89" s="1">
        <v>0.22263205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1246</v>
      </c>
      <c r="B90" s="1">
        <v>0.25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1247</v>
      </c>
      <c r="B91" s="1">
        <v>1.734912E9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1248</v>
      </c>
      <c r="B92" s="1" t="s">
        <v>1249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1250</v>
      </c>
      <c r="B93" s="1" t="s">
        <v>1251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1252</v>
      </c>
      <c r="B94" s="1" t="s">
        <v>1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1253</v>
      </c>
      <c r="B95" s="1" t="s">
        <v>1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1254</v>
      </c>
      <c r="B96" s="1" t="s">
        <v>1255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1256</v>
      </c>
      <c r="B97" s="1" t="s">
        <v>1257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1258</v>
      </c>
      <c r="B98" s="1">
        <v>1.052838E8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1259</v>
      </c>
      <c r="B99" s="1" t="s">
        <v>1260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1261</v>
      </c>
      <c r="B100" s="1" t="s">
        <v>1262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1263</v>
      </c>
      <c r="B101" s="1" t="s">
        <v>1264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1265</v>
      </c>
      <c r="B102" s="1" t="s">
        <v>1266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1267</v>
      </c>
      <c r="B103" s="1">
        <v>-1.8E7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1268</v>
      </c>
      <c r="B104" s="1">
        <v>16.94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1269</v>
      </c>
      <c r="B105" s="1">
        <v>24.0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1270</v>
      </c>
      <c r="B106" s="1">
        <v>20.0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1271</v>
      </c>
      <c r="B107" s="1">
        <v>22.0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1272</v>
      </c>
      <c r="B108" s="1">
        <v>22.0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1273</v>
      </c>
      <c r="B109" s="1" t="s">
        <v>1274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1275</v>
      </c>
      <c r="B110" s="1">
        <v>3.0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1276</v>
      </c>
      <c r="B111" s="1">
        <v>4.5801E7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1277</v>
      </c>
      <c r="B112" s="1">
        <v>2.317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1278</v>
      </c>
      <c r="B113" s="1">
        <v>3.9379E7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1279</v>
      </c>
      <c r="B114" s="1">
        <v>4.86510016E8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1280</v>
      </c>
      <c r="B115" s="1">
        <v>2.134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1281</v>
      </c>
      <c r="B116" s="1">
        <v>2.134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1282</v>
      </c>
      <c r="B117" s="1">
        <v>9.6743E7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1283</v>
      </c>
      <c r="B118" s="1">
        <v>231.929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1284</v>
      </c>
      <c r="B119" s="1">
        <v>5.468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1285</v>
      </c>
      <c r="B120" s="1">
        <v>0.01181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1286</v>
      </c>
      <c r="B121" s="1">
        <v>-0.04171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1287</v>
      </c>
      <c r="B122" s="1">
        <v>2.608175E7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1288</v>
      </c>
      <c r="B123" s="1">
        <v>2.0499E7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1289</v>
      </c>
      <c r="B124" s="1">
        <v>0.02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1290</v>
      </c>
      <c r="B125" s="1">
        <v>0.55689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1291</v>
      </c>
      <c r="B126" s="1">
        <v>0.40705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1292</v>
      </c>
      <c r="B127" s="1">
        <v>0.13196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1293</v>
      </c>
      <c r="B128" s="1" t="s">
        <v>1216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3" t="s">
        <v>1294</v>
      </c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10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66</v>
      </c>
      <c r="B3" s="1">
        <v>50.0</v>
      </c>
      <c r="C3" s="1">
        <v>44.0</v>
      </c>
      <c r="D3" s="1">
        <v>36.0</v>
      </c>
      <c r="E3" s="1">
        <v>49.0</v>
      </c>
      <c r="F3" s="1">
        <v>26.0</v>
      </c>
      <c r="G3" s="1">
        <v>6.0</v>
      </c>
      <c r="H3" s="1">
        <v>8.0</v>
      </c>
      <c r="I3" s="1">
        <v>6.0</v>
      </c>
      <c r="J3" s="1">
        <v>44.0</v>
      </c>
      <c r="K3" s="1">
        <v>39.0</v>
      </c>
      <c r="L3" s="1">
        <f>IF(K3*FORECAST(L2,B3:K3,B2:K2)&gt;0,FORECAST(L2,B3:K3,B2:K2),K3)*$X$1</f>
        <v>17.73333333</v>
      </c>
      <c r="M3" s="1">
        <f>IF(L3*FORECAST(M2,B3:L3,B2:L2)&gt;0,FORECAST(M2,B3:L3,B2:L2),L3)*$X$1</f>
        <v>15.35757576</v>
      </c>
      <c r="N3" s="1">
        <f>IF(M3*FORECAST(N2,B3:M3,B2:M2)&gt;0,FORECAST(N2,B3:M3,B2:M2),M3)*$X$1</f>
        <v>12.98181818</v>
      </c>
      <c r="O3" s="1">
        <f>IF(N3*FORECAST(O2,B3:N3,B2:N2)&gt;0,FORECAST(O2,B3:N3,B2:N2),N3)*$X$1</f>
        <v>10.60606061</v>
      </c>
      <c r="P3" s="1">
        <f>IF(O3*FORECAST(P2,B3:O3,B2:O2)&gt;0,FORECAST(P2,B3:O3,B2:O2),O3)*$X$1</f>
        <v>8.23030303</v>
      </c>
      <c r="Q3" s="1">
        <f>IF(P3*FORECAST(Q2,B3:P3,B2:P2)&gt;0,FORECAST(Q2,B3:P3,B2:P2),P3)*$X$1</f>
        <v>5.854545455</v>
      </c>
      <c r="R3" s="1">
        <f>IF(Q3*FORECAST(R2,B3:Q3,B2:Q2)&gt;0,FORECAST(R2,B3:Q3,B2:Q2),Q3)*$X$1</f>
        <v>3.478787879</v>
      </c>
      <c r="S3" s="5">
        <f>IF(R3*FORECAST(S2,B3:R3,B2:R2)&gt;0,FORECAST(S2,B3:R3,B2:R2),R3)*$X$1</f>
        <v>1.103030303</v>
      </c>
      <c r="T3" s="5">
        <f>IF(S3*FORECAST(T2,B3:S3,B2:S2)&gt;0,FORECAST(T2,B3:S3,B2:S2),S3)*$X$1</f>
        <v>1.103030303</v>
      </c>
      <c r="U3" s="5">
        <f>IF(T3*FORECAST(U2,B3:T3,B2:T2)&gt;0,FORECAST(U2,B3:T3,B2:T2),T3)*$X$1</f>
        <v>1.103030303</v>
      </c>
      <c r="V3" s="5">
        <f>IF(U3*FORECAST(V2,B3:U3,B2:U2)&gt;0,FORECAST(V2,B3:U3,B2:U2),U3)*$X$1</f>
        <v>1.103030303</v>
      </c>
      <c r="W3" s="5">
        <f>IF(V3*FORECAST(W2,B3:V3,B2:V2)&gt;0,FORECAST(W2,B3:V3,B2:V2),V3)*$X$1</f>
        <v>1.103030303</v>
      </c>
      <c r="X3" s="2"/>
      <c r="Y3" s="2"/>
      <c r="Z3" s="2"/>
    </row>
    <row r="4">
      <c r="A4" s="3" t="s">
        <v>114</v>
      </c>
      <c r="B4" s="1">
        <v>497.0</v>
      </c>
      <c r="C4" s="1">
        <v>588.0</v>
      </c>
      <c r="D4" s="1">
        <v>600.0</v>
      </c>
      <c r="E4" s="1">
        <v>721.0</v>
      </c>
      <c r="F4" s="1">
        <v>774.0</v>
      </c>
      <c r="G4" s="1">
        <v>148.0</v>
      </c>
      <c r="H4" s="1">
        <v>150.0</v>
      </c>
      <c r="I4" s="1">
        <v>207.0</v>
      </c>
      <c r="J4" s="1">
        <v>442.0</v>
      </c>
      <c r="K4" s="1">
        <v>438.0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1295</v>
      </c>
      <c r="B5" s="1">
        <v>14.0</v>
      </c>
      <c r="C5" s="1">
        <v>14.0</v>
      </c>
      <c r="D5" s="1">
        <v>14.0</v>
      </c>
      <c r="E5" s="1">
        <v>14.0</v>
      </c>
      <c r="F5" s="1">
        <v>15.0</v>
      </c>
      <c r="G5" s="1">
        <v>16.0</v>
      </c>
      <c r="H5" s="1">
        <v>17.0</v>
      </c>
      <c r="I5" s="1">
        <v>17.0</v>
      </c>
      <c r="J5" s="1">
        <v>17.0</v>
      </c>
      <c r="K5" s="1">
        <v>17.0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1296</v>
      </c>
      <c r="L7" s="1">
        <f>IF(W3*FORECAST(W2,B3:W3,B2:W2)&gt;0,FORECAST(W2,B3:W3,B2:W2),V3)*$X$1 * (1+0.02)/(0.0765-0.02)</f>
        <v>19.91311344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1297</v>
      </c>
      <c r="L8" s="6">
        <f t="array" ref="L8">NPV(0.0765,M3:W3)</f>
        <v>49.2401568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1298</v>
      </c>
      <c r="L9" s="6">
        <f t="array" ref="L9">NPV(0.0765,M16:W16)</f>
        <v>8.850846156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1299</v>
      </c>
      <c r="L10" s="6">
        <f>L8 + L9</f>
        <v>58.09100295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115</v>
      </c>
      <c r="L11" s="1">
        <v>438.0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1300</v>
      </c>
      <c r="L12" s="6">
        <f>L10 - L11</f>
        <v>-379.908997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1301</v>
      </c>
      <c r="L13" s="1">
        <v>17.0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-22.34758806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19.91311344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25</v>
      </c>
      <c r="B3" s="1">
        <v>-16.0</v>
      </c>
      <c r="C3" s="1">
        <v>-1.0</v>
      </c>
      <c r="D3" s="1">
        <v>45.0</v>
      </c>
      <c r="E3" s="1">
        <v>35.0</v>
      </c>
      <c r="F3" s="1">
        <v>61.0</v>
      </c>
      <c r="G3" s="1">
        <v>1.0</v>
      </c>
      <c r="H3" s="1">
        <v>-19.0</v>
      </c>
      <c r="I3" s="1">
        <v>29.0</v>
      </c>
      <c r="J3" s="1">
        <v>50.0</v>
      </c>
      <c r="K3" s="1">
        <v>4.0</v>
      </c>
      <c r="L3" s="1">
        <f>IF(K3*FORECAST(L2,B3:K3,B2:K2)&gt;0,FORECAST(L2,B3:K3,B2:K2),K3)*$X$1</f>
        <v>26.73333333</v>
      </c>
      <c r="M3" s="1">
        <f>IF(L3*FORECAST(M2,B3:L3,B2:L2)&gt;0,FORECAST(M2,B3:L3,B2:L2),L3)*$X$1</f>
        <v>28.15757576</v>
      </c>
      <c r="N3" s="1">
        <f>IF(M3*FORECAST(N2,B3:M3,B2:M2)&gt;0,FORECAST(N2,B3:M3,B2:M2),M3)*$X$1</f>
        <v>29.58181818</v>
      </c>
      <c r="O3" s="1">
        <f>IF(N3*FORECAST(O2,B3:N3,B2:N2)&gt;0,FORECAST(O2,B3:N3,B2:N2),N3)*$X$1</f>
        <v>31.00606061</v>
      </c>
      <c r="P3" s="1">
        <f>IF(O3*FORECAST(P2,B3:O3,B2:O2)&gt;0,FORECAST(P2,B3:O3,B2:O2),O3)*$X$1</f>
        <v>32.43030303</v>
      </c>
      <c r="Q3" s="1">
        <f>IF(P3*FORECAST(Q2,B3:P3,B2:P2)&gt;0,FORECAST(Q2,B3:P3,B2:P2),P3)*$X$1</f>
        <v>33.85454545</v>
      </c>
      <c r="R3" s="1">
        <f>IF(Q3*FORECAST(R2,B3:Q3,B2:Q2)&gt;0,FORECAST(R2,B3:Q3,B2:Q2),Q3)*$X$1</f>
        <v>35.27878788</v>
      </c>
      <c r="S3" s="5">
        <f>IF(R3*FORECAST(S2,B3:R3,B2:R2)&gt;0,FORECAST(S2,B3:R3,B2:R2),R3)*$X$1</f>
        <v>36.7030303</v>
      </c>
      <c r="T3" s="5">
        <f>IF(S3*FORECAST(T2,B3:S3,B2:S2)&gt;0,FORECAST(T2,B3:S3,B2:S2),S3)*$X$1</f>
        <v>38.12727273</v>
      </c>
      <c r="U3" s="5">
        <f>IF(T3*FORECAST(U2,B3:T3,B2:T2)&gt;0,FORECAST(U2,B3:T3,B2:T2),T3)*$X$1</f>
        <v>39.55151515</v>
      </c>
      <c r="V3" s="5">
        <f>IF(U3*FORECAST(V2,B3:U3,B2:U2)&gt;0,FORECAST(V2,B3:U3,B2:U2),U3)*$X$1</f>
        <v>40.97575758</v>
      </c>
      <c r="W3" s="5">
        <f>IF(V3*FORECAST(W2,B3:V3,B2:V2)&gt;0,FORECAST(W2,B3:V3,B2:V2),V3)*$X$1</f>
        <v>42.4</v>
      </c>
      <c r="X3" s="2"/>
      <c r="Y3" s="2"/>
      <c r="Z3" s="2"/>
    </row>
    <row r="4">
      <c r="A4" s="3" t="s">
        <v>114</v>
      </c>
      <c r="B4" s="1">
        <v>497.0</v>
      </c>
      <c r="C4" s="1">
        <v>588.0</v>
      </c>
      <c r="D4" s="1">
        <v>600.0</v>
      </c>
      <c r="E4" s="1">
        <v>721.0</v>
      </c>
      <c r="F4" s="1">
        <v>774.0</v>
      </c>
      <c r="G4" s="1">
        <v>148.0</v>
      </c>
      <c r="H4" s="1">
        <v>150.0</v>
      </c>
      <c r="I4" s="1">
        <v>207.0</v>
      </c>
      <c r="J4" s="1">
        <v>442.0</v>
      </c>
      <c r="K4" s="1">
        <v>438.0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1295</v>
      </c>
      <c r="B5" s="1">
        <v>14.0</v>
      </c>
      <c r="C5" s="1">
        <v>14.0</v>
      </c>
      <c r="D5" s="1">
        <v>14.0</v>
      </c>
      <c r="E5" s="1">
        <v>14.0</v>
      </c>
      <c r="F5" s="1">
        <v>15.0</v>
      </c>
      <c r="G5" s="1">
        <v>16.0</v>
      </c>
      <c r="H5" s="1">
        <v>17.0</v>
      </c>
      <c r="I5" s="1">
        <v>17.0</v>
      </c>
      <c r="J5" s="1">
        <v>17.0</v>
      </c>
      <c r="K5" s="1">
        <v>17.0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1296</v>
      </c>
      <c r="L7" s="1">
        <f>IF(W3*FORECAST(W2,B3:W3,B2:W2)&gt;0,FORECAST(W2,B3:W3,B2:W2),V3)*$X$1 * (1+0.02)/(0.0765-0.02)</f>
        <v>765.4513274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1297</v>
      </c>
      <c r="L8" s="6">
        <f t="array" ref="L8">NPV(0.0765,M3:W3)</f>
        <v>248.6459939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1298</v>
      </c>
      <c r="L9" s="6">
        <f t="array" ref="L9">NPV(0.0765,M16:W16)</f>
        <v>340.2226357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1299</v>
      </c>
      <c r="L10" s="6">
        <f>L8 + L9</f>
        <v>588.8686296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115</v>
      </c>
      <c r="L11" s="1">
        <v>438.0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1300</v>
      </c>
      <c r="L12" s="6">
        <f>L10 - L11</f>
        <v>150.8686296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1301</v>
      </c>
      <c r="L13" s="1">
        <v>17.0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8.874625272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765.4513274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