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<sst xmlns="http://schemas.openxmlformats.org/spreadsheetml/2006/main" count="2019" uniqueCount="1789">
  <si>
    <t>ticker</t>
  </si>
  <si>
    <t>BP.</t>
  </si>
  <si>
    <t>nombre</t>
  </si>
  <si>
    <t>BP PLC</t>
  </si>
  <si>
    <t>empresa</t>
  </si>
  <si>
    <t>Oil &amp; Gas Refining and Marketing</t>
  </si>
  <si>
    <t>Open</t>
  </si>
  <si>
    <t>Target Price</t>
  </si>
  <si>
    <t>Upside</t>
  </si>
  <si>
    <t>55.05%</t>
  </si>
  <si>
    <t>Country</t>
  </si>
  <si>
    <t>United Kingdom</t>
  </si>
  <si>
    <t>Market Cap</t>
  </si>
  <si>
    <t>Book Value</t>
  </si>
  <si>
    <t>Pe ratio</t>
  </si>
  <si>
    <t>Dividend Ratio</t>
  </si>
  <si>
    <t>Net Debt Growth</t>
  </si>
  <si>
    <t>-13.89%</t>
  </si>
  <si>
    <t>Total Assets Growth</t>
  </si>
  <si>
    <t>8.40%</t>
  </si>
  <si>
    <t>Net Property, Plant and Equipment Growth</t>
  </si>
  <si>
    <t>0.77%</t>
  </si>
  <si>
    <t>EBITDA Growth</t>
  </si>
  <si>
    <t>3.33%</t>
  </si>
  <si>
    <t>Fiscal Period: December</t>
  </si>
  <si>
    <t>Net Income</t>
  </si>
  <si>
    <t>Depreciation &amp; Amortization - CF</t>
  </si>
  <si>
    <t>Amortization of Goodwill and Intangible Assets - (CF)</t>
  </si>
  <si>
    <t>Impairment of Oil, Gas &amp; Mineral Properties - (CF)</t>
  </si>
  <si>
    <t>Depreciation &amp; Amortization, Total</t>
  </si>
  <si>
    <t>(Gain) Loss From Sale Of Asset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</si>
  <si>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</si>
  <si>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</si>
  <si>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</si>
  <si>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</si>
  <si>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Inventories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</si>
  <si>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</si>
  <si>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</si>
  <si>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</si>
  <si>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</si>
  <si>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</si>
  <si>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</si>
  <si>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</si>
  <si>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Net (Increase) Decrease in Loans Originated / Sold - Investing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</si>
  <si>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</si>
  <si>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</si>
  <si>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</si>
  <si>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</si>
  <si>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</si>
  <si>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</si>
  <si>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</si>
  <si>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Repurchase of Common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</si>
  <si>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</si>
  <si>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</si>
  <si>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</si>
  <si>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</si>
  <si>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</si>
  <si>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</si>
  <si>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</si>
  <si>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</si>
  <si>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</si>
  <si>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</si>
  <si>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</si>
  <si>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</si>
  <si>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</si>
  <si>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</si>
  <si>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</si>
  <si>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</si>
  <si>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</si>
  <si>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</si>
  <si>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</si>
  <si>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</si>
  <si>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</si>
  <si>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</si>
  <si>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</si>
  <si>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</si>
  <si>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</si>
  <si>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</si>
  <si>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</si>
  <si>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</si>
  <si>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</si>
  <si>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</si>
  <si>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</si>
  <si>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</si>
  <si>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</si>
  <si>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</si>
  <si>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</si>
  <si>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</si>
  <si>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</si>
  <si>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</si>
  <si>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</si>
  <si>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</si>
  <si>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</si>
  <si>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</si>
  <si>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</si>
  <si>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</si>
  <si>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</si>
  <si>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</si>
  <si>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</si>
  <si>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</si>
  <si>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</si>
  <si>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</si>
  <si>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</si>
  <si>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</si>
  <si>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</si>
  <si>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Preferred Stock Non Redeemable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</si>
  <si>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</si>
  <si>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</si>
  <si>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</si>
  <si>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</si>
  <si>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</si>
  <si>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</si>
  <si>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</si>
  <si>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</si>
  <si>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</si>
  <si>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</si>
  <si>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</si>
  <si>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</si>
  <si>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</si>
  <si>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6.12</t>
  </si>
  <si>
    <t>5.28</t>
  </si>
  <si>
    <t>4.9</t>
  </si>
  <si>
    <t>4.97</t>
  </si>
  <si>
    <t>4.95</t>
  </si>
  <si>
    <t>4.86</t>
  </si>
  <si>
    <t>3.52</t>
  </si>
  <si>
    <t>3.84</t>
  </si>
  <si>
    <t>3.76</t>
  </si>
  <si>
    <t>4.18</t>
  </si>
  <si>
    <t>Tangible Book Value</t>
  </si>
  <si>
    <t>Tangible Book Value Per Share</t>
  </si>
  <si>
    <t>4.32</t>
  </si>
  <si>
    <t>3.63</t>
  </si>
  <si>
    <t>3.39</t>
  </si>
  <si>
    <t>3.46</t>
  </si>
  <si>
    <t>3.48</t>
  </si>
  <si>
    <t>3.51</t>
  </si>
  <si>
    <t>2.6</t>
  </si>
  <si>
    <t>2.88</t>
  </si>
  <si>
    <t>2.52</t>
  </si>
  <si>
    <t>2.84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</si>
  <si>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</si>
  <si>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</si>
  <si>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</si>
  <si>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</si>
  <si>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</si>
  <si>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</si>
  <si>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</si>
  <si>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</si>
  <si>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</si>
  <si>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</si>
  <si>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</si>
  <si>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</si>
  <si>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</si>
  <si>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</si>
  <si>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</si>
  <si>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</si>
  <si>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</si>
  <si>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</si>
  <si>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</si>
  <si>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</si>
  <si>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</si>
  <si>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Depreciation &amp; Amortization -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</si>
  <si>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</si>
  <si>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</si>
  <si>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</si>
  <si>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</si>
  <si>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</si>
  <si>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</si>
  <si>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</si>
  <si>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</si>
  <si>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</si>
  <si>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</si>
  <si>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</si>
  <si>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Impairment of Goodwill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</si>
  <si>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</si>
  <si>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</si>
  <si>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</si>
  <si>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</si>
  <si>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</si>
  <si>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</si>
  <si>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</si>
  <si>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</si>
  <si>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</si>
  <si>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</si>
  <si>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</si>
  <si>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</si>
  <si>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</si>
  <si>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</si>
  <si>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0.21</t>
  </si>
  <si>
    <t>-0.35</t>
  </si>
  <si>
    <t>0.01</t>
  </si>
  <si>
    <t>0.17</t>
  </si>
  <si>
    <t>0.47</t>
  </si>
  <si>
    <t>0.2</t>
  </si>
  <si>
    <t>0.38</t>
  </si>
  <si>
    <t>-0.13</t>
  </si>
  <si>
    <t>0.88</t>
  </si>
  <si>
    <t>Basic EPS - Continuing Operations</t>
  </si>
  <si>
    <t>Basic Weighted Average Shares Outstanding</t>
  </si>
  <si>
    <t>Net EPS - Diluted</t>
  </si>
  <si>
    <t>0.37</t>
  </si>
  <si>
    <t>0.86</t>
  </si>
  <si>
    <t>Diluted EPS - Continuing Operations</t>
  </si>
  <si>
    <t>Diluted Weighted Average Shares Outstanding</t>
  </si>
  <si>
    <t>Normalized Basic EPS</t>
  </si>
  <si>
    <t>0.24</t>
  </si>
  <si>
    <t>0.08</t>
  </si>
  <si>
    <t>0.14</t>
  </si>
  <si>
    <t>0.31</t>
  </si>
  <si>
    <t>0.57</t>
  </si>
  <si>
    <t>0.33</t>
  </si>
  <si>
    <t>-0.73</t>
  </si>
  <si>
    <t>0.44</t>
  </si>
  <si>
    <t>1.37</t>
  </si>
  <si>
    <t>0.9</t>
  </si>
  <si>
    <t>Normalized Diluted EPS</t>
  </si>
  <si>
    <t>Dividend Per Share</t>
  </si>
  <si>
    <t>0.4</t>
  </si>
  <si>
    <t>0.41</t>
  </si>
  <si>
    <t>0.26</t>
  </si>
  <si>
    <t>0.22</t>
  </si>
  <si>
    <t>0.28</t>
  </si>
  <si>
    <t>Payout Ratio</t>
  </si>
  <si>
    <t>154.76</t>
  </si>
  <si>
    <t>-102.73</t>
  </si>
  <si>
    <t>181.56</t>
  </si>
  <si>
    <t>71.4</t>
  </si>
  <si>
    <t>172.53</t>
  </si>
  <si>
    <t>-31.22</t>
  </si>
  <si>
    <t>56.89</t>
  </si>
  <si>
    <t>-175.23</t>
  </si>
  <si>
    <t>31.56</t>
  </si>
  <si>
    <t>American Depositary Receipts Ratio (ADR)</t>
  </si>
  <si>
    <t>1.5</t>
  </si>
  <si>
    <t>EBITDA</t>
  </si>
  <si>
    <t>EBITA</t>
  </si>
  <si>
    <t>EBIT</t>
  </si>
  <si>
    <t>EBITDAR</t>
  </si>
  <si>
    <t>Total Revenues (As Reported)</t>
  </si>
  <si>
    <t>Effective Tax Rate - (Ratio)</t>
  </si>
  <si>
    <t>19.13</t>
  </si>
  <si>
    <t>33.13</t>
  </si>
  <si>
    <t>107.49</t>
  </si>
  <si>
    <t>51.7</t>
  </si>
  <si>
    <t>42.73</t>
  </si>
  <si>
    <t>48.61</t>
  </si>
  <si>
    <t>16.71</t>
  </si>
  <si>
    <t>44.26</t>
  </si>
  <si>
    <t>108.81</t>
  </si>
  <si>
    <t>Total Current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</si>
  <si>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</si>
  <si>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</si>
  <si>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</si>
  <si>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</si>
  <si>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</si>
  <si>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</si>
  <si>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Research And Development Expense From Footnotes</t>
  </si>
  <si>
    <t>Exploration/Drilling Costs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</si>
  <si>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</si>
  <si>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</si>
  <si>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</si>
  <si>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</si>
  <si>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</si>
  <si>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</si>
  <si>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</si>
  <si>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0.89</t>
  </si>
  <si>
    <t>0.77</t>
  </si>
  <si>
    <t>1.97</t>
  </si>
  <si>
    <t>3.57</t>
  </si>
  <si>
    <t>2.07</t>
  </si>
  <si>
    <t>-4.9</t>
  </si>
  <si>
    <t>2.93</t>
  </si>
  <si>
    <t>9.23</t>
  </si>
  <si>
    <t>5.82</t>
  </si>
  <si>
    <t>Return on Total Capital</t>
  </si>
  <si>
    <t>1.52</t>
  </si>
  <si>
    <t>1.31</t>
  </si>
  <si>
    <t>3.33</t>
  </si>
  <si>
    <t>6.02</t>
  </si>
  <si>
    <t>-7.98</t>
  </si>
  <si>
    <t>4.96</t>
  </si>
  <si>
    <t>17.78</t>
  </si>
  <si>
    <t>11.53</t>
  </si>
  <si>
    <t>Return On Equity %</t>
  </si>
  <si>
    <t>3.29</t>
  </si>
  <si>
    <t>-6.07</t>
  </si>
  <si>
    <t>0.18</t>
  </si>
  <si>
    <t>9.49</t>
  </si>
  <si>
    <t>4.14</t>
  </si>
  <si>
    <t>-22.26</t>
  </si>
  <si>
    <t>9.64</t>
  </si>
  <si>
    <t>-1.56</t>
  </si>
  <si>
    <t>18.85</t>
  </si>
  <si>
    <t>Return on Common Equity</t>
  </si>
  <si>
    <t>3.14</t>
  </si>
  <si>
    <t>-6.22</t>
  </si>
  <si>
    <t>0.12</t>
  </si>
  <si>
    <t>3.5</t>
  </si>
  <si>
    <t>9.48</t>
  </si>
  <si>
    <t>4.07</t>
  </si>
  <si>
    <t>-23.94</t>
  </si>
  <si>
    <t>10.31</t>
  </si>
  <si>
    <t>-3.48</t>
  </si>
  <si>
    <t>22.12</t>
  </si>
  <si>
    <t>Margin Analysis</t>
  </si>
  <si>
    <t>Gross Profit Margin %</t>
  </si>
  <si>
    <t>11.91</t>
  </si>
  <si>
    <t>14.39</t>
  </si>
  <si>
    <t>15.33</t>
  </si>
  <si>
    <t>15.72</t>
  </si>
  <si>
    <t>15.16</t>
  </si>
  <si>
    <t>16.5</t>
  </si>
  <si>
    <t>14.3</t>
  </si>
  <si>
    <t>24.29</t>
  </si>
  <si>
    <t>29.27</t>
  </si>
  <si>
    <t>30.74</t>
  </si>
  <si>
    <t>SG&amp;A Margin</t>
  </si>
  <si>
    <t>3.68</t>
  </si>
  <si>
    <t>5.31</t>
  </si>
  <si>
    <t>5.85</t>
  </si>
  <si>
    <t>4.49</t>
  </si>
  <si>
    <t>4.02</t>
  </si>
  <si>
    <t>5.79</t>
  </si>
  <si>
    <t>7.61</t>
  </si>
  <si>
    <t>5.58</t>
  </si>
  <si>
    <t>7.93</t>
  </si>
  <si>
    <t>EBITDA Margin %</t>
  </si>
  <si>
    <t>8.1</t>
  </si>
  <si>
    <t>8.74</t>
  </si>
  <si>
    <t>9.12</t>
  </si>
  <si>
    <t>10.96</t>
  </si>
  <si>
    <t>10.83</t>
  </si>
  <si>
    <t>9.3</t>
  </si>
  <si>
    <t>6.79</t>
  </si>
  <si>
    <t>15.02</t>
  </si>
  <si>
    <t>22.63</t>
  </si>
  <si>
    <t>21.19</t>
  </si>
  <si>
    <t>EBITA Margin %</t>
  </si>
  <si>
    <t>1.27</t>
  </si>
  <si>
    <t>0.78</t>
  </si>
  <si>
    <t>1.96</t>
  </si>
  <si>
    <t>3.7</t>
  </si>
  <si>
    <t>5.48</t>
  </si>
  <si>
    <t>3.58</t>
  </si>
  <si>
    <t>-12.04</t>
  </si>
  <si>
    <t>8.57</t>
  </si>
  <si>
    <t>17.93</t>
  </si>
  <si>
    <t>13.06</t>
  </si>
  <si>
    <t>EBIT Margin %</t>
  </si>
  <si>
    <t>1.18</t>
  </si>
  <si>
    <t>0.65</t>
  </si>
  <si>
    <t>1.76</t>
  </si>
  <si>
    <t>3.56</t>
  </si>
  <si>
    <t>5.37</t>
  </si>
  <si>
    <t>-12.25</t>
  </si>
  <si>
    <t>8.3</t>
  </si>
  <si>
    <t>17.72</t>
  </si>
  <si>
    <t>12.7</t>
  </si>
  <si>
    <t>Income From Continuing Operations Margin %</t>
  </si>
  <si>
    <t>1.13</t>
  </si>
  <si>
    <t>-2.87</t>
  </si>
  <si>
    <t>0.09</t>
  </si>
  <si>
    <t>1.45</t>
  </si>
  <si>
    <t>3.22</t>
  </si>
  <si>
    <t>1.51</t>
  </si>
  <si>
    <t>-11.51</t>
  </si>
  <si>
    <t>5.41</t>
  </si>
  <si>
    <t>-0.57</t>
  </si>
  <si>
    <t>7.62</t>
  </si>
  <si>
    <t>Net Income Margin %</t>
  </si>
  <si>
    <t>1.07</t>
  </si>
  <si>
    <t>-2.9</t>
  </si>
  <si>
    <t>0.06</t>
  </si>
  <si>
    <t>1.42</t>
  </si>
  <si>
    <t>3.16</t>
  </si>
  <si>
    <t>-11.27</t>
  </si>
  <si>
    <t>4.82</t>
  </si>
  <si>
    <t>-1.04</t>
  </si>
  <si>
    <t>7.31</t>
  </si>
  <si>
    <t>Net Avail. For Common Margin %</t>
  </si>
  <si>
    <t>-11.28</t>
  </si>
  <si>
    <t>Normalized Net Income Margin</t>
  </si>
  <si>
    <t>0.69</t>
  </si>
  <si>
    <t>1.47</t>
  </si>
  <si>
    <t>2.55</t>
  </si>
  <si>
    <t>3.86</t>
  </si>
  <si>
    <t>2.45</t>
  </si>
  <si>
    <t>-8.19</t>
  </si>
  <si>
    <t>5.67</t>
  </si>
  <si>
    <t>10.89</t>
  </si>
  <si>
    <t>7.5</t>
  </si>
  <si>
    <t>Levered Free Cash Flow Margin</t>
  </si>
  <si>
    <t>3.59</t>
  </si>
  <si>
    <t>2.16</t>
  </si>
  <si>
    <t>1.4</t>
  </si>
  <si>
    <t>2.72</t>
  </si>
  <si>
    <t>3.89</t>
  </si>
  <si>
    <t>-0.15</t>
  </si>
  <si>
    <t>8.34</t>
  </si>
  <si>
    <t>8.82</t>
  </si>
  <si>
    <t>18.34</t>
  </si>
  <si>
    <t>7.94</t>
  </si>
  <si>
    <t>Unlevered Free Cash Flow Margin</t>
  </si>
  <si>
    <t>3.74</t>
  </si>
  <si>
    <t>2.41</t>
  </si>
  <si>
    <t>1.74</t>
  </si>
  <si>
    <t>3.09</t>
  </si>
  <si>
    <t>4.27</t>
  </si>
  <si>
    <t>0.39</t>
  </si>
  <si>
    <t>9.09</t>
  </si>
  <si>
    <t>9.54</t>
  </si>
  <si>
    <t>18.82</t>
  </si>
  <si>
    <t>8.83</t>
  </si>
  <si>
    <t>Asset Turnover</t>
  </si>
  <si>
    <t>1.2</t>
  </si>
  <si>
    <t>0.82</t>
  </si>
  <si>
    <t>0.7</t>
  </si>
  <si>
    <t>1.06</t>
  </si>
  <si>
    <t>0.96</t>
  </si>
  <si>
    <t>0.64</t>
  </si>
  <si>
    <t>0.83</t>
  </si>
  <si>
    <t>0.73</t>
  </si>
  <si>
    <t>Fixed Assets Turnover</t>
  </si>
  <si>
    <t>2.67</t>
  </si>
  <si>
    <t>1.71</t>
  </si>
  <si>
    <t>1.41</t>
  </si>
  <si>
    <t>1.84</t>
  </si>
  <si>
    <t>2.25</t>
  </si>
  <si>
    <t>1.46</t>
  </si>
  <si>
    <t>1.38</t>
  </si>
  <si>
    <t>2.19</t>
  </si>
  <si>
    <t>1.98</t>
  </si>
  <si>
    <t>Receivables Turnover (Average Receivables)</t>
  </si>
  <si>
    <t>13.81</t>
  </si>
  <si>
    <t>13.37</t>
  </si>
  <si>
    <t>13.47</t>
  </si>
  <si>
    <t>14.06</t>
  </si>
  <si>
    <t>15.04</t>
  </si>
  <si>
    <t>13.79</t>
  </si>
  <si>
    <t>10.77</t>
  </si>
  <si>
    <t>8.7</t>
  </si>
  <si>
    <t>9.27</t>
  </si>
  <si>
    <t>7.59</t>
  </si>
  <si>
    <t>Inventory Turnover (Average Inventory)</t>
  </si>
  <si>
    <t>13.09</t>
  </si>
  <si>
    <t>11.76</t>
  </si>
  <si>
    <t>9.73</t>
  </si>
  <si>
    <t>10.98</t>
  </si>
  <si>
    <t>13.63</t>
  </si>
  <si>
    <t>11.9</t>
  </si>
  <si>
    <t>8.18</t>
  </si>
  <si>
    <t>6.55</t>
  </si>
  <si>
    <t>Short Term Liquidity</t>
  </si>
  <si>
    <t>Current Ratio</t>
  </si>
  <si>
    <t>1.29</t>
  </si>
  <si>
    <t>1.16</t>
  </si>
  <si>
    <t>1.05</t>
  </si>
  <si>
    <t>1.12</t>
  </si>
  <si>
    <t>1.22</t>
  </si>
  <si>
    <t>1.15</t>
  </si>
  <si>
    <t>1.09</t>
  </si>
  <si>
    <t>1.21</t>
  </si>
  <si>
    <t>Quick Ratio</t>
  </si>
  <si>
    <t>0.97</t>
  </si>
  <si>
    <t>0.91</t>
  </si>
  <si>
    <t>0.79</t>
  </si>
  <si>
    <t>0.71</t>
  </si>
  <si>
    <t>0.66</t>
  </si>
  <si>
    <t>0.76</t>
  </si>
  <si>
    <t>Operating Cash Flow to Current Liabilities</t>
  </si>
  <si>
    <t>0.51</t>
  </si>
  <si>
    <t>0.35</t>
  </si>
  <si>
    <t>0.29</t>
  </si>
  <si>
    <t>0.34</t>
  </si>
  <si>
    <t>Days Sales Outstanding (Average Receivables)</t>
  </si>
  <si>
    <t>26.44</t>
  </si>
  <si>
    <t>27.31</t>
  </si>
  <si>
    <t>27.18</t>
  </si>
  <si>
    <t>25.97</t>
  </si>
  <si>
    <t>24.27</t>
  </si>
  <si>
    <t>26.47</t>
  </si>
  <si>
    <t>33.98</t>
  </si>
  <si>
    <t>41.97</t>
  </si>
  <si>
    <t>39.39</t>
  </si>
  <si>
    <t>48.09</t>
  </si>
  <si>
    <t>Days Outstanding Inventory (Average Inventory)</t>
  </si>
  <si>
    <t>27.89</t>
  </si>
  <si>
    <t>31.04</t>
  </si>
  <si>
    <t>37.62</t>
  </si>
  <si>
    <t>33.25</t>
  </si>
  <si>
    <t>26.78</t>
  </si>
  <si>
    <t>30.68</t>
  </si>
  <si>
    <t>44.76</t>
  </si>
  <si>
    <t>62.4</t>
  </si>
  <si>
    <t>55.74</t>
  </si>
  <si>
    <t>64.38</t>
  </si>
  <si>
    <t>Average Days Payable Outstanding</t>
  </si>
  <si>
    <t>35.19</t>
  </si>
  <si>
    <t>43.42</t>
  </si>
  <si>
    <t>49.36</t>
  </si>
  <si>
    <t>47.32</t>
  </si>
  <si>
    <t>41.75</t>
  </si>
  <si>
    <t>47.58</t>
  </si>
  <si>
    <t>69.29</t>
  </si>
  <si>
    <t>93.06</t>
  </si>
  <si>
    <t>93.76</t>
  </si>
  <si>
    <t>125.11</t>
  </si>
  <si>
    <t>Cash Conversion Cycle (Average Days)</t>
  </si>
  <si>
    <t>19.15</t>
  </si>
  <si>
    <t>14.93</t>
  </si>
  <si>
    <t>15.44</t>
  </si>
  <si>
    <t>9.57</t>
  </si>
  <si>
    <t>9.45</t>
  </si>
  <si>
    <t>11.31</t>
  </si>
  <si>
    <t>-12.64</t>
  </si>
  <si>
    <t>Long Term Solvency</t>
  </si>
  <si>
    <t>Total Debt/Equity</t>
  </si>
  <si>
    <t>47.02</t>
  </si>
  <si>
    <t>54.04</t>
  </si>
  <si>
    <t>60.6</t>
  </si>
  <si>
    <t>63.28</t>
  </si>
  <si>
    <t>65.23</t>
  </si>
  <si>
    <t>76.9</t>
  </si>
  <si>
    <t>95.74</t>
  </si>
  <si>
    <t>77.16</t>
  </si>
  <si>
    <t>66.87</t>
  </si>
  <si>
    <t>73.78</t>
  </si>
  <si>
    <t>Total Debt / Total Capital</t>
  </si>
  <si>
    <t>31.98</t>
  </si>
  <si>
    <t>35.08</t>
  </si>
  <si>
    <t>37.73</t>
  </si>
  <si>
    <t>38.76</t>
  </si>
  <si>
    <t>39.48</t>
  </si>
  <si>
    <t>43.47</t>
  </si>
  <si>
    <t>48.91</t>
  </si>
  <si>
    <t>43.56</t>
  </si>
  <si>
    <t>40.07</t>
  </si>
  <si>
    <t>42.46</t>
  </si>
  <si>
    <t>LT Debt/Equity</t>
  </si>
  <si>
    <t>40.91</t>
  </si>
  <si>
    <t>46.98</t>
  </si>
  <si>
    <t>53.75</t>
  </si>
  <si>
    <t>55.57</t>
  </si>
  <si>
    <t>64.44</t>
  </si>
  <si>
    <t>82.55</t>
  </si>
  <si>
    <t>69.09</t>
  </si>
  <si>
    <t>60.48</t>
  </si>
  <si>
    <t>66.84</t>
  </si>
  <si>
    <t>Long-Term Debt / Total Capital</t>
  </si>
  <si>
    <t>27.83</t>
  </si>
  <si>
    <t>30.5</t>
  </si>
  <si>
    <t>33.47</t>
  </si>
  <si>
    <t>34.04</t>
  </si>
  <si>
    <t>33.89</t>
  </si>
  <si>
    <t>36.42</t>
  </si>
  <si>
    <t>42.17</t>
  </si>
  <si>
    <t>36.24</t>
  </si>
  <si>
    <t>38.46</t>
  </si>
  <si>
    <t>Total Liabilities / Total Assets</t>
  </si>
  <si>
    <t>60.38</t>
  </si>
  <si>
    <t>62.42</t>
  </si>
  <si>
    <t>63.22</t>
  </si>
  <si>
    <t>63.69</t>
  </si>
  <si>
    <t>64.01</t>
  </si>
  <si>
    <t>65.88</t>
  </si>
  <si>
    <t>68.03</t>
  </si>
  <si>
    <t>68.52</t>
  </si>
  <si>
    <t>71.2</t>
  </si>
  <si>
    <t>69.5</t>
  </si>
  <si>
    <t>EBIT / Interest Expense</t>
  </si>
  <si>
    <t>4.98</t>
  </si>
  <si>
    <t>1.63</t>
  </si>
  <si>
    <t>3.3</t>
  </si>
  <si>
    <t>5.98</t>
  </si>
  <si>
    <t>8.98</t>
  </si>
  <si>
    <t>3.96</t>
  </si>
  <si>
    <t>-10.22</t>
  </si>
  <si>
    <t>7.14</t>
  </si>
  <si>
    <t>22.95</t>
  </si>
  <si>
    <t>8.93</t>
  </si>
  <si>
    <t>EBITDA / Interest Expense</t>
  </si>
  <si>
    <t>34.11</t>
  </si>
  <si>
    <t>22.04</t>
  </si>
  <si>
    <t>17.05</t>
  </si>
  <si>
    <t>18.42</t>
  </si>
  <si>
    <t>18.09</t>
  </si>
  <si>
    <t>11.59</t>
  </si>
  <si>
    <t>6.73</t>
  </si>
  <si>
    <t>14.02</t>
  </si>
  <si>
    <t>30.37</t>
  </si>
  <si>
    <t>15.78</t>
  </si>
  <si>
    <t>(EBITDA - Capex) / Interest Expense</t>
  </si>
  <si>
    <t>7.27</t>
  </si>
  <si>
    <t>0.99</t>
  </si>
  <si>
    <t>-0.05</t>
  </si>
  <si>
    <t>6.77</t>
  </si>
  <si>
    <t>8.69</t>
  </si>
  <si>
    <t>5.2</t>
  </si>
  <si>
    <t>1.03</t>
  </si>
  <si>
    <t>8.04</t>
  </si>
  <si>
    <t>23.85</t>
  </si>
  <si>
    <t>Total Debt / EBITDA</t>
  </si>
  <si>
    <t>1.85</t>
  </si>
  <si>
    <t>2.43</t>
  </si>
  <si>
    <t>2.06</t>
  </si>
  <si>
    <t>2.77</t>
  </si>
  <si>
    <t>5.64</t>
  </si>
  <si>
    <t>2.73</t>
  </si>
  <si>
    <t>1.35</t>
  </si>
  <si>
    <t>Net Debt / EBITDA</t>
  </si>
  <si>
    <t>0.8</t>
  </si>
  <si>
    <t>1.36</t>
  </si>
  <si>
    <t>2.11</t>
  </si>
  <si>
    <t>1.44</t>
  </si>
  <si>
    <t>1.53</t>
  </si>
  <si>
    <t>Total Debt / (EBITDA - Capex)</t>
  </si>
  <si>
    <t>8.67</t>
  </si>
  <si>
    <t>60.62</t>
  </si>
  <si>
    <t>6.61</t>
  </si>
  <si>
    <t>4.28</t>
  </si>
  <si>
    <t>6.17</t>
  </si>
  <si>
    <t>36.94</t>
  </si>
  <si>
    <t>4.77</t>
  </si>
  <si>
    <t>1.26</t>
  </si>
  <si>
    <t>1.94</t>
  </si>
  <si>
    <t>Net Debt / (EBITDA - Capex)</t>
  </si>
  <si>
    <t>30.29</t>
  </si>
  <si>
    <t>-781.31</t>
  </si>
  <si>
    <t>3.93</t>
  </si>
  <si>
    <t>2.82</t>
  </si>
  <si>
    <t>4.36</t>
  </si>
  <si>
    <t>22.9</t>
  </si>
  <si>
    <t>0.53</t>
  </si>
  <si>
    <t>Growth Over Prior Year</t>
  </si>
  <si>
    <t>Total Revenues, 1 Yr. Growth %</t>
  </si>
  <si>
    <t>-6.74</t>
  </si>
  <si>
    <t>-36.95</t>
  </si>
  <si>
    <t>-17.82</t>
  </si>
  <si>
    <t>24.66</t>
  </si>
  <si>
    <t>-6.85</t>
  </si>
  <si>
    <t>-35.03</t>
  </si>
  <si>
    <t>48.37</t>
  </si>
  <si>
    <t>52.91</t>
  </si>
  <si>
    <t>-12.85</t>
  </si>
  <si>
    <t>Gross Profit, 1 Yr. Growth %</t>
  </si>
  <si>
    <t>-9.72</t>
  </si>
  <si>
    <t>-24.76</t>
  </si>
  <si>
    <t>-12.86</t>
  </si>
  <si>
    <t>34.12</t>
  </si>
  <si>
    <t>-44.06</t>
  </si>
  <si>
    <t>47.92</t>
  </si>
  <si>
    <t>84.22</t>
  </si>
  <si>
    <t>-7.83</t>
  </si>
  <si>
    <t>EBITDA, 1 Yr. Growth %</t>
  </si>
  <si>
    <t>-12.19</t>
  </si>
  <si>
    <t>-33.23</t>
  </si>
  <si>
    <t>-14.69</t>
  </si>
  <si>
    <t>57.17</t>
  </si>
  <si>
    <t>24.61</t>
  </si>
  <si>
    <t>-61.57</t>
  </si>
  <si>
    <t>92.46</t>
  </si>
  <si>
    <t>130.56</t>
  </si>
  <si>
    <t>-17.58</t>
  </si>
  <si>
    <t>EBITA, 1 Yr. Growth %</t>
  </si>
  <si>
    <t>-72.03</t>
  </si>
  <si>
    <t>-65.69</t>
  </si>
  <si>
    <t>105.35</t>
  </si>
  <si>
    <t>147.49</t>
  </si>
  <si>
    <t>92.24</t>
  </si>
  <si>
    <t>-39.26</t>
  </si>
  <si>
    <t>-311.64</t>
  </si>
  <si>
    <t>-161.94</t>
  </si>
  <si>
    <t>220.23</t>
  </si>
  <si>
    <t>-35.67</t>
  </si>
  <si>
    <t>EBIT, 1 Yr. Growth %</t>
  </si>
  <si>
    <t>-73.48</t>
  </si>
  <si>
    <t>-69.71</t>
  </si>
  <si>
    <t>123.15</t>
  </si>
  <si>
    <t>164.07</t>
  </si>
  <si>
    <t>96.14</t>
  </si>
  <si>
    <t>-40.1</t>
  </si>
  <si>
    <t>-322.45</t>
  </si>
  <si>
    <t>-158.96</t>
  </si>
  <si>
    <t>226.97</t>
  </si>
  <si>
    <t>-36.7</t>
  </si>
  <si>
    <t>Earnings From Cont. Operations, 1 Yr. Growth %</t>
  </si>
  <si>
    <t>-83.15</t>
  </si>
  <si>
    <t>-259.88</t>
  </si>
  <si>
    <t>-102.69</t>
  </si>
  <si>
    <t>176.18</t>
  </si>
  <si>
    <t>-56.25</t>
  </si>
  <si>
    <t>-594.73</t>
  </si>
  <si>
    <t>-140.94</t>
  </si>
  <si>
    <t>-115.99</t>
  </si>
  <si>
    <t>Net Income, 1 Yr. Growth %</t>
  </si>
  <si>
    <t>-83.88</t>
  </si>
  <si>
    <t>-271.48</t>
  </si>
  <si>
    <t>-101.77</t>
  </si>
  <si>
    <t>176.87</t>
  </si>
  <si>
    <t>-57.09</t>
  </si>
  <si>
    <t>-604.35</t>
  </si>
  <si>
    <t>-137.26</t>
  </si>
  <si>
    <t>-132.88</t>
  </si>
  <si>
    <t>-712.75</t>
  </si>
  <si>
    <t>Normalized Net Income, 1 Yr. Growth %</t>
  </si>
  <si>
    <t>-60.86</t>
  </si>
  <si>
    <t>-65.78</t>
  </si>
  <si>
    <t>74.39</t>
  </si>
  <si>
    <t>127.03</t>
  </si>
  <si>
    <t>88.18</t>
  </si>
  <si>
    <t>-40.82</t>
  </si>
  <si>
    <t>-317.32</t>
  </si>
  <si>
    <t>-160.25</t>
  </si>
  <si>
    <t>194.08</t>
  </si>
  <si>
    <t>-40.13</t>
  </si>
  <si>
    <t>Diluted EPS Before Extra, 1 Yr. Growth %</t>
  </si>
  <si>
    <t>-83.41</t>
  </si>
  <si>
    <t>-273.31</t>
  </si>
  <si>
    <t>-101.7</t>
  </si>
  <si>
    <t>172.92</t>
  </si>
  <si>
    <t>-57.72</t>
  </si>
  <si>
    <t>-608.97</t>
  </si>
  <si>
    <t>-137.17</t>
  </si>
  <si>
    <t>-135.1</t>
  </si>
  <si>
    <t>-755.19</t>
  </si>
  <si>
    <t>Accounts Receivable, 1 Yr. Growth %</t>
  </si>
  <si>
    <t>-29.22</t>
  </si>
  <si>
    <t>-30.45</t>
  </si>
  <si>
    <t>-2.11</t>
  </si>
  <si>
    <t>34.81</t>
  </si>
  <si>
    <t>2.97</t>
  </si>
  <si>
    <t>-33.99</t>
  </si>
  <si>
    <t>71.21</t>
  </si>
  <si>
    <t>-9.92</t>
  </si>
  <si>
    <t>Inventory, 1 Yr. Growth %</t>
  </si>
  <si>
    <t>-37.15</t>
  </si>
  <si>
    <t>-23.03</t>
  </si>
  <si>
    <t>24.84</t>
  </si>
  <si>
    <t>7.68</t>
  </si>
  <si>
    <t>-5.38</t>
  </si>
  <si>
    <t>16.08</t>
  </si>
  <si>
    <t>-19.19</t>
  </si>
  <si>
    <t>40.53</t>
  </si>
  <si>
    <t>18.43</t>
  </si>
  <si>
    <t>-18.74</t>
  </si>
  <si>
    <t>Net Property, Plant and Equip., 1 Yr. Growth %</t>
  </si>
  <si>
    <t>-2.24</t>
  </si>
  <si>
    <t>-0.71</t>
  </si>
  <si>
    <t>-0.22</t>
  </si>
  <si>
    <t>4.47</t>
  </si>
  <si>
    <t>-1.94</t>
  </si>
  <si>
    <t>-13.42</t>
  </si>
  <si>
    <t>-1.68</t>
  </si>
  <si>
    <t>-1.25</t>
  </si>
  <si>
    <t>Total Assets, 1 Yr. Growth %</t>
  </si>
  <si>
    <t>-7.9</t>
  </si>
  <si>
    <t>5.01</t>
  </si>
  <si>
    <t>2.05</t>
  </si>
  <si>
    <t>4.61</t>
  </si>
  <si>
    <t>-9.33</t>
  </si>
  <si>
    <t>7.33</t>
  </si>
  <si>
    <t>0.3</t>
  </si>
  <si>
    <t>-2.72</t>
  </si>
  <si>
    <t>Tangible Book Value, 1 Yr. Growth %</t>
  </si>
  <si>
    <t>-17.27</t>
  </si>
  <si>
    <t>-14.92</t>
  </si>
  <si>
    <t>-1.52</t>
  </si>
  <si>
    <t>4.06</t>
  </si>
  <si>
    <t>-25.82</t>
  </si>
  <si>
    <t>7.52</t>
  </si>
  <si>
    <t>-19.86</t>
  </si>
  <si>
    <t>5.35</t>
  </si>
  <si>
    <t>Common Equity, 1 Yr. Growth %</t>
  </si>
  <si>
    <t>-13.82</t>
  </si>
  <si>
    <t>-12.77</t>
  </si>
  <si>
    <t>-1.99</t>
  </si>
  <si>
    <t>3.36</t>
  </si>
  <si>
    <t>-27.61</t>
  </si>
  <si>
    <t>5.91</t>
  </si>
  <si>
    <t>-10.48</t>
  </si>
  <si>
    <t>4.04</t>
  </si>
  <si>
    <t>Cash From Operations, 1 Yr. Growth %</t>
  </si>
  <si>
    <t>55.23</t>
  </si>
  <si>
    <t>-41.59</t>
  </si>
  <si>
    <t>-44.12</t>
  </si>
  <si>
    <t>77.07</t>
  </si>
  <si>
    <t>20.82</t>
  </si>
  <si>
    <t>12.67</t>
  </si>
  <si>
    <t>-52.81</t>
  </si>
  <si>
    <t>94.15</t>
  </si>
  <si>
    <t>73.35</t>
  </si>
  <si>
    <t>-21.73</t>
  </si>
  <si>
    <t>Capital Expenditures, 1 Yr. Growth %</t>
  </si>
  <si>
    <t>-8.05</t>
  </si>
  <si>
    <t>-17.29</t>
  </si>
  <si>
    <t>-10.44</t>
  </si>
  <si>
    <t>-0.83</t>
  </si>
  <si>
    <t>-7.72</t>
  </si>
  <si>
    <t>-20.18</t>
  </si>
  <si>
    <t>-11.53</t>
  </si>
  <si>
    <t>10.86</t>
  </si>
  <si>
    <t>18.36</t>
  </si>
  <si>
    <t>Levered Free Cash Flow, 1 Yr. Growth %</t>
  </si>
  <si>
    <t>-30.47</t>
  </si>
  <si>
    <t>-46.93</t>
  </si>
  <si>
    <t>153.28</t>
  </si>
  <si>
    <t>84.47</t>
  </si>
  <si>
    <t>-103.69</t>
  </si>
  <si>
    <t>177.4</t>
  </si>
  <si>
    <t>-7.99</t>
  </si>
  <si>
    <t>218.35</t>
  </si>
  <si>
    <t>-62.01</t>
  </si>
  <si>
    <t>Unlevered Free Cash Flow, 1 Yr. Growth %</t>
  </si>
  <si>
    <t>-29.63</t>
  </si>
  <si>
    <t>-60.35</t>
  </si>
  <si>
    <t>-41.05</t>
  </si>
  <si>
    <t>132.54</t>
  </si>
  <si>
    <t>77.12</t>
  </si>
  <si>
    <t>-91.46</t>
  </si>
  <si>
    <t>136.4</t>
  </si>
  <si>
    <t>-8.62</t>
  </si>
  <si>
    <t>201.85</t>
  </si>
  <si>
    <t>-58.85</t>
  </si>
  <si>
    <t>Dividend Per Share, 1 Yr. Growth %</t>
  </si>
  <si>
    <t>6.76</t>
  </si>
  <si>
    <t>0</t>
  </si>
  <si>
    <t>1.88</t>
  </si>
  <si>
    <t>1.23</t>
  </si>
  <si>
    <t>-36.36</t>
  </si>
  <si>
    <t>-17.6</t>
  </si>
  <si>
    <t>11.34</t>
  </si>
  <si>
    <t>18.01</t>
  </si>
  <si>
    <t>Compound Annual Growth Rate Over Two Years</t>
  </si>
  <si>
    <t>Total Revenues, 2 Yr. CAGR %</t>
  </si>
  <si>
    <t>-23.31</t>
  </si>
  <si>
    <t>-27.88</t>
  </si>
  <si>
    <t>3.66</t>
  </si>
  <si>
    <t>27.68</t>
  </si>
  <si>
    <t>7.76</t>
  </si>
  <si>
    <t>-22.2</t>
  </si>
  <si>
    <t>-0.42</t>
  </si>
  <si>
    <t>50.62</t>
  </si>
  <si>
    <t>15.41</t>
  </si>
  <si>
    <t>Gross Profit, 2 Yr. CAGR %</t>
  </si>
  <si>
    <t>-4.22</t>
  </si>
  <si>
    <t>-17.45</t>
  </si>
  <si>
    <t>-19.03</t>
  </si>
  <si>
    <t>8.11</t>
  </si>
  <si>
    <t>27.6</t>
  </si>
  <si>
    <t>10.85</t>
  </si>
  <si>
    <t>-24.66</t>
  </si>
  <si>
    <t>-9.03</t>
  </si>
  <si>
    <t>65.08</t>
  </si>
  <si>
    <t>EBITDA, 2 Yr. CAGR %</t>
  </si>
  <si>
    <t>-4.45</t>
  </si>
  <si>
    <t>-23.23</t>
  </si>
  <si>
    <t>-24.53</t>
  </si>
  <si>
    <t>15.79</t>
  </si>
  <si>
    <t>40.81</t>
  </si>
  <si>
    <t>-0.16</t>
  </si>
  <si>
    <t>-38.63</t>
  </si>
  <si>
    <t>-16.87</t>
  </si>
  <si>
    <t>93.83</t>
  </si>
  <si>
    <t>32.48</t>
  </si>
  <si>
    <t>EBITA, 2 Yr. CAGR %</t>
  </si>
  <si>
    <t>-48.52</t>
  </si>
  <si>
    <t>-67.21</t>
  </si>
  <si>
    <t>88.89</t>
  </si>
  <si>
    <t>549.83</t>
  </si>
  <si>
    <t>7.09</t>
  </si>
  <si>
    <t>17.14</t>
  </si>
  <si>
    <t>-7.38</t>
  </si>
  <si>
    <t>102.89</t>
  </si>
  <si>
    <t>46.74</t>
  </si>
  <si>
    <t>EBIT, 2 Yr. CAGR %</t>
  </si>
  <si>
    <t>-50.3</t>
  </si>
  <si>
    <t>-70.13</t>
  </si>
  <si>
    <t>-27.78</t>
  </si>
  <si>
    <t>85.28</t>
  </si>
  <si>
    <t>543.3</t>
  </si>
  <si>
    <t>18.14</t>
  </si>
  <si>
    <t>-8.86</t>
  </si>
  <si>
    <t>101.72</t>
  </si>
  <si>
    <t>44.71</t>
  </si>
  <si>
    <t>Earnings From Cont. Operations, 2 Yr. CAGR %</t>
  </si>
  <si>
    <t>-40.35</t>
  </si>
  <si>
    <t>-48.1</t>
  </si>
  <si>
    <t>-79.27</t>
  </si>
  <si>
    <t>-26.39</t>
  </si>
  <si>
    <t>646.23</t>
  </si>
  <si>
    <t>9.92</t>
  </si>
  <si>
    <t>47.11</t>
  </si>
  <si>
    <t>42.32</t>
  </si>
  <si>
    <t>-74.41</t>
  </si>
  <si>
    <t>36.79</t>
  </si>
  <si>
    <t>Net Income, 2 Yr. CAGR %</t>
  </si>
  <si>
    <t>-41.42</t>
  </si>
  <si>
    <t>-47.43</t>
  </si>
  <si>
    <t>-82.56</t>
  </si>
  <si>
    <t>-27.69</t>
  </si>
  <si>
    <t>803.28</t>
  </si>
  <si>
    <t>8.99</t>
  </si>
  <si>
    <t>37.08</t>
  </si>
  <si>
    <t>41.93</t>
  </si>
  <si>
    <t>Normalized Net Income, 2 Yr. CAGR %</t>
  </si>
  <si>
    <t>-41.88</t>
  </si>
  <si>
    <t>-63.32</t>
  </si>
  <si>
    <t>-29.36</t>
  </si>
  <si>
    <t>66.99</t>
  </si>
  <si>
    <t>211.6</t>
  </si>
  <si>
    <t>2.98</t>
  </si>
  <si>
    <t>14.92</t>
  </si>
  <si>
    <t>-7.45</t>
  </si>
  <si>
    <t>86.74</t>
  </si>
  <si>
    <t>32.69</t>
  </si>
  <si>
    <t>Diluted EPS Before Extra, 2 Yr. CAGR %</t>
  </si>
  <si>
    <t>-40.41</t>
  </si>
  <si>
    <t>-46.39</t>
  </si>
  <si>
    <t>-82.86</t>
  </si>
  <si>
    <t>-30.49</t>
  </si>
  <si>
    <t>781.95</t>
  </si>
  <si>
    <t>7.42</t>
  </si>
  <si>
    <t>46.69</t>
  </si>
  <si>
    <t>37.55</t>
  </si>
  <si>
    <t>-63.88</t>
  </si>
  <si>
    <t>51.65</t>
  </si>
  <si>
    <t>Accounts Receivable, 2 Yr. CAGR %</t>
  </si>
  <si>
    <t>-11.76</t>
  </si>
  <si>
    <t>-32.46</t>
  </si>
  <si>
    <t>-17.49</t>
  </si>
  <si>
    <t>19.32</t>
  </si>
  <si>
    <t>17.82</t>
  </si>
  <si>
    <t>1.57</t>
  </si>
  <si>
    <t>-18.67</t>
  </si>
  <si>
    <t>6.31</t>
  </si>
  <si>
    <t>47.56</t>
  </si>
  <si>
    <t>7.03</t>
  </si>
  <si>
    <t>Inventory, 2 Yr. CAGR %</t>
  </si>
  <si>
    <t>-19.29</t>
  </si>
  <si>
    <t>-30.44</t>
  </si>
  <si>
    <t>-1.97</t>
  </si>
  <si>
    <t>15.94</t>
  </si>
  <si>
    <t>0.94</t>
  </si>
  <si>
    <t>4.8</t>
  </si>
  <si>
    <t>-3.15</t>
  </si>
  <si>
    <t>6.56</t>
  </si>
  <si>
    <t>29.01</t>
  </si>
  <si>
    <t>-1.9</t>
  </si>
  <si>
    <t>Net Property, Plant and Equip., 2 Yr. CAGR %</t>
  </si>
  <si>
    <t>2.12</t>
  </si>
  <si>
    <t>-1.48</t>
  </si>
  <si>
    <t>-0.36</t>
  </si>
  <si>
    <t>-0.11</t>
  </si>
  <si>
    <t>2.1</t>
  </si>
  <si>
    <t>-7.86</t>
  </si>
  <si>
    <t>-7.74</t>
  </si>
  <si>
    <t>-3.9</t>
  </si>
  <si>
    <t>-3.69</t>
  </si>
  <si>
    <t>Total Assets, 2 Yr. CAGR %</t>
  </si>
  <si>
    <t>-2.73</t>
  </si>
  <si>
    <t>-3.76</t>
  </si>
  <si>
    <t>3.32</t>
  </si>
  <si>
    <t>-2.61</t>
  </si>
  <si>
    <t>-1.35</t>
  </si>
  <si>
    <t>3.75</t>
  </si>
  <si>
    <t>-1.22</t>
  </si>
  <si>
    <t>Tangible Book Value, 2 Yr. CAGR %</t>
  </si>
  <si>
    <t>-1.89</t>
  </si>
  <si>
    <t>-16.1</t>
  </si>
  <si>
    <t>-8.47</t>
  </si>
  <si>
    <t>3.03</t>
  </si>
  <si>
    <t>1.75</t>
  </si>
  <si>
    <t>-13.23</t>
  </si>
  <si>
    <t>-10.69</t>
  </si>
  <si>
    <t>-7.17</t>
  </si>
  <si>
    <t>-8.12</t>
  </si>
  <si>
    <t>Common Equity, 2 Yr. CAGR %</t>
  </si>
  <si>
    <t>-3.04</t>
  </si>
  <si>
    <t>-13.29</t>
  </si>
  <si>
    <t>-7.53</t>
  </si>
  <si>
    <t>-0.04</t>
  </si>
  <si>
    <t>-15.36</t>
  </si>
  <si>
    <t>-12.44</t>
  </si>
  <si>
    <t>-2.63</t>
  </si>
  <si>
    <t>-3.49</t>
  </si>
  <si>
    <t>Cash From Operations, 2 Yr. CAGR %</t>
  </si>
  <si>
    <t>-4.78</t>
  </si>
  <si>
    <t>-42.87</t>
  </si>
  <si>
    <t>-0.53</t>
  </si>
  <si>
    <t>46.27</t>
  </si>
  <si>
    <t>16.67</t>
  </si>
  <si>
    <t>-27.08</t>
  </si>
  <si>
    <t>-4.28</t>
  </si>
  <si>
    <t>83.45</t>
  </si>
  <si>
    <t>16.49</t>
  </si>
  <si>
    <t>Capital Expenditures, 2 Yr. CAGR %</t>
  </si>
  <si>
    <t>-1.47</t>
  </si>
  <si>
    <t>-12.79</t>
  </si>
  <si>
    <t>-13.93</t>
  </si>
  <si>
    <t>-5.76</t>
  </si>
  <si>
    <t>0.02</t>
  </si>
  <si>
    <t>-3.52</t>
  </si>
  <si>
    <t>-14.18</t>
  </si>
  <si>
    <t>-15.97</t>
  </si>
  <si>
    <t>-0.97</t>
  </si>
  <si>
    <t>14.55</t>
  </si>
  <si>
    <t>Levered Free Cash Flow, 2 Yr. CAGR %</t>
  </si>
  <si>
    <t>-3.17</t>
  </si>
  <si>
    <t>-49.03</t>
  </si>
  <si>
    <t>-54.76</t>
  </si>
  <si>
    <t>20.89</t>
  </si>
  <si>
    <t>90.19</t>
  </si>
  <si>
    <t>-73.53</t>
  </si>
  <si>
    <t>12.12</t>
  </si>
  <si>
    <t>105.9</t>
  </si>
  <si>
    <t>103.86</t>
  </si>
  <si>
    <t>10.34</t>
  </si>
  <si>
    <t>Unlevered Free Cash Flow, 2 Yr. CAGR %</t>
  </si>
  <si>
    <t>-50.69</t>
  </si>
  <si>
    <t>21.54</t>
  </si>
  <si>
    <t>82.46</t>
  </si>
  <si>
    <t>-60.61</t>
  </si>
  <si>
    <t>11.96</t>
  </si>
  <si>
    <t>77.1</t>
  </si>
  <si>
    <t>94.5</t>
  </si>
  <si>
    <t>Dividend Per Share, 2 Yr. CAGR %</t>
  </si>
  <si>
    <t>7.79</t>
  </si>
  <si>
    <t>3.98</t>
  </si>
  <si>
    <t>0.63</t>
  </si>
  <si>
    <t>0.93</t>
  </si>
  <si>
    <t>1.55</t>
  </si>
  <si>
    <t>-19.74</t>
  </si>
  <si>
    <t>-27.59</t>
  </si>
  <si>
    <t>14.63</t>
  </si>
  <si>
    <t>Compound Annual Growth Rate Over Three Years</t>
  </si>
  <si>
    <t>Total Revenues, 3 Yr. CAGR %</t>
  </si>
  <si>
    <t>-2.04</t>
  </si>
  <si>
    <t>-15.93</t>
  </si>
  <si>
    <t>-21.64</t>
  </si>
  <si>
    <t>-12.06</t>
  </si>
  <si>
    <t>10.18</t>
  </si>
  <si>
    <t>14.94</t>
  </si>
  <si>
    <t>-8.93</t>
  </si>
  <si>
    <t>-19.23</t>
  </si>
  <si>
    <t>14.88</t>
  </si>
  <si>
    <t>25.39</t>
  </si>
  <si>
    <t>Gross Profit, 3 Yr. CAGR %</t>
  </si>
  <si>
    <t>-8.4</t>
  </si>
  <si>
    <t>-11.22</t>
  </si>
  <si>
    <t>-15.95</t>
  </si>
  <si>
    <t>-4.19</t>
  </si>
  <si>
    <t>11.94</t>
  </si>
  <si>
    <t>18.19</t>
  </si>
  <si>
    <t>-11.52</t>
  </si>
  <si>
    <t>-5.66</t>
  </si>
  <si>
    <t>15.09</t>
  </si>
  <si>
    <t>35.5</t>
  </si>
  <si>
    <t>EBITDA, 3 Yr. CAGR %</t>
  </si>
  <si>
    <t>-11.08</t>
  </si>
  <si>
    <t>-14.63</t>
  </si>
  <si>
    <t>-20.48</t>
  </si>
  <si>
    <t>-3.62</t>
  </si>
  <si>
    <t>18.12</t>
  </si>
  <si>
    <t>16.62</t>
  </si>
  <si>
    <t>-22.04</t>
  </si>
  <si>
    <t>-10.18</t>
  </si>
  <si>
    <t>16.77</t>
  </si>
  <si>
    <t>45.15</t>
  </si>
  <si>
    <t>EBITA, 3 Yr. CAGR %</t>
  </si>
  <si>
    <t>-45.32</t>
  </si>
  <si>
    <t>-53.15</t>
  </si>
  <si>
    <t>-39.56</t>
  </si>
  <si>
    <t>12.71</t>
  </si>
  <si>
    <t>87.39</t>
  </si>
  <si>
    <t>194.91</t>
  </si>
  <si>
    <t>35.95</t>
  </si>
  <si>
    <t>-5.28</t>
  </si>
  <si>
    <t>40.01</t>
  </si>
  <si>
    <t>EBIT, 3 Yr. CAGR %</t>
  </si>
  <si>
    <t>-46.59</t>
  </si>
  <si>
    <t>-55.98</t>
  </si>
  <si>
    <t>-41.61</t>
  </si>
  <si>
    <t>11.26</t>
  </si>
  <si>
    <t>86.14</t>
  </si>
  <si>
    <t>191.58</t>
  </si>
  <si>
    <t>36.72</t>
  </si>
  <si>
    <t>-6.29</t>
  </si>
  <si>
    <t>39.47</t>
  </si>
  <si>
    <t>36.35</t>
  </si>
  <si>
    <t>Earnings From Cont. Operations, 3 Yr. CAGR %</t>
  </si>
  <si>
    <t>-46.13</t>
  </si>
  <si>
    <t>-17.14</t>
  </si>
  <si>
    <t>-80.66</t>
  </si>
  <si>
    <t>-4.67</t>
  </si>
  <si>
    <t>14.38</t>
  </si>
  <si>
    <t>189.89</t>
  </si>
  <si>
    <t>81.48</t>
  </si>
  <si>
    <t>-3.95</t>
  </si>
  <si>
    <t>-31.33</t>
  </si>
  <si>
    <t>-8.5</t>
  </si>
  <si>
    <t>Net Income, 3 Yr. CAGR %</t>
  </si>
  <si>
    <t>-46.88</t>
  </si>
  <si>
    <t>-16.21</t>
  </si>
  <si>
    <t>-83.01</t>
  </si>
  <si>
    <t>-3.57</t>
  </si>
  <si>
    <t>13.12</t>
  </si>
  <si>
    <t>227.13</t>
  </si>
  <si>
    <t>81.63</t>
  </si>
  <si>
    <t>-6.93</t>
  </si>
  <si>
    <t>-14.83</t>
  </si>
  <si>
    <t>-9.12</t>
  </si>
  <si>
    <t>Normalized Net Income, 3 Yr. CAGR %</t>
  </si>
  <si>
    <t>-39.04</t>
  </si>
  <si>
    <t>-51.29</t>
  </si>
  <si>
    <t>-38.33</t>
  </si>
  <si>
    <t>4.25</t>
  </si>
  <si>
    <t>73.77</t>
  </si>
  <si>
    <t>79.12</t>
  </si>
  <si>
    <t>32.09</t>
  </si>
  <si>
    <t>-7.34</t>
  </si>
  <si>
    <t>36.01</t>
  </si>
  <si>
    <t>27.81</t>
  </si>
  <si>
    <t>Diluted EPS Before Extra, 3 Yr. CAGR %</t>
  </si>
  <si>
    <t>-46.28</t>
  </si>
  <si>
    <t>-14.94</t>
  </si>
  <si>
    <t>-83.05</t>
  </si>
  <si>
    <t>-5.74</t>
  </si>
  <si>
    <t>9.66</t>
  </si>
  <si>
    <t>220.38</t>
  </si>
  <si>
    <t>80.42</t>
  </si>
  <si>
    <t>-12.75</t>
  </si>
  <si>
    <t>-5.09</t>
  </si>
  <si>
    <t>Accounts Receivable, 3 Yr. CAGR %</t>
  </si>
  <si>
    <t>-21.32</t>
  </si>
  <si>
    <t>-20.53</t>
  </si>
  <si>
    <t>-23.57</t>
  </si>
  <si>
    <t>-0.33</t>
  </si>
  <si>
    <t>13.6</t>
  </si>
  <si>
    <t>11.62</t>
  </si>
  <si>
    <t>-12.02</t>
  </si>
  <si>
    <t>4.23</t>
  </si>
  <si>
    <t>12.85</t>
  </si>
  <si>
    <t>25.18</t>
  </si>
  <si>
    <t>Inventory, 3 Yr. CAGR %</t>
  </si>
  <si>
    <t>-11.01</t>
  </si>
  <si>
    <t>-20.55</t>
  </si>
  <si>
    <t>-15.47</t>
  </si>
  <si>
    <t>1.14</t>
  </si>
  <si>
    <t>8.35</t>
  </si>
  <si>
    <t>5.75</t>
  </si>
  <si>
    <t>10.38</t>
  </si>
  <si>
    <t>10.59</t>
  </si>
  <si>
    <t>Net Property, Plant and Equip., 3 Yr. CAGR %</t>
  </si>
  <si>
    <t>1.92</t>
  </si>
  <si>
    <t>-0.99</t>
  </si>
  <si>
    <t>-0.31</t>
  </si>
  <si>
    <t>1.39</t>
  </si>
  <si>
    <t>0.74</t>
  </si>
  <si>
    <t>-3.92</t>
  </si>
  <si>
    <t>-5.85</t>
  </si>
  <si>
    <t>-7.19</t>
  </si>
  <si>
    <t>-3.03</t>
  </si>
  <si>
    <t>Total Assets, 3 Yr. CAGR %</t>
  </si>
  <si>
    <t>-4.48</t>
  </si>
  <si>
    <t>-4.85</t>
  </si>
  <si>
    <t>-0.92</t>
  </si>
  <si>
    <t>2.53</t>
  </si>
  <si>
    <t>3.88</t>
  </si>
  <si>
    <t>-1.08</t>
  </si>
  <si>
    <t>0.6</t>
  </si>
  <si>
    <t>-0.81</t>
  </si>
  <si>
    <t>Tangible Book Value, 3 Yr. CAGR %</t>
  </si>
  <si>
    <t>-6.44</t>
  </si>
  <si>
    <t>-11.5</t>
  </si>
  <si>
    <t>-4.47</t>
  </si>
  <si>
    <t>1.49</t>
  </si>
  <si>
    <t>2.51</t>
  </si>
  <si>
    <t>-8.42</t>
  </si>
  <si>
    <t>-6.8</t>
  </si>
  <si>
    <t>-13.86</t>
  </si>
  <si>
    <t>Common Equity, 3 Yr. CAGR %</t>
  </si>
  <si>
    <t>-6.4</t>
  </si>
  <si>
    <t>-9.68</t>
  </si>
  <si>
    <t>-4.03</t>
  </si>
  <si>
    <t>1.08</t>
  </si>
  <si>
    <t>-10.23</t>
  </si>
  <si>
    <t>-8.79</t>
  </si>
  <si>
    <t>-11.79</t>
  </si>
  <si>
    <t>-0.45</t>
  </si>
  <si>
    <t>Cash From Operations, 3 Yr. CAGR %</t>
  </si>
  <si>
    <t>-20.28</t>
  </si>
  <si>
    <t>-16.7</t>
  </si>
  <si>
    <t>6.13</t>
  </si>
  <si>
    <t>34.08</t>
  </si>
  <si>
    <t>-13.71</t>
  </si>
  <si>
    <t>16.68</t>
  </si>
  <si>
    <t>38.11</t>
  </si>
  <si>
    <t>Capital Expenditures, 3 Yr. CAGR %</t>
  </si>
  <si>
    <t>7.84</t>
  </si>
  <si>
    <t>-7.05</t>
  </si>
  <si>
    <t>-9.77</t>
  </si>
  <si>
    <t>-3.6</t>
  </si>
  <si>
    <t>-9.43</t>
  </si>
  <si>
    <t>-13.3</t>
  </si>
  <si>
    <t>-7.84</t>
  </si>
  <si>
    <t>5.1</t>
  </si>
  <si>
    <t>Levered Free Cash Flow, 3 Yr. CAGR %</t>
  </si>
  <si>
    <t>16.63</t>
  </si>
  <si>
    <t>-29.07</t>
  </si>
  <si>
    <t>-48.34</t>
  </si>
  <si>
    <t>-19.67</t>
  </si>
  <si>
    <t>-48.9</t>
  </si>
  <si>
    <t>35.11</t>
  </si>
  <si>
    <t>4.99</t>
  </si>
  <si>
    <t>138.04</t>
  </si>
  <si>
    <t>16.07</t>
  </si>
  <si>
    <t>Unlevered Free Cash Flow, 3 Yr. CAGR %</t>
  </si>
  <si>
    <t>15.84</t>
  </si>
  <si>
    <t>-25.47</t>
  </si>
  <si>
    <t>-45.04</t>
  </si>
  <si>
    <t>-17.31</t>
  </si>
  <si>
    <t>36.38</t>
  </si>
  <si>
    <t>-34.25</t>
  </si>
  <si>
    <t>32.87</t>
  </si>
  <si>
    <t>4.64</t>
  </si>
  <si>
    <t>111.51</t>
  </si>
  <si>
    <t>15.54</t>
  </si>
  <si>
    <t>Dividend Per Share, 3 Yr. CAGR %</t>
  </si>
  <si>
    <t>5.57</t>
  </si>
  <si>
    <t>2.63</t>
  </si>
  <si>
    <t>0.42</t>
  </si>
  <si>
    <t>0.62</t>
  </si>
  <si>
    <t>-13.1</t>
  </si>
  <si>
    <t>-16.42</t>
  </si>
  <si>
    <t>2.68</t>
  </si>
  <si>
    <t>Compound Annual Growth Rate Over Five Years</t>
  </si>
  <si>
    <t>Total Revenues, 5 Yr. CAGR %</t>
  </si>
  <si>
    <t>8.07</t>
  </si>
  <si>
    <t>-5.55</t>
  </si>
  <si>
    <t>-13.45</t>
  </si>
  <si>
    <t>-8.67</t>
  </si>
  <si>
    <t>-4.65</t>
  </si>
  <si>
    <t>-4.12</t>
  </si>
  <si>
    <t>-2.97</t>
  </si>
  <si>
    <t>0.11</t>
  </si>
  <si>
    <t>-6.88</t>
  </si>
  <si>
    <t>Gross Profit, 5 Yr. CAGR %</t>
  </si>
  <si>
    <t>-3.02</t>
  </si>
  <si>
    <t>-9.15</t>
  </si>
  <si>
    <t>-12.57</t>
  </si>
  <si>
    <t>-3.94</t>
  </si>
  <si>
    <t>-0.9</t>
  </si>
  <si>
    <t>-4.32</t>
  </si>
  <si>
    <t>6.6</t>
  </si>
  <si>
    <t>13.55</t>
  </si>
  <si>
    <t>EBITDA, 5 Yr. CAGR %</t>
  </si>
  <si>
    <t>-3.42</t>
  </si>
  <si>
    <t>-13.08</t>
  </si>
  <si>
    <t>-16.39</t>
  </si>
  <si>
    <t>-3.56</t>
  </si>
  <si>
    <t>-0.58</t>
  </si>
  <si>
    <t>-2.52</t>
  </si>
  <si>
    <t>7.73</t>
  </si>
  <si>
    <t>16.01</t>
  </si>
  <si>
    <t>6.33</t>
  </si>
  <si>
    <t>EBITA, 5 Yr. CAGR %</t>
  </si>
  <si>
    <t>-27.24</t>
  </si>
  <si>
    <t>-42.18</t>
  </si>
  <si>
    <t>-33.49</t>
  </si>
  <si>
    <t>-12.18</t>
  </si>
  <si>
    <t>0.16</t>
  </si>
  <si>
    <t>9.91</t>
  </si>
  <si>
    <t>54.34</t>
  </si>
  <si>
    <t>103.39</t>
  </si>
  <si>
    <t>37.85</t>
  </si>
  <si>
    <t>11.48</t>
  </si>
  <si>
    <t>EBIT, 5 Yr. CAGR %</t>
  </si>
  <si>
    <t>-28.26</t>
  </si>
  <si>
    <t>-44.3</t>
  </si>
  <si>
    <t>-34.85</t>
  </si>
  <si>
    <t>-0.25</t>
  </si>
  <si>
    <t>9.16</t>
  </si>
  <si>
    <t>54.86</t>
  </si>
  <si>
    <t>102.08</t>
  </si>
  <si>
    <t>37.54</t>
  </si>
  <si>
    <t>Earnings From Cont. Operations, 5 Yr. CAGR %</t>
  </si>
  <si>
    <t>-24.9</t>
  </si>
  <si>
    <t>-63.24</t>
  </si>
  <si>
    <t>-20.97</t>
  </si>
  <si>
    <t>-16.61</t>
  </si>
  <si>
    <t>0.92</t>
  </si>
  <si>
    <t>26.5</t>
  </si>
  <si>
    <t>118.09</t>
  </si>
  <si>
    <t>-17.11</t>
  </si>
  <si>
    <t>10.64</t>
  </si>
  <si>
    <t>Net Income, 5 Yr. CAGR %</t>
  </si>
  <si>
    <t>-25.6</t>
  </si>
  <si>
    <t>11.75</t>
  </si>
  <si>
    <t>-65.97</t>
  </si>
  <si>
    <t>-16.74</t>
  </si>
  <si>
    <t>25.65</t>
  </si>
  <si>
    <t>131.01</t>
  </si>
  <si>
    <t>10.19</t>
  </si>
  <si>
    <t>Normalized Net Income, 5 Yr. CAGR %</t>
  </si>
  <si>
    <t>-39.66</t>
  </si>
  <si>
    <t>-32.99</t>
  </si>
  <si>
    <t>-14.47</t>
  </si>
  <si>
    <t>0.04</t>
  </si>
  <si>
    <t>4.76</t>
  </si>
  <si>
    <t>46.5</t>
  </si>
  <si>
    <t>49.72</t>
  </si>
  <si>
    <t>32.47</t>
  </si>
  <si>
    <t>6.95</t>
  </si>
  <si>
    <t>Diluted EPS Before Extra, 5 Yr. CAGR %</t>
  </si>
  <si>
    <t>-25.26</t>
  </si>
  <si>
    <t>12.31</t>
  </si>
  <si>
    <t>-65.98</t>
  </si>
  <si>
    <t>-21.54</t>
  </si>
  <si>
    <t>-17.64</t>
  </si>
  <si>
    <t>-0.69</t>
  </si>
  <si>
    <t>23.19</t>
  </si>
  <si>
    <t>128.44</t>
  </si>
  <si>
    <t>-5.19</t>
  </si>
  <si>
    <t>12.96</t>
  </si>
  <si>
    <t>Accounts Receivable, 5 Yr. CAGR %</t>
  </si>
  <si>
    <t>-2.62</t>
  </si>
  <si>
    <t>-11.59</t>
  </si>
  <si>
    <t>-21.02</t>
  </si>
  <si>
    <t>-6.51</t>
  </si>
  <si>
    <t>-7.73</t>
  </si>
  <si>
    <t>0.43</t>
  </si>
  <si>
    <t>-0.62</t>
  </si>
  <si>
    <t>9.47</t>
  </si>
  <si>
    <t>8.2</t>
  </si>
  <si>
    <t>5.34</t>
  </si>
  <si>
    <t>Inventory, 5 Yr. CAGR %</t>
  </si>
  <si>
    <t>-4.06</t>
  </si>
  <si>
    <t>-11.61</t>
  </si>
  <si>
    <t>-7.5</t>
  </si>
  <si>
    <t>-7.59</t>
  </si>
  <si>
    <t>-9.25</t>
  </si>
  <si>
    <t>2.59</t>
  </si>
  <si>
    <t>6.08</t>
  </si>
  <si>
    <t>4.87</t>
  </si>
  <si>
    <t>Net Property, Plant and Equip., 5 Yr. CAGR %</t>
  </si>
  <si>
    <t>0.23</t>
  </si>
  <si>
    <t>-2.41</t>
  </si>
  <si>
    <t>-2.74</t>
  </si>
  <si>
    <t>-3.91</t>
  </si>
  <si>
    <t>-4.99</t>
  </si>
  <si>
    <t>Total Assets, 5 Yr. CAGR %</t>
  </si>
  <si>
    <t>3.8</t>
  </si>
  <si>
    <t>-0.78</t>
  </si>
  <si>
    <t>-1.65</t>
  </si>
  <si>
    <t>-1.59</t>
  </si>
  <si>
    <t>0.75</t>
  </si>
  <si>
    <t>Tangible Book Value, 5 Yr. CAGR %</t>
  </si>
  <si>
    <t>-3.19</t>
  </si>
  <si>
    <t>-3.45</t>
  </si>
  <si>
    <t>-5.95</t>
  </si>
  <si>
    <t>-2.03</t>
  </si>
  <si>
    <t>-4.68</t>
  </si>
  <si>
    <t>-2.99</t>
  </si>
  <si>
    <t>-7.93</t>
  </si>
  <si>
    <t>-7.33</t>
  </si>
  <si>
    <t>Common Equity, 5 Yr. CAGR %</t>
  </si>
  <si>
    <t>1.86</t>
  </si>
  <si>
    <t>-3.11</t>
  </si>
  <si>
    <t>-3.64</t>
  </si>
  <si>
    <t>-5.12</t>
  </si>
  <si>
    <t>-2.46</t>
  </si>
  <si>
    <t>-6.03</t>
  </si>
  <si>
    <t>-4.56</t>
  </si>
  <si>
    <t>-7.27</t>
  </si>
  <si>
    <t>-6.71</t>
  </si>
  <si>
    <t>Cash From Operations, 5 Yr. CAGR %</t>
  </si>
  <si>
    <t>3.4</t>
  </si>
  <si>
    <t>7.04</t>
  </si>
  <si>
    <t>-13.61</t>
  </si>
  <si>
    <t>-8.66</t>
  </si>
  <si>
    <t>17.17</t>
  </si>
  <si>
    <t>6.97</t>
  </si>
  <si>
    <t>Capital Expenditures, 5 Yr. CAGR %</t>
  </si>
  <si>
    <t>1.77</t>
  </si>
  <si>
    <t>0.25</t>
  </si>
  <si>
    <t>-1.46</t>
  </si>
  <si>
    <t>-6.54</t>
  </si>
  <si>
    <t>-7.39</t>
  </si>
  <si>
    <t>-7.32</t>
  </si>
  <si>
    <t>-8.2</t>
  </si>
  <si>
    <t>-6.13</t>
  </si>
  <si>
    <t>-3.08</t>
  </si>
  <si>
    <t>Levered Free Cash Flow, 5 Yr. CAGR %</t>
  </si>
  <si>
    <t>111.17</t>
  </si>
  <si>
    <t>-20.36</t>
  </si>
  <si>
    <t>-13.66</t>
  </si>
  <si>
    <t>-9.06</t>
  </si>
  <si>
    <t>-49.14</t>
  </si>
  <si>
    <t>27.57</t>
  </si>
  <si>
    <t>48.5</t>
  </si>
  <si>
    <t>Unlevered Free Cash Flow, 5 Yr. CAGR %</t>
  </si>
  <si>
    <t>77.47</t>
  </si>
  <si>
    <t>-19.2</t>
  </si>
  <si>
    <t>-17.88</t>
  </si>
  <si>
    <t>-10.71</t>
  </si>
  <si>
    <t>-7.89</t>
  </si>
  <si>
    <t>-39.23</t>
  </si>
  <si>
    <t>26.77</t>
  </si>
  <si>
    <t>31.47</t>
  </si>
  <si>
    <t>45.27</t>
  </si>
  <si>
    <t>7.1</t>
  </si>
  <si>
    <t>Dividend Per Share, 5 Yr. CAGR %</t>
  </si>
  <si>
    <t>41.71</t>
  </si>
  <si>
    <t>6.64</t>
  </si>
  <si>
    <t>1.95</t>
  </si>
  <si>
    <t>0.87</t>
  </si>
  <si>
    <t>-8.08</t>
  </si>
  <si>
    <t>-11.57</t>
  </si>
  <si>
    <t>-9.65</t>
  </si>
  <si>
    <t>-6.95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</si>
  <si>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</si>
  <si>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</si>
  <si>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</si>
  <si>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</si>
  <si>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</si>
  <si>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</si>
  <si>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</si>
  <si>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</si>
  <si>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</si>
  <si>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125,711</t>
  </si>
  <si>
    <t>70,166</t>
  </si>
  <si>
    <t>87,684</t>
  </si>
  <si>
    <t>103,896</t>
  </si>
  <si>
    <t>100,526</t>
  </si>
  <si>
    <t>82,010</t>
  </si>
  <si>
    <t>-</t>
  </si>
  <si>
    <t>Change</t>
  </si>
  <si>
    <t>-44.18%</t>
  </si>
  <si>
    <t>24.97%</t>
  </si>
  <si>
    <t>18.49%</t>
  </si>
  <si>
    <t>-3.24%</t>
  </si>
  <si>
    <t>-18.42%</t>
  </si>
  <si>
    <t>0%</t>
  </si>
  <si>
    <t>Enterprise Value (EV)
                                    1</t>
  </si>
  <si>
    <t>180,685</t>
  </si>
  <si>
    <t>120,981</t>
  </si>
  <si>
    <t>126,510</t>
  </si>
  <si>
    <t>125,318</t>
  </si>
  <si>
    <t>121,438</t>
  </si>
  <si>
    <t>114,774</t>
  </si>
  <si>
    <t>113,458</t>
  </si>
  <si>
    <t>113,654</t>
  </si>
  <si>
    <t>-33.04%</t>
  </si>
  <si>
    <t>4.57%</t>
  </si>
  <si>
    <t>-0.94%</t>
  </si>
  <si>
    <t>-3.1%</t>
  </si>
  <si>
    <t>-5.49%</t>
  </si>
  <si>
    <t>-1.15%</t>
  </si>
  <si>
    <t>0.17%</t>
  </si>
  <si>
    <t>P/E ratio</t>
  </si>
  <si>
    <t>31.7x</t>
  </si>
  <si>
    <t>-3.46x</t>
  </si>
  <si>
    <t>12x</t>
  </si>
  <si>
    <t>-43.7x</t>
  </si>
  <si>
    <t>6.92x</t>
  </si>
  <si>
    <t>19.9x</t>
  </si>
  <si>
    <t>7.99x</t>
  </si>
  <si>
    <t>7.04x</t>
  </si>
  <si>
    <t>PBR</t>
  </si>
  <si>
    <t>1.28x</t>
  </si>
  <si>
    <t>0.99x</t>
  </si>
  <si>
    <t>1.2x</t>
  </si>
  <si>
    <t>1.61x</t>
  </si>
  <si>
    <t>1.42x</t>
  </si>
  <si>
    <t>1.29x</t>
  </si>
  <si>
    <t>1.21x</t>
  </si>
  <si>
    <t>1.13x</t>
  </si>
  <si>
    <t>PEG</t>
  </si>
  <si>
    <t>0x</t>
  </si>
  <si>
    <t>-0x</t>
  </si>
  <si>
    <t>-0.3x</t>
  </si>
  <si>
    <t>0.5x</t>
  </si>
  <si>
    <t>Capitalization / Revenue</t>
  </si>
  <si>
    <t>0.45x</t>
  </si>
  <si>
    <t>0.39x</t>
  </si>
  <si>
    <t>0.56x</t>
  </si>
  <si>
    <t>0.43x</t>
  </si>
  <si>
    <t>0.48x</t>
  </si>
  <si>
    <t>EV / Revenue</t>
  </si>
  <si>
    <t>0.65x</t>
  </si>
  <si>
    <t>0.67x</t>
  </si>
  <si>
    <t>0.8x</t>
  </si>
  <si>
    <t>0.52x</t>
  </si>
  <si>
    <t>0.58x</t>
  </si>
  <si>
    <t>0.6x</t>
  </si>
  <si>
    <t>0.62x</t>
  </si>
  <si>
    <t>EV / EBITDA</t>
  </si>
  <si>
    <t>4.94x</t>
  </si>
  <si>
    <t>10x</t>
  </si>
  <si>
    <t>3.41x</t>
  </si>
  <si>
    <t>2.08x</t>
  </si>
  <si>
    <t>2.83x</t>
  </si>
  <si>
    <t>3.1x</t>
  </si>
  <si>
    <t>3.05x</t>
  </si>
  <si>
    <t>3.01x</t>
  </si>
  <si>
    <t>EV / EBIT</t>
  </si>
  <si>
    <t>9.62x</t>
  </si>
  <si>
    <t>-42.5x</t>
  </si>
  <si>
    <t>5.66x</t>
  </si>
  <si>
    <t>2.72x</t>
  </si>
  <si>
    <t>4.49x</t>
  </si>
  <si>
    <t>5.4x</t>
  </si>
  <si>
    <t>5.42x</t>
  </si>
  <si>
    <t>5.15x</t>
  </si>
  <si>
    <t>EV / FCF</t>
  </si>
  <si>
    <t>17.5x</t>
  </si>
  <si>
    <t>-840x</t>
  </si>
  <si>
    <t>9.94x</t>
  </si>
  <si>
    <t>5.09x</t>
  </si>
  <si>
    <t>6.84x</t>
  </si>
  <si>
    <t>9.23x</t>
  </si>
  <si>
    <t>8.9x</t>
  </si>
  <si>
    <t>8.57x</t>
  </si>
  <si>
    <t>FCF Yield</t>
  </si>
  <si>
    <t>5.73%</t>
  </si>
  <si>
    <t>-0.12%</t>
  </si>
  <si>
    <t>10.1%</t>
  </si>
  <si>
    <t>19.6%</t>
  </si>
  <si>
    <t>14.6%</t>
  </si>
  <si>
    <t>10.8%</t>
  </si>
  <si>
    <t>11.2%</t>
  </si>
  <si>
    <t>11.7%</t>
  </si>
  <si>
    <t>Dividend per Share
                                    2</t>
  </si>
  <si>
    <t>0.315</t>
  </si>
  <si>
    <t>0.2163</t>
  </si>
  <si>
    <t>0.2408</t>
  </si>
  <si>
    <t>0.2842</t>
  </si>
  <si>
    <t>0.3111</t>
  </si>
  <si>
    <t>0.3308</t>
  </si>
  <si>
    <t>0.3464</t>
  </si>
  <si>
    <t>Rate of return</t>
  </si>
  <si>
    <t>6.56%</t>
  </si>
  <si>
    <t>9.05%</t>
  </si>
  <si>
    <t>4.83%</t>
  </si>
  <si>
    <t>4.21%</t>
  </si>
  <si>
    <t>4.79%</t>
  </si>
  <si>
    <t>6%</t>
  </si>
  <si>
    <t>6.38%</t>
  </si>
  <si>
    <t>6.68%</t>
  </si>
  <si>
    <t>EPS
                                    2</t>
  </si>
  <si>
    <t>0.1973</t>
  </si>
  <si>
    <t>-1.004</t>
  </si>
  <si>
    <t>0.3733</t>
  </si>
  <si>
    <t>-0.131</t>
  </si>
  <si>
    <t>0.8585</t>
  </si>
  <si>
    <t>0.2605</t>
  </si>
  <si>
    <t>0.6487</t>
  </si>
  <si>
    <t>0.7369</t>
  </si>
  <si>
    <t>Distribution rate</t>
  </si>
  <si>
    <t>208%</t>
  </si>
  <si>
    <t>-31.4%</t>
  </si>
  <si>
    <t>57.9%</t>
  </si>
  <si>
    <t>-184%</t>
  </si>
  <si>
    <t>33.1%</t>
  </si>
  <si>
    <t>119%</t>
  </si>
  <si>
    <t>51%</t>
  </si>
  <si>
    <t>47%</t>
  </si>
  <si>
    <t>Net sales
                                    1</t>
  </si>
  <si>
    <t>278,397</t>
  </si>
  <si>
    <t>180,366</t>
  </si>
  <si>
    <t>157,739</t>
  </si>
  <si>
    <t>241,392</t>
  </si>
  <si>
    <t>210,130</t>
  </si>
  <si>
    <t>190,740</t>
  </si>
  <si>
    <t>184,255</t>
  </si>
  <si>
    <t>183,315</t>
  </si>
  <si>
    <t>EBITDA
                                    1</t>
  </si>
  <si>
    <t>36,571</t>
  </si>
  <si>
    <t>12,041</t>
  </si>
  <si>
    <t>37,147</t>
  </si>
  <si>
    <t>60,362</t>
  </si>
  <si>
    <t>42,964</t>
  </si>
  <si>
    <t>37,074</t>
  </si>
  <si>
    <t>37,164</t>
  </si>
  <si>
    <t>37,787</t>
  </si>
  <si>
    <t>EBIT
                                    1</t>
  </si>
  <si>
    <t>18,791</t>
  </si>
  <si>
    <t>-2,848</t>
  </si>
  <si>
    <t>22,342</t>
  </si>
  <si>
    <t>46,044</t>
  </si>
  <si>
    <t>27,036</t>
  </si>
  <si>
    <t>21,241</t>
  </si>
  <si>
    <t>20,945</t>
  </si>
  <si>
    <t>22,074</t>
  </si>
  <si>
    <t>Net income
                                    1</t>
  </si>
  <si>
    <t>4,026</t>
  </si>
  <si>
    <t>-20,305</t>
  </si>
  <si>
    <t>7,565</t>
  </si>
  <si>
    <t>-2,487</t>
  </si>
  <si>
    <t>15,239</t>
  </si>
  <si>
    <t>4,212</t>
  </si>
  <si>
    <t>9,951</t>
  </si>
  <si>
    <t>10,961</t>
  </si>
  <si>
    <t>Net Debt
                                    1</t>
  </si>
  <si>
    <t>54,974</t>
  </si>
  <si>
    <t>50,815</t>
  </si>
  <si>
    <t>38,826</t>
  </si>
  <si>
    <t>21,422</t>
  </si>
  <si>
    <t>20,912</t>
  </si>
  <si>
    <t>32,765</t>
  </si>
  <si>
    <t>31,448</t>
  </si>
  <si>
    <t>31,644</t>
  </si>
  <si>
    <t>Reference price
                                    2</t>
  </si>
  <si>
    <t>6.246</t>
  </si>
  <si>
    <t>3.479</t>
  </si>
  <si>
    <t>4.475</t>
  </si>
  <si>
    <t>5.722</t>
  </si>
  <si>
    <t>5.938</t>
  </si>
  <si>
    <t>5.186</t>
  </si>
  <si>
    <t>Nbr of stocks (in thousands)</t>
  </si>
  <si>
    <t>20,126,809</t>
  </si>
  <si>
    <t>20,169,694</t>
  </si>
  <si>
    <t>19,593,397</t>
  </si>
  <si>
    <t>18,157,212</t>
  </si>
  <si>
    <t>16,930,452</t>
  </si>
  <si>
    <t>15,814,855</t>
  </si>
  <si>
    <t>Announcement Date</t>
  </si>
  <si>
    <t>2/4/20</t>
  </si>
  <si>
    <t>2/2/21</t>
  </si>
  <si>
    <t>2/8/22</t>
  </si>
  <si>
    <t>2/7/23</t>
  </si>
  <si>
    <t>2/6/24</t>
  </si>
  <si>
    <t>address1</t>
  </si>
  <si>
    <t>1 St James's Square</t>
  </si>
  <si>
    <t>city</t>
  </si>
  <si>
    <t>London</t>
  </si>
  <si>
    <t>zip</t>
  </si>
  <si>
    <t>SW1Y 4PD</t>
  </si>
  <si>
    <t>country</t>
  </si>
  <si>
    <t>phone</t>
  </si>
  <si>
    <t>44 20 7496 4000</t>
  </si>
  <si>
    <t>fax</t>
  </si>
  <si>
    <t>44 20 7496 4630</t>
  </si>
  <si>
    <t>website</t>
  </si>
  <si>
    <t>https://www.bp.com</t>
  </si>
  <si>
    <t>industry</t>
  </si>
  <si>
    <t>Oil &amp; Gas Integrated</t>
  </si>
  <si>
    <t>industryKey</t>
  </si>
  <si>
    <t>oil-gas-integrated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</si>
  <si>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</si>
  <si>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</si>
  <si>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</si>
  <si>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</si>
  <si>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</si>
  <si>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</si>
  <si>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</si>
  <si>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BP p.l.c. provides carbon products and services. The company operates through Gas &amp; Low Carbon Energy, Oil Production &amp; Operations, and Customers &amp; Products segments. It engages in the production of natural gas, and integrated gas and power; trading of gas; operation of onshore and offshore wind power, as well as hydrogen and carbon capture and storage facilities; trading and marketing of renewable and non-renewable power; and production of crude oil. In addition, the company involved in convenience and retail fuel, EV charging, Castrol lubricant, aviation, B2B, and midstream businesses; refining and oil trading; and bioenergy business. The company was founded in 1908 and is headquartered in London, the United Kingdom.</t>
  </si>
  <si>
    <t>fullTimeEmployees</t>
  </si>
  <si>
    <t>companyOfficers</t>
  </si>
  <si>
    <t>[{'maxAge': 1, 'name': 'Mr. Murray  Auchincloss', 'age': 54, 'title': 'CEO &amp; Director', 'yearBorn': 1970, 'fiscalYear': 2023, 'totalPay': 4128746, 'exercisedValue': 11207, 'unexercisedValue': 0}, {'maxAge': 1, 'name': 'Ms. Katherine Anne Thomson', 'age': 56, 'title': 'CFO &amp; Director', 'yearBorn': 1968, 'fiscalYear': 2023, 'exercisedValue': 0, 'unexercisedValue': 0}, {'maxAge': 1, 'name': 'Mr. Gordon  Birrell', 'age': 61, 'title': 'Executive Vice President of Production &amp; Operations', 'yearBorn': 1963, 'fiscalYear': 2023, 'exercisedValue': 0, 'unexercisedValue': 0}, {'maxAge': 1, 'name': 'Mr. Emeka  Emembolu', 'title': 'Executive Vice President of Technology', 'fiscalYear': 2023, 'exercisedValue': 0, 'unexercisedValue': 0}, {'maxAge': 1, 'name': 'Mr. Craig  Marshall C.M.A.', 'title': 'Group Head of Investor Relations', 'fiscalYear': 2023, 'exercisedValue': 0, 'unexercisedValue': 0}, {'maxAge': 1, 'name': 'Mr. Mike  Sosso', 'title': 'Executive Vice President of Legal', 'fiscalYear': 2023, 'exercisedValue': 0, 'unexercisedValue': 0}, {'maxAge': 1, 'name': 'Ms. Kerry  Dryburgh', 'title': 'Executive Vice President of People, Culture &amp; Communications', 'fiscalYear': 2023, 'exercisedValue': 0, 'unexercisedValue': 0}, {'maxAge': 1, 'name': 'Mr. Richard M. Hookway', 'age': 63, 'title': 'Chief Operating Officer of Global Business Services &amp; Information Technology and Systems', 'yearBorn': 1961, 'fiscalYear': 2023, 'exercisedValue': 0, 'unexercisedValue': 0}, {'maxAge': 1, 'name': 'Dr. Helmut  Schuster', 'age': 63, 'title': 'Advisor', 'yearBorn': 1961, 'fiscalYear': 2023, 'exercisedValue': 0, 'unexercisedValue': 0}, {'maxAge': 1, 'name': 'Mr. Anthony  Harbridge', 'title': 'Head of Executive Office, Alternative Energy &amp; Regions', 'fiscalYear': 2023, 'exercisedValue': 0, 'unexercisedValue': 0}]</t>
  </si>
  <si>
    <t>compensationAsOfEpochDate</t>
  </si>
  <si>
    <t>irWebsite</t>
  </si>
  <si>
    <t>http://www.bp.com/sectionbodycopy.do?categoryId=132&amp;contentId=7063897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</si>
  <si>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</si>
  <si>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</si>
  <si>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</si>
  <si>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</si>
  <si>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</si>
  <si>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</si>
  <si>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</si>
  <si>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</si>
  <si>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</si>
  <si>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</si>
  <si>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</si>
  <si>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</si>
  <si>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</si>
  <si>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</si>
  <si>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</si>
  <si>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</si>
  <si>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</si>
  <si>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</si>
  <si>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</si>
  <si>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</si>
  <si>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</si>
  <si>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</si>
  <si>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</si>
  <si>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</si>
  <si>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</si>
  <si>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</si>
  <si>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</si>
  <si>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</si>
  <si>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</si>
  <si>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</si>
  <si>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</si>
  <si>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</si>
  <si>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</si>
  <si>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</si>
  <si>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</si>
  <si>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</si>
  <si>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</si>
  <si>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</si>
  <si>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</si>
  <si>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</si>
  <si>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</si>
  <si>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</si>
  <si>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</si>
  <si>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</si>
  <si>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</si>
  <si>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</si>
  <si>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</si>
  <si>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</si>
  <si>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</si>
  <si>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</si>
  <si>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</si>
  <si>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</si>
  <si>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</si>
  <si>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</si>
  <si>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</si>
  <si>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</si>
  <si>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</si>
  <si>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</si>
  <si>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</si>
  <si>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</si>
  <si>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</si>
  <si>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</si>
  <si>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</si>
  <si>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</si>
  <si>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</si>
  <si>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</si>
  <si>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</si>
  <si>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</si>
  <si>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</si>
  <si>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</si>
  <si>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</si>
  <si>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</si>
  <si>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</si>
  <si>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</si>
  <si>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BP</t>
  </si>
  <si>
    <t>underlyingSymbol</t>
  </si>
  <si>
    <t>shortName</t>
  </si>
  <si>
    <t>BP p.l.c.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</si>
  <si>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</si>
  <si>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</si>
  <si>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</si>
  <si>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</si>
  <si>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</si>
  <si>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</si>
  <si>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</si>
  <si>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96d4cdff-8ed5-3e93-a3b3-d843cffe3af7</t>
  </si>
  <si>
    <t>messageBoardId</t>
  </si>
  <si>
    <t>finmb_394466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</si>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</sst>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p.com/" TargetMode="External"/><Relationship Id="rId2" Type="http://schemas.openxmlformats.org/officeDocument/2006/relationships/hyperlink" Target="http://www.bp.com/sectionbodycopy.do?categoryId=132&amp;contentId=7063897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31.85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49.38300934104124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8.254521344E10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3.972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6.9266424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3780.0</v>
      </c>
      <c r="C2" s="1">
        <v>-6480.0</v>
      </c>
      <c r="D2" s="1">
        <v>115.0</v>
      </c>
      <c r="E2" s="1">
        <v>3390.0</v>
      </c>
      <c r="F2" s="1">
        <v>9380.0</v>
      </c>
      <c r="G2" s="1">
        <v>4030.0</v>
      </c>
      <c r="H2" s="1">
        <v>-20300.0</v>
      </c>
      <c r="I2" s="1">
        <v>7560.0</v>
      </c>
      <c r="J2" s="1">
        <v>-2490.0</v>
      </c>
      <c r="K2" s="1">
        <v>15240.0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14860.0</v>
      </c>
      <c r="C3" s="1">
        <v>14920.0</v>
      </c>
      <c r="D3" s="1">
        <v>14150.0</v>
      </c>
      <c r="E3" s="1">
        <v>15250.0</v>
      </c>
      <c r="F3" s="1">
        <v>15130.0</v>
      </c>
      <c r="G3" s="1">
        <v>17450.0</v>
      </c>
      <c r="H3" s="1">
        <v>14520.0</v>
      </c>
      <c r="I3" s="1">
        <v>14380.0</v>
      </c>
      <c r="J3" s="1">
        <v>13830.0</v>
      </c>
      <c r="K3" s="1">
        <v>15180.0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304.0</v>
      </c>
      <c r="C4" s="1">
        <v>296.0</v>
      </c>
      <c r="D4" s="1">
        <v>351.0</v>
      </c>
      <c r="E4" s="1">
        <v>335.0</v>
      </c>
      <c r="F4" s="1">
        <v>326.0</v>
      </c>
      <c r="G4" s="1">
        <v>331.0</v>
      </c>
      <c r="H4" s="1">
        <v>372.0</v>
      </c>
      <c r="I4" s="1">
        <v>427.0</v>
      </c>
      <c r="J4" s="1">
        <v>491.0</v>
      </c>
      <c r="K4" s="1">
        <v>748.0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9310.0</v>
      </c>
      <c r="C5" s="1">
        <v>2860.0</v>
      </c>
      <c r="D5" s="1">
        <v>-1070.0</v>
      </c>
      <c r="E5" s="1">
        <v>2090.0</v>
      </c>
      <c r="F5" s="1">
        <v>744.0</v>
      </c>
      <c r="G5" s="1">
        <v>631.0</v>
      </c>
      <c r="H5" s="1">
        <v>21700.0</v>
      </c>
      <c r="I5" s="1">
        <v>-2290.0</v>
      </c>
      <c r="J5" s="1">
        <v>-583.0</v>
      </c>
      <c r="K5" s="1">
        <v>4380.0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24480.0</v>
      </c>
      <c r="C6" s="1">
        <v>18080.0</v>
      </c>
      <c r="D6" s="1">
        <v>13440.0</v>
      </c>
      <c r="E6" s="1">
        <v>17680.0</v>
      </c>
      <c r="F6" s="1">
        <v>16200.0</v>
      </c>
      <c r="G6" s="1">
        <v>18410.0</v>
      </c>
      <c r="H6" s="1">
        <v>36590.0</v>
      </c>
      <c r="I6" s="1">
        <v>12520.0</v>
      </c>
      <c r="J6" s="1">
        <v>13740.0</v>
      </c>
      <c r="K6" s="1">
        <v>20300.0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-146.0</v>
      </c>
      <c r="C7" s="1">
        <v>-403.0</v>
      </c>
      <c r="D7" s="1">
        <v>-871.0</v>
      </c>
      <c r="E7" s="1">
        <v>-995.0</v>
      </c>
      <c r="F7" s="1">
        <v>321.0</v>
      </c>
      <c r="G7" s="1">
        <v>1170.0</v>
      </c>
      <c r="H7" s="1">
        <v>-2190.0</v>
      </c>
      <c r="I7" s="1">
        <v>-1650.0</v>
      </c>
      <c r="J7" s="1">
        <v>8320.0</v>
      </c>
      <c r="K7" s="1">
        <v>-213.0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1930.0</v>
      </c>
      <c r="C8" s="1">
        <v>612.0</v>
      </c>
      <c r="D8" s="1">
        <v>418.0</v>
      </c>
      <c r="E8" s="1">
        <v>512.0</v>
      </c>
      <c r="F8" s="1">
        <v>424.0</v>
      </c>
      <c r="G8" s="1">
        <v>6720.0</v>
      </c>
      <c r="H8" s="1">
        <v>1920.0</v>
      </c>
      <c r="I8" s="1">
        <v>1100.0</v>
      </c>
      <c r="J8" s="1">
        <v>19310.0</v>
      </c>
      <c r="K8" s="1">
        <v>2070.0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-3370.0</v>
      </c>
      <c r="C9" s="1">
        <v>-1810.0</v>
      </c>
      <c r="D9" s="1">
        <v>-1960.0</v>
      </c>
      <c r="E9" s="1">
        <v>-2510.0</v>
      </c>
      <c r="F9" s="1">
        <v>-3750.0</v>
      </c>
      <c r="G9" s="1">
        <v>-3260.0</v>
      </c>
      <c r="H9" s="1">
        <v>403.0</v>
      </c>
      <c r="I9" s="1">
        <v>-4000.0</v>
      </c>
      <c r="J9" s="1">
        <v>-2530.0</v>
      </c>
      <c r="K9" s="1">
        <v>-898.0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379.0</v>
      </c>
      <c r="C10" s="1">
        <v>321.0</v>
      </c>
      <c r="D10" s="1">
        <v>779.0</v>
      </c>
      <c r="E10" s="1">
        <v>661.0</v>
      </c>
      <c r="F10" s="1">
        <v>690.0</v>
      </c>
      <c r="G10" s="1">
        <v>730.0</v>
      </c>
      <c r="H10" s="1">
        <v>723.0</v>
      </c>
      <c r="I10" s="1">
        <v>627.0</v>
      </c>
      <c r="J10" s="1">
        <v>795.0</v>
      </c>
      <c r="K10" s="1">
        <v>616.0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-1220.0</v>
      </c>
      <c r="C11" s="1">
        <v>7970.0</v>
      </c>
      <c r="D11" s="1">
        <v>1970.0</v>
      </c>
      <c r="E11" s="1">
        <v>3550.0</v>
      </c>
      <c r="F11" s="1">
        <v>4370.0</v>
      </c>
      <c r="G11" s="1">
        <v>896.0</v>
      </c>
      <c r="H11" s="1">
        <v>-5620.0</v>
      </c>
      <c r="I11" s="1">
        <v>5140.0</v>
      </c>
      <c r="J11" s="1">
        <v>9620.0</v>
      </c>
      <c r="K11" s="1">
        <v>739.0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10170.0</v>
      </c>
      <c r="C12" s="1">
        <v>3380.0</v>
      </c>
      <c r="D12" s="1">
        <v>-3680.0</v>
      </c>
      <c r="E12" s="1">
        <v>-848.0</v>
      </c>
      <c r="F12" s="1">
        <v>672.0</v>
      </c>
      <c r="G12" s="1">
        <v>-3410.0</v>
      </c>
      <c r="H12" s="1">
        <v>3960.0</v>
      </c>
      <c r="I12" s="1">
        <v>-7460.0</v>
      </c>
      <c r="J12" s="1">
        <v>-5490.0</v>
      </c>
      <c r="K12" s="1">
        <v>5630.0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-3240.0</v>
      </c>
      <c r="C13" s="1">
        <v>-2530.0</v>
      </c>
      <c r="D13" s="1">
        <v>483.0</v>
      </c>
      <c r="E13" s="1">
        <v>-2500.0</v>
      </c>
      <c r="F13" s="1">
        <v>-5440.0</v>
      </c>
      <c r="G13" s="1">
        <v>488.0</v>
      </c>
      <c r="H13" s="1">
        <v>-3310.0</v>
      </c>
      <c r="I13" s="1">
        <v>9770.0</v>
      </c>
      <c r="J13" s="1">
        <v>-338.0</v>
      </c>
      <c r="K13" s="1">
        <v>-11450.0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32750.0</v>
      </c>
      <c r="C14" s="1">
        <v>19130.0</v>
      </c>
      <c r="D14" s="1">
        <v>10690.0</v>
      </c>
      <c r="E14" s="1">
        <v>18930.0</v>
      </c>
      <c r="F14" s="1">
        <v>22870.0</v>
      </c>
      <c r="G14" s="1">
        <v>25770.0</v>
      </c>
      <c r="H14" s="1">
        <v>12160.0</v>
      </c>
      <c r="I14" s="1">
        <v>23610.0</v>
      </c>
      <c r="J14" s="1">
        <v>40930.0</v>
      </c>
      <c r="K14" s="1">
        <v>32040.0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-22550.0</v>
      </c>
      <c r="C15" s="1">
        <v>-18650.0</v>
      </c>
      <c r="D15" s="1">
        <v>-16700.0</v>
      </c>
      <c r="E15" s="1">
        <v>-16560.0</v>
      </c>
      <c r="F15" s="1">
        <v>-16710.0</v>
      </c>
      <c r="G15" s="1">
        <v>-15420.0</v>
      </c>
      <c r="H15" s="1">
        <v>-12310.0</v>
      </c>
      <c r="I15" s="1">
        <v>-10890.0</v>
      </c>
      <c r="J15" s="1">
        <v>-12070.0</v>
      </c>
      <c r="K15" s="1">
        <v>-14280.0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1820.0</v>
      </c>
      <c r="C16" s="1">
        <v>1070.0</v>
      </c>
      <c r="D16" s="1">
        <v>1370.0</v>
      </c>
      <c r="E16" s="1">
        <v>2940.0</v>
      </c>
      <c r="F16" s="1">
        <v>940.0</v>
      </c>
      <c r="G16" s="1">
        <v>500.0</v>
      </c>
      <c r="H16" s="1">
        <v>491.0</v>
      </c>
      <c r="I16" s="1">
        <v>1140.0</v>
      </c>
      <c r="J16" s="1">
        <v>709.0</v>
      </c>
      <c r="K16" s="1">
        <v>133.0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-131.0</v>
      </c>
      <c r="C17" s="1">
        <v>23.0</v>
      </c>
      <c r="D17" s="1">
        <v>-1.0</v>
      </c>
      <c r="E17" s="1">
        <v>-327.0</v>
      </c>
      <c r="F17" s="1">
        <v>-6990.0</v>
      </c>
      <c r="G17" s="1">
        <v>-3560.0</v>
      </c>
      <c r="H17" s="1">
        <v>-44.0</v>
      </c>
      <c r="I17" s="1">
        <v>-186.0</v>
      </c>
      <c r="J17" s="1">
        <v>-3530.0</v>
      </c>
      <c r="K17" s="1">
        <v>-799.0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1670.0</v>
      </c>
      <c r="C18" s="1">
        <v>1730.0</v>
      </c>
      <c r="D18" s="1">
        <v>1260.0</v>
      </c>
      <c r="E18" s="1">
        <v>478.0</v>
      </c>
      <c r="F18" s="1">
        <v>1910.0</v>
      </c>
      <c r="G18" s="1">
        <v>1700.0</v>
      </c>
      <c r="H18" s="1">
        <v>4990.0</v>
      </c>
      <c r="I18" s="1">
        <v>5810.0</v>
      </c>
      <c r="J18" s="1">
        <v>1840.0</v>
      </c>
      <c r="K18" s="1">
        <v>1190.0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-515.0</v>
      </c>
      <c r="C19" s="1">
        <v>-1580.0</v>
      </c>
      <c r="D19" s="1">
        <v>-750.0</v>
      </c>
      <c r="E19" s="1">
        <v>-951.0</v>
      </c>
      <c r="F19" s="1">
        <v>-1400.0</v>
      </c>
      <c r="G19" s="1">
        <v>-441.0</v>
      </c>
      <c r="H19" s="1">
        <v>-1700.0</v>
      </c>
      <c r="I19" s="1">
        <v>-1780.0</v>
      </c>
      <c r="J19" s="1">
        <v>-731.0</v>
      </c>
      <c r="K19" s="1">
        <v>-1170.0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127.0</v>
      </c>
      <c r="C20" s="1">
        <v>110.0</v>
      </c>
      <c r="D20" s="1">
        <v>68.0</v>
      </c>
      <c r="E20" s="1">
        <v>349.0</v>
      </c>
      <c r="F20" s="1">
        <v>666.0</v>
      </c>
      <c r="G20" s="1">
        <v>246.0</v>
      </c>
      <c r="H20" s="1">
        <v>717.0</v>
      </c>
      <c r="I20" s="1">
        <v>197.0</v>
      </c>
      <c r="J20" s="1">
        <v>67.0</v>
      </c>
      <c r="K20" s="1">
        <v>55.0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-19570.0</v>
      </c>
      <c r="C21" s="1">
        <v>-17300.0</v>
      </c>
      <c r="D21" s="1">
        <v>-14750.0</v>
      </c>
      <c r="E21" s="1">
        <v>-14080.0</v>
      </c>
      <c r="F21" s="1">
        <v>-21570.0</v>
      </c>
      <c r="G21" s="1">
        <v>-16970.0</v>
      </c>
      <c r="H21" s="1">
        <v>-7860.0</v>
      </c>
      <c r="I21" s="1">
        <v>-5690.0</v>
      </c>
      <c r="J21" s="1">
        <v>-13710.0</v>
      </c>
      <c r="K21" s="1">
        <v>-14870.0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473.0</v>
      </c>
      <c r="D22" s="1">
        <v>51.0</v>
      </c>
      <c r="E22" s="1">
        <v>0.0</v>
      </c>
      <c r="F22" s="1">
        <v>1320.0</v>
      </c>
      <c r="G22" s="1">
        <v>180.0</v>
      </c>
      <c r="H22" s="1">
        <v>0.0</v>
      </c>
      <c r="I22" s="1">
        <v>1080.0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12390.0</v>
      </c>
      <c r="C23" s="1">
        <v>8170.0</v>
      </c>
      <c r="D23" s="1">
        <v>12440.0</v>
      </c>
      <c r="E23" s="1">
        <v>8710.0</v>
      </c>
      <c r="F23" s="1">
        <v>9040.0</v>
      </c>
      <c r="G23" s="1">
        <v>8600.0</v>
      </c>
      <c r="H23" s="1">
        <v>14740.0</v>
      </c>
      <c r="I23" s="1">
        <v>6990.0</v>
      </c>
      <c r="J23" s="1">
        <v>2009.0</v>
      </c>
      <c r="K23" s="1">
        <v>7570.0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12390.0</v>
      </c>
      <c r="C24" s="1">
        <v>8650.0</v>
      </c>
      <c r="D24" s="1">
        <v>12490.0</v>
      </c>
      <c r="E24" s="1">
        <v>8710.0</v>
      </c>
      <c r="F24" s="1">
        <v>10360.0</v>
      </c>
      <c r="G24" s="1">
        <v>8780.0</v>
      </c>
      <c r="H24" s="1">
        <v>14740.0</v>
      </c>
      <c r="I24" s="1">
        <v>8060.0</v>
      </c>
      <c r="J24" s="1">
        <v>2009.0</v>
      </c>
      <c r="K24" s="1">
        <v>7570.0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-693.0</v>
      </c>
      <c r="C25" s="1">
        <v>0.0</v>
      </c>
      <c r="D25" s="1">
        <v>0.0</v>
      </c>
      <c r="E25" s="1">
        <v>-158.0</v>
      </c>
      <c r="F25" s="1">
        <v>0.0</v>
      </c>
      <c r="G25" s="1">
        <v>0.0</v>
      </c>
      <c r="H25" s="1">
        <v>-1230.0</v>
      </c>
      <c r="I25" s="1">
        <v>0.0</v>
      </c>
      <c r="J25" s="1">
        <v>-1390.0</v>
      </c>
      <c r="K25" s="1">
        <v>-861.0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-6280.0</v>
      </c>
      <c r="C26" s="1">
        <v>-6430.0</v>
      </c>
      <c r="D26" s="1">
        <v>-6680.0</v>
      </c>
      <c r="E26" s="1">
        <v>-6280.0</v>
      </c>
      <c r="F26" s="1">
        <v>-7210.0</v>
      </c>
      <c r="G26" s="1">
        <v>-9490.0</v>
      </c>
      <c r="H26" s="1">
        <v>-14620.0</v>
      </c>
      <c r="I26" s="1">
        <v>-18890.0</v>
      </c>
      <c r="J26" s="1">
        <v>-13660.0</v>
      </c>
      <c r="K26" s="1">
        <v>-6460.0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-6980.0</v>
      </c>
      <c r="C27" s="1">
        <v>-6430.0</v>
      </c>
      <c r="D27" s="1">
        <v>-6680.0</v>
      </c>
      <c r="E27" s="1">
        <v>-6430.0</v>
      </c>
      <c r="F27" s="1">
        <v>-7210.0</v>
      </c>
      <c r="G27" s="1">
        <v>-9490.0</v>
      </c>
      <c r="H27" s="1">
        <v>-15860.0</v>
      </c>
      <c r="I27" s="1">
        <v>-18890.0</v>
      </c>
      <c r="J27" s="1">
        <v>-15050.0</v>
      </c>
      <c r="K27" s="1">
        <v>-7320.0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-4590.0</v>
      </c>
      <c r="C28" s="1">
        <v>0.0</v>
      </c>
      <c r="D28" s="1">
        <v>0.0</v>
      </c>
      <c r="E28" s="1">
        <v>-343.0</v>
      </c>
      <c r="F28" s="1">
        <v>-355.0</v>
      </c>
      <c r="G28" s="1">
        <v>-1510.0</v>
      </c>
      <c r="H28" s="1">
        <v>-824.0</v>
      </c>
      <c r="I28" s="1">
        <v>-3180.0</v>
      </c>
      <c r="J28" s="1">
        <v>-10000.0</v>
      </c>
      <c r="K28" s="1">
        <v>-7920.0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-5850.0</v>
      </c>
      <c r="C29" s="1">
        <v>-6660.0</v>
      </c>
      <c r="D29" s="1">
        <v>-4610.0</v>
      </c>
      <c r="E29" s="1">
        <v>-6150.0</v>
      </c>
      <c r="F29" s="1">
        <v>-6700.0</v>
      </c>
      <c r="G29" s="1">
        <v>-6940.0</v>
      </c>
      <c r="H29" s="1">
        <v>-6340.0</v>
      </c>
      <c r="I29" s="1">
        <v>-4300.0</v>
      </c>
      <c r="J29" s="1">
        <v>-4360.0</v>
      </c>
      <c r="K29" s="1">
        <v>-4810.0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-2.0</v>
      </c>
      <c r="C30" s="1">
        <v>-2.0</v>
      </c>
      <c r="D30" s="1">
        <v>-1.0</v>
      </c>
      <c r="E30" s="1">
        <v>-1.0</v>
      </c>
      <c r="F30" s="1">
        <v>-1.0</v>
      </c>
      <c r="G30" s="1">
        <v>-1.0</v>
      </c>
      <c r="H30" s="1">
        <v>-1.0</v>
      </c>
      <c r="I30" s="1">
        <v>-2.0</v>
      </c>
      <c r="J30" s="1">
        <v>-1.0</v>
      </c>
      <c r="K30" s="1">
        <v>-1.0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-5850.0</v>
      </c>
      <c r="C31" s="1">
        <v>-6660.0</v>
      </c>
      <c r="D31" s="1">
        <v>-4610.0</v>
      </c>
      <c r="E31" s="1">
        <v>-6150.0</v>
      </c>
      <c r="F31" s="1">
        <v>-6700.0</v>
      </c>
      <c r="G31" s="1">
        <v>-6950.0</v>
      </c>
      <c r="H31" s="1">
        <v>-6340.0</v>
      </c>
      <c r="I31" s="1">
        <v>-4300.0</v>
      </c>
      <c r="J31" s="1">
        <v>-4360.0</v>
      </c>
      <c r="K31" s="1">
        <v>-4810.0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-246.0</v>
      </c>
      <c r="C32" s="1">
        <v>-96.0</v>
      </c>
      <c r="D32" s="1">
        <v>780.0</v>
      </c>
      <c r="E32" s="1">
        <v>922.0</v>
      </c>
      <c r="F32" s="1">
        <v>-170.0</v>
      </c>
      <c r="G32" s="1">
        <v>353.0</v>
      </c>
      <c r="H32" s="1">
        <v>12240.0</v>
      </c>
      <c r="I32" s="1">
        <v>224.0</v>
      </c>
      <c r="J32" s="1">
        <v>-626.0</v>
      </c>
      <c r="K32" s="1">
        <v>-876.0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-5270.0</v>
      </c>
      <c r="C33" s="1">
        <v>-4540.0</v>
      </c>
      <c r="D33" s="1">
        <v>1980.0</v>
      </c>
      <c r="E33" s="1">
        <v>-3300.0</v>
      </c>
      <c r="F33" s="1">
        <v>-4080.0</v>
      </c>
      <c r="G33" s="1">
        <v>-8820.0</v>
      </c>
      <c r="H33" s="1">
        <v>3960.0</v>
      </c>
      <c r="I33" s="1">
        <v>-18080.0</v>
      </c>
      <c r="J33" s="1">
        <v>-28020.0</v>
      </c>
      <c r="K33" s="1">
        <v>-13360.0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-671.0</v>
      </c>
      <c r="C34" s="1">
        <v>-672.0</v>
      </c>
      <c r="D34" s="1">
        <v>-820.0</v>
      </c>
      <c r="E34" s="1">
        <v>544.0</v>
      </c>
      <c r="F34" s="1">
        <v>-330.0</v>
      </c>
      <c r="G34" s="1">
        <v>25.0</v>
      </c>
      <c r="H34" s="1">
        <v>379.0</v>
      </c>
      <c r="I34" s="1">
        <v>-269.0</v>
      </c>
      <c r="J34" s="1">
        <v>-684.0</v>
      </c>
      <c r="K34" s="1">
        <v>27.0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7240.0</v>
      </c>
      <c r="C35" s="1">
        <v>-3370.0</v>
      </c>
      <c r="D35" s="1">
        <v>-2900.0</v>
      </c>
      <c r="E35" s="1">
        <v>2100.0</v>
      </c>
      <c r="F35" s="1">
        <v>-3110.0</v>
      </c>
      <c r="G35" s="1">
        <v>4.0</v>
      </c>
      <c r="H35" s="1">
        <v>8640.0</v>
      </c>
      <c r="I35" s="1">
        <v>-430.0</v>
      </c>
      <c r="J35" s="1">
        <v>-1490.0</v>
      </c>
      <c r="K35" s="1">
        <v>3840.0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937.0</v>
      </c>
      <c r="C37" s="1">
        <v>1080.0</v>
      </c>
      <c r="D37" s="1">
        <v>1140.0</v>
      </c>
      <c r="E37" s="1">
        <v>1570.0</v>
      </c>
      <c r="F37" s="1">
        <v>1930.0</v>
      </c>
      <c r="G37" s="1">
        <v>2870.0</v>
      </c>
      <c r="H37" s="1">
        <v>2730.0</v>
      </c>
      <c r="I37" s="1">
        <v>2470.0</v>
      </c>
      <c r="J37" s="1">
        <v>2210.0</v>
      </c>
      <c r="K37" s="1">
        <v>2950.0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4790.0</v>
      </c>
      <c r="C38" s="1">
        <v>2260.0</v>
      </c>
      <c r="D38" s="1">
        <v>1540.0</v>
      </c>
      <c r="E38" s="1">
        <v>4000.0</v>
      </c>
      <c r="F38" s="1">
        <v>5710.0</v>
      </c>
      <c r="G38" s="1">
        <v>5440.0</v>
      </c>
      <c r="H38" s="1">
        <v>2440.0</v>
      </c>
      <c r="I38" s="1">
        <v>4180.0</v>
      </c>
      <c r="J38" s="1">
        <v>10110.0</v>
      </c>
      <c r="K38" s="1">
        <v>10170.0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12700.0</v>
      </c>
      <c r="C39" s="1">
        <v>4830.0</v>
      </c>
      <c r="D39" s="1">
        <v>2560.0</v>
      </c>
      <c r="E39" s="1">
        <v>6500.0</v>
      </c>
      <c r="F39" s="1">
        <v>11570.0</v>
      </c>
      <c r="G39" s="1">
        <v>-427.0</v>
      </c>
      <c r="H39" s="1">
        <v>15020.0</v>
      </c>
      <c r="I39" s="1">
        <v>13820.0</v>
      </c>
      <c r="J39" s="1">
        <v>43970.0</v>
      </c>
      <c r="K39" s="1">
        <v>16550.0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13220.0</v>
      </c>
      <c r="C40" s="1">
        <v>5390.0</v>
      </c>
      <c r="D40" s="1">
        <v>3180.0</v>
      </c>
      <c r="E40" s="1">
        <v>7380.0</v>
      </c>
      <c r="F40" s="1">
        <v>12680.0</v>
      </c>
      <c r="G40" s="1">
        <v>1080.0</v>
      </c>
      <c r="H40" s="1">
        <v>16370.0</v>
      </c>
      <c r="I40" s="1">
        <v>14960.0</v>
      </c>
      <c r="J40" s="1">
        <v>45130.0</v>
      </c>
      <c r="K40" s="1">
        <v>18400.0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-7990.0</v>
      </c>
      <c r="C41" s="1">
        <v>-4220.0</v>
      </c>
      <c r="D41" s="1">
        <v>-3650.0</v>
      </c>
      <c r="E41" s="1">
        <v>-295.0</v>
      </c>
      <c r="F41" s="1">
        <v>-2510.0</v>
      </c>
      <c r="G41" s="1">
        <v>8620.0</v>
      </c>
      <c r="H41" s="1">
        <v>-5150.0</v>
      </c>
      <c r="I41" s="1">
        <v>-4460.0</v>
      </c>
      <c r="J41" s="1">
        <v>-15880.0</v>
      </c>
      <c r="K41" s="1">
        <v>5290.0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5420.0</v>
      </c>
      <c r="C42" s="1">
        <v>2220.0</v>
      </c>
      <c r="D42" s="1">
        <v>5810.0</v>
      </c>
      <c r="E42" s="1">
        <v>2280.0</v>
      </c>
      <c r="F42" s="1">
        <v>3140.0</v>
      </c>
      <c r="G42" s="1">
        <v>-713.0</v>
      </c>
      <c r="H42" s="1">
        <v>-1120.0</v>
      </c>
      <c r="I42" s="1">
        <v>-10820.0</v>
      </c>
      <c r="J42" s="1">
        <v>-13040.0</v>
      </c>
      <c r="K42" s="1">
        <v>245.0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29760.0</v>
      </c>
      <c r="C3" s="1">
        <v>26390.0</v>
      </c>
      <c r="D3" s="1">
        <v>23480.0</v>
      </c>
      <c r="E3" s="1">
        <v>25590.0</v>
      </c>
      <c r="F3" s="1">
        <v>22470.0</v>
      </c>
      <c r="G3" s="1">
        <v>22470.0</v>
      </c>
      <c r="H3" s="1">
        <v>31110.0</v>
      </c>
      <c r="I3" s="1">
        <v>30680.0</v>
      </c>
      <c r="J3" s="1">
        <v>29200.0</v>
      </c>
      <c r="K3" s="1">
        <v>33030.0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329.0</v>
      </c>
      <c r="C4" s="1">
        <v>219.0</v>
      </c>
      <c r="D4" s="1">
        <v>44.0</v>
      </c>
      <c r="E4" s="1">
        <v>125.0</v>
      </c>
      <c r="F4" s="1">
        <v>222.0</v>
      </c>
      <c r="G4" s="1">
        <v>169.0</v>
      </c>
      <c r="H4" s="1">
        <v>16.0</v>
      </c>
      <c r="I4" s="1">
        <v>43.0</v>
      </c>
      <c r="J4" s="1">
        <v>214.0</v>
      </c>
      <c r="K4" s="1">
        <v>89.0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11550.0</v>
      </c>
      <c r="K5" s="1">
        <v>12580.0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30090.0</v>
      </c>
      <c r="C6" s="1">
        <v>26610.0</v>
      </c>
      <c r="D6" s="1">
        <v>23530.0</v>
      </c>
      <c r="E6" s="1">
        <v>25710.0</v>
      </c>
      <c r="F6" s="1">
        <v>22690.0</v>
      </c>
      <c r="G6" s="1">
        <v>22640.0</v>
      </c>
      <c r="H6" s="1">
        <v>31130.0</v>
      </c>
      <c r="I6" s="1">
        <v>30720.0</v>
      </c>
      <c r="J6" s="1">
        <v>40960.0</v>
      </c>
      <c r="K6" s="1">
        <v>45700.0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21230.0</v>
      </c>
      <c r="C7" s="1">
        <v>13680.0</v>
      </c>
      <c r="D7" s="1">
        <v>13390.0</v>
      </c>
      <c r="E7" s="1">
        <v>19480.0</v>
      </c>
      <c r="F7" s="1">
        <v>20060.0</v>
      </c>
      <c r="G7" s="1">
        <v>20100.0</v>
      </c>
      <c r="H7" s="1">
        <v>13260.0</v>
      </c>
      <c r="I7" s="1">
        <v>22710.0</v>
      </c>
      <c r="J7" s="1">
        <v>28880.0</v>
      </c>
      <c r="K7" s="1">
        <v>26020.0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10650.0</v>
      </c>
      <c r="C8" s="1">
        <v>9240.0</v>
      </c>
      <c r="D8" s="1">
        <v>8480.0</v>
      </c>
      <c r="E8" s="1">
        <v>6130.0</v>
      </c>
      <c r="F8" s="1">
        <v>5440.0</v>
      </c>
      <c r="G8" s="1">
        <v>5630.0</v>
      </c>
      <c r="H8" s="1">
        <v>5360.0</v>
      </c>
      <c r="I8" s="1">
        <v>4970.0</v>
      </c>
      <c r="J8" s="1">
        <v>5750.0</v>
      </c>
      <c r="K8" s="1">
        <v>5940.0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333.0</v>
      </c>
      <c r="C9" s="1">
        <v>272.0</v>
      </c>
      <c r="D9" s="1">
        <v>259.0</v>
      </c>
      <c r="E9" s="1">
        <v>190.0</v>
      </c>
      <c r="F9" s="1">
        <v>326.0</v>
      </c>
      <c r="G9" s="1">
        <v>339.0</v>
      </c>
      <c r="H9" s="1">
        <v>458.0</v>
      </c>
      <c r="I9" s="1">
        <v>355.0</v>
      </c>
      <c r="J9" s="1">
        <v>315.0</v>
      </c>
      <c r="K9" s="1">
        <v>240.0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32210.0</v>
      </c>
      <c r="C10" s="1">
        <v>23190.0</v>
      </c>
      <c r="D10" s="1">
        <v>22130.0</v>
      </c>
      <c r="E10" s="1">
        <v>25800.0</v>
      </c>
      <c r="F10" s="1">
        <v>25820.0</v>
      </c>
      <c r="G10" s="1">
        <v>26060.0</v>
      </c>
      <c r="H10" s="1">
        <v>19080.0</v>
      </c>
      <c r="I10" s="1">
        <v>28040.0</v>
      </c>
      <c r="J10" s="1">
        <v>34950.0</v>
      </c>
      <c r="K10" s="1">
        <v>32200.0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18370.0</v>
      </c>
      <c r="C11" s="1">
        <v>14140.0</v>
      </c>
      <c r="D11" s="1">
        <v>17660.0</v>
      </c>
      <c r="E11" s="1">
        <v>19010.0</v>
      </c>
      <c r="F11" s="1">
        <v>17990.0</v>
      </c>
      <c r="G11" s="1">
        <v>20880.0</v>
      </c>
      <c r="H11" s="1">
        <v>16870.0</v>
      </c>
      <c r="I11" s="1">
        <v>23710.0</v>
      </c>
      <c r="J11" s="1">
        <v>28080.0</v>
      </c>
      <c r="K11" s="1">
        <v>22820.0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1420.0</v>
      </c>
      <c r="C12" s="1">
        <v>1840.0</v>
      </c>
      <c r="D12" s="1">
        <v>1490.0</v>
      </c>
      <c r="E12" s="1">
        <v>1410.0</v>
      </c>
      <c r="F12" s="1">
        <v>963.0</v>
      </c>
      <c r="G12" s="1">
        <v>857.0</v>
      </c>
      <c r="H12" s="1">
        <v>1270.0</v>
      </c>
      <c r="I12" s="1">
        <v>2490.0</v>
      </c>
      <c r="J12" s="1">
        <v>2090.0</v>
      </c>
      <c r="K12" s="1">
        <v>2520.0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5160.0</v>
      </c>
      <c r="C13" s="1">
        <v>4820.0</v>
      </c>
      <c r="D13" s="1">
        <v>3020.0</v>
      </c>
      <c r="E13" s="1">
        <v>3030.0</v>
      </c>
      <c r="F13" s="1">
        <v>3850.0</v>
      </c>
      <c r="G13" s="1">
        <v>11620.0</v>
      </c>
      <c r="H13" s="1">
        <v>4640.0</v>
      </c>
      <c r="I13" s="1">
        <v>7630.0</v>
      </c>
      <c r="J13" s="1">
        <v>1610.0</v>
      </c>
      <c r="K13" s="1">
        <v>905.0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87260.0</v>
      </c>
      <c r="C14" s="1">
        <v>70600.0</v>
      </c>
      <c r="D14" s="1">
        <v>67810.0</v>
      </c>
      <c r="E14" s="1">
        <v>74970.0</v>
      </c>
      <c r="F14" s="1">
        <v>71310.0</v>
      </c>
      <c r="G14" s="1">
        <v>82060.0</v>
      </c>
      <c r="H14" s="1">
        <v>72980.0</v>
      </c>
      <c r="I14" s="1">
        <v>92590.0</v>
      </c>
      <c r="J14" s="1">
        <v>108000.0</v>
      </c>
      <c r="K14" s="1">
        <v>104000.0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282000.0</v>
      </c>
      <c r="C15" s="1">
        <v>293000.0</v>
      </c>
      <c r="D15" s="1">
        <v>289000.0</v>
      </c>
      <c r="E15" s="1">
        <v>300000.0</v>
      </c>
      <c r="F15" s="1">
        <v>306000.0</v>
      </c>
      <c r="G15" s="1">
        <v>292000.0</v>
      </c>
      <c r="H15" s="1">
        <v>287000.0</v>
      </c>
      <c r="I15" s="1">
        <v>281000.0</v>
      </c>
      <c r="J15" s="1">
        <v>251000.0</v>
      </c>
      <c r="K15" s="1">
        <v>266000.0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-151000.0</v>
      </c>
      <c r="C16" s="1">
        <v>-163000.0</v>
      </c>
      <c r="D16" s="1">
        <v>-159000.0</v>
      </c>
      <c r="E16" s="1">
        <v>-171000.0</v>
      </c>
      <c r="F16" s="1">
        <v>-171000.0</v>
      </c>
      <c r="G16" s="1">
        <v>-159000.0</v>
      </c>
      <c r="H16" s="1">
        <v>-172000.0</v>
      </c>
      <c r="I16" s="1">
        <v>-168000.0</v>
      </c>
      <c r="J16" s="1">
        <v>-145000.0</v>
      </c>
      <c r="K16" s="1">
        <v>-161000.0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131000.0</v>
      </c>
      <c r="C17" s="1">
        <v>130000.0</v>
      </c>
      <c r="D17" s="1">
        <v>130000.0</v>
      </c>
      <c r="E17" s="1">
        <v>129000.0</v>
      </c>
      <c r="F17" s="1">
        <v>135000.0</v>
      </c>
      <c r="G17" s="1">
        <v>133000.0</v>
      </c>
      <c r="H17" s="1">
        <v>115000.0</v>
      </c>
      <c r="I17" s="1">
        <v>113000.0</v>
      </c>
      <c r="J17" s="1">
        <v>106000.0</v>
      </c>
      <c r="K17" s="1">
        <v>105000.0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20380.0</v>
      </c>
      <c r="C18" s="1">
        <v>18840.0</v>
      </c>
      <c r="D18" s="1">
        <v>23730.0</v>
      </c>
      <c r="E18" s="1">
        <v>26230.0</v>
      </c>
      <c r="F18" s="1">
        <v>27660.0</v>
      </c>
      <c r="G18" s="1">
        <v>31600.0</v>
      </c>
      <c r="H18" s="1">
        <v>28400.0</v>
      </c>
      <c r="I18" s="1">
        <v>31850.0</v>
      </c>
      <c r="J18" s="1">
        <v>34590.0</v>
      </c>
      <c r="K18" s="1">
        <v>31480.0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11870.0</v>
      </c>
      <c r="C19" s="1">
        <v>11630.0</v>
      </c>
      <c r="D19" s="1">
        <v>11190.0</v>
      </c>
      <c r="E19" s="1">
        <v>11550.0</v>
      </c>
      <c r="F19" s="1">
        <v>12200.0</v>
      </c>
      <c r="G19" s="1">
        <v>11870.0</v>
      </c>
      <c r="H19" s="1">
        <v>12480.0</v>
      </c>
      <c r="I19" s="1">
        <v>12370.0</v>
      </c>
      <c r="J19" s="1">
        <v>11960.0</v>
      </c>
      <c r="K19" s="1">
        <v>12470.0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20910.0</v>
      </c>
      <c r="C20" s="1">
        <v>18660.0</v>
      </c>
      <c r="D20" s="1">
        <v>18180.0</v>
      </c>
      <c r="E20" s="1">
        <v>18360.0</v>
      </c>
      <c r="F20" s="1">
        <v>17280.0</v>
      </c>
      <c r="G20" s="1">
        <v>15540.0</v>
      </c>
      <c r="H20" s="1">
        <v>6090.0</v>
      </c>
      <c r="I20" s="1">
        <v>6450.0</v>
      </c>
      <c r="J20" s="1">
        <v>10200.0</v>
      </c>
      <c r="K20" s="1">
        <v>9990.0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166.0</v>
      </c>
      <c r="C21" s="1">
        <v>72.0</v>
      </c>
      <c r="D21" s="1">
        <v>0.0</v>
      </c>
      <c r="E21" s="1">
        <v>6.0</v>
      </c>
      <c r="F21" s="1">
        <v>9.0</v>
      </c>
      <c r="G21" s="1">
        <v>24.0</v>
      </c>
      <c r="H21" s="1">
        <v>29.0</v>
      </c>
      <c r="I21" s="1">
        <v>106.0</v>
      </c>
      <c r="J21" s="1">
        <v>91.0</v>
      </c>
      <c r="K21" s="1">
        <v>678.0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659.0</v>
      </c>
      <c r="C22" s="1">
        <v>529.0</v>
      </c>
      <c r="D22" s="1">
        <v>532.0</v>
      </c>
      <c r="E22" s="1">
        <v>646.0</v>
      </c>
      <c r="F22" s="1">
        <v>637.0</v>
      </c>
      <c r="G22" s="1">
        <v>630.0</v>
      </c>
      <c r="H22" s="1">
        <v>840.0</v>
      </c>
      <c r="I22" s="1">
        <v>922.0</v>
      </c>
      <c r="J22" s="1">
        <v>1270.0</v>
      </c>
      <c r="K22" s="1">
        <v>1940.0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2310.0</v>
      </c>
      <c r="C23" s="1">
        <v>1540.0</v>
      </c>
      <c r="D23" s="1">
        <v>4740.0</v>
      </c>
      <c r="E23" s="1">
        <v>4470.0</v>
      </c>
      <c r="F23" s="1">
        <v>3710.0</v>
      </c>
      <c r="G23" s="1">
        <v>4560.0</v>
      </c>
      <c r="H23" s="1">
        <v>7740.0</v>
      </c>
      <c r="I23" s="1">
        <v>6410.0</v>
      </c>
      <c r="J23" s="1">
        <v>3910.0</v>
      </c>
      <c r="K23" s="1">
        <v>4270.0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10060.0</v>
      </c>
      <c r="C24" s="1">
        <v>10200.0</v>
      </c>
      <c r="D24" s="1">
        <v>7360.0</v>
      </c>
      <c r="E24" s="1">
        <v>10820.0</v>
      </c>
      <c r="F24" s="1">
        <v>14100.0</v>
      </c>
      <c r="G24" s="1">
        <v>16270.0</v>
      </c>
      <c r="H24" s="1">
        <v>24250.0</v>
      </c>
      <c r="I24" s="1">
        <v>23670.0</v>
      </c>
      <c r="J24" s="1">
        <v>12370.0</v>
      </c>
      <c r="K24" s="1">
        <v>10600.0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284000.0</v>
      </c>
      <c r="C25" s="1">
        <v>262000.0</v>
      </c>
      <c r="D25" s="1">
        <v>263000.0</v>
      </c>
      <c r="E25" s="1">
        <v>277000.0</v>
      </c>
      <c r="F25" s="1">
        <v>282000.0</v>
      </c>
      <c r="G25" s="1">
        <v>295000.0</v>
      </c>
      <c r="H25" s="1">
        <v>268000.0</v>
      </c>
      <c r="I25" s="1">
        <v>287000.0</v>
      </c>
      <c r="J25" s="1">
        <v>288000.0</v>
      </c>
      <c r="K25" s="1">
        <v>280000.0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25510.0</v>
      </c>
      <c r="C27" s="1">
        <v>18970.0</v>
      </c>
      <c r="D27" s="1">
        <v>23700.0</v>
      </c>
      <c r="E27" s="1">
        <v>28840.0</v>
      </c>
      <c r="F27" s="1">
        <v>28620.0</v>
      </c>
      <c r="G27" s="1">
        <v>32400.0</v>
      </c>
      <c r="H27" s="1">
        <v>24520.0</v>
      </c>
      <c r="I27" s="1">
        <v>39490.0</v>
      </c>
      <c r="J27" s="1">
        <v>49870.0</v>
      </c>
      <c r="K27" s="1">
        <v>45440.0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8029.0</v>
      </c>
      <c r="C28" s="1">
        <v>6850.0</v>
      </c>
      <c r="D28" s="1">
        <v>5450.0</v>
      </c>
      <c r="E28" s="1">
        <v>5230.0</v>
      </c>
      <c r="F28" s="1">
        <v>7200.0</v>
      </c>
      <c r="G28" s="1">
        <v>7730.0</v>
      </c>
      <c r="H28" s="1">
        <v>7030.0</v>
      </c>
      <c r="I28" s="1">
        <v>8620.0</v>
      </c>
      <c r="J28" s="1">
        <v>9150.0</v>
      </c>
      <c r="K28" s="1">
        <v>9160.0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487.0</v>
      </c>
      <c r="C29" s="1">
        <v>956.0</v>
      </c>
      <c r="D29" s="1">
        <v>1010.0</v>
      </c>
      <c r="E29" s="1">
        <v>852.0</v>
      </c>
      <c r="F29" s="1">
        <v>2150.0</v>
      </c>
      <c r="G29" s="1">
        <v>2320.0</v>
      </c>
      <c r="H29" s="1">
        <v>1240.0</v>
      </c>
      <c r="I29" s="1">
        <v>2190.0</v>
      </c>
      <c r="J29" s="1">
        <v>901.0</v>
      </c>
      <c r="K29" s="1">
        <v>596.0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6340.0</v>
      </c>
      <c r="C30" s="1">
        <v>5940.0</v>
      </c>
      <c r="D30" s="1">
        <v>5590.0</v>
      </c>
      <c r="E30" s="1">
        <v>6850.0</v>
      </c>
      <c r="F30" s="1">
        <v>7180.0</v>
      </c>
      <c r="G30" s="1">
        <v>8170.0</v>
      </c>
      <c r="H30" s="1">
        <v>8119.0</v>
      </c>
      <c r="I30" s="1">
        <v>3370.0</v>
      </c>
      <c r="J30" s="1">
        <v>2300.0</v>
      </c>
      <c r="K30" s="1">
        <v>2690.0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46.0</v>
      </c>
      <c r="C31" s="1">
        <v>46.0</v>
      </c>
      <c r="D31" s="1">
        <v>42.0</v>
      </c>
      <c r="E31" s="1">
        <v>38.0</v>
      </c>
      <c r="F31" s="1">
        <v>44.0</v>
      </c>
      <c r="G31" s="1">
        <v>2070.0</v>
      </c>
      <c r="H31" s="1">
        <v>1930.0</v>
      </c>
      <c r="I31" s="1">
        <v>1750.0</v>
      </c>
      <c r="J31" s="1">
        <v>2100.0</v>
      </c>
      <c r="K31" s="1">
        <v>2650.0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2009.0</v>
      </c>
      <c r="C32" s="1">
        <v>1080.0</v>
      </c>
      <c r="D32" s="1">
        <v>1670.0</v>
      </c>
      <c r="E32" s="1">
        <v>1690.0</v>
      </c>
      <c r="F32" s="1">
        <v>2100.0</v>
      </c>
      <c r="G32" s="1">
        <v>2040.0</v>
      </c>
      <c r="H32" s="1">
        <v>1040.0</v>
      </c>
      <c r="I32" s="1">
        <v>1550.0</v>
      </c>
      <c r="J32" s="1">
        <v>4059.0</v>
      </c>
      <c r="K32" s="1">
        <v>2730.0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21190.0</v>
      </c>
      <c r="C33" s="1">
        <v>20880.0</v>
      </c>
      <c r="D33" s="1">
        <v>20910.0</v>
      </c>
      <c r="E33" s="1">
        <v>21230.0</v>
      </c>
      <c r="F33" s="1">
        <v>20940.0</v>
      </c>
      <c r="G33" s="1">
        <v>18870.0</v>
      </c>
      <c r="H33" s="1">
        <v>15920.0</v>
      </c>
      <c r="I33" s="1">
        <v>23310.0</v>
      </c>
      <c r="J33" s="1">
        <v>30630.0</v>
      </c>
      <c r="K33" s="1">
        <v>22810.0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63620.0</v>
      </c>
      <c r="C34" s="1">
        <v>54720.0</v>
      </c>
      <c r="D34" s="1">
        <v>58350.0</v>
      </c>
      <c r="E34" s="1">
        <v>64730.0</v>
      </c>
      <c r="F34" s="1">
        <v>68240.0</v>
      </c>
      <c r="G34" s="1">
        <v>73600.0</v>
      </c>
      <c r="H34" s="1">
        <v>59800.0</v>
      </c>
      <c r="I34" s="1">
        <v>80290.0</v>
      </c>
      <c r="J34" s="1">
        <v>99020.0</v>
      </c>
      <c r="K34" s="1">
        <v>86080.0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45350.0</v>
      </c>
      <c r="C35" s="1">
        <v>45570.0</v>
      </c>
      <c r="D35" s="1">
        <v>51460.0</v>
      </c>
      <c r="E35" s="1">
        <v>55180.0</v>
      </c>
      <c r="F35" s="1">
        <v>56250.0</v>
      </c>
      <c r="G35" s="1">
        <v>57240.0</v>
      </c>
      <c r="H35" s="1">
        <v>63300.0</v>
      </c>
      <c r="I35" s="1">
        <v>55620.0</v>
      </c>
      <c r="J35" s="1">
        <v>43750.0</v>
      </c>
      <c r="K35" s="1">
        <v>48670.0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737.0</v>
      </c>
      <c r="C36" s="1">
        <v>657.0</v>
      </c>
      <c r="D36" s="1">
        <v>592.0</v>
      </c>
      <c r="E36" s="1">
        <v>618.0</v>
      </c>
      <c r="F36" s="1">
        <v>623.0</v>
      </c>
      <c r="G36" s="1">
        <v>7660.0</v>
      </c>
      <c r="H36" s="1">
        <v>7330.0</v>
      </c>
      <c r="I36" s="1">
        <v>6860.0</v>
      </c>
      <c r="J36" s="1">
        <v>6450.0</v>
      </c>
      <c r="K36" s="1">
        <v>8470.0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11450.0</v>
      </c>
      <c r="C37" s="1">
        <v>8860.0</v>
      </c>
      <c r="D37" s="1">
        <v>8880.0</v>
      </c>
      <c r="E37" s="1">
        <v>9140.0</v>
      </c>
      <c r="F37" s="1">
        <v>8390.0</v>
      </c>
      <c r="G37" s="1">
        <v>8590.0</v>
      </c>
      <c r="H37" s="1">
        <v>9250.0</v>
      </c>
      <c r="I37" s="1">
        <v>7820.0</v>
      </c>
      <c r="J37" s="1">
        <v>5240.0</v>
      </c>
      <c r="K37" s="1">
        <v>5460.0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13890.0</v>
      </c>
      <c r="C38" s="1">
        <v>9600.0</v>
      </c>
      <c r="D38" s="1">
        <v>7240.0</v>
      </c>
      <c r="E38" s="1">
        <v>7980.0</v>
      </c>
      <c r="F38" s="1">
        <v>9810.0</v>
      </c>
      <c r="G38" s="1">
        <v>9750.0</v>
      </c>
      <c r="H38" s="1">
        <v>6830.0</v>
      </c>
      <c r="I38" s="1">
        <v>8780.0</v>
      </c>
      <c r="J38" s="1">
        <v>10530.0</v>
      </c>
      <c r="K38" s="1">
        <v>9620.0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36620.0</v>
      </c>
      <c r="C39" s="1">
        <v>44040.0</v>
      </c>
      <c r="D39" s="1">
        <v>39950.0</v>
      </c>
      <c r="E39" s="1">
        <v>38470.0</v>
      </c>
      <c r="F39" s="1">
        <v>37320.0</v>
      </c>
      <c r="G39" s="1">
        <v>37660.0</v>
      </c>
      <c r="H39" s="1">
        <v>35570.0</v>
      </c>
      <c r="I39" s="1">
        <v>37460.0</v>
      </c>
      <c r="J39" s="1">
        <v>40150.0</v>
      </c>
      <c r="K39" s="1">
        <v>36510.0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172000.0</v>
      </c>
      <c r="C40" s="1">
        <v>163000.0</v>
      </c>
      <c r="D40" s="1">
        <v>166000.0</v>
      </c>
      <c r="E40" s="1">
        <v>176000.0</v>
      </c>
      <c r="F40" s="1">
        <v>181000.0</v>
      </c>
      <c r="G40" s="1">
        <v>194000.0</v>
      </c>
      <c r="H40" s="1">
        <v>182000.0</v>
      </c>
      <c r="I40" s="1">
        <v>197000.0</v>
      </c>
      <c r="J40" s="1">
        <v>205000.0</v>
      </c>
      <c r="K40" s="1">
        <v>195000.0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21.0</v>
      </c>
      <c r="C41" s="1">
        <v>21.0</v>
      </c>
      <c r="D41" s="1">
        <v>21.0</v>
      </c>
      <c r="E41" s="1">
        <v>21.0</v>
      </c>
      <c r="F41" s="1">
        <v>21.0</v>
      </c>
      <c r="G41" s="1">
        <v>21.0</v>
      </c>
      <c r="H41" s="1">
        <v>21.0</v>
      </c>
      <c r="I41" s="1">
        <v>21.0</v>
      </c>
      <c r="J41" s="1">
        <v>21.0</v>
      </c>
      <c r="K41" s="1">
        <v>21.0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21.0</v>
      </c>
      <c r="C42" s="1">
        <v>21.0</v>
      </c>
      <c r="D42" s="1">
        <v>21.0</v>
      </c>
      <c r="E42" s="1">
        <v>21.0</v>
      </c>
      <c r="F42" s="1">
        <v>21.0</v>
      </c>
      <c r="G42" s="1">
        <v>21.0</v>
      </c>
      <c r="H42" s="1">
        <v>21.0</v>
      </c>
      <c r="I42" s="1">
        <v>21.0</v>
      </c>
      <c r="J42" s="1">
        <v>21.0</v>
      </c>
      <c r="K42" s="1">
        <v>21.0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5000.0</v>
      </c>
      <c r="C43" s="1">
        <v>5030.0</v>
      </c>
      <c r="D43" s="1">
        <v>5260.0</v>
      </c>
      <c r="E43" s="1">
        <v>5320.0</v>
      </c>
      <c r="F43" s="1">
        <v>5380.0</v>
      </c>
      <c r="G43" s="1">
        <v>5380.0</v>
      </c>
      <c r="H43" s="1">
        <v>5360.0</v>
      </c>
      <c r="I43" s="1">
        <v>5190.0</v>
      </c>
      <c r="J43" s="1">
        <v>4770.0</v>
      </c>
      <c r="K43" s="1">
        <v>4480.0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37470.0</v>
      </c>
      <c r="C44" s="1">
        <v>37440.0</v>
      </c>
      <c r="D44" s="1">
        <v>39420.0</v>
      </c>
      <c r="E44" s="1">
        <v>39350.0</v>
      </c>
      <c r="F44" s="1">
        <v>39510.0</v>
      </c>
      <c r="G44" s="1">
        <v>39620.0</v>
      </c>
      <c r="H44" s="1">
        <v>39790.0</v>
      </c>
      <c r="I44" s="1">
        <v>39950.0</v>
      </c>
      <c r="J44" s="1">
        <v>40900.0</v>
      </c>
      <c r="K44" s="1">
        <v>41020.0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92560.0</v>
      </c>
      <c r="C45" s="1">
        <v>81370.0</v>
      </c>
      <c r="D45" s="1">
        <v>75640.0</v>
      </c>
      <c r="E45" s="1">
        <v>75230.0</v>
      </c>
      <c r="F45" s="1">
        <v>78750.0</v>
      </c>
      <c r="G45" s="1">
        <v>73710.0</v>
      </c>
      <c r="H45" s="1">
        <v>47300.0</v>
      </c>
      <c r="I45" s="1">
        <v>51820.0</v>
      </c>
      <c r="J45" s="1">
        <v>34730.0</v>
      </c>
      <c r="K45" s="1">
        <v>35340.0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-20720.0</v>
      </c>
      <c r="C46" s="1">
        <v>-19960.0</v>
      </c>
      <c r="D46" s="1">
        <v>-18440.0</v>
      </c>
      <c r="E46" s="1">
        <v>-16960.0</v>
      </c>
      <c r="F46" s="1">
        <v>-15770.0</v>
      </c>
      <c r="G46" s="1">
        <v>-14410.0</v>
      </c>
      <c r="H46" s="1">
        <v>-13220.0</v>
      </c>
      <c r="I46" s="1">
        <v>-12620.0</v>
      </c>
      <c r="J46" s="1">
        <v>-12150.0</v>
      </c>
      <c r="K46" s="1">
        <v>-11320.0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-2890.0</v>
      </c>
      <c r="C47" s="1">
        <v>-6680.0</v>
      </c>
      <c r="D47" s="1">
        <v>-6620.0</v>
      </c>
      <c r="E47" s="1">
        <v>-4470.0</v>
      </c>
      <c r="F47" s="1">
        <v>-8450.0</v>
      </c>
      <c r="G47" s="1">
        <v>-5910.0</v>
      </c>
      <c r="H47" s="1">
        <v>-8000.0</v>
      </c>
      <c r="I47" s="1">
        <v>-8890.0</v>
      </c>
      <c r="J47" s="1">
        <v>-719.0</v>
      </c>
      <c r="K47" s="1">
        <v>750.0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111000.0</v>
      </c>
      <c r="C48" s="1">
        <v>97200.0</v>
      </c>
      <c r="D48" s="1">
        <v>95260.0</v>
      </c>
      <c r="E48" s="1">
        <v>98470.0</v>
      </c>
      <c r="F48" s="1">
        <v>99420.0</v>
      </c>
      <c r="G48" s="1">
        <v>98390.0</v>
      </c>
      <c r="H48" s="1">
        <v>71230.0</v>
      </c>
      <c r="I48" s="1">
        <v>75440.0</v>
      </c>
      <c r="J48" s="1">
        <v>67530.0</v>
      </c>
      <c r="K48" s="1">
        <v>70260.0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1200.0</v>
      </c>
      <c r="C49" s="1">
        <v>1170.0</v>
      </c>
      <c r="D49" s="1">
        <v>1560.0</v>
      </c>
      <c r="E49" s="1">
        <v>1910.0</v>
      </c>
      <c r="F49" s="1">
        <v>2100.0</v>
      </c>
      <c r="G49" s="1">
        <v>2300.0</v>
      </c>
      <c r="H49" s="1">
        <v>14320.0</v>
      </c>
      <c r="I49" s="1">
        <v>14980.0</v>
      </c>
      <c r="J49" s="1">
        <v>15440.0</v>
      </c>
      <c r="K49" s="1">
        <v>15210.0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113000.0</v>
      </c>
      <c r="C50" s="1">
        <v>98390.0</v>
      </c>
      <c r="D50" s="1">
        <v>96840.0</v>
      </c>
      <c r="E50" s="1">
        <v>100000.0</v>
      </c>
      <c r="F50" s="1">
        <v>102000.0</v>
      </c>
      <c r="G50" s="1">
        <v>101000.0</v>
      </c>
      <c r="H50" s="1">
        <v>85570.0</v>
      </c>
      <c r="I50" s="1">
        <v>90440.0</v>
      </c>
      <c r="J50" s="1">
        <v>82990.0</v>
      </c>
      <c r="K50" s="1">
        <v>85490.0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284000.0</v>
      </c>
      <c r="C51" s="1">
        <v>262000.0</v>
      </c>
      <c r="D51" s="1">
        <v>263000.0</v>
      </c>
      <c r="E51" s="1">
        <v>277000.0</v>
      </c>
      <c r="F51" s="1">
        <v>282000.0</v>
      </c>
      <c r="G51" s="1">
        <v>295000.0</v>
      </c>
      <c r="H51" s="1">
        <v>268000.0</v>
      </c>
      <c r="I51" s="1">
        <v>287000.0</v>
      </c>
      <c r="J51" s="1">
        <v>288000.0</v>
      </c>
      <c r="K51" s="1">
        <v>280000.0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18200.0</v>
      </c>
      <c r="C53" s="1">
        <v>18410.0</v>
      </c>
      <c r="D53" s="1">
        <v>19450.0</v>
      </c>
      <c r="E53" s="1">
        <v>19810.0</v>
      </c>
      <c r="F53" s="1">
        <v>20100.0</v>
      </c>
      <c r="G53" s="1">
        <v>20240.0</v>
      </c>
      <c r="H53" s="1">
        <v>20260.0</v>
      </c>
      <c r="I53" s="1">
        <v>19640.0</v>
      </c>
      <c r="J53" s="1">
        <v>17970.0</v>
      </c>
      <c r="K53" s="1">
        <v>16820.0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117</v>
      </c>
      <c r="B54" s="1">
        <v>18200.0</v>
      </c>
      <c r="C54" s="1">
        <v>18410.0</v>
      </c>
      <c r="D54" s="1">
        <v>19450.0</v>
      </c>
      <c r="E54" s="1">
        <v>19810.0</v>
      </c>
      <c r="F54" s="1">
        <v>20100.0</v>
      </c>
      <c r="G54" s="1">
        <v>20240.0</v>
      </c>
      <c r="H54" s="1">
        <v>20260.0</v>
      </c>
      <c r="I54" s="1">
        <v>19640.0</v>
      </c>
      <c r="J54" s="1">
        <v>17970.0</v>
      </c>
      <c r="K54" s="1">
        <v>16820.0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118</v>
      </c>
      <c r="B55" s="1" t="s">
        <v>119</v>
      </c>
      <c r="C55" s="1" t="s">
        <v>120</v>
      </c>
      <c r="D55" s="1" t="s">
        <v>121</v>
      </c>
      <c r="E55" s="1" t="s">
        <v>122</v>
      </c>
      <c r="F55" s="1" t="s">
        <v>123</v>
      </c>
      <c r="G55" s="1" t="s">
        <v>124</v>
      </c>
      <c r="H55" s="1" t="s">
        <v>125</v>
      </c>
      <c r="I55" s="1" t="s">
        <v>126</v>
      </c>
      <c r="J55" s="1" t="s">
        <v>127</v>
      </c>
      <c r="K55" s="1" t="s">
        <v>128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129</v>
      </c>
      <c r="B56" s="1">
        <v>78640.0</v>
      </c>
      <c r="C56" s="1">
        <v>66910.0</v>
      </c>
      <c r="D56" s="1">
        <v>65890.0</v>
      </c>
      <c r="E56" s="1">
        <v>68560.0</v>
      </c>
      <c r="F56" s="1">
        <v>69940.0</v>
      </c>
      <c r="G56" s="1">
        <v>70980.0</v>
      </c>
      <c r="H56" s="1">
        <v>52660.0</v>
      </c>
      <c r="I56" s="1">
        <v>56620.0</v>
      </c>
      <c r="J56" s="1">
        <v>45370.0</v>
      </c>
      <c r="K56" s="1">
        <v>47800.0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130</v>
      </c>
      <c r="B57" s="1" t="s">
        <v>131</v>
      </c>
      <c r="C57" s="1" t="s">
        <v>132</v>
      </c>
      <c r="D57" s="1" t="s">
        <v>133</v>
      </c>
      <c r="E57" s="1" t="s">
        <v>134</v>
      </c>
      <c r="F57" s="1" t="s">
        <v>135</v>
      </c>
      <c r="G57" s="1" t="s">
        <v>136</v>
      </c>
      <c r="H57" s="1" t="s">
        <v>137</v>
      </c>
      <c r="I57" s="1" t="s">
        <v>138</v>
      </c>
      <c r="J57" s="1" t="s">
        <v>139</v>
      </c>
      <c r="K57" s="1" t="s">
        <v>140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141</v>
      </c>
      <c r="B58" s="1">
        <v>52960.0</v>
      </c>
      <c r="C58" s="1">
        <v>53170.0</v>
      </c>
      <c r="D58" s="1">
        <v>58690.0</v>
      </c>
      <c r="E58" s="1">
        <v>63540.0</v>
      </c>
      <c r="F58" s="1">
        <v>66240.0</v>
      </c>
      <c r="G58" s="1">
        <v>77450.0</v>
      </c>
      <c r="H58" s="1">
        <v>81930.0</v>
      </c>
      <c r="I58" s="1">
        <v>69790.0</v>
      </c>
      <c r="J58" s="1">
        <v>55490.0</v>
      </c>
      <c r="K58" s="1">
        <v>63080.0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142</v>
      </c>
      <c r="B59" s="1">
        <v>22870.0</v>
      </c>
      <c r="C59" s="1">
        <v>26560.0</v>
      </c>
      <c r="D59" s="1">
        <v>35160.0</v>
      </c>
      <c r="E59" s="1">
        <v>37820.0</v>
      </c>
      <c r="F59" s="1">
        <v>43550.0</v>
      </c>
      <c r="G59" s="1">
        <v>54800.0</v>
      </c>
      <c r="H59" s="1">
        <v>50800.0</v>
      </c>
      <c r="I59" s="1">
        <v>39060.0</v>
      </c>
      <c r="J59" s="1">
        <v>14530.0</v>
      </c>
      <c r="K59" s="1">
        <v>17370.0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143</v>
      </c>
      <c r="B60" s="1">
        <v>8580.0</v>
      </c>
      <c r="C60" s="1">
        <v>3630.0</v>
      </c>
      <c r="D60" s="1">
        <v>5660.0</v>
      </c>
      <c r="E60" s="1">
        <v>2230.0</v>
      </c>
      <c r="F60" s="1">
        <v>30.0</v>
      </c>
      <c r="G60" s="1">
        <v>-791.0</v>
      </c>
      <c r="H60" s="1">
        <v>-1160.0</v>
      </c>
      <c r="I60" s="1">
        <v>-6210.0</v>
      </c>
      <c r="J60" s="1">
        <v>-5490.0</v>
      </c>
      <c r="K60" s="1">
        <v>-3800.0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144</v>
      </c>
      <c r="B61" s="1">
        <v>50590.0</v>
      </c>
      <c r="C61" s="1">
        <v>48060.0</v>
      </c>
      <c r="D61" s="1">
        <v>40900.0</v>
      </c>
      <c r="E61" s="1">
        <v>35380.0</v>
      </c>
      <c r="F61" s="1">
        <v>28110.0</v>
      </c>
      <c r="G61" s="1">
        <v>3180.0</v>
      </c>
      <c r="H61" s="1">
        <v>5300.0</v>
      </c>
      <c r="I61" s="1">
        <v>3570.0</v>
      </c>
      <c r="J61" s="1">
        <v>4070.0</v>
      </c>
      <c r="K61" s="1">
        <v>5470.0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145</v>
      </c>
      <c r="B62" s="1">
        <v>1200.0</v>
      </c>
      <c r="C62" s="1">
        <v>1170.0</v>
      </c>
      <c r="D62" s="1">
        <v>1560.0</v>
      </c>
      <c r="E62" s="1">
        <v>1910.0</v>
      </c>
      <c r="F62" s="1">
        <v>2100.0</v>
      </c>
      <c r="G62" s="1">
        <v>2300.0</v>
      </c>
      <c r="H62" s="1">
        <v>14320.0</v>
      </c>
      <c r="I62" s="1">
        <v>14980.0</v>
      </c>
      <c r="J62" s="1">
        <v>15440.0</v>
      </c>
      <c r="K62" s="1">
        <v>15210.0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146</v>
      </c>
      <c r="B63" s="1">
        <v>19160.0</v>
      </c>
      <c r="C63" s="1">
        <v>17830.0</v>
      </c>
      <c r="D63" s="1">
        <v>22700.0</v>
      </c>
      <c r="E63" s="1">
        <v>24980.0</v>
      </c>
      <c r="F63" s="1">
        <v>26320.0</v>
      </c>
      <c r="G63" s="1">
        <v>30320.0</v>
      </c>
      <c r="H63" s="1">
        <v>27340.0</v>
      </c>
      <c r="I63" s="1">
        <v>30980.0</v>
      </c>
      <c r="J63" s="1">
        <v>20600.0</v>
      </c>
      <c r="K63" s="1">
        <v>20250.0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147</v>
      </c>
      <c r="B64" s="1">
        <v>5.0</v>
      </c>
      <c r="C64" s="1">
        <v>5.0</v>
      </c>
      <c r="D64" s="1">
        <v>5.0</v>
      </c>
      <c r="E64" s="1">
        <v>5.0</v>
      </c>
      <c r="F64" s="1">
        <v>5.0</v>
      </c>
      <c r="G64" s="1">
        <v>5.0</v>
      </c>
      <c r="H64" s="1">
        <v>5.0</v>
      </c>
      <c r="I64" s="1">
        <v>5.0</v>
      </c>
      <c r="J64" s="1">
        <v>5.0</v>
      </c>
      <c r="K64" s="1">
        <v>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148</v>
      </c>
      <c r="B65" s="1">
        <v>15320.0</v>
      </c>
      <c r="C65" s="1">
        <v>11520.0</v>
      </c>
      <c r="D65" s="1">
        <v>15270.0</v>
      </c>
      <c r="E65" s="1">
        <v>16800.0</v>
      </c>
      <c r="F65" s="1">
        <v>15900.0</v>
      </c>
      <c r="G65" s="1">
        <v>18920.0</v>
      </c>
      <c r="H65" s="1">
        <v>13850.0</v>
      </c>
      <c r="I65" s="1">
        <v>21900.0</v>
      </c>
      <c r="J65" s="1">
        <v>26360.0</v>
      </c>
      <c r="K65" s="1">
        <v>20900.0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149</v>
      </c>
      <c r="B66" s="1">
        <v>3050.0</v>
      </c>
      <c r="C66" s="1">
        <v>2630.0</v>
      </c>
      <c r="D66" s="1">
        <v>2390.0</v>
      </c>
      <c r="E66" s="1">
        <v>2210.0</v>
      </c>
      <c r="F66" s="1">
        <v>2090.0</v>
      </c>
      <c r="G66" s="1">
        <v>1960.0</v>
      </c>
      <c r="H66" s="1">
        <v>3030.0</v>
      </c>
      <c r="I66" s="1">
        <v>1820.0</v>
      </c>
      <c r="J66" s="1">
        <v>1720.0</v>
      </c>
      <c r="K66" s="1">
        <v>1920.0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150</v>
      </c>
      <c r="B67" s="1">
        <v>3420.0</v>
      </c>
      <c r="C67" s="1">
        <v>3190.0</v>
      </c>
      <c r="D67" s="1">
        <v>3070.0</v>
      </c>
      <c r="E67" s="1">
        <v>3470.0</v>
      </c>
      <c r="F67" s="1">
        <v>3560.0</v>
      </c>
      <c r="G67" s="1">
        <v>3610.0</v>
      </c>
      <c r="H67" s="1">
        <v>3870.0</v>
      </c>
      <c r="I67" s="1">
        <v>3710.0</v>
      </c>
      <c r="J67" s="1">
        <v>3510.0</v>
      </c>
      <c r="K67" s="1">
        <v>3920.0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151</v>
      </c>
      <c r="B68" s="1">
        <v>3060.0</v>
      </c>
      <c r="C68" s="1">
        <v>2880.0</v>
      </c>
      <c r="D68" s="1">
        <v>2240.0</v>
      </c>
      <c r="E68" s="1">
        <v>1570.0</v>
      </c>
      <c r="F68" s="1">
        <v>1510.0</v>
      </c>
      <c r="G68" s="1">
        <v>1420.0</v>
      </c>
      <c r="H68" s="1">
        <v>1210.0</v>
      </c>
      <c r="I68" s="1">
        <v>1240.0</v>
      </c>
      <c r="J68" s="1">
        <v>950.0</v>
      </c>
      <c r="K68" s="1">
        <v>992.0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152</v>
      </c>
      <c r="B69" s="1">
        <v>65660.0</v>
      </c>
      <c r="C69" s="1">
        <v>62650.0</v>
      </c>
      <c r="D69" s="1">
        <v>60400.0</v>
      </c>
      <c r="E69" s="1">
        <v>60290.0</v>
      </c>
      <c r="F69" s="1">
        <v>59530.0</v>
      </c>
      <c r="G69" s="1">
        <v>52730.0</v>
      </c>
      <c r="H69" s="1">
        <v>48380.0</v>
      </c>
      <c r="I69" s="1">
        <v>49300.0</v>
      </c>
      <c r="J69" s="1">
        <v>49960.0</v>
      </c>
      <c r="K69" s="1">
        <v>52630.0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153</v>
      </c>
      <c r="B70" s="1">
        <v>7.0</v>
      </c>
      <c r="C70" s="1">
        <v>7.0</v>
      </c>
      <c r="D70" s="1">
        <v>6.0</v>
      </c>
      <c r="E70" s="1">
        <v>6.0</v>
      </c>
      <c r="F70" s="1">
        <v>6.0</v>
      </c>
      <c r="G70" s="1">
        <v>6.0</v>
      </c>
      <c r="H70" s="1">
        <v>6.0</v>
      </c>
      <c r="I70" s="1">
        <v>6.0</v>
      </c>
      <c r="J70" s="1">
        <v>6.0</v>
      </c>
      <c r="K70" s="1">
        <v>8.0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154</v>
      </c>
      <c r="B71" s="1">
        <v>331.0</v>
      </c>
      <c r="C71" s="1">
        <v>447.0</v>
      </c>
      <c r="D71" s="1">
        <v>392.0</v>
      </c>
      <c r="E71" s="1">
        <v>335.0</v>
      </c>
      <c r="F71" s="1">
        <v>416.0</v>
      </c>
      <c r="G71" s="1">
        <v>509.0</v>
      </c>
      <c r="H71" s="1">
        <v>555.0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1">
        <v>354000.0</v>
      </c>
      <c r="C2" s="1">
        <v>223000.0</v>
      </c>
      <c r="D2" s="1">
        <v>182000.0</v>
      </c>
      <c r="E2" s="1">
        <v>238000.0</v>
      </c>
      <c r="F2" s="1">
        <v>297000.0</v>
      </c>
      <c r="G2" s="1">
        <v>277000.0</v>
      </c>
      <c r="H2" s="1">
        <v>180000.0</v>
      </c>
      <c r="I2" s="1">
        <v>156000.0</v>
      </c>
      <c r="J2" s="1">
        <v>239000.0</v>
      </c>
      <c r="K2" s="1">
        <v>208000.0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0.0</v>
      </c>
      <c r="C3" s="1">
        <v>385.0</v>
      </c>
      <c r="D3" s="1">
        <v>323.0</v>
      </c>
      <c r="E3" s="1">
        <v>369.0</v>
      </c>
      <c r="F3" s="1">
        <v>0.0</v>
      </c>
      <c r="G3" s="1">
        <v>0.0</v>
      </c>
      <c r="H3" s="1">
        <v>423.0</v>
      </c>
      <c r="I3" s="1">
        <v>355.0</v>
      </c>
      <c r="J3" s="1">
        <v>673.0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157</v>
      </c>
      <c r="B4" s="1">
        <v>354000.0</v>
      </c>
      <c r="C4" s="1">
        <v>223000.0</v>
      </c>
      <c r="D4" s="1">
        <v>183000.0</v>
      </c>
      <c r="E4" s="1">
        <v>239000.0</v>
      </c>
      <c r="F4" s="1">
        <v>297000.0</v>
      </c>
      <c r="G4" s="1">
        <v>277000.0</v>
      </c>
      <c r="H4" s="1">
        <v>180000.0</v>
      </c>
      <c r="I4" s="1">
        <v>157000.0</v>
      </c>
      <c r="J4" s="1">
        <v>240000.0</v>
      </c>
      <c r="K4" s="1">
        <v>208000.0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158</v>
      </c>
      <c r="B5" s="1">
        <v>311000.0</v>
      </c>
      <c r="C5" s="1">
        <v>191000.0</v>
      </c>
      <c r="D5" s="1">
        <v>155000.0</v>
      </c>
      <c r="E5" s="1">
        <v>201000.0</v>
      </c>
      <c r="F5" s="1">
        <v>252000.0</v>
      </c>
      <c r="G5" s="1">
        <v>231000.0</v>
      </c>
      <c r="H5" s="1">
        <v>154000.0</v>
      </c>
      <c r="I5" s="1">
        <v>119000.0</v>
      </c>
      <c r="J5" s="1">
        <v>170000.0</v>
      </c>
      <c r="K5" s="1">
        <v>144000.0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159</v>
      </c>
      <c r="B6" s="1">
        <v>42110.0</v>
      </c>
      <c r="C6" s="1">
        <v>32119.0</v>
      </c>
      <c r="D6" s="1">
        <v>27990.0</v>
      </c>
      <c r="E6" s="1">
        <v>37540.0</v>
      </c>
      <c r="F6" s="1">
        <v>45050.0</v>
      </c>
      <c r="G6" s="1">
        <v>45680.0</v>
      </c>
      <c r="H6" s="1">
        <v>25750.0</v>
      </c>
      <c r="I6" s="1">
        <v>38090.0</v>
      </c>
      <c r="J6" s="1">
        <v>70170.0</v>
      </c>
      <c r="K6" s="1">
        <v>64060.0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160</v>
      </c>
      <c r="B7" s="1">
        <v>13010.0</v>
      </c>
      <c r="C7" s="1">
        <v>11860.0</v>
      </c>
      <c r="D7" s="1">
        <v>10680.0</v>
      </c>
      <c r="E7" s="1">
        <v>10730.0</v>
      </c>
      <c r="F7" s="1">
        <v>12310.0</v>
      </c>
      <c r="G7" s="1">
        <v>11120.0</v>
      </c>
      <c r="H7" s="1">
        <v>10430.0</v>
      </c>
      <c r="I7" s="1">
        <v>11930.0</v>
      </c>
      <c r="J7" s="1">
        <v>13380.0</v>
      </c>
      <c r="K7" s="1">
        <v>16530.0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161</v>
      </c>
      <c r="B8" s="1">
        <v>603.0</v>
      </c>
      <c r="C8" s="1">
        <v>524.0</v>
      </c>
      <c r="D8" s="1">
        <v>447.0</v>
      </c>
      <c r="E8" s="1">
        <v>477.0</v>
      </c>
      <c r="F8" s="1">
        <v>360.0</v>
      </c>
      <c r="G8" s="1">
        <v>333.0</v>
      </c>
      <c r="H8" s="1">
        <v>360.0</v>
      </c>
      <c r="I8" s="1">
        <v>257.0</v>
      </c>
      <c r="J8" s="1">
        <v>200.0</v>
      </c>
      <c r="K8" s="1">
        <v>251.0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162</v>
      </c>
      <c r="B9" s="1">
        <v>15160.0</v>
      </c>
      <c r="C9" s="1">
        <v>15220.0</v>
      </c>
      <c r="D9" s="1">
        <v>14500.0</v>
      </c>
      <c r="E9" s="1">
        <v>15580.0</v>
      </c>
      <c r="F9" s="1">
        <v>15460.0</v>
      </c>
      <c r="G9" s="1">
        <v>17780.0</v>
      </c>
      <c r="H9" s="1">
        <v>14890.0</v>
      </c>
      <c r="I9" s="1">
        <v>14800.0</v>
      </c>
      <c r="J9" s="1">
        <v>14320.0</v>
      </c>
      <c r="K9" s="1">
        <v>15930.0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163</v>
      </c>
      <c r="B10" s="1">
        <v>9310.0</v>
      </c>
      <c r="C10" s="1">
        <v>2860.0</v>
      </c>
      <c r="D10" s="1">
        <v>-1070.0</v>
      </c>
      <c r="E10" s="1">
        <v>2090.0</v>
      </c>
      <c r="F10" s="1">
        <v>744.0</v>
      </c>
      <c r="G10" s="1">
        <v>6380.0</v>
      </c>
      <c r="H10" s="1">
        <v>21700.0</v>
      </c>
      <c r="I10" s="1">
        <v>-2290.0</v>
      </c>
      <c r="J10" s="1">
        <v>-583.0</v>
      </c>
      <c r="K10" s="1">
        <v>4380.0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164</v>
      </c>
      <c r="B11" s="1">
        <v>-160.0</v>
      </c>
      <c r="C11" s="1">
        <v>214.0</v>
      </c>
      <c r="D11" s="1">
        <v>204.0</v>
      </c>
      <c r="E11" s="1">
        <v>160.0</v>
      </c>
      <c r="F11" s="1">
        <v>210.0</v>
      </c>
      <c r="G11" s="1">
        <v>505.0</v>
      </c>
      <c r="H11" s="1">
        <v>437.0</v>
      </c>
      <c r="I11" s="1">
        <v>377.0</v>
      </c>
      <c r="J11" s="1">
        <v>369.0</v>
      </c>
      <c r="K11" s="1">
        <v>504.0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165</v>
      </c>
      <c r="B12" s="1">
        <v>37930.0</v>
      </c>
      <c r="C12" s="1">
        <v>30680.0</v>
      </c>
      <c r="D12" s="1">
        <v>24770.0</v>
      </c>
      <c r="E12" s="1">
        <v>29040.0</v>
      </c>
      <c r="F12" s="1">
        <v>29080.0</v>
      </c>
      <c r="G12" s="1">
        <v>36110.0</v>
      </c>
      <c r="H12" s="1">
        <v>47810.0</v>
      </c>
      <c r="I12" s="1">
        <v>25080.0</v>
      </c>
      <c r="J12" s="1">
        <v>27680.0</v>
      </c>
      <c r="K12" s="1">
        <v>37590.0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166</v>
      </c>
      <c r="B13" s="1">
        <v>4180.0</v>
      </c>
      <c r="C13" s="1">
        <v>1440.0</v>
      </c>
      <c r="D13" s="1">
        <v>3220.0</v>
      </c>
      <c r="E13" s="1">
        <v>8500.0</v>
      </c>
      <c r="F13" s="1">
        <v>15970.0</v>
      </c>
      <c r="G13" s="1">
        <v>9570.0</v>
      </c>
      <c r="H13" s="1">
        <v>-22060.0</v>
      </c>
      <c r="I13" s="1">
        <v>13010.0</v>
      </c>
      <c r="J13" s="1">
        <v>42490.0</v>
      </c>
      <c r="K13" s="1">
        <v>26470.0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167</v>
      </c>
      <c r="B14" s="1">
        <v>-840.0</v>
      </c>
      <c r="C14" s="1">
        <v>-886.0</v>
      </c>
      <c r="D14" s="1">
        <v>-977.0</v>
      </c>
      <c r="E14" s="1">
        <v>-1420.0</v>
      </c>
      <c r="F14" s="1">
        <v>-1780.0</v>
      </c>
      <c r="G14" s="1">
        <v>-2420.0</v>
      </c>
      <c r="H14" s="1">
        <v>-2160.0</v>
      </c>
      <c r="I14" s="1">
        <v>-1820.0</v>
      </c>
      <c r="J14" s="1">
        <v>-1850.0</v>
      </c>
      <c r="K14" s="1">
        <v>-2960.0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168</v>
      </c>
      <c r="B15" s="1">
        <v>843.0</v>
      </c>
      <c r="C15" s="1">
        <v>226.0</v>
      </c>
      <c r="D15" s="1">
        <v>183.0</v>
      </c>
      <c r="E15" s="1">
        <v>288.0</v>
      </c>
      <c r="F15" s="1">
        <v>460.0</v>
      </c>
      <c r="G15" s="1">
        <v>420.0</v>
      </c>
      <c r="H15" s="1">
        <v>240.0</v>
      </c>
      <c r="I15" s="1">
        <v>226.0</v>
      </c>
      <c r="J15" s="1">
        <v>430.0</v>
      </c>
      <c r="K15" s="1">
        <v>1250.0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169</v>
      </c>
      <c r="B16" s="1">
        <v>3.0</v>
      </c>
      <c r="C16" s="1">
        <v>-660.0</v>
      </c>
      <c r="D16" s="1">
        <v>-794.0</v>
      </c>
      <c r="E16" s="1">
        <v>-1130.0</v>
      </c>
      <c r="F16" s="1">
        <v>-1320.0</v>
      </c>
      <c r="G16" s="1">
        <v>-2000.0</v>
      </c>
      <c r="H16" s="1">
        <v>-1920.0</v>
      </c>
      <c r="I16" s="1">
        <v>-1600.0</v>
      </c>
      <c r="J16" s="1">
        <v>-1420.0</v>
      </c>
      <c r="K16" s="1">
        <v>-1720.0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170</v>
      </c>
      <c r="B17" s="1">
        <v>3370.0</v>
      </c>
      <c r="C17" s="1">
        <v>1810.0</v>
      </c>
      <c r="D17" s="1">
        <v>1960.0</v>
      </c>
      <c r="E17" s="1">
        <v>2510.0</v>
      </c>
      <c r="F17" s="1">
        <v>3750.0</v>
      </c>
      <c r="G17" s="1">
        <v>3260.0</v>
      </c>
      <c r="H17" s="1">
        <v>-403.0</v>
      </c>
      <c r="I17" s="1">
        <v>4000.0</v>
      </c>
      <c r="J17" s="1">
        <v>2530.0</v>
      </c>
      <c r="K17" s="1">
        <v>898.0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171</v>
      </c>
      <c r="B18" s="1">
        <v>0.0</v>
      </c>
      <c r="C18" s="1">
        <v>0.0</v>
      </c>
      <c r="D18" s="1">
        <v>0.0</v>
      </c>
      <c r="E18" s="1">
        <v>0.0</v>
      </c>
      <c r="F18" s="1">
        <v>253.0</v>
      </c>
      <c r="G18" s="1">
        <v>291.0</v>
      </c>
      <c r="H18" s="1">
        <v>105.0</v>
      </c>
      <c r="I18" s="1">
        <v>282.0</v>
      </c>
      <c r="J18" s="1">
        <v>-15.0</v>
      </c>
      <c r="K18" s="1">
        <v>384.0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172</v>
      </c>
      <c r="B19" s="1">
        <v>7550.0</v>
      </c>
      <c r="C19" s="1">
        <v>2590.0</v>
      </c>
      <c r="D19" s="1">
        <v>4390.0</v>
      </c>
      <c r="E19" s="1">
        <v>9880.0</v>
      </c>
      <c r="F19" s="1">
        <v>18660.0</v>
      </c>
      <c r="G19" s="1">
        <v>11120.0</v>
      </c>
      <c r="H19" s="1">
        <v>-24280.0</v>
      </c>
      <c r="I19" s="1">
        <v>15690.0</v>
      </c>
      <c r="J19" s="1">
        <v>43580.0</v>
      </c>
      <c r="K19" s="1">
        <v>26030.0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-229.0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-386.0</v>
      </c>
      <c r="H21" s="1">
        <v>-1.0</v>
      </c>
      <c r="I21" s="1">
        <v>-7.0</v>
      </c>
      <c r="J21" s="1">
        <v>0.0</v>
      </c>
      <c r="K21" s="1">
        <v>-85.0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175</v>
      </c>
      <c r="B22" s="1">
        <v>146.0</v>
      </c>
      <c r="C22" s="1">
        <v>403.0</v>
      </c>
      <c r="D22" s="1">
        <v>871.0</v>
      </c>
      <c r="E22" s="1">
        <v>995.0</v>
      </c>
      <c r="F22" s="1">
        <v>-321.0</v>
      </c>
      <c r="G22" s="1">
        <v>-1170.0</v>
      </c>
      <c r="H22" s="1">
        <v>2420.0</v>
      </c>
      <c r="I22" s="1">
        <v>1650.0</v>
      </c>
      <c r="J22" s="1">
        <v>-8320.0</v>
      </c>
      <c r="K22" s="1">
        <v>213.0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176</v>
      </c>
      <c r="B23" s="1">
        <v>-1930.0</v>
      </c>
      <c r="C23" s="1">
        <v>-612.0</v>
      </c>
      <c r="D23" s="1">
        <v>-418.0</v>
      </c>
      <c r="E23" s="1">
        <v>-512.0</v>
      </c>
      <c r="F23" s="1">
        <v>-424.0</v>
      </c>
      <c r="G23" s="1">
        <v>-586.0</v>
      </c>
      <c r="H23" s="1">
        <v>-1920.0</v>
      </c>
      <c r="I23" s="1">
        <v>-1100.0</v>
      </c>
      <c r="J23" s="1">
        <v>-19310.0</v>
      </c>
      <c r="K23" s="1">
        <v>-1990.0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-14.0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178</v>
      </c>
      <c r="B25" s="1">
        <v>-819.0</v>
      </c>
      <c r="C25" s="1">
        <v>-11960.0</v>
      </c>
      <c r="D25" s="1">
        <v>-7130.0</v>
      </c>
      <c r="E25" s="1">
        <v>-3180.0</v>
      </c>
      <c r="F25" s="1">
        <v>-1190.0</v>
      </c>
      <c r="G25" s="1">
        <v>-830.0</v>
      </c>
      <c r="H25" s="1">
        <v>-880.0</v>
      </c>
      <c r="I25" s="1">
        <v>-997.0</v>
      </c>
      <c r="J25" s="1">
        <v>-552.0</v>
      </c>
      <c r="K25" s="1">
        <v>-427.0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179</v>
      </c>
      <c r="B26" s="1">
        <v>4950.0</v>
      </c>
      <c r="C26" s="1">
        <v>-9570.0</v>
      </c>
      <c r="D26" s="1">
        <v>-2300.0</v>
      </c>
      <c r="E26" s="1">
        <v>7180.0</v>
      </c>
      <c r="F26" s="1">
        <v>16720.0</v>
      </c>
      <c r="G26" s="1">
        <v>8150.0</v>
      </c>
      <c r="H26" s="1">
        <v>-24890.0</v>
      </c>
      <c r="I26" s="1">
        <v>15230.0</v>
      </c>
      <c r="J26" s="1">
        <v>15400.0</v>
      </c>
      <c r="K26" s="1">
        <v>23750.0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180</v>
      </c>
      <c r="B27" s="1">
        <v>947.0</v>
      </c>
      <c r="C27" s="1">
        <v>-3170.0</v>
      </c>
      <c r="D27" s="1">
        <v>-2470.0</v>
      </c>
      <c r="E27" s="1">
        <v>3710.0</v>
      </c>
      <c r="F27" s="1">
        <v>7140.0</v>
      </c>
      <c r="G27" s="1">
        <v>3960.0</v>
      </c>
      <c r="H27" s="1">
        <v>-4160.0</v>
      </c>
      <c r="I27" s="1">
        <v>6740.0</v>
      </c>
      <c r="J27" s="1">
        <v>16760.0</v>
      </c>
      <c r="K27" s="1">
        <v>7870.0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181</v>
      </c>
      <c r="B28" s="1">
        <v>4000.0</v>
      </c>
      <c r="C28" s="1">
        <v>-6400.0</v>
      </c>
      <c r="D28" s="1">
        <v>172.0</v>
      </c>
      <c r="E28" s="1">
        <v>3470.0</v>
      </c>
      <c r="F28" s="1">
        <v>9580.0</v>
      </c>
      <c r="G28" s="1">
        <v>4190.0</v>
      </c>
      <c r="H28" s="1">
        <v>-20730.0</v>
      </c>
      <c r="I28" s="1">
        <v>8490.0</v>
      </c>
      <c r="J28" s="1">
        <v>-1360.0</v>
      </c>
      <c r="K28" s="1">
        <v>15880.0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182</v>
      </c>
      <c r="B29" s="1">
        <v>4000.0</v>
      </c>
      <c r="C29" s="1">
        <v>-6400.0</v>
      </c>
      <c r="D29" s="1">
        <v>172.0</v>
      </c>
      <c r="E29" s="1">
        <v>3470.0</v>
      </c>
      <c r="F29" s="1">
        <v>9580.0</v>
      </c>
      <c r="G29" s="1">
        <v>4190.0</v>
      </c>
      <c r="H29" s="1">
        <v>-20730.0</v>
      </c>
      <c r="I29" s="1">
        <v>8490.0</v>
      </c>
      <c r="J29" s="1">
        <v>-1360.0</v>
      </c>
      <c r="K29" s="1">
        <v>15880.0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113</v>
      </c>
      <c r="B30" s="1">
        <v>-223.0</v>
      </c>
      <c r="C30" s="1">
        <v>-82.0</v>
      </c>
      <c r="D30" s="1">
        <v>-57.0</v>
      </c>
      <c r="E30" s="1">
        <v>-79.0</v>
      </c>
      <c r="F30" s="1">
        <v>-195.0</v>
      </c>
      <c r="G30" s="1">
        <v>-164.0</v>
      </c>
      <c r="H30" s="1">
        <v>424.0</v>
      </c>
      <c r="I30" s="1">
        <v>-922.0</v>
      </c>
      <c r="J30" s="1">
        <v>-1130.0</v>
      </c>
      <c r="K30" s="1">
        <v>-641.0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183</v>
      </c>
      <c r="B31" s="1">
        <v>3780.0</v>
      </c>
      <c r="C31" s="1">
        <v>-6480.0</v>
      </c>
      <c r="D31" s="1">
        <v>115.0</v>
      </c>
      <c r="E31" s="1">
        <v>3390.0</v>
      </c>
      <c r="F31" s="1">
        <v>9380.0</v>
      </c>
      <c r="G31" s="1">
        <v>4030.0</v>
      </c>
      <c r="H31" s="1">
        <v>-20300.0</v>
      </c>
      <c r="I31" s="1">
        <v>7560.0</v>
      </c>
      <c r="J31" s="1">
        <v>-2490.0</v>
      </c>
      <c r="K31" s="1">
        <v>15240.0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184</v>
      </c>
      <c r="B32" s="1">
        <v>2.0</v>
      </c>
      <c r="C32" s="1">
        <v>2.0</v>
      </c>
      <c r="D32" s="1">
        <v>1.0</v>
      </c>
      <c r="E32" s="1">
        <v>1.0</v>
      </c>
      <c r="F32" s="1">
        <v>1.0</v>
      </c>
      <c r="G32" s="1">
        <v>1.0</v>
      </c>
      <c r="H32" s="1">
        <v>1.0</v>
      </c>
      <c r="I32" s="1">
        <v>2.0</v>
      </c>
      <c r="J32" s="1">
        <v>1.0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1">
        <v>3780.0</v>
      </c>
      <c r="C33" s="1">
        <v>-6480.0</v>
      </c>
      <c r="D33" s="1">
        <v>114.0</v>
      </c>
      <c r="E33" s="1">
        <v>3390.0</v>
      </c>
      <c r="F33" s="1">
        <v>9380.0</v>
      </c>
      <c r="G33" s="1">
        <v>4019.0</v>
      </c>
      <c r="H33" s="1">
        <v>-20310.0</v>
      </c>
      <c r="I33" s="1">
        <v>7560.0</v>
      </c>
      <c r="J33" s="1">
        <v>-2490.0</v>
      </c>
      <c r="K33" s="1">
        <v>15240.0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>
        <v>3780.0</v>
      </c>
      <c r="C34" s="1">
        <v>-6480.0</v>
      </c>
      <c r="D34" s="1">
        <v>114.0</v>
      </c>
      <c r="E34" s="1">
        <v>3390.0</v>
      </c>
      <c r="F34" s="1">
        <v>9380.0</v>
      </c>
      <c r="G34" s="1">
        <v>4019.0</v>
      </c>
      <c r="H34" s="1">
        <v>-20310.0</v>
      </c>
      <c r="I34" s="1">
        <v>7560.0</v>
      </c>
      <c r="J34" s="1">
        <v>-2490.0</v>
      </c>
      <c r="K34" s="1">
        <v>15240.0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188</v>
      </c>
      <c r="B36" s="1" t="s">
        <v>189</v>
      </c>
      <c r="C36" s="1" t="s">
        <v>190</v>
      </c>
      <c r="D36" s="1" t="s">
        <v>191</v>
      </c>
      <c r="E36" s="1" t="s">
        <v>192</v>
      </c>
      <c r="F36" s="1" t="s">
        <v>193</v>
      </c>
      <c r="G36" s="1" t="s">
        <v>194</v>
      </c>
      <c r="H36" s="1">
        <v>-1.0</v>
      </c>
      <c r="I36" s="1" t="s">
        <v>195</v>
      </c>
      <c r="J36" s="1" t="s">
        <v>196</v>
      </c>
      <c r="K36" s="1" t="s">
        <v>197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 t="s">
        <v>189</v>
      </c>
      <c r="C37" s="1" t="s">
        <v>190</v>
      </c>
      <c r="D37" s="1" t="s">
        <v>191</v>
      </c>
      <c r="E37" s="1" t="s">
        <v>192</v>
      </c>
      <c r="F37" s="1" t="s">
        <v>193</v>
      </c>
      <c r="G37" s="1" t="s">
        <v>194</v>
      </c>
      <c r="H37" s="1">
        <v>-1.0</v>
      </c>
      <c r="I37" s="1" t="s">
        <v>195</v>
      </c>
      <c r="J37" s="1" t="s">
        <v>196</v>
      </c>
      <c r="K37" s="1" t="s">
        <v>197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199</v>
      </c>
      <c r="B38" s="1">
        <v>18390.0</v>
      </c>
      <c r="C38" s="1">
        <v>18320.0</v>
      </c>
      <c r="D38" s="1">
        <v>18740.0</v>
      </c>
      <c r="E38" s="1">
        <v>19690.0</v>
      </c>
      <c r="F38" s="1">
        <v>19970.0</v>
      </c>
      <c r="G38" s="1">
        <v>20280.0</v>
      </c>
      <c r="H38" s="1">
        <v>20220.0</v>
      </c>
      <c r="I38" s="1">
        <v>20130.0</v>
      </c>
      <c r="J38" s="1">
        <v>18990.0</v>
      </c>
      <c r="K38" s="1">
        <v>17360.0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 t="s">
        <v>194</v>
      </c>
      <c r="C39" s="1" t="s">
        <v>190</v>
      </c>
      <c r="D39" s="1" t="s">
        <v>191</v>
      </c>
      <c r="E39" s="1" t="s">
        <v>192</v>
      </c>
      <c r="F39" s="1" t="s">
        <v>193</v>
      </c>
      <c r="G39" s="1" t="s">
        <v>194</v>
      </c>
      <c r="H39" s="1">
        <v>-1.0</v>
      </c>
      <c r="I39" s="1" t="s">
        <v>201</v>
      </c>
      <c r="J39" s="1" t="s">
        <v>196</v>
      </c>
      <c r="K39" s="1" t="s">
        <v>202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203</v>
      </c>
      <c r="B40" s="1" t="s">
        <v>194</v>
      </c>
      <c r="C40" s="1" t="s">
        <v>190</v>
      </c>
      <c r="D40" s="1" t="s">
        <v>191</v>
      </c>
      <c r="E40" s="1" t="s">
        <v>192</v>
      </c>
      <c r="F40" s="1" t="s">
        <v>193</v>
      </c>
      <c r="G40" s="1" t="s">
        <v>194</v>
      </c>
      <c r="H40" s="1">
        <v>-1.0</v>
      </c>
      <c r="I40" s="1" t="s">
        <v>201</v>
      </c>
      <c r="J40" s="1" t="s">
        <v>196</v>
      </c>
      <c r="K40" s="1" t="s">
        <v>202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204</v>
      </c>
      <c r="B41" s="1">
        <v>18500.0</v>
      </c>
      <c r="C41" s="1">
        <v>18320.0</v>
      </c>
      <c r="D41" s="1">
        <v>18860.0</v>
      </c>
      <c r="E41" s="1">
        <v>19820.0</v>
      </c>
      <c r="F41" s="1">
        <v>20100.0</v>
      </c>
      <c r="G41" s="1">
        <v>20400.0</v>
      </c>
      <c r="H41" s="1">
        <v>20220.0</v>
      </c>
      <c r="I41" s="1">
        <v>20260.0</v>
      </c>
      <c r="J41" s="1">
        <v>18990.0</v>
      </c>
      <c r="K41" s="1">
        <v>17750.0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 t="s">
        <v>206</v>
      </c>
      <c r="C42" s="1" t="s">
        <v>207</v>
      </c>
      <c r="D42" s="1" t="s">
        <v>208</v>
      </c>
      <c r="E42" s="1" t="s">
        <v>209</v>
      </c>
      <c r="F42" s="1" t="s">
        <v>210</v>
      </c>
      <c r="G42" s="1" t="s">
        <v>211</v>
      </c>
      <c r="H42" s="1" t="s">
        <v>212</v>
      </c>
      <c r="I42" s="1" t="s">
        <v>213</v>
      </c>
      <c r="J42" s="1" t="s">
        <v>214</v>
      </c>
      <c r="K42" s="1" t="s">
        <v>215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 t="s">
        <v>206</v>
      </c>
      <c r="C43" s="1" t="s">
        <v>207</v>
      </c>
      <c r="D43" s="1" t="s">
        <v>208</v>
      </c>
      <c r="E43" s="1" t="s">
        <v>209</v>
      </c>
      <c r="F43" s="1" t="s">
        <v>210</v>
      </c>
      <c r="G43" s="1" t="s">
        <v>211</v>
      </c>
      <c r="H43" s="1" t="s">
        <v>212</v>
      </c>
      <c r="I43" s="1" t="s">
        <v>213</v>
      </c>
      <c r="J43" s="1" t="s">
        <v>214</v>
      </c>
      <c r="K43" s="1" t="s">
        <v>197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217</v>
      </c>
      <c r="B44" s="1" t="s">
        <v>218</v>
      </c>
      <c r="C44" s="1" t="s">
        <v>218</v>
      </c>
      <c r="D44" s="1" t="s">
        <v>218</v>
      </c>
      <c r="E44" s="1" t="s">
        <v>218</v>
      </c>
      <c r="F44" s="1" t="s">
        <v>219</v>
      </c>
      <c r="G44" s="1" t="s">
        <v>219</v>
      </c>
      <c r="H44" s="1" t="s">
        <v>220</v>
      </c>
      <c r="I44" s="1" t="s">
        <v>221</v>
      </c>
      <c r="J44" s="1" t="s">
        <v>206</v>
      </c>
      <c r="K44" s="1" t="s">
        <v>222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223</v>
      </c>
      <c r="B45" s="1" t="s">
        <v>224</v>
      </c>
      <c r="C45" s="1" t="s">
        <v>225</v>
      </c>
      <c r="D45" s="1">
        <v>0.0</v>
      </c>
      <c r="E45" s="1" t="s">
        <v>226</v>
      </c>
      <c r="F45" s="1" t="s">
        <v>227</v>
      </c>
      <c r="G45" s="1" t="s">
        <v>228</v>
      </c>
      <c r="H45" s="1" t="s">
        <v>229</v>
      </c>
      <c r="I45" s="1" t="s">
        <v>230</v>
      </c>
      <c r="J45" s="1" t="s">
        <v>231</v>
      </c>
      <c r="K45" s="1" t="s">
        <v>232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233</v>
      </c>
      <c r="B46" s="1" t="s">
        <v>234</v>
      </c>
      <c r="C46" s="1" t="s">
        <v>234</v>
      </c>
      <c r="D46" s="1" t="s">
        <v>234</v>
      </c>
      <c r="E46" s="1" t="s">
        <v>234</v>
      </c>
      <c r="F46" s="1" t="s">
        <v>234</v>
      </c>
      <c r="G46" s="1" t="s">
        <v>234</v>
      </c>
      <c r="H46" s="1" t="s">
        <v>234</v>
      </c>
      <c r="I46" s="1" t="s">
        <v>234</v>
      </c>
      <c r="J46" s="1" t="s">
        <v>234</v>
      </c>
      <c r="K46" s="1" t="s">
        <v>234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235</v>
      </c>
      <c r="B48" s="1">
        <v>28660.0</v>
      </c>
      <c r="C48" s="1">
        <v>19520.0</v>
      </c>
      <c r="D48" s="1">
        <v>16660.0</v>
      </c>
      <c r="E48" s="1">
        <v>26180.0</v>
      </c>
      <c r="F48" s="1">
        <v>32180.0</v>
      </c>
      <c r="G48" s="1">
        <v>25740.0</v>
      </c>
      <c r="H48" s="1">
        <v>12230.0</v>
      </c>
      <c r="I48" s="1">
        <v>23540.0</v>
      </c>
      <c r="J48" s="1">
        <v>54250.0</v>
      </c>
      <c r="K48" s="1">
        <v>44160.0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236</v>
      </c>
      <c r="B49" s="1">
        <v>4480.0</v>
      </c>
      <c r="C49" s="1">
        <v>1740.0</v>
      </c>
      <c r="D49" s="1">
        <v>3570.0</v>
      </c>
      <c r="E49" s="1">
        <v>8840.0</v>
      </c>
      <c r="F49" s="1">
        <v>16300.0</v>
      </c>
      <c r="G49" s="1">
        <v>9900.0</v>
      </c>
      <c r="H49" s="1">
        <v>-21690.0</v>
      </c>
      <c r="I49" s="1">
        <v>13440.0</v>
      </c>
      <c r="J49" s="1">
        <v>42980.0</v>
      </c>
      <c r="K49" s="1">
        <v>27220.0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237</v>
      </c>
      <c r="B50" s="1">
        <v>4180.0</v>
      </c>
      <c r="C50" s="1">
        <v>1440.0</v>
      </c>
      <c r="D50" s="1">
        <v>3220.0</v>
      </c>
      <c r="E50" s="1">
        <v>8500.0</v>
      </c>
      <c r="F50" s="1">
        <v>15970.0</v>
      </c>
      <c r="G50" s="1">
        <v>9570.0</v>
      </c>
      <c r="H50" s="1">
        <v>-22060.0</v>
      </c>
      <c r="I50" s="1">
        <v>13010.0</v>
      </c>
      <c r="J50" s="1">
        <v>42490.0</v>
      </c>
      <c r="K50" s="1">
        <v>26470.0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238</v>
      </c>
      <c r="B51" s="1">
        <v>34980.0</v>
      </c>
      <c r="C51" s="1">
        <v>25530.0</v>
      </c>
      <c r="D51" s="1">
        <v>21770.0</v>
      </c>
      <c r="E51" s="1">
        <v>30600.0</v>
      </c>
      <c r="F51" s="1">
        <v>35690.0</v>
      </c>
      <c r="G51" s="1">
        <v>26140.0</v>
      </c>
      <c r="H51" s="1">
        <v>12900.0</v>
      </c>
      <c r="I51" s="1">
        <v>23990.0</v>
      </c>
      <c r="J51" s="1">
        <v>54760.0</v>
      </c>
      <c r="K51" s="1">
        <v>44840.0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249000.0</v>
      </c>
      <c r="K52" s="1">
        <v>213000.0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240</v>
      </c>
      <c r="B53" s="1" t="s">
        <v>241</v>
      </c>
      <c r="C53" s="1" t="s">
        <v>242</v>
      </c>
      <c r="D53" s="1" t="s">
        <v>243</v>
      </c>
      <c r="E53" s="1" t="s">
        <v>244</v>
      </c>
      <c r="F53" s="1" t="s">
        <v>245</v>
      </c>
      <c r="G53" s="1" t="s">
        <v>246</v>
      </c>
      <c r="H53" s="1" t="s">
        <v>247</v>
      </c>
      <c r="I53" s="1" t="s">
        <v>248</v>
      </c>
      <c r="J53" s="1" t="s">
        <v>249</v>
      </c>
      <c r="K53" s="1" t="s">
        <v>242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250</v>
      </c>
      <c r="B54" s="1">
        <v>4490.0</v>
      </c>
      <c r="C54" s="1">
        <v>1580.0</v>
      </c>
      <c r="D54" s="1">
        <v>1640.0</v>
      </c>
      <c r="E54" s="1">
        <v>4270.0</v>
      </c>
      <c r="F54" s="1">
        <v>6000.0</v>
      </c>
      <c r="G54" s="1">
        <v>5250.0</v>
      </c>
      <c r="H54" s="1">
        <v>2140.0</v>
      </c>
      <c r="I54" s="1">
        <v>4950.0</v>
      </c>
      <c r="J54" s="1">
        <v>12670.0</v>
      </c>
      <c r="K54" s="1">
        <v>8680.0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251</v>
      </c>
      <c r="B55" s="1">
        <v>-3540.0</v>
      </c>
      <c r="C55" s="1">
        <v>-4750.0</v>
      </c>
      <c r="D55" s="1">
        <v>-4110.0</v>
      </c>
      <c r="E55" s="1">
        <v>-554.0</v>
      </c>
      <c r="F55" s="1">
        <v>1150.0</v>
      </c>
      <c r="G55" s="1">
        <v>-1280.0</v>
      </c>
      <c r="H55" s="1">
        <v>-6300.0</v>
      </c>
      <c r="I55" s="1">
        <v>1790.0</v>
      </c>
      <c r="J55" s="1">
        <v>4090.0</v>
      </c>
      <c r="K55" s="1">
        <v>-806.0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252</v>
      </c>
      <c r="B56" s="1">
        <v>4500.0</v>
      </c>
      <c r="C56" s="1">
        <v>1540.0</v>
      </c>
      <c r="D56" s="1">
        <v>2680.0</v>
      </c>
      <c r="E56" s="1">
        <v>6090.0</v>
      </c>
      <c r="F56" s="1">
        <v>11470.0</v>
      </c>
      <c r="G56" s="1">
        <v>6790.0</v>
      </c>
      <c r="H56" s="1">
        <v>-14750.0</v>
      </c>
      <c r="I56" s="1">
        <v>8890.0</v>
      </c>
      <c r="J56" s="1">
        <v>26110.0</v>
      </c>
      <c r="K56" s="1">
        <v>15630.0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253</v>
      </c>
      <c r="B57" s="1">
        <v>185.0</v>
      </c>
      <c r="C57" s="1">
        <v>179.0</v>
      </c>
      <c r="D57" s="1">
        <v>244.0</v>
      </c>
      <c r="E57" s="1">
        <v>297.0</v>
      </c>
      <c r="F57" s="1">
        <v>419.0</v>
      </c>
      <c r="G57" s="1">
        <v>374.0</v>
      </c>
      <c r="H57" s="1">
        <v>345.0</v>
      </c>
      <c r="I57" s="1">
        <v>287.0</v>
      </c>
      <c r="J57" s="1">
        <v>464.0</v>
      </c>
      <c r="K57" s="1">
        <v>514.0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254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379.0</v>
      </c>
      <c r="H58" s="1">
        <v>337.0</v>
      </c>
      <c r="I58" s="1">
        <v>306.0</v>
      </c>
      <c r="J58" s="1">
        <v>257.0</v>
      </c>
      <c r="K58" s="1">
        <v>363.0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255</v>
      </c>
      <c r="B59" s="1">
        <v>236.0</v>
      </c>
      <c r="C59" s="1">
        <v>327.0</v>
      </c>
      <c r="D59" s="1">
        <v>199.0</v>
      </c>
      <c r="E59" s="1">
        <v>249.0</v>
      </c>
      <c r="F59" s="1">
        <v>172.0</v>
      </c>
      <c r="G59" s="1">
        <v>64.0</v>
      </c>
      <c r="H59" s="1">
        <v>-103.0</v>
      </c>
      <c r="I59" s="1">
        <v>-334.0</v>
      </c>
      <c r="J59" s="1">
        <v>-80.0</v>
      </c>
      <c r="K59" s="1">
        <v>-231.0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256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257</v>
      </c>
      <c r="B61" s="1">
        <v>663.0</v>
      </c>
      <c r="C61" s="1">
        <v>418.0</v>
      </c>
      <c r="D61" s="1">
        <v>400.0</v>
      </c>
      <c r="E61" s="1">
        <v>391.0</v>
      </c>
      <c r="F61" s="1">
        <v>429.0</v>
      </c>
      <c r="G61" s="1">
        <v>364.0</v>
      </c>
      <c r="H61" s="1">
        <v>332.0</v>
      </c>
      <c r="I61" s="1">
        <v>266.0</v>
      </c>
      <c r="J61" s="1">
        <v>274.0</v>
      </c>
      <c r="K61" s="1">
        <v>298.0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258</v>
      </c>
      <c r="B62" s="1">
        <v>603.0</v>
      </c>
      <c r="C62" s="1">
        <v>524.0</v>
      </c>
      <c r="D62" s="1">
        <v>447.0</v>
      </c>
      <c r="E62" s="1">
        <v>477.0</v>
      </c>
      <c r="F62" s="1">
        <v>360.0</v>
      </c>
      <c r="G62" s="1">
        <v>333.0</v>
      </c>
      <c r="H62" s="1">
        <v>360.0</v>
      </c>
      <c r="I62" s="1">
        <v>257.0</v>
      </c>
      <c r="J62" s="1">
        <v>200.0</v>
      </c>
      <c r="K62" s="1">
        <v>251.0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259</v>
      </c>
      <c r="B63" s="1">
        <v>6320.0</v>
      </c>
      <c r="C63" s="1">
        <v>6010.0</v>
      </c>
      <c r="D63" s="1">
        <v>5110.0</v>
      </c>
      <c r="E63" s="1">
        <v>4420.0</v>
      </c>
      <c r="F63" s="1">
        <v>3510.0</v>
      </c>
      <c r="G63" s="1">
        <v>398.0</v>
      </c>
      <c r="H63" s="1">
        <v>662.0</v>
      </c>
      <c r="I63" s="1">
        <v>446.0</v>
      </c>
      <c r="J63" s="1">
        <v>509.0</v>
      </c>
      <c r="K63" s="1">
        <v>684.0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260</v>
      </c>
      <c r="B64" s="1">
        <v>1020.0</v>
      </c>
      <c r="C64" s="1">
        <v>966.0</v>
      </c>
      <c r="D64" s="1">
        <v>891.0</v>
      </c>
      <c r="E64" s="1">
        <v>995.0</v>
      </c>
      <c r="F64" s="1">
        <v>952.0</v>
      </c>
      <c r="G64" s="1">
        <v>124.0</v>
      </c>
      <c r="H64" s="1">
        <v>166.0</v>
      </c>
      <c r="I64" s="1">
        <v>99.0</v>
      </c>
      <c r="J64" s="1">
        <v>150.0</v>
      </c>
      <c r="K64" s="1">
        <v>321.0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261</v>
      </c>
      <c r="B65" s="1">
        <v>5300.0</v>
      </c>
      <c r="C65" s="1">
        <v>5040.0</v>
      </c>
      <c r="D65" s="1">
        <v>4220.0</v>
      </c>
      <c r="E65" s="1">
        <v>3430.0</v>
      </c>
      <c r="F65" s="1">
        <v>2560.0</v>
      </c>
      <c r="G65" s="1">
        <v>274.0</v>
      </c>
      <c r="H65" s="1">
        <v>496.0</v>
      </c>
      <c r="I65" s="1">
        <v>347.0</v>
      </c>
      <c r="J65" s="1">
        <v>359.0</v>
      </c>
      <c r="K65" s="1">
        <v>363.0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262</v>
      </c>
      <c r="B66" s="1">
        <v>689.0</v>
      </c>
      <c r="C66" s="1">
        <v>833.0</v>
      </c>
      <c r="D66" s="1">
        <v>779.0</v>
      </c>
      <c r="E66" s="1">
        <v>661.0</v>
      </c>
      <c r="F66" s="1">
        <v>690.0</v>
      </c>
      <c r="G66" s="1">
        <v>730.0</v>
      </c>
      <c r="H66" s="1">
        <v>723.0</v>
      </c>
      <c r="I66" s="1">
        <v>733.0</v>
      </c>
      <c r="J66" s="1">
        <v>1030.0</v>
      </c>
      <c r="K66" s="1">
        <v>1130.0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263</v>
      </c>
      <c r="B67" s="1">
        <v>689.0</v>
      </c>
      <c r="C67" s="1">
        <v>833.0</v>
      </c>
      <c r="D67" s="1">
        <v>779.0</v>
      </c>
      <c r="E67" s="1">
        <v>661.0</v>
      </c>
      <c r="F67" s="1">
        <v>690.0</v>
      </c>
      <c r="G67" s="1">
        <v>730.0</v>
      </c>
      <c r="H67" s="1">
        <v>723.0</v>
      </c>
      <c r="I67" s="1">
        <v>733.0</v>
      </c>
      <c r="J67" s="1">
        <v>1030.0</v>
      </c>
      <c r="K67" s="1">
        <v>1130.0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265</v>
      </c>
      <c r="B3" s="1" t="s">
        <v>266</v>
      </c>
      <c r="C3" s="1" t="s">
        <v>211</v>
      </c>
      <c r="D3" s="1" t="s">
        <v>267</v>
      </c>
      <c r="E3" s="1" t="s">
        <v>268</v>
      </c>
      <c r="F3" s="1" t="s">
        <v>269</v>
      </c>
      <c r="G3" s="1" t="s">
        <v>270</v>
      </c>
      <c r="H3" s="1" t="s">
        <v>271</v>
      </c>
      <c r="I3" s="1" t="s">
        <v>272</v>
      </c>
      <c r="J3" s="1" t="s">
        <v>273</v>
      </c>
      <c r="K3" s="1" t="s">
        <v>274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275</v>
      </c>
      <c r="B4" s="1" t="s">
        <v>276</v>
      </c>
      <c r="C4" s="1" t="s">
        <v>210</v>
      </c>
      <c r="D4" s="1" t="s">
        <v>277</v>
      </c>
      <c r="E4" s="1" t="s">
        <v>278</v>
      </c>
      <c r="F4" s="1" t="s">
        <v>279</v>
      </c>
      <c r="G4" s="1" t="s">
        <v>134</v>
      </c>
      <c r="H4" s="1" t="s">
        <v>280</v>
      </c>
      <c r="I4" s="1" t="s">
        <v>281</v>
      </c>
      <c r="J4" s="1" t="s">
        <v>282</v>
      </c>
      <c r="K4" s="1" t="s">
        <v>283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284</v>
      </c>
      <c r="B5" s="1" t="s">
        <v>285</v>
      </c>
      <c r="C5" s="1" t="s">
        <v>286</v>
      </c>
      <c r="D5" s="1" t="s">
        <v>287</v>
      </c>
      <c r="E5" s="1" t="s">
        <v>125</v>
      </c>
      <c r="F5" s="1" t="s">
        <v>288</v>
      </c>
      <c r="G5" s="1" t="s">
        <v>289</v>
      </c>
      <c r="H5" s="1" t="s">
        <v>290</v>
      </c>
      <c r="I5" s="1" t="s">
        <v>291</v>
      </c>
      <c r="J5" s="1" t="s">
        <v>292</v>
      </c>
      <c r="K5" s="1" t="s">
        <v>293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294</v>
      </c>
      <c r="B6" s="1" t="s">
        <v>295</v>
      </c>
      <c r="C6" s="1" t="s">
        <v>296</v>
      </c>
      <c r="D6" s="1" t="s">
        <v>297</v>
      </c>
      <c r="E6" s="1" t="s">
        <v>298</v>
      </c>
      <c r="F6" s="1" t="s">
        <v>299</v>
      </c>
      <c r="G6" s="1" t="s">
        <v>300</v>
      </c>
      <c r="H6" s="1" t="s">
        <v>301</v>
      </c>
      <c r="I6" s="1" t="s">
        <v>302</v>
      </c>
      <c r="J6" s="1" t="s">
        <v>303</v>
      </c>
      <c r="K6" s="1" t="s">
        <v>304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306</v>
      </c>
      <c r="B8" s="1" t="s">
        <v>307</v>
      </c>
      <c r="C8" s="1" t="s">
        <v>308</v>
      </c>
      <c r="D8" s="1" t="s">
        <v>309</v>
      </c>
      <c r="E8" s="1" t="s">
        <v>310</v>
      </c>
      <c r="F8" s="1" t="s">
        <v>311</v>
      </c>
      <c r="G8" s="1" t="s">
        <v>312</v>
      </c>
      <c r="H8" s="1" t="s">
        <v>313</v>
      </c>
      <c r="I8" s="1" t="s">
        <v>314</v>
      </c>
      <c r="J8" s="1" t="s">
        <v>315</v>
      </c>
      <c r="K8" s="1" t="s">
        <v>316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317</v>
      </c>
      <c r="B9" s="1" t="s">
        <v>318</v>
      </c>
      <c r="C9" s="1" t="s">
        <v>319</v>
      </c>
      <c r="D9" s="1" t="s">
        <v>320</v>
      </c>
      <c r="E9" s="1" t="s">
        <v>321</v>
      </c>
      <c r="F9" s="1" t="s">
        <v>289</v>
      </c>
      <c r="G9" s="1" t="s">
        <v>322</v>
      </c>
      <c r="H9" s="1" t="s">
        <v>323</v>
      </c>
      <c r="I9" s="1" t="s">
        <v>324</v>
      </c>
      <c r="J9" s="1" t="s">
        <v>325</v>
      </c>
      <c r="K9" s="1" t="s">
        <v>326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327</v>
      </c>
      <c r="B10" s="1" t="s">
        <v>328</v>
      </c>
      <c r="C10" s="1" t="s">
        <v>329</v>
      </c>
      <c r="D10" s="1" t="s">
        <v>330</v>
      </c>
      <c r="E10" s="1" t="s">
        <v>331</v>
      </c>
      <c r="F10" s="1" t="s">
        <v>332</v>
      </c>
      <c r="G10" s="1" t="s">
        <v>333</v>
      </c>
      <c r="H10" s="1" t="s">
        <v>334</v>
      </c>
      <c r="I10" s="1" t="s">
        <v>335</v>
      </c>
      <c r="J10" s="1" t="s">
        <v>336</v>
      </c>
      <c r="K10" s="1" t="s">
        <v>337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338</v>
      </c>
      <c r="B11" s="1" t="s">
        <v>339</v>
      </c>
      <c r="C11" s="1" t="s">
        <v>340</v>
      </c>
      <c r="D11" s="1" t="s">
        <v>341</v>
      </c>
      <c r="E11" s="1" t="s">
        <v>342</v>
      </c>
      <c r="F11" s="1" t="s">
        <v>343</v>
      </c>
      <c r="G11" s="1" t="s">
        <v>344</v>
      </c>
      <c r="H11" s="1" t="s">
        <v>345</v>
      </c>
      <c r="I11" s="1" t="s">
        <v>346</v>
      </c>
      <c r="J11" s="1" t="s">
        <v>347</v>
      </c>
      <c r="K11" s="1" t="s">
        <v>348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349</v>
      </c>
      <c r="B12" s="1" t="s">
        <v>350</v>
      </c>
      <c r="C12" s="1" t="s">
        <v>351</v>
      </c>
      <c r="D12" s="1" t="s">
        <v>352</v>
      </c>
      <c r="E12" s="1" t="s">
        <v>353</v>
      </c>
      <c r="F12" s="1" t="s">
        <v>354</v>
      </c>
      <c r="G12" s="1" t="s">
        <v>134</v>
      </c>
      <c r="H12" s="1" t="s">
        <v>355</v>
      </c>
      <c r="I12" s="1" t="s">
        <v>356</v>
      </c>
      <c r="J12" s="1" t="s">
        <v>357</v>
      </c>
      <c r="K12" s="1" t="s">
        <v>358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359</v>
      </c>
      <c r="B13" s="1" t="s">
        <v>360</v>
      </c>
      <c r="C13" s="1" t="s">
        <v>361</v>
      </c>
      <c r="D13" s="1" t="s">
        <v>362</v>
      </c>
      <c r="E13" s="1" t="s">
        <v>363</v>
      </c>
      <c r="F13" s="1" t="s">
        <v>364</v>
      </c>
      <c r="G13" s="1" t="s">
        <v>365</v>
      </c>
      <c r="H13" s="1" t="s">
        <v>366</v>
      </c>
      <c r="I13" s="1" t="s">
        <v>367</v>
      </c>
      <c r="J13" s="1" t="s">
        <v>368</v>
      </c>
      <c r="K13" s="1" t="s">
        <v>369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370</v>
      </c>
      <c r="B14" s="1" t="s">
        <v>371</v>
      </c>
      <c r="C14" s="1" t="s">
        <v>372</v>
      </c>
      <c r="D14" s="1" t="s">
        <v>373</v>
      </c>
      <c r="E14" s="1" t="s">
        <v>374</v>
      </c>
      <c r="F14" s="1" t="s">
        <v>375</v>
      </c>
      <c r="G14" s="1" t="s">
        <v>363</v>
      </c>
      <c r="H14" s="1" t="s">
        <v>376</v>
      </c>
      <c r="I14" s="1" t="s">
        <v>377</v>
      </c>
      <c r="J14" s="1" t="s">
        <v>378</v>
      </c>
      <c r="K14" s="1" t="s">
        <v>379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380</v>
      </c>
      <c r="B15" s="1" t="s">
        <v>371</v>
      </c>
      <c r="C15" s="1" t="s">
        <v>372</v>
      </c>
      <c r="D15" s="1" t="s">
        <v>373</v>
      </c>
      <c r="E15" s="1" t="s">
        <v>374</v>
      </c>
      <c r="F15" s="1" t="s">
        <v>375</v>
      </c>
      <c r="G15" s="1" t="s">
        <v>363</v>
      </c>
      <c r="H15" s="1" t="s">
        <v>381</v>
      </c>
      <c r="I15" s="1" t="s">
        <v>377</v>
      </c>
      <c r="J15" s="1" t="s">
        <v>378</v>
      </c>
      <c r="K15" s="1" t="s">
        <v>379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382</v>
      </c>
      <c r="B16" s="1" t="s">
        <v>339</v>
      </c>
      <c r="C16" s="1" t="s">
        <v>383</v>
      </c>
      <c r="D16" s="1" t="s">
        <v>384</v>
      </c>
      <c r="E16" s="1" t="s">
        <v>385</v>
      </c>
      <c r="F16" s="1" t="s">
        <v>386</v>
      </c>
      <c r="G16" s="1" t="s">
        <v>387</v>
      </c>
      <c r="H16" s="1" t="s">
        <v>388</v>
      </c>
      <c r="I16" s="1" t="s">
        <v>389</v>
      </c>
      <c r="J16" s="1" t="s">
        <v>390</v>
      </c>
      <c r="K16" s="1" t="s">
        <v>391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392</v>
      </c>
      <c r="B17" s="1" t="s">
        <v>393</v>
      </c>
      <c r="C17" s="1" t="s">
        <v>394</v>
      </c>
      <c r="D17" s="1" t="s">
        <v>395</v>
      </c>
      <c r="E17" s="1" t="s">
        <v>396</v>
      </c>
      <c r="F17" s="1" t="s">
        <v>397</v>
      </c>
      <c r="G17" s="1" t="s">
        <v>398</v>
      </c>
      <c r="H17" s="1" t="s">
        <v>399</v>
      </c>
      <c r="I17" s="1" t="s">
        <v>400</v>
      </c>
      <c r="J17" s="1" t="s">
        <v>401</v>
      </c>
      <c r="K17" s="1" t="s">
        <v>402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403</v>
      </c>
      <c r="B18" s="1" t="s">
        <v>404</v>
      </c>
      <c r="C18" s="1" t="s">
        <v>405</v>
      </c>
      <c r="D18" s="1" t="s">
        <v>406</v>
      </c>
      <c r="E18" s="1" t="s">
        <v>407</v>
      </c>
      <c r="F18" s="1" t="s">
        <v>408</v>
      </c>
      <c r="G18" s="1" t="s">
        <v>409</v>
      </c>
      <c r="H18" s="1" t="s">
        <v>410</v>
      </c>
      <c r="I18" s="1" t="s">
        <v>411</v>
      </c>
      <c r="J18" s="1" t="s">
        <v>412</v>
      </c>
      <c r="K18" s="1" t="s">
        <v>413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414</v>
      </c>
      <c r="B20" s="1" t="s">
        <v>415</v>
      </c>
      <c r="C20" s="1" t="s">
        <v>416</v>
      </c>
      <c r="D20" s="1" t="s">
        <v>417</v>
      </c>
      <c r="E20" s="1" t="s">
        <v>197</v>
      </c>
      <c r="F20" s="1" t="s">
        <v>418</v>
      </c>
      <c r="G20" s="1" t="s">
        <v>419</v>
      </c>
      <c r="H20" s="1" t="s">
        <v>420</v>
      </c>
      <c r="I20" s="1" t="s">
        <v>210</v>
      </c>
      <c r="J20" s="1" t="s">
        <v>421</v>
      </c>
      <c r="K20" s="1" t="s">
        <v>422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423</v>
      </c>
      <c r="B21" s="1" t="s">
        <v>424</v>
      </c>
      <c r="C21" s="1" t="s">
        <v>425</v>
      </c>
      <c r="D21" s="1" t="s">
        <v>426</v>
      </c>
      <c r="E21" s="1" t="s">
        <v>427</v>
      </c>
      <c r="F21" s="1" t="s">
        <v>428</v>
      </c>
      <c r="G21" s="1" t="s">
        <v>270</v>
      </c>
      <c r="H21" s="1" t="s">
        <v>429</v>
      </c>
      <c r="I21" s="1" t="s">
        <v>430</v>
      </c>
      <c r="J21" s="1" t="s">
        <v>431</v>
      </c>
      <c r="K21" s="1" t="s">
        <v>432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433</v>
      </c>
      <c r="B22" s="1" t="s">
        <v>434</v>
      </c>
      <c r="C22" s="1" t="s">
        <v>435</v>
      </c>
      <c r="D22" s="1" t="s">
        <v>436</v>
      </c>
      <c r="E22" s="1" t="s">
        <v>437</v>
      </c>
      <c r="F22" s="1" t="s">
        <v>438</v>
      </c>
      <c r="G22" s="1" t="s">
        <v>439</v>
      </c>
      <c r="H22" s="1" t="s">
        <v>440</v>
      </c>
      <c r="I22" s="1" t="s">
        <v>441</v>
      </c>
      <c r="J22" s="1" t="s">
        <v>442</v>
      </c>
      <c r="K22" s="1" t="s">
        <v>443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444</v>
      </c>
      <c r="B23" s="1" t="s">
        <v>445</v>
      </c>
      <c r="C23" s="1" t="s">
        <v>446</v>
      </c>
      <c r="D23" s="1" t="s">
        <v>447</v>
      </c>
      <c r="E23" s="1" t="s">
        <v>448</v>
      </c>
      <c r="F23" s="1" t="s">
        <v>449</v>
      </c>
      <c r="G23" s="1" t="s">
        <v>450</v>
      </c>
      <c r="H23" s="1" t="s">
        <v>451</v>
      </c>
      <c r="I23" s="1" t="s">
        <v>320</v>
      </c>
      <c r="J23" s="1" t="s">
        <v>452</v>
      </c>
      <c r="K23" s="1" t="s">
        <v>389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454</v>
      </c>
      <c r="B25" s="1" t="s">
        <v>214</v>
      </c>
      <c r="C25" s="1" t="s">
        <v>455</v>
      </c>
      <c r="D25" s="1" t="s">
        <v>456</v>
      </c>
      <c r="E25" s="1" t="s">
        <v>456</v>
      </c>
      <c r="F25" s="1" t="s">
        <v>457</v>
      </c>
      <c r="G25" s="1" t="s">
        <v>458</v>
      </c>
      <c r="H25" s="1" t="s">
        <v>459</v>
      </c>
      <c r="I25" s="1" t="s">
        <v>460</v>
      </c>
      <c r="J25" s="1" t="s">
        <v>461</v>
      </c>
      <c r="K25" s="1" t="s">
        <v>462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463</v>
      </c>
      <c r="B26" s="1" t="s">
        <v>464</v>
      </c>
      <c r="C26" s="1" t="s">
        <v>465</v>
      </c>
      <c r="D26" s="1" t="s">
        <v>340</v>
      </c>
      <c r="E26" s="1" t="s">
        <v>466</v>
      </c>
      <c r="F26" s="1" t="s">
        <v>467</v>
      </c>
      <c r="G26" s="1" t="s">
        <v>468</v>
      </c>
      <c r="H26" s="1" t="s">
        <v>421</v>
      </c>
      <c r="I26" s="1" t="s">
        <v>422</v>
      </c>
      <c r="J26" s="1" t="s">
        <v>469</v>
      </c>
      <c r="K26" s="1" t="s">
        <v>215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470</v>
      </c>
      <c r="B27" s="1" t="s">
        <v>471</v>
      </c>
      <c r="C27" s="1" t="s">
        <v>472</v>
      </c>
      <c r="D27" s="1" t="s">
        <v>287</v>
      </c>
      <c r="E27" s="1" t="s">
        <v>473</v>
      </c>
      <c r="F27" s="1" t="s">
        <v>474</v>
      </c>
      <c r="G27" s="1" t="s">
        <v>472</v>
      </c>
      <c r="H27" s="1" t="s">
        <v>194</v>
      </c>
      <c r="I27" s="1" t="s">
        <v>473</v>
      </c>
      <c r="J27" s="1" t="s">
        <v>219</v>
      </c>
      <c r="K27" s="1" t="s">
        <v>201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475</v>
      </c>
      <c r="B28" s="1" t="s">
        <v>476</v>
      </c>
      <c r="C28" s="1" t="s">
        <v>477</v>
      </c>
      <c r="D28" s="1" t="s">
        <v>478</v>
      </c>
      <c r="E28" s="1" t="s">
        <v>479</v>
      </c>
      <c r="F28" s="1" t="s">
        <v>480</v>
      </c>
      <c r="G28" s="1" t="s">
        <v>481</v>
      </c>
      <c r="H28" s="1" t="s">
        <v>482</v>
      </c>
      <c r="I28" s="1" t="s">
        <v>483</v>
      </c>
      <c r="J28" s="1" t="s">
        <v>484</v>
      </c>
      <c r="K28" s="1" t="s">
        <v>485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486</v>
      </c>
      <c r="B29" s="1" t="s">
        <v>487</v>
      </c>
      <c r="C29" s="1" t="s">
        <v>488</v>
      </c>
      <c r="D29" s="1" t="s">
        <v>489</v>
      </c>
      <c r="E29" s="1" t="s">
        <v>490</v>
      </c>
      <c r="F29" s="1" t="s">
        <v>491</v>
      </c>
      <c r="G29" s="1" t="s">
        <v>492</v>
      </c>
      <c r="H29" s="1" t="s">
        <v>493</v>
      </c>
      <c r="I29" s="1" t="s">
        <v>494</v>
      </c>
      <c r="J29" s="1" t="s">
        <v>495</v>
      </c>
      <c r="K29" s="1" t="s">
        <v>496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497</v>
      </c>
      <c r="B30" s="1" t="s">
        <v>498</v>
      </c>
      <c r="C30" s="1" t="s">
        <v>499</v>
      </c>
      <c r="D30" s="1" t="s">
        <v>500</v>
      </c>
      <c r="E30" s="1" t="s">
        <v>501</v>
      </c>
      <c r="F30" s="1" t="s">
        <v>502</v>
      </c>
      <c r="G30" s="1" t="s">
        <v>503</v>
      </c>
      <c r="H30" s="1" t="s">
        <v>504</v>
      </c>
      <c r="I30" s="1" t="s">
        <v>505</v>
      </c>
      <c r="J30" s="1" t="s">
        <v>506</v>
      </c>
      <c r="K30" s="1" t="s">
        <v>507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508</v>
      </c>
      <c r="B31" s="1" t="s">
        <v>509</v>
      </c>
      <c r="C31" s="1" t="s">
        <v>510</v>
      </c>
      <c r="D31" s="1" t="s">
        <v>511</v>
      </c>
      <c r="E31" s="1" t="s">
        <v>450</v>
      </c>
      <c r="F31" s="1" t="s">
        <v>333</v>
      </c>
      <c r="G31" s="1" t="s">
        <v>512</v>
      </c>
      <c r="H31" s="1" t="s">
        <v>513</v>
      </c>
      <c r="I31" s="1" t="s">
        <v>514</v>
      </c>
      <c r="J31" s="1" t="s">
        <v>214</v>
      </c>
      <c r="K31" s="1" t="s">
        <v>515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517</v>
      </c>
      <c r="B33" s="1" t="s">
        <v>518</v>
      </c>
      <c r="C33" s="1" t="s">
        <v>519</v>
      </c>
      <c r="D33" s="1" t="s">
        <v>520</v>
      </c>
      <c r="E33" s="1" t="s">
        <v>521</v>
      </c>
      <c r="F33" s="1" t="s">
        <v>522</v>
      </c>
      <c r="G33" s="1" t="s">
        <v>523</v>
      </c>
      <c r="H33" s="1" t="s">
        <v>524</v>
      </c>
      <c r="I33" s="1" t="s">
        <v>525</v>
      </c>
      <c r="J33" s="1" t="s">
        <v>526</v>
      </c>
      <c r="K33" s="1" t="s">
        <v>527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528</v>
      </c>
      <c r="B34" s="1" t="s">
        <v>529</v>
      </c>
      <c r="C34" s="1" t="s">
        <v>530</v>
      </c>
      <c r="D34" s="1" t="s">
        <v>531</v>
      </c>
      <c r="E34" s="1" t="s">
        <v>532</v>
      </c>
      <c r="F34" s="1" t="s">
        <v>533</v>
      </c>
      <c r="G34" s="1" t="s">
        <v>534</v>
      </c>
      <c r="H34" s="1" t="s">
        <v>535</v>
      </c>
      <c r="I34" s="1" t="s">
        <v>536</v>
      </c>
      <c r="J34" s="1" t="s">
        <v>537</v>
      </c>
      <c r="K34" s="1" t="s">
        <v>538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539</v>
      </c>
      <c r="B35" s="1" t="s">
        <v>540</v>
      </c>
      <c r="C35" s="1" t="s">
        <v>541</v>
      </c>
      <c r="D35" s="1" t="s">
        <v>542</v>
      </c>
      <c r="E35" s="1" t="s">
        <v>543</v>
      </c>
      <c r="F35" s="1">
        <v>56.0</v>
      </c>
      <c r="G35" s="1" t="s">
        <v>544</v>
      </c>
      <c r="H35" s="1" t="s">
        <v>545</v>
      </c>
      <c r="I35" s="1" t="s">
        <v>546</v>
      </c>
      <c r="J35" s="1" t="s">
        <v>547</v>
      </c>
      <c r="K35" s="1" t="s">
        <v>548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549</v>
      </c>
      <c r="B36" s="1" t="s">
        <v>550</v>
      </c>
      <c r="C36" s="1" t="s">
        <v>551</v>
      </c>
      <c r="D36" s="1" t="s">
        <v>552</v>
      </c>
      <c r="E36" s="1" t="s">
        <v>553</v>
      </c>
      <c r="F36" s="1" t="s">
        <v>554</v>
      </c>
      <c r="G36" s="1" t="s">
        <v>555</v>
      </c>
      <c r="H36" s="1" t="s">
        <v>556</v>
      </c>
      <c r="I36" s="1">
        <v>39.0</v>
      </c>
      <c r="J36" s="1" t="s">
        <v>557</v>
      </c>
      <c r="K36" s="1" t="s">
        <v>558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559</v>
      </c>
      <c r="B37" s="1" t="s">
        <v>560</v>
      </c>
      <c r="C37" s="1" t="s">
        <v>561</v>
      </c>
      <c r="D37" s="1" t="s">
        <v>562</v>
      </c>
      <c r="E37" s="1" t="s">
        <v>563</v>
      </c>
      <c r="F37" s="1" t="s">
        <v>564</v>
      </c>
      <c r="G37" s="1" t="s">
        <v>565</v>
      </c>
      <c r="H37" s="1" t="s">
        <v>566</v>
      </c>
      <c r="I37" s="1" t="s">
        <v>567</v>
      </c>
      <c r="J37" s="1" t="s">
        <v>568</v>
      </c>
      <c r="K37" s="1" t="s">
        <v>569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570</v>
      </c>
      <c r="B38" s="1" t="s">
        <v>571</v>
      </c>
      <c r="C38" s="1" t="s">
        <v>572</v>
      </c>
      <c r="D38" s="1" t="s">
        <v>573</v>
      </c>
      <c r="E38" s="1" t="s">
        <v>574</v>
      </c>
      <c r="F38" s="1" t="s">
        <v>575</v>
      </c>
      <c r="G38" s="1" t="s">
        <v>576</v>
      </c>
      <c r="H38" s="1" t="s">
        <v>577</v>
      </c>
      <c r="I38" s="1" t="s">
        <v>578</v>
      </c>
      <c r="J38" s="1" t="s">
        <v>579</v>
      </c>
      <c r="K38" s="1" t="s">
        <v>580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581</v>
      </c>
      <c r="B39" s="1" t="s">
        <v>582</v>
      </c>
      <c r="C39" s="1" t="s">
        <v>583</v>
      </c>
      <c r="D39" s="1" t="s">
        <v>584</v>
      </c>
      <c r="E39" s="1" t="s">
        <v>585</v>
      </c>
      <c r="F39" s="1" t="s">
        <v>586</v>
      </c>
      <c r="G39" s="1" t="s">
        <v>587</v>
      </c>
      <c r="H39" s="1" t="s">
        <v>588</v>
      </c>
      <c r="I39" s="1" t="s">
        <v>589</v>
      </c>
      <c r="J39" s="1" t="s">
        <v>590</v>
      </c>
      <c r="K39" s="1" t="s">
        <v>591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592</v>
      </c>
      <c r="B40" s="1" t="s">
        <v>593</v>
      </c>
      <c r="C40" s="1" t="s">
        <v>594</v>
      </c>
      <c r="D40" s="1" t="s">
        <v>595</v>
      </c>
      <c r="E40" s="1" t="s">
        <v>596</v>
      </c>
      <c r="F40" s="1" t="s">
        <v>597</v>
      </c>
      <c r="G40" s="1" t="s">
        <v>598</v>
      </c>
      <c r="H40" s="1" t="s">
        <v>599</v>
      </c>
      <c r="I40" s="1" t="s">
        <v>600</v>
      </c>
      <c r="J40" s="1" t="s">
        <v>601</v>
      </c>
      <c r="K40" s="1" t="s">
        <v>331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602</v>
      </c>
      <c r="B41" s="1" t="s">
        <v>603</v>
      </c>
      <c r="C41" s="1" t="s">
        <v>396</v>
      </c>
      <c r="D41" s="1" t="s">
        <v>125</v>
      </c>
      <c r="E41" s="1" t="s">
        <v>604</v>
      </c>
      <c r="F41" s="1" t="s">
        <v>605</v>
      </c>
      <c r="G41" s="1" t="s">
        <v>606</v>
      </c>
      <c r="H41" s="1" t="s">
        <v>607</v>
      </c>
      <c r="I41" s="1" t="s">
        <v>608</v>
      </c>
      <c r="J41" s="1" t="s">
        <v>594</v>
      </c>
      <c r="K41" s="1" t="s">
        <v>609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610</v>
      </c>
      <c r="B42" s="1" t="s">
        <v>611</v>
      </c>
      <c r="C42" s="1" t="s">
        <v>612</v>
      </c>
      <c r="D42" s="1" t="s">
        <v>613</v>
      </c>
      <c r="E42" s="1" t="s">
        <v>614</v>
      </c>
      <c r="F42" s="1" t="s">
        <v>609</v>
      </c>
      <c r="G42" s="1" t="s">
        <v>341</v>
      </c>
      <c r="H42" s="1" t="s">
        <v>298</v>
      </c>
      <c r="I42" s="1" t="s">
        <v>615</v>
      </c>
      <c r="J42" s="1" t="s">
        <v>220</v>
      </c>
      <c r="K42" s="1" t="s">
        <v>201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616</v>
      </c>
      <c r="B43" s="1" t="s">
        <v>617</v>
      </c>
      <c r="C43" s="1" t="s">
        <v>618</v>
      </c>
      <c r="D43" s="1">
        <v>0.0</v>
      </c>
      <c r="E43" s="1" t="s">
        <v>619</v>
      </c>
      <c r="F43" s="1" t="s">
        <v>620</v>
      </c>
      <c r="G43" s="1" t="s">
        <v>621</v>
      </c>
      <c r="H43" s="1" t="s">
        <v>622</v>
      </c>
      <c r="I43" s="1" t="s">
        <v>623</v>
      </c>
      <c r="J43" s="1" t="s">
        <v>624</v>
      </c>
      <c r="K43" s="1" t="s">
        <v>625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626</v>
      </c>
      <c r="B44" s="1" t="s">
        <v>404</v>
      </c>
      <c r="C44" s="1" t="s">
        <v>627</v>
      </c>
      <c r="D44" s="1" t="s">
        <v>628</v>
      </c>
      <c r="E44" s="1" t="s">
        <v>629</v>
      </c>
      <c r="F44" s="1" t="s">
        <v>630</v>
      </c>
      <c r="G44" s="1" t="s">
        <v>631</v>
      </c>
      <c r="H44" s="1" t="s">
        <v>632</v>
      </c>
      <c r="I44" s="1" t="s">
        <v>424</v>
      </c>
      <c r="J44" s="1" t="s">
        <v>211</v>
      </c>
      <c r="K44" s="1" t="s">
        <v>633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635</v>
      </c>
      <c r="B46" s="1" t="s">
        <v>636</v>
      </c>
      <c r="C46" s="1" t="s">
        <v>637</v>
      </c>
      <c r="D46" s="1" t="s">
        <v>638</v>
      </c>
      <c r="E46" s="1" t="s">
        <v>316</v>
      </c>
      <c r="F46" s="1" t="s">
        <v>639</v>
      </c>
      <c r="G46" s="1" t="s">
        <v>640</v>
      </c>
      <c r="H46" s="1" t="s">
        <v>641</v>
      </c>
      <c r="I46" s="1" t="s">
        <v>642</v>
      </c>
      <c r="J46" s="1" t="s">
        <v>643</v>
      </c>
      <c r="K46" s="1" t="s">
        <v>644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645</v>
      </c>
      <c r="B47" s="1" t="s">
        <v>646</v>
      </c>
      <c r="C47" s="1" t="s">
        <v>647</v>
      </c>
      <c r="D47" s="1" t="s">
        <v>648</v>
      </c>
      <c r="E47" s="1" t="s">
        <v>649</v>
      </c>
      <c r="F47" s="1" t="s">
        <v>337</v>
      </c>
      <c r="G47" s="1" t="s">
        <v>395</v>
      </c>
      <c r="H47" s="1" t="s">
        <v>650</v>
      </c>
      <c r="I47" s="1" t="s">
        <v>651</v>
      </c>
      <c r="J47" s="1" t="s">
        <v>652</v>
      </c>
      <c r="K47" s="1" t="s">
        <v>653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654</v>
      </c>
      <c r="B48" s="1" t="s">
        <v>655</v>
      </c>
      <c r="C48" s="1" t="s">
        <v>656</v>
      </c>
      <c r="D48" s="1" t="s">
        <v>657</v>
      </c>
      <c r="E48" s="1" t="s">
        <v>658</v>
      </c>
      <c r="F48" s="1" t="s">
        <v>659</v>
      </c>
      <c r="G48" s="1">
        <v>-20.0</v>
      </c>
      <c r="H48" s="1" t="s">
        <v>660</v>
      </c>
      <c r="I48" s="1" t="s">
        <v>661</v>
      </c>
      <c r="J48" s="1" t="s">
        <v>662</v>
      </c>
      <c r="K48" s="1" t="s">
        <v>663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664</v>
      </c>
      <c r="B49" s="1" t="s">
        <v>665</v>
      </c>
      <c r="C49" s="1" t="s">
        <v>666</v>
      </c>
      <c r="D49" s="1" t="s">
        <v>667</v>
      </c>
      <c r="E49" s="1" t="s">
        <v>668</v>
      </c>
      <c r="F49" s="1" t="s">
        <v>669</v>
      </c>
      <c r="G49" s="1" t="s">
        <v>670</v>
      </c>
      <c r="H49" s="1" t="s">
        <v>671</v>
      </c>
      <c r="I49" s="1" t="s">
        <v>672</v>
      </c>
      <c r="J49" s="1" t="s">
        <v>673</v>
      </c>
      <c r="K49" s="1" t="s">
        <v>674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675</v>
      </c>
      <c r="B50" s="1" t="s">
        <v>676</v>
      </c>
      <c r="C50" s="1" t="s">
        <v>677</v>
      </c>
      <c r="D50" s="1" t="s">
        <v>678</v>
      </c>
      <c r="E50" s="1" t="s">
        <v>679</v>
      </c>
      <c r="F50" s="1" t="s">
        <v>680</v>
      </c>
      <c r="G50" s="1" t="s">
        <v>681</v>
      </c>
      <c r="H50" s="1" t="s">
        <v>682</v>
      </c>
      <c r="I50" s="1" t="s">
        <v>683</v>
      </c>
      <c r="J50" s="1" t="s">
        <v>684</v>
      </c>
      <c r="K50" s="1" t="s">
        <v>685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686</v>
      </c>
      <c r="B51" s="1" t="s">
        <v>687</v>
      </c>
      <c r="C51" s="1" t="s">
        <v>688</v>
      </c>
      <c r="D51" s="1" t="s">
        <v>689</v>
      </c>
      <c r="E51" s="1">
        <v>0.0</v>
      </c>
      <c r="F51" s="1" t="s">
        <v>690</v>
      </c>
      <c r="G51" s="1" t="s">
        <v>691</v>
      </c>
      <c r="H51" s="1" t="s">
        <v>692</v>
      </c>
      <c r="I51" s="1" t="s">
        <v>693</v>
      </c>
      <c r="J51" s="1" t="s">
        <v>694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695</v>
      </c>
      <c r="B52" s="1" t="s">
        <v>696</v>
      </c>
      <c r="C52" s="1" t="s">
        <v>697</v>
      </c>
      <c r="D52" s="1" t="s">
        <v>698</v>
      </c>
      <c r="E52" s="1">
        <v>0.0</v>
      </c>
      <c r="F52" s="1" t="s">
        <v>699</v>
      </c>
      <c r="G52" s="1" t="s">
        <v>700</v>
      </c>
      <c r="H52" s="1" t="s">
        <v>701</v>
      </c>
      <c r="I52" s="1" t="s">
        <v>702</v>
      </c>
      <c r="J52" s="1" t="s">
        <v>703</v>
      </c>
      <c r="K52" s="1" t="s">
        <v>704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705</v>
      </c>
      <c r="B53" s="1" t="s">
        <v>706</v>
      </c>
      <c r="C53" s="1" t="s">
        <v>707</v>
      </c>
      <c r="D53" s="1" t="s">
        <v>708</v>
      </c>
      <c r="E53" s="1" t="s">
        <v>709</v>
      </c>
      <c r="F53" s="1" t="s">
        <v>710</v>
      </c>
      <c r="G53" s="1" t="s">
        <v>711</v>
      </c>
      <c r="H53" s="1" t="s">
        <v>712</v>
      </c>
      <c r="I53" s="1" t="s">
        <v>713</v>
      </c>
      <c r="J53" s="1" t="s">
        <v>714</v>
      </c>
      <c r="K53" s="1" t="s">
        <v>715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716</v>
      </c>
      <c r="B54" s="1" t="s">
        <v>717</v>
      </c>
      <c r="C54" s="1" t="s">
        <v>718</v>
      </c>
      <c r="D54" s="1" t="s">
        <v>719</v>
      </c>
      <c r="E54" s="1">
        <v>0.0</v>
      </c>
      <c r="F54" s="1" t="s">
        <v>720</v>
      </c>
      <c r="G54" s="1" t="s">
        <v>721</v>
      </c>
      <c r="H54" s="1" t="s">
        <v>722</v>
      </c>
      <c r="I54" s="1" t="s">
        <v>723</v>
      </c>
      <c r="J54" s="1" t="s">
        <v>724</v>
      </c>
      <c r="K54" s="1" t="s">
        <v>725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726</v>
      </c>
      <c r="B55" s="1" t="s">
        <v>727</v>
      </c>
      <c r="C55" s="1" t="s">
        <v>728</v>
      </c>
      <c r="D55" s="1" t="s">
        <v>729</v>
      </c>
      <c r="E55" s="1" t="s">
        <v>730</v>
      </c>
      <c r="F55" s="1" t="s">
        <v>731</v>
      </c>
      <c r="G55" s="1" t="s">
        <v>194</v>
      </c>
      <c r="H55" s="1" t="s">
        <v>732</v>
      </c>
      <c r="I55" s="1" t="s">
        <v>733</v>
      </c>
      <c r="J55" s="1" t="s">
        <v>478</v>
      </c>
      <c r="K55" s="1" t="s">
        <v>734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735</v>
      </c>
      <c r="B56" s="1" t="s">
        <v>736</v>
      </c>
      <c r="C56" s="1" t="s">
        <v>737</v>
      </c>
      <c r="D56" s="1" t="s">
        <v>738</v>
      </c>
      <c r="E56" s="1" t="s">
        <v>739</v>
      </c>
      <c r="F56" s="1" t="s">
        <v>740</v>
      </c>
      <c r="G56" s="1" t="s">
        <v>741</v>
      </c>
      <c r="H56" s="1" t="s">
        <v>742</v>
      </c>
      <c r="I56" s="1" t="s">
        <v>743</v>
      </c>
      <c r="J56" s="1" t="s">
        <v>744</v>
      </c>
      <c r="K56" s="1" t="s">
        <v>745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746</v>
      </c>
      <c r="B57" s="1" t="s">
        <v>747</v>
      </c>
      <c r="C57" s="1" t="s">
        <v>748</v>
      </c>
      <c r="D57" s="1">
        <v>0.0</v>
      </c>
      <c r="E57" s="1" t="s">
        <v>749</v>
      </c>
      <c r="F57" s="1" t="s">
        <v>750</v>
      </c>
      <c r="G57" s="1" t="s">
        <v>751</v>
      </c>
      <c r="H57" s="1" t="s">
        <v>752</v>
      </c>
      <c r="I57" s="1" t="s">
        <v>753</v>
      </c>
      <c r="J57" s="1" t="s">
        <v>286</v>
      </c>
      <c r="K57" s="1" t="s">
        <v>754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755</v>
      </c>
      <c r="B58" s="1">
        <v>-7.0</v>
      </c>
      <c r="C58" s="1" t="s">
        <v>756</v>
      </c>
      <c r="D58" s="1" t="s">
        <v>210</v>
      </c>
      <c r="E58" s="1" t="s">
        <v>757</v>
      </c>
      <c r="F58" s="1" t="s">
        <v>758</v>
      </c>
      <c r="G58" s="1" t="s">
        <v>759</v>
      </c>
      <c r="H58" s="1" t="s">
        <v>760</v>
      </c>
      <c r="I58" s="1" t="s">
        <v>761</v>
      </c>
      <c r="J58" s="1" t="s">
        <v>762</v>
      </c>
      <c r="K58" s="1" t="s">
        <v>763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764</v>
      </c>
      <c r="B59" s="1" t="s">
        <v>765</v>
      </c>
      <c r="C59" s="1" t="s">
        <v>766</v>
      </c>
      <c r="D59" s="1" t="s">
        <v>767</v>
      </c>
      <c r="E59" s="1" t="s">
        <v>768</v>
      </c>
      <c r="F59" s="1">
        <v>2.0</v>
      </c>
      <c r="G59" s="1" t="s">
        <v>234</v>
      </c>
      <c r="H59" s="1" t="s">
        <v>769</v>
      </c>
      <c r="I59" s="1" t="s">
        <v>770</v>
      </c>
      <c r="J59" s="1" t="s">
        <v>771</v>
      </c>
      <c r="K59" s="1" t="s">
        <v>772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773</v>
      </c>
      <c r="B60" s="1" t="s">
        <v>774</v>
      </c>
      <c r="C60" s="1" t="s">
        <v>775</v>
      </c>
      <c r="D60" s="1" t="s">
        <v>776</v>
      </c>
      <c r="E60" s="1" t="s">
        <v>777</v>
      </c>
      <c r="F60" s="1" t="s">
        <v>464</v>
      </c>
      <c r="G60" s="1" t="s">
        <v>378</v>
      </c>
      <c r="H60" s="1" t="s">
        <v>778</v>
      </c>
      <c r="I60" s="1" t="s">
        <v>779</v>
      </c>
      <c r="J60" s="1" t="s">
        <v>780</v>
      </c>
      <c r="K60" s="1" t="s">
        <v>781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782</v>
      </c>
      <c r="B61" s="1" t="s">
        <v>783</v>
      </c>
      <c r="C61" s="1" t="s">
        <v>784</v>
      </c>
      <c r="D61" s="1" t="s">
        <v>785</v>
      </c>
      <c r="E61" s="1" t="s">
        <v>786</v>
      </c>
      <c r="F61" s="1" t="s">
        <v>787</v>
      </c>
      <c r="G61" s="1" t="s">
        <v>788</v>
      </c>
      <c r="H61" s="1" t="s">
        <v>789</v>
      </c>
      <c r="I61" s="1" t="s">
        <v>790</v>
      </c>
      <c r="J61" s="1" t="s">
        <v>791</v>
      </c>
      <c r="K61" s="1" t="s">
        <v>792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793</v>
      </c>
      <c r="B62" s="1" t="s">
        <v>794</v>
      </c>
      <c r="C62" s="1" t="s">
        <v>795</v>
      </c>
      <c r="D62" s="1" t="s">
        <v>796</v>
      </c>
      <c r="E62" s="1" t="s">
        <v>797</v>
      </c>
      <c r="F62" s="1" t="s">
        <v>197</v>
      </c>
      <c r="G62" s="1" t="s">
        <v>798</v>
      </c>
      <c r="H62" s="1" t="s">
        <v>799</v>
      </c>
      <c r="I62" s="1" t="s">
        <v>800</v>
      </c>
      <c r="J62" s="1" t="s">
        <v>801</v>
      </c>
      <c r="K62" s="1" t="s">
        <v>802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803</v>
      </c>
      <c r="B63" s="1" t="s">
        <v>804</v>
      </c>
      <c r="C63" s="1">
        <v>-63.0</v>
      </c>
      <c r="D63" s="1" t="s">
        <v>805</v>
      </c>
      <c r="E63" s="1" t="s">
        <v>806</v>
      </c>
      <c r="F63" s="1" t="s">
        <v>807</v>
      </c>
      <c r="G63" s="1" t="s">
        <v>808</v>
      </c>
      <c r="H63" s="1" t="s">
        <v>809</v>
      </c>
      <c r="I63" s="1" t="s">
        <v>810</v>
      </c>
      <c r="J63" s="1" t="s">
        <v>811</v>
      </c>
      <c r="K63" s="1" t="s">
        <v>812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813</v>
      </c>
      <c r="B64" s="1" t="s">
        <v>814</v>
      </c>
      <c r="C64" s="1" t="s">
        <v>815</v>
      </c>
      <c r="D64" s="1" t="s">
        <v>816</v>
      </c>
      <c r="E64" s="1" t="s">
        <v>817</v>
      </c>
      <c r="F64" s="1" t="s">
        <v>818</v>
      </c>
      <c r="G64" s="1" t="s">
        <v>819</v>
      </c>
      <c r="H64" s="1" t="s">
        <v>820</v>
      </c>
      <c r="I64" s="1" t="s">
        <v>821</v>
      </c>
      <c r="J64" s="1" t="s">
        <v>822</v>
      </c>
      <c r="K64" s="1" t="s">
        <v>823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824</v>
      </c>
      <c r="B65" s="1" t="s">
        <v>825</v>
      </c>
      <c r="C65" s="1" t="s">
        <v>339</v>
      </c>
      <c r="D65" s="1" t="s">
        <v>826</v>
      </c>
      <c r="E65" s="1" t="s">
        <v>826</v>
      </c>
      <c r="F65" s="1" t="s">
        <v>827</v>
      </c>
      <c r="G65" s="1" t="s">
        <v>828</v>
      </c>
      <c r="H65" s="1" t="s">
        <v>829</v>
      </c>
      <c r="I65" s="1" t="s">
        <v>830</v>
      </c>
      <c r="J65" s="1" t="s">
        <v>831</v>
      </c>
      <c r="K65" s="1" t="s">
        <v>832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834</v>
      </c>
      <c r="B67" s="1">
        <v>-3.0</v>
      </c>
      <c r="C67" s="1" t="s">
        <v>835</v>
      </c>
      <c r="D67" s="1" t="s">
        <v>836</v>
      </c>
      <c r="E67" s="1" t="s">
        <v>837</v>
      </c>
      <c r="F67" s="1" t="s">
        <v>838</v>
      </c>
      <c r="G67" s="1" t="s">
        <v>839</v>
      </c>
      <c r="H67" s="1" t="s">
        <v>840</v>
      </c>
      <c r="I67" s="1" t="s">
        <v>841</v>
      </c>
      <c r="J67" s="1" t="s">
        <v>842</v>
      </c>
      <c r="K67" s="1" t="s">
        <v>843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844</v>
      </c>
      <c r="B68" s="1" t="s">
        <v>845</v>
      </c>
      <c r="C68" s="1" t="s">
        <v>846</v>
      </c>
      <c r="D68" s="1" t="s">
        <v>847</v>
      </c>
      <c r="E68" s="1" t="s">
        <v>848</v>
      </c>
      <c r="F68" s="1" t="s">
        <v>849</v>
      </c>
      <c r="G68" s="1" t="s">
        <v>850</v>
      </c>
      <c r="H68" s="1" t="s">
        <v>851</v>
      </c>
      <c r="I68" s="1" t="s">
        <v>852</v>
      </c>
      <c r="J68" s="1" t="s">
        <v>853</v>
      </c>
      <c r="K68" s="1" t="s">
        <v>627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854</v>
      </c>
      <c r="B69" s="1" t="s">
        <v>855</v>
      </c>
      <c r="C69" s="1" t="s">
        <v>856</v>
      </c>
      <c r="D69" s="1" t="s">
        <v>857</v>
      </c>
      <c r="E69" s="1" t="s">
        <v>858</v>
      </c>
      <c r="F69" s="1" t="s">
        <v>859</v>
      </c>
      <c r="G69" s="1" t="s">
        <v>860</v>
      </c>
      <c r="H69" s="1" t="s">
        <v>861</v>
      </c>
      <c r="I69" s="1" t="s">
        <v>862</v>
      </c>
      <c r="J69" s="1" t="s">
        <v>863</v>
      </c>
      <c r="K69" s="1" t="s">
        <v>864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865</v>
      </c>
      <c r="B70" s="1" t="s">
        <v>866</v>
      </c>
      <c r="C70" s="1" t="s">
        <v>867</v>
      </c>
      <c r="D70" s="1" t="s">
        <v>301</v>
      </c>
      <c r="E70" s="1" t="s">
        <v>868</v>
      </c>
      <c r="F70" s="1" t="s">
        <v>869</v>
      </c>
      <c r="G70" s="1" t="s">
        <v>870</v>
      </c>
      <c r="H70" s="1" t="s">
        <v>871</v>
      </c>
      <c r="I70" s="1" t="s">
        <v>872</v>
      </c>
      <c r="J70" s="1" t="s">
        <v>873</v>
      </c>
      <c r="K70" s="1" t="s">
        <v>874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875</v>
      </c>
      <c r="B71" s="1" t="s">
        <v>876</v>
      </c>
      <c r="C71" s="1" t="s">
        <v>877</v>
      </c>
      <c r="D71" s="1" t="s">
        <v>878</v>
      </c>
      <c r="E71" s="1" t="s">
        <v>879</v>
      </c>
      <c r="F71" s="1" t="s">
        <v>880</v>
      </c>
      <c r="G71" s="1" t="s">
        <v>120</v>
      </c>
      <c r="H71" s="1" t="s">
        <v>881</v>
      </c>
      <c r="I71" s="1" t="s">
        <v>882</v>
      </c>
      <c r="J71" s="1" t="s">
        <v>883</v>
      </c>
      <c r="K71" s="1" t="s">
        <v>884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885</v>
      </c>
      <c r="B72" s="1" t="s">
        <v>886</v>
      </c>
      <c r="C72" s="1" t="s">
        <v>887</v>
      </c>
      <c r="D72" s="1" t="s">
        <v>888</v>
      </c>
      <c r="E72" s="1" t="s">
        <v>889</v>
      </c>
      <c r="F72" s="1" t="s">
        <v>890</v>
      </c>
      <c r="G72" s="1" t="s">
        <v>891</v>
      </c>
      <c r="H72" s="1" t="s">
        <v>892</v>
      </c>
      <c r="I72" s="1" t="s">
        <v>893</v>
      </c>
      <c r="J72" s="1" t="s">
        <v>894</v>
      </c>
      <c r="K72" s="1" t="s">
        <v>895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896</v>
      </c>
      <c r="B73" s="1" t="s">
        <v>897</v>
      </c>
      <c r="C73" s="1" t="s">
        <v>898</v>
      </c>
      <c r="D73" s="1" t="s">
        <v>899</v>
      </c>
      <c r="E73" s="1" t="s">
        <v>900</v>
      </c>
      <c r="F73" s="1" t="s">
        <v>901</v>
      </c>
      <c r="G73" s="1" t="s">
        <v>902</v>
      </c>
      <c r="H73" s="1" t="s">
        <v>892</v>
      </c>
      <c r="I73" s="1" t="s">
        <v>903</v>
      </c>
      <c r="J73" s="1">
        <v>-65.0</v>
      </c>
      <c r="K73" s="1" t="s">
        <v>904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905</v>
      </c>
      <c r="B74" s="1" t="s">
        <v>906</v>
      </c>
      <c r="C74" s="1" t="s">
        <v>907</v>
      </c>
      <c r="D74" s="1" t="s">
        <v>908</v>
      </c>
      <c r="E74" s="1" t="s">
        <v>909</v>
      </c>
      <c r="F74" s="1" t="s">
        <v>910</v>
      </c>
      <c r="G74" s="1" t="s">
        <v>911</v>
      </c>
      <c r="H74" s="1" t="s">
        <v>912</v>
      </c>
      <c r="I74" s="1" t="s">
        <v>913</v>
      </c>
      <c r="J74" s="1" t="s">
        <v>914</v>
      </c>
      <c r="K74" s="1" t="s">
        <v>915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916</v>
      </c>
      <c r="B75" s="1" t="s">
        <v>917</v>
      </c>
      <c r="C75" s="1" t="s">
        <v>918</v>
      </c>
      <c r="D75" s="1" t="s">
        <v>919</v>
      </c>
      <c r="E75" s="1" t="s">
        <v>920</v>
      </c>
      <c r="F75" s="1" t="s">
        <v>921</v>
      </c>
      <c r="G75" s="1" t="s">
        <v>922</v>
      </c>
      <c r="H75" s="1" t="s">
        <v>923</v>
      </c>
      <c r="I75" s="1" t="s">
        <v>924</v>
      </c>
      <c r="J75" s="1" t="s">
        <v>925</v>
      </c>
      <c r="K75" s="1" t="s">
        <v>926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927</v>
      </c>
      <c r="B76" s="1" t="s">
        <v>928</v>
      </c>
      <c r="C76" s="1" t="s">
        <v>929</v>
      </c>
      <c r="D76" s="1" t="s">
        <v>930</v>
      </c>
      <c r="E76" s="1" t="s">
        <v>931</v>
      </c>
      <c r="F76" s="1" t="s">
        <v>932</v>
      </c>
      <c r="G76" s="1" t="s">
        <v>933</v>
      </c>
      <c r="H76" s="1" t="s">
        <v>934</v>
      </c>
      <c r="I76" s="1" t="s">
        <v>935</v>
      </c>
      <c r="J76" s="1" t="s">
        <v>936</v>
      </c>
      <c r="K76" s="1" t="s">
        <v>937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938</v>
      </c>
      <c r="B77" s="1" t="s">
        <v>939</v>
      </c>
      <c r="C77" s="1" t="s">
        <v>940</v>
      </c>
      <c r="D77" s="1" t="s">
        <v>941</v>
      </c>
      <c r="E77" s="1" t="s">
        <v>942</v>
      </c>
      <c r="F77" s="1" t="s">
        <v>943</v>
      </c>
      <c r="G77" s="1" t="s">
        <v>944</v>
      </c>
      <c r="H77" s="1" t="s">
        <v>945</v>
      </c>
      <c r="I77" s="1" t="s">
        <v>946</v>
      </c>
      <c r="J77" s="1" t="s">
        <v>947</v>
      </c>
      <c r="K77" s="1" t="s">
        <v>948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949</v>
      </c>
      <c r="B78" s="1" t="s">
        <v>950</v>
      </c>
      <c r="C78" s="1" t="s">
        <v>951</v>
      </c>
      <c r="D78" s="1" t="s">
        <v>952</v>
      </c>
      <c r="E78" s="1" t="s">
        <v>953</v>
      </c>
      <c r="F78" s="1" t="s">
        <v>954</v>
      </c>
      <c r="G78" s="1" t="s">
        <v>459</v>
      </c>
      <c r="H78" s="1" t="s">
        <v>955</v>
      </c>
      <c r="I78" s="1" t="s">
        <v>956</v>
      </c>
      <c r="J78" s="1" t="s">
        <v>957</v>
      </c>
      <c r="K78" s="1" t="s">
        <v>958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959</v>
      </c>
      <c r="B79" s="1" t="s">
        <v>960</v>
      </c>
      <c r="C79" s="1" t="s">
        <v>913</v>
      </c>
      <c r="D79" s="1" t="s">
        <v>961</v>
      </c>
      <c r="E79" s="1" t="s">
        <v>606</v>
      </c>
      <c r="F79" s="1" t="s">
        <v>125</v>
      </c>
      <c r="G79" s="1" t="s">
        <v>962</v>
      </c>
      <c r="H79" s="1" t="s">
        <v>963</v>
      </c>
      <c r="I79" s="1" t="s">
        <v>964</v>
      </c>
      <c r="J79" s="1" t="s">
        <v>965</v>
      </c>
      <c r="K79" s="1" t="s">
        <v>966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967</v>
      </c>
      <c r="B80" s="1" t="s">
        <v>968</v>
      </c>
      <c r="C80" s="1" t="s">
        <v>969</v>
      </c>
      <c r="D80" s="1" t="s">
        <v>970</v>
      </c>
      <c r="E80" s="1" t="s">
        <v>828</v>
      </c>
      <c r="F80" s="1" t="s">
        <v>971</v>
      </c>
      <c r="G80" s="1" t="s">
        <v>972</v>
      </c>
      <c r="H80" s="1" t="s">
        <v>973</v>
      </c>
      <c r="I80" s="1" t="s">
        <v>974</v>
      </c>
      <c r="J80" s="1" t="s">
        <v>975</v>
      </c>
      <c r="K80" s="1" t="s">
        <v>976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977</v>
      </c>
      <c r="B81" s="1" t="s">
        <v>978</v>
      </c>
      <c r="C81" s="1" t="s">
        <v>979</v>
      </c>
      <c r="D81" s="1" t="s">
        <v>980</v>
      </c>
      <c r="E81" s="1" t="s">
        <v>351</v>
      </c>
      <c r="F81" s="1" t="s">
        <v>394</v>
      </c>
      <c r="G81" s="1" t="s">
        <v>981</v>
      </c>
      <c r="H81" s="1" t="s">
        <v>982</v>
      </c>
      <c r="I81" s="1" t="s">
        <v>983</v>
      </c>
      <c r="J81" s="1" t="s">
        <v>984</v>
      </c>
      <c r="K81" s="1" t="s">
        <v>985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986</v>
      </c>
      <c r="B82" s="1" t="s">
        <v>481</v>
      </c>
      <c r="C82" s="1" t="s">
        <v>987</v>
      </c>
      <c r="D82" s="1" t="s">
        <v>988</v>
      </c>
      <c r="E82" s="1" t="s">
        <v>989</v>
      </c>
      <c r="F82" s="1" t="s">
        <v>990</v>
      </c>
      <c r="G82" s="1" t="s">
        <v>991</v>
      </c>
      <c r="H82" s="1" t="s">
        <v>992</v>
      </c>
      <c r="I82" s="1" t="s">
        <v>993</v>
      </c>
      <c r="J82" s="1" t="s">
        <v>994</v>
      </c>
      <c r="K82" s="1" t="s">
        <v>995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996</v>
      </c>
      <c r="B83" s="1" t="s">
        <v>997</v>
      </c>
      <c r="C83" s="1" t="s">
        <v>998</v>
      </c>
      <c r="D83" s="1" t="s">
        <v>999</v>
      </c>
      <c r="E83" s="1" t="s">
        <v>1000</v>
      </c>
      <c r="F83" s="1" t="s">
        <v>1001</v>
      </c>
      <c r="G83" s="1" t="s">
        <v>1002</v>
      </c>
      <c r="H83" s="1" t="s">
        <v>1003</v>
      </c>
      <c r="I83" s="1" t="s">
        <v>1004</v>
      </c>
      <c r="J83" s="1" t="s">
        <v>1005</v>
      </c>
      <c r="K83" s="1" t="s">
        <v>1006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1007</v>
      </c>
      <c r="B84" s="1" t="s">
        <v>1008</v>
      </c>
      <c r="C84" s="1" t="s">
        <v>1009</v>
      </c>
      <c r="D84" s="1" t="s">
        <v>1010</v>
      </c>
      <c r="E84" s="1" t="s">
        <v>1011</v>
      </c>
      <c r="F84" s="1" t="s">
        <v>1012</v>
      </c>
      <c r="G84" s="1" t="s">
        <v>1013</v>
      </c>
      <c r="H84" s="1" t="s">
        <v>1014</v>
      </c>
      <c r="I84" s="1" t="s">
        <v>1015</v>
      </c>
      <c r="J84" s="1" t="s">
        <v>1016</v>
      </c>
      <c r="K84" s="1" t="s">
        <v>1017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1018</v>
      </c>
      <c r="B85" s="1" t="s">
        <v>611</v>
      </c>
      <c r="C85" s="1" t="s">
        <v>805</v>
      </c>
      <c r="D85" s="1" t="s">
        <v>1019</v>
      </c>
      <c r="E85" s="1" t="s">
        <v>1020</v>
      </c>
      <c r="F85" s="1" t="s">
        <v>1021</v>
      </c>
      <c r="G85" s="1" t="s">
        <v>1022</v>
      </c>
      <c r="H85" s="1" t="s">
        <v>1023</v>
      </c>
      <c r="I85" s="1" t="s">
        <v>1024</v>
      </c>
      <c r="J85" s="1" t="s">
        <v>1025</v>
      </c>
      <c r="K85" s="1" t="s">
        <v>446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1026</v>
      </c>
      <c r="B86" s="1" t="s">
        <v>1027</v>
      </c>
      <c r="C86" s="1" t="s">
        <v>1028</v>
      </c>
      <c r="D86" s="1" t="s">
        <v>1029</v>
      </c>
      <c r="E86" s="1" t="s">
        <v>826</v>
      </c>
      <c r="F86" s="1" t="s">
        <v>1030</v>
      </c>
      <c r="G86" s="1" t="s">
        <v>1031</v>
      </c>
      <c r="H86" s="1" t="s">
        <v>1032</v>
      </c>
      <c r="I86" s="1" t="s">
        <v>1033</v>
      </c>
      <c r="J86" s="1" t="s">
        <v>845</v>
      </c>
      <c r="K86" s="1" t="s">
        <v>1034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1035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1036</v>
      </c>
      <c r="B88" s="1" t="s">
        <v>1037</v>
      </c>
      <c r="C88" s="1" t="s">
        <v>1038</v>
      </c>
      <c r="D88" s="1" t="s">
        <v>1039</v>
      </c>
      <c r="E88" s="1" t="s">
        <v>1040</v>
      </c>
      <c r="F88" s="1" t="s">
        <v>1041</v>
      </c>
      <c r="G88" s="1" t="s">
        <v>1042</v>
      </c>
      <c r="H88" s="1" t="s">
        <v>1043</v>
      </c>
      <c r="I88" s="1" t="s">
        <v>1044</v>
      </c>
      <c r="J88" s="1" t="s">
        <v>1045</v>
      </c>
      <c r="K88" s="1" t="s">
        <v>1046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1047</v>
      </c>
      <c r="B89" s="1" t="s">
        <v>1048</v>
      </c>
      <c r="C89" s="1" t="s">
        <v>1049</v>
      </c>
      <c r="D89" s="1" t="s">
        <v>1050</v>
      </c>
      <c r="E89" s="1" t="s">
        <v>1051</v>
      </c>
      <c r="F89" s="1" t="s">
        <v>1052</v>
      </c>
      <c r="G89" s="1" t="s">
        <v>1053</v>
      </c>
      <c r="H89" s="1" t="s">
        <v>1054</v>
      </c>
      <c r="I89" s="1" t="s">
        <v>1055</v>
      </c>
      <c r="J89" s="1" t="s">
        <v>1056</v>
      </c>
      <c r="K89" s="1" t="s">
        <v>1057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1058</v>
      </c>
      <c r="B90" s="1" t="s">
        <v>1059</v>
      </c>
      <c r="C90" s="1" t="s">
        <v>1060</v>
      </c>
      <c r="D90" s="1" t="s">
        <v>1061</v>
      </c>
      <c r="E90" s="1" t="s">
        <v>1062</v>
      </c>
      <c r="F90" s="1" t="s">
        <v>1063</v>
      </c>
      <c r="G90" s="1" t="s">
        <v>1064</v>
      </c>
      <c r="H90" s="1" t="s">
        <v>1065</v>
      </c>
      <c r="I90" s="1" t="s">
        <v>1066</v>
      </c>
      <c r="J90" s="1" t="s">
        <v>1067</v>
      </c>
      <c r="K90" s="1" t="s">
        <v>1068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1069</v>
      </c>
      <c r="B91" s="1" t="s">
        <v>1070</v>
      </c>
      <c r="C91" s="1" t="s">
        <v>1071</v>
      </c>
      <c r="D91" s="1" t="s">
        <v>1072</v>
      </c>
      <c r="E91" s="1" t="s">
        <v>1073</v>
      </c>
      <c r="F91" s="1" t="s">
        <v>1074</v>
      </c>
      <c r="G91" s="1" t="s">
        <v>1075</v>
      </c>
      <c r="H91" s="1" t="s">
        <v>1076</v>
      </c>
      <c r="I91" s="1" t="s">
        <v>1077</v>
      </c>
      <c r="J91" s="1" t="s">
        <v>1078</v>
      </c>
      <c r="K91" s="1" t="s">
        <v>489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1079</v>
      </c>
      <c r="B92" s="1" t="s">
        <v>1080</v>
      </c>
      <c r="C92" s="1" t="s">
        <v>1081</v>
      </c>
      <c r="D92" s="1" t="s">
        <v>1082</v>
      </c>
      <c r="E92" s="1" t="s">
        <v>1083</v>
      </c>
      <c r="F92" s="1" t="s">
        <v>1084</v>
      </c>
      <c r="G92" s="1" t="s">
        <v>1085</v>
      </c>
      <c r="H92" s="1" t="s">
        <v>1086</v>
      </c>
      <c r="I92" s="1" t="s">
        <v>1087</v>
      </c>
      <c r="J92" s="1" t="s">
        <v>1088</v>
      </c>
      <c r="K92" s="1" t="s">
        <v>1089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1090</v>
      </c>
      <c r="B93" s="1" t="s">
        <v>1091</v>
      </c>
      <c r="C93" s="1" t="s">
        <v>1092</v>
      </c>
      <c r="D93" s="1" t="s">
        <v>1093</v>
      </c>
      <c r="E93" s="1" t="s">
        <v>1094</v>
      </c>
      <c r="F93" s="1" t="s">
        <v>1095</v>
      </c>
      <c r="G93" s="1" t="s">
        <v>1096</v>
      </c>
      <c r="H93" s="1" t="s">
        <v>1097</v>
      </c>
      <c r="I93" s="1" t="s">
        <v>1098</v>
      </c>
      <c r="J93" s="1" t="s">
        <v>1099</v>
      </c>
      <c r="K93" s="1" t="s">
        <v>1100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1101</v>
      </c>
      <c r="B94" s="1" t="s">
        <v>1102</v>
      </c>
      <c r="C94" s="1" t="s">
        <v>1103</v>
      </c>
      <c r="D94" s="1" t="s">
        <v>1104</v>
      </c>
      <c r="E94" s="1" t="s">
        <v>1105</v>
      </c>
      <c r="F94" s="1" t="s">
        <v>1106</v>
      </c>
      <c r="G94" s="1" t="s">
        <v>1107</v>
      </c>
      <c r="H94" s="1" t="s">
        <v>1108</v>
      </c>
      <c r="I94" s="1" t="s">
        <v>1109</v>
      </c>
      <c r="J94" s="1" t="s">
        <v>1110</v>
      </c>
      <c r="K94" s="1" t="s">
        <v>1111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1112</v>
      </c>
      <c r="B95" s="1" t="s">
        <v>1113</v>
      </c>
      <c r="C95" s="1" t="s">
        <v>1114</v>
      </c>
      <c r="D95" s="1" t="s">
        <v>1115</v>
      </c>
      <c r="E95" s="1" t="s">
        <v>1116</v>
      </c>
      <c r="F95" s="1" t="s">
        <v>1117</v>
      </c>
      <c r="G95" s="1" t="s">
        <v>1118</v>
      </c>
      <c r="H95" s="1" t="s">
        <v>1119</v>
      </c>
      <c r="I95" s="1" t="s">
        <v>1120</v>
      </c>
      <c r="J95" s="1" t="s">
        <v>1121</v>
      </c>
      <c r="K95" s="1" t="s">
        <v>1122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1123</v>
      </c>
      <c r="B96" s="1" t="s">
        <v>1124</v>
      </c>
      <c r="C96" s="1" t="s">
        <v>1125</v>
      </c>
      <c r="D96" s="1" t="s">
        <v>1126</v>
      </c>
      <c r="E96" s="1" t="s">
        <v>1127</v>
      </c>
      <c r="F96" s="1" t="s">
        <v>1128</v>
      </c>
      <c r="G96" s="1" t="s">
        <v>1129</v>
      </c>
      <c r="H96" s="1" t="s">
        <v>1130</v>
      </c>
      <c r="I96" s="1" t="s">
        <v>975</v>
      </c>
      <c r="J96" s="1" t="s">
        <v>1131</v>
      </c>
      <c r="K96" s="1" t="s">
        <v>1132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1133</v>
      </c>
      <c r="B97" s="1" t="s">
        <v>1134</v>
      </c>
      <c r="C97" s="1" t="s">
        <v>1135</v>
      </c>
      <c r="D97" s="1" t="s">
        <v>1136</v>
      </c>
      <c r="E97" s="1" t="s">
        <v>1137</v>
      </c>
      <c r="F97" s="1" t="s">
        <v>1138</v>
      </c>
      <c r="G97" s="1" t="s">
        <v>1139</v>
      </c>
      <c r="H97" s="1" t="s">
        <v>1140</v>
      </c>
      <c r="I97" s="1" t="s">
        <v>1141</v>
      </c>
      <c r="J97" s="1" t="s">
        <v>1142</v>
      </c>
      <c r="K97" s="1" t="s">
        <v>1143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1144</v>
      </c>
      <c r="B98" s="1" t="s">
        <v>1145</v>
      </c>
      <c r="C98" s="1" t="s">
        <v>1146</v>
      </c>
      <c r="D98" s="1" t="s">
        <v>1147</v>
      </c>
      <c r="E98" s="1" t="s">
        <v>1148</v>
      </c>
      <c r="F98" s="1" t="s">
        <v>1149</v>
      </c>
      <c r="G98" s="1" t="s">
        <v>1150</v>
      </c>
      <c r="H98" s="1" t="s">
        <v>957</v>
      </c>
      <c r="I98" s="1" t="s">
        <v>291</v>
      </c>
      <c r="J98" s="1" t="s">
        <v>1151</v>
      </c>
      <c r="K98" s="1" t="s">
        <v>1152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1153</v>
      </c>
      <c r="B99" s="1" t="s">
        <v>1154</v>
      </c>
      <c r="C99" s="1" t="s">
        <v>456</v>
      </c>
      <c r="D99" s="1" t="s">
        <v>1155</v>
      </c>
      <c r="E99" s="1" t="s">
        <v>1156</v>
      </c>
      <c r="F99" s="1" t="s">
        <v>1157</v>
      </c>
      <c r="G99" s="1" t="s">
        <v>1158</v>
      </c>
      <c r="H99" s="1" t="s">
        <v>1159</v>
      </c>
      <c r="I99" s="1" t="s">
        <v>1160</v>
      </c>
      <c r="J99" s="1" t="s">
        <v>1161</v>
      </c>
      <c r="K99" s="1" t="s">
        <v>1162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1163</v>
      </c>
      <c r="B100" s="1" t="s">
        <v>1155</v>
      </c>
      <c r="C100" s="1" t="s">
        <v>1164</v>
      </c>
      <c r="D100" s="1" t="s">
        <v>1165</v>
      </c>
      <c r="E100" s="1" t="s">
        <v>1166</v>
      </c>
      <c r="F100" s="1" t="s">
        <v>1167</v>
      </c>
      <c r="G100" s="1" t="s">
        <v>1168</v>
      </c>
      <c r="H100" s="1" t="s">
        <v>1169</v>
      </c>
      <c r="I100" s="1" t="s">
        <v>1170</v>
      </c>
      <c r="J100" s="1" t="s">
        <v>1171</v>
      </c>
      <c r="K100" s="1" t="s">
        <v>1031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1172</v>
      </c>
      <c r="B101" s="1" t="s">
        <v>471</v>
      </c>
      <c r="C101" s="1" t="s">
        <v>1173</v>
      </c>
      <c r="D101" s="1" t="s">
        <v>1174</v>
      </c>
      <c r="E101" s="1" t="s">
        <v>1175</v>
      </c>
      <c r="F101" s="1" t="s">
        <v>1176</v>
      </c>
      <c r="G101" s="1" t="s">
        <v>1177</v>
      </c>
      <c r="H101" s="1" t="s">
        <v>1178</v>
      </c>
      <c r="I101" s="1" t="s">
        <v>1179</v>
      </c>
      <c r="J101" s="1" t="s">
        <v>1180</v>
      </c>
      <c r="K101" s="1" t="s">
        <v>1008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1181</v>
      </c>
      <c r="B102" s="1" t="s">
        <v>981</v>
      </c>
      <c r="C102" s="1" t="s">
        <v>1182</v>
      </c>
      <c r="D102" s="1" t="s">
        <v>1183</v>
      </c>
      <c r="E102" s="1" t="s">
        <v>1184</v>
      </c>
      <c r="F102" s="1" t="s">
        <v>469</v>
      </c>
      <c r="G102" s="1" t="s">
        <v>1185</v>
      </c>
      <c r="H102" s="1" t="s">
        <v>1186</v>
      </c>
      <c r="I102" s="1" t="s">
        <v>1187</v>
      </c>
      <c r="J102" s="1" t="s">
        <v>1188</v>
      </c>
      <c r="K102" s="1" t="s">
        <v>1189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1190</v>
      </c>
      <c r="B103" s="1" t="s">
        <v>434</v>
      </c>
      <c r="C103" s="1" t="s">
        <v>747</v>
      </c>
      <c r="D103" s="1" t="s">
        <v>1191</v>
      </c>
      <c r="E103" s="1" t="s">
        <v>1192</v>
      </c>
      <c r="F103" s="1" t="s">
        <v>1193</v>
      </c>
      <c r="G103" s="1" t="s">
        <v>1194</v>
      </c>
      <c r="H103" s="1" t="s">
        <v>1195</v>
      </c>
      <c r="I103" s="1" t="s">
        <v>371</v>
      </c>
      <c r="J103" s="1" t="s">
        <v>1196</v>
      </c>
      <c r="K103" s="1" t="s">
        <v>1197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1198</v>
      </c>
      <c r="B104" s="1" t="s">
        <v>1199</v>
      </c>
      <c r="C104" s="1" t="s">
        <v>1200</v>
      </c>
      <c r="D104" s="1" t="s">
        <v>1140</v>
      </c>
      <c r="E104" s="1" t="s">
        <v>1201</v>
      </c>
      <c r="F104" s="1" t="s">
        <v>1202</v>
      </c>
      <c r="G104" s="1" t="s">
        <v>984</v>
      </c>
      <c r="H104" s="1" t="s">
        <v>1203</v>
      </c>
      <c r="I104" s="1" t="s">
        <v>1204</v>
      </c>
      <c r="J104" s="1" t="s">
        <v>1205</v>
      </c>
      <c r="K104" s="1" t="s">
        <v>1206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1207</v>
      </c>
      <c r="B105" s="1" t="s">
        <v>1208</v>
      </c>
      <c r="C105" s="1" t="s">
        <v>1209</v>
      </c>
      <c r="D105" s="1" t="s">
        <v>1210</v>
      </c>
      <c r="E105" s="1" t="s">
        <v>1211</v>
      </c>
      <c r="F105" s="1" t="s">
        <v>924</v>
      </c>
      <c r="G105" s="1" t="s">
        <v>1212</v>
      </c>
      <c r="H105" s="1" t="s">
        <v>1213</v>
      </c>
      <c r="I105" s="1" t="s">
        <v>1214</v>
      </c>
      <c r="J105" s="1" t="s">
        <v>1215</v>
      </c>
      <c r="K105" s="1" t="s">
        <v>1216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1217</v>
      </c>
      <c r="B106" s="1" t="s">
        <v>1218</v>
      </c>
      <c r="C106" s="1" t="s">
        <v>1219</v>
      </c>
      <c r="D106" s="1" t="s">
        <v>1220</v>
      </c>
      <c r="E106" s="1" t="s">
        <v>1221</v>
      </c>
      <c r="F106" s="1" t="s">
        <v>1222</v>
      </c>
      <c r="G106" s="1" t="s">
        <v>1223</v>
      </c>
      <c r="H106" s="1" t="s">
        <v>1224</v>
      </c>
      <c r="I106" s="1" t="s">
        <v>1225</v>
      </c>
      <c r="J106" s="1" t="s">
        <v>1226</v>
      </c>
      <c r="K106" s="1" t="s">
        <v>1227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1228</v>
      </c>
      <c r="B107" s="1" t="s">
        <v>850</v>
      </c>
      <c r="C107" s="1" t="s">
        <v>1229</v>
      </c>
      <c r="D107" s="1" t="s">
        <v>1230</v>
      </c>
      <c r="E107" s="1" t="s">
        <v>1231</v>
      </c>
      <c r="F107" s="1" t="s">
        <v>1232</v>
      </c>
      <c r="G107" s="1" t="s">
        <v>599</v>
      </c>
      <c r="H107" s="1" t="s">
        <v>1233</v>
      </c>
      <c r="I107" s="1" t="s">
        <v>847</v>
      </c>
      <c r="J107" s="1" t="s">
        <v>1234</v>
      </c>
      <c r="K107" s="1" t="s">
        <v>1235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1237</v>
      </c>
      <c r="B109" s="1" t="s">
        <v>1238</v>
      </c>
      <c r="C109" s="1" t="s">
        <v>1239</v>
      </c>
      <c r="D109" s="1" t="s">
        <v>1240</v>
      </c>
      <c r="E109" s="1" t="s">
        <v>1241</v>
      </c>
      <c r="F109" s="1" t="s">
        <v>987</v>
      </c>
      <c r="G109" s="1" t="s">
        <v>1242</v>
      </c>
      <c r="H109" s="1" t="s">
        <v>1243</v>
      </c>
      <c r="I109" s="1" t="s">
        <v>1244</v>
      </c>
      <c r="J109" s="1" t="s">
        <v>1245</v>
      </c>
      <c r="K109" s="1" t="s">
        <v>1246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1247</v>
      </c>
      <c r="B110" s="1" t="s">
        <v>1248</v>
      </c>
      <c r="C110" s="1" t="s">
        <v>1249</v>
      </c>
      <c r="D110" s="1" t="s">
        <v>1250</v>
      </c>
      <c r="E110" s="1" t="s">
        <v>1251</v>
      </c>
      <c r="F110" s="1" t="s">
        <v>1252</v>
      </c>
      <c r="G110" s="1" t="s">
        <v>612</v>
      </c>
      <c r="H110" s="1" t="s">
        <v>1253</v>
      </c>
      <c r="I110" s="1" t="s">
        <v>1254</v>
      </c>
      <c r="J110" s="1" t="s">
        <v>1255</v>
      </c>
      <c r="K110" s="1" t="s">
        <v>578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1256</v>
      </c>
      <c r="B111" s="1" t="s">
        <v>1257</v>
      </c>
      <c r="C111" s="1" t="s">
        <v>1258</v>
      </c>
      <c r="D111" s="1" t="s">
        <v>1259</v>
      </c>
      <c r="E111" s="1" t="s">
        <v>1260</v>
      </c>
      <c r="F111" s="1" t="s">
        <v>1261</v>
      </c>
      <c r="G111" s="1" t="s">
        <v>1262</v>
      </c>
      <c r="H111" s="1" t="s">
        <v>1043</v>
      </c>
      <c r="I111" s="1" t="s">
        <v>1263</v>
      </c>
      <c r="J111" s="1" t="s">
        <v>1264</v>
      </c>
      <c r="K111" s="1" t="s">
        <v>1265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1266</v>
      </c>
      <c r="B112" s="1" t="s">
        <v>1267</v>
      </c>
      <c r="C112" s="1" t="s">
        <v>1268</v>
      </c>
      <c r="D112" s="1" t="s">
        <v>1269</v>
      </c>
      <c r="E112" s="1" t="s">
        <v>1270</v>
      </c>
      <c r="F112" s="1" t="s">
        <v>1271</v>
      </c>
      <c r="G112" s="1" t="s">
        <v>1272</v>
      </c>
      <c r="H112" s="1" t="s">
        <v>1273</v>
      </c>
      <c r="I112" s="1" t="s">
        <v>1274</v>
      </c>
      <c r="J112" s="1" t="s">
        <v>1275</v>
      </c>
      <c r="K112" s="1" t="s">
        <v>1276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1277</v>
      </c>
      <c r="B113" s="1" t="s">
        <v>1278</v>
      </c>
      <c r="C113" s="1" t="s">
        <v>1279</v>
      </c>
      <c r="D113" s="1" t="s">
        <v>1280</v>
      </c>
      <c r="E113" s="1" t="s">
        <v>644</v>
      </c>
      <c r="F113" s="1" t="s">
        <v>1281</v>
      </c>
      <c r="G113" s="1" t="s">
        <v>1282</v>
      </c>
      <c r="H113" s="1" t="s">
        <v>1283</v>
      </c>
      <c r="I113" s="1" t="s">
        <v>1284</v>
      </c>
      <c r="J113" s="1" t="s">
        <v>1285</v>
      </c>
      <c r="K113" s="1" t="s">
        <v>801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1286</v>
      </c>
      <c r="B114" s="1" t="s">
        <v>1287</v>
      </c>
      <c r="C114" s="1">
        <v>14.0</v>
      </c>
      <c r="D114" s="1" t="s">
        <v>1288</v>
      </c>
      <c r="E114" s="1" t="s">
        <v>1289</v>
      </c>
      <c r="F114" s="1" t="s">
        <v>1290</v>
      </c>
      <c r="G114" s="1" t="s">
        <v>1291</v>
      </c>
      <c r="H114" s="1" t="s">
        <v>1292</v>
      </c>
      <c r="I114" s="1" t="s">
        <v>1293</v>
      </c>
      <c r="J114" s="1" t="s">
        <v>1294</v>
      </c>
      <c r="K114" s="1" t="s">
        <v>1295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1296</v>
      </c>
      <c r="B115" s="1" t="s">
        <v>1297</v>
      </c>
      <c r="C115" s="1" t="s">
        <v>1298</v>
      </c>
      <c r="D115" s="1" t="s">
        <v>1299</v>
      </c>
      <c r="E115" s="1">
        <v>-21.0</v>
      </c>
      <c r="F115" s="1" t="s">
        <v>1300</v>
      </c>
      <c r="G115" s="1" t="s">
        <v>339</v>
      </c>
      <c r="H115" s="1" t="s">
        <v>1301</v>
      </c>
      <c r="I115" s="1" t="s">
        <v>1302</v>
      </c>
      <c r="J115" s="1">
        <v>-6.0</v>
      </c>
      <c r="K115" s="1" t="s">
        <v>1303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1304</v>
      </c>
      <c r="B116" s="1" t="s">
        <v>1065</v>
      </c>
      <c r="C116" s="1" t="s">
        <v>1305</v>
      </c>
      <c r="D116" s="1" t="s">
        <v>1306</v>
      </c>
      <c r="E116" s="1" t="s">
        <v>1307</v>
      </c>
      <c r="F116" s="1" t="s">
        <v>1308</v>
      </c>
      <c r="G116" s="1" t="s">
        <v>1309</v>
      </c>
      <c r="H116" s="1" t="s">
        <v>1310</v>
      </c>
      <c r="I116" s="1" t="s">
        <v>1311</v>
      </c>
      <c r="J116" s="1" t="s">
        <v>1312</v>
      </c>
      <c r="K116" s="1" t="s">
        <v>1313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1314</v>
      </c>
      <c r="B117" s="1" t="s">
        <v>1315</v>
      </c>
      <c r="C117" s="1" t="s">
        <v>1316</v>
      </c>
      <c r="D117" s="1" t="s">
        <v>1317</v>
      </c>
      <c r="E117" s="1" t="s">
        <v>1318</v>
      </c>
      <c r="F117" s="1" t="s">
        <v>1319</v>
      </c>
      <c r="G117" s="1" t="s">
        <v>1320</v>
      </c>
      <c r="H117" s="1" t="s">
        <v>1321</v>
      </c>
      <c r="I117" s="1" t="s">
        <v>1322</v>
      </c>
      <c r="J117" s="1" t="s">
        <v>1323</v>
      </c>
      <c r="K117" s="1" t="s">
        <v>1324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1325</v>
      </c>
      <c r="B118" s="1" t="s">
        <v>1326</v>
      </c>
      <c r="C118" s="1" t="s">
        <v>1327</v>
      </c>
      <c r="D118" s="1" t="s">
        <v>1328</v>
      </c>
      <c r="E118" s="1" t="s">
        <v>1329</v>
      </c>
      <c r="F118" s="1" t="s">
        <v>1330</v>
      </c>
      <c r="G118" s="1" t="s">
        <v>1331</v>
      </c>
      <c r="H118" s="1" t="s">
        <v>1332</v>
      </c>
      <c r="I118" s="1" t="s">
        <v>1333</v>
      </c>
      <c r="J118" s="1" t="s">
        <v>1334</v>
      </c>
      <c r="K118" s="1" t="s">
        <v>1335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1336</v>
      </c>
      <c r="B119" s="1" t="s">
        <v>1337</v>
      </c>
      <c r="C119" s="1" t="s">
        <v>1338</v>
      </c>
      <c r="D119" s="1" t="s">
        <v>1339</v>
      </c>
      <c r="E119" s="1" t="s">
        <v>1340</v>
      </c>
      <c r="F119" s="1" t="s">
        <v>1341</v>
      </c>
      <c r="G119" s="1" t="s">
        <v>1342</v>
      </c>
      <c r="H119" s="1" t="s">
        <v>393</v>
      </c>
      <c r="I119" s="1" t="s">
        <v>1343</v>
      </c>
      <c r="J119" s="1" t="s">
        <v>848</v>
      </c>
      <c r="K119" s="1" t="s">
        <v>1344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1345</v>
      </c>
      <c r="B120" s="1" t="s">
        <v>126</v>
      </c>
      <c r="C120" s="1" t="s">
        <v>278</v>
      </c>
      <c r="D120" s="1">
        <v>1.0</v>
      </c>
      <c r="E120" s="1" t="s">
        <v>351</v>
      </c>
      <c r="F120" s="1" t="s">
        <v>1346</v>
      </c>
      <c r="G120" s="1" t="s">
        <v>762</v>
      </c>
      <c r="H120" s="1" t="s">
        <v>1347</v>
      </c>
      <c r="I120" s="1" t="s">
        <v>1348</v>
      </c>
      <c r="J120" s="1" t="s">
        <v>1349</v>
      </c>
      <c r="K120" s="1" t="s">
        <v>1350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1351</v>
      </c>
      <c r="B121" s="1" t="s">
        <v>1352</v>
      </c>
      <c r="C121" s="1" t="s">
        <v>1353</v>
      </c>
      <c r="D121" s="1" t="s">
        <v>729</v>
      </c>
      <c r="E121" s="1" t="s">
        <v>1354</v>
      </c>
      <c r="F121" s="1" t="s">
        <v>1355</v>
      </c>
      <c r="G121" s="1" t="s">
        <v>1356</v>
      </c>
      <c r="H121" s="1" t="s">
        <v>213</v>
      </c>
      <c r="I121" s="1" t="s">
        <v>352</v>
      </c>
      <c r="J121" s="1" t="s">
        <v>421</v>
      </c>
      <c r="K121" s="1" t="s">
        <v>196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1357</v>
      </c>
      <c r="B122" s="1" t="s">
        <v>1320</v>
      </c>
      <c r="C122" s="1" t="s">
        <v>951</v>
      </c>
      <c r="D122" s="1" t="s">
        <v>1358</v>
      </c>
      <c r="E122" s="1" t="s">
        <v>1359</v>
      </c>
      <c r="F122" s="1" t="s">
        <v>1360</v>
      </c>
      <c r="G122" s="1" t="s">
        <v>1361</v>
      </c>
      <c r="H122" s="1" t="s">
        <v>1362</v>
      </c>
      <c r="I122" s="1" t="s">
        <v>1363</v>
      </c>
      <c r="J122" s="1" t="s">
        <v>1364</v>
      </c>
      <c r="K122" s="1" t="s">
        <v>1365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1366</v>
      </c>
      <c r="B123" s="1" t="s">
        <v>1367</v>
      </c>
      <c r="C123" s="1" t="s">
        <v>193</v>
      </c>
      <c r="D123" s="1" t="s">
        <v>1368</v>
      </c>
      <c r="E123" s="1" t="s">
        <v>1369</v>
      </c>
      <c r="F123" s="1" t="s">
        <v>1370</v>
      </c>
      <c r="G123" s="1" t="s">
        <v>1371</v>
      </c>
      <c r="H123" s="1" t="s">
        <v>1372</v>
      </c>
      <c r="I123" s="1" t="s">
        <v>1373</v>
      </c>
      <c r="J123" s="1" t="s">
        <v>1374</v>
      </c>
      <c r="K123" s="1" t="s">
        <v>1375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1376</v>
      </c>
      <c r="B124" s="1" t="s">
        <v>1377</v>
      </c>
      <c r="C124" s="1" t="s">
        <v>1378</v>
      </c>
      <c r="D124" s="1" t="s">
        <v>1379</v>
      </c>
      <c r="E124" s="1" t="s">
        <v>292</v>
      </c>
      <c r="F124" s="1" t="s">
        <v>572</v>
      </c>
      <c r="G124" s="1" t="s">
        <v>1362</v>
      </c>
      <c r="H124" s="1" t="s">
        <v>1380</v>
      </c>
      <c r="I124" s="1" t="s">
        <v>1381</v>
      </c>
      <c r="J124" s="1" t="s">
        <v>1196</v>
      </c>
      <c r="K124" s="1" t="s">
        <v>1382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1383</v>
      </c>
      <c r="B125" s="1" t="s">
        <v>1384</v>
      </c>
      <c r="C125" s="1" t="s">
        <v>1385</v>
      </c>
      <c r="D125" s="1" t="s">
        <v>1386</v>
      </c>
      <c r="E125" s="1" t="s">
        <v>1387</v>
      </c>
      <c r="F125" s="1" t="s">
        <v>1388</v>
      </c>
      <c r="G125" s="1" t="s">
        <v>1389</v>
      </c>
      <c r="H125" s="1" t="s">
        <v>280</v>
      </c>
      <c r="I125" s="1" t="s">
        <v>1390</v>
      </c>
      <c r="J125" s="1" t="s">
        <v>1391</v>
      </c>
      <c r="K125" s="1" t="s">
        <v>1392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1393</v>
      </c>
      <c r="B126" s="1" t="s">
        <v>1394</v>
      </c>
      <c r="C126" s="1" t="s">
        <v>1061</v>
      </c>
      <c r="D126" s="1" t="s">
        <v>1395</v>
      </c>
      <c r="E126" s="1" t="s">
        <v>1396</v>
      </c>
      <c r="F126" s="1" t="s">
        <v>1397</v>
      </c>
      <c r="G126" s="1" t="s">
        <v>1398</v>
      </c>
      <c r="H126" s="1" t="s">
        <v>1399</v>
      </c>
      <c r="I126" s="1">
        <v>34.0</v>
      </c>
      <c r="J126" s="1" t="s">
        <v>1400</v>
      </c>
      <c r="K126" s="1" t="s">
        <v>588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1401</v>
      </c>
      <c r="B127" s="1" t="s">
        <v>1402</v>
      </c>
      <c r="C127" s="1" t="s">
        <v>1403</v>
      </c>
      <c r="D127" s="1" t="s">
        <v>1404</v>
      </c>
      <c r="E127" s="1" t="s">
        <v>1405</v>
      </c>
      <c r="F127" s="1" t="s">
        <v>1406</v>
      </c>
      <c r="G127" s="1" t="s">
        <v>1407</v>
      </c>
      <c r="H127" s="1" t="s">
        <v>1408</v>
      </c>
      <c r="I127" s="1" t="s">
        <v>1409</v>
      </c>
      <c r="J127" s="1" t="s">
        <v>1410</v>
      </c>
      <c r="K127" s="1" t="s">
        <v>1411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1412</v>
      </c>
      <c r="B128" s="1" t="s">
        <v>636</v>
      </c>
      <c r="C128" s="1" t="s">
        <v>1413</v>
      </c>
      <c r="D128" s="1" t="s">
        <v>1414</v>
      </c>
      <c r="E128" s="1" t="s">
        <v>573</v>
      </c>
      <c r="F128" s="1" t="s">
        <v>1415</v>
      </c>
      <c r="G128" s="1" t="s">
        <v>1416</v>
      </c>
      <c r="H128" s="1" t="s">
        <v>1417</v>
      </c>
      <c r="I128" s="1" t="s">
        <v>1418</v>
      </c>
      <c r="J128" s="1" t="s">
        <v>1419</v>
      </c>
      <c r="K128" s="1" t="s">
        <v>1420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1421</v>
      </c>
      <c r="C1" s="1" t="s">
        <v>1422</v>
      </c>
      <c r="D1" s="1" t="s">
        <v>1423</v>
      </c>
      <c r="E1" s="1" t="s">
        <v>1424</v>
      </c>
      <c r="F1" s="1" t="s">
        <v>1425</v>
      </c>
      <c r="G1" s="1" t="s">
        <v>1426</v>
      </c>
      <c r="H1" s="1" t="s">
        <v>1427</v>
      </c>
      <c r="I1" s="1" t="s">
        <v>1428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1429</v>
      </c>
      <c r="B2" s="1" t="s">
        <v>1430</v>
      </c>
      <c r="C2" s="1" t="s">
        <v>1431</v>
      </c>
      <c r="D2" s="1" t="s">
        <v>1432</v>
      </c>
      <c r="E2" s="1" t="s">
        <v>1433</v>
      </c>
      <c r="F2" s="1" t="s">
        <v>1434</v>
      </c>
      <c r="G2" s="1" t="s">
        <v>1435</v>
      </c>
      <c r="H2" s="1" t="s">
        <v>1435</v>
      </c>
      <c r="I2" s="1" t="s">
        <v>1436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1437</v>
      </c>
      <c r="B3" s="1" t="s">
        <v>1436</v>
      </c>
      <c r="C3" s="1" t="s">
        <v>1438</v>
      </c>
      <c r="D3" s="1" t="s">
        <v>1439</v>
      </c>
      <c r="E3" s="1" t="s">
        <v>1440</v>
      </c>
      <c r="F3" s="1" t="s">
        <v>1441</v>
      </c>
      <c r="G3" s="1" t="s">
        <v>1442</v>
      </c>
      <c r="H3" s="1" t="s">
        <v>1443</v>
      </c>
      <c r="I3" s="1" t="s">
        <v>1436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1444</v>
      </c>
      <c r="B4" s="1" t="s">
        <v>1445</v>
      </c>
      <c r="C4" s="1" t="s">
        <v>1446</v>
      </c>
      <c r="D4" s="1" t="s">
        <v>1447</v>
      </c>
      <c r="E4" s="1" t="s">
        <v>1448</v>
      </c>
      <c r="F4" s="1" t="s">
        <v>1449</v>
      </c>
      <c r="G4" s="1" t="s">
        <v>1450</v>
      </c>
      <c r="H4" s="1" t="s">
        <v>1451</v>
      </c>
      <c r="I4" s="1" t="s">
        <v>1452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1437</v>
      </c>
      <c r="B5" s="1" t="s">
        <v>1436</v>
      </c>
      <c r="C5" s="1" t="s">
        <v>1453</v>
      </c>
      <c r="D5" s="1" t="s">
        <v>1454</v>
      </c>
      <c r="E5" s="1" t="s">
        <v>1455</v>
      </c>
      <c r="F5" s="1" t="s">
        <v>1456</v>
      </c>
      <c r="G5" s="1" t="s">
        <v>1457</v>
      </c>
      <c r="H5" s="1" t="s">
        <v>1458</v>
      </c>
      <c r="I5" s="1" t="s">
        <v>1459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1460</v>
      </c>
      <c r="B6" s="1" t="s">
        <v>1461</v>
      </c>
      <c r="C6" s="1" t="s">
        <v>1462</v>
      </c>
      <c r="D6" s="1" t="s">
        <v>1463</v>
      </c>
      <c r="E6" s="1" t="s">
        <v>1464</v>
      </c>
      <c r="F6" s="1" t="s">
        <v>1465</v>
      </c>
      <c r="G6" s="1" t="s">
        <v>1466</v>
      </c>
      <c r="H6" s="1" t="s">
        <v>1467</v>
      </c>
      <c r="I6" s="1" t="s">
        <v>1468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1469</v>
      </c>
      <c r="B7" s="1" t="s">
        <v>1470</v>
      </c>
      <c r="C7" s="1" t="s">
        <v>1471</v>
      </c>
      <c r="D7" s="1" t="s">
        <v>1472</v>
      </c>
      <c r="E7" s="1" t="s">
        <v>1473</v>
      </c>
      <c r="F7" s="1" t="s">
        <v>1474</v>
      </c>
      <c r="G7" s="1" t="s">
        <v>1475</v>
      </c>
      <c r="H7" s="1" t="s">
        <v>1476</v>
      </c>
      <c r="I7" s="1" t="s">
        <v>1477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1478</v>
      </c>
      <c r="B8" s="1" t="s">
        <v>1436</v>
      </c>
      <c r="C8" s="1" t="s">
        <v>1479</v>
      </c>
      <c r="D8" s="1" t="s">
        <v>1480</v>
      </c>
      <c r="E8" s="1" t="s">
        <v>1479</v>
      </c>
      <c r="F8" s="1" t="s">
        <v>1480</v>
      </c>
      <c r="G8" s="1" t="s">
        <v>1481</v>
      </c>
      <c r="H8" s="1" t="s">
        <v>1479</v>
      </c>
      <c r="I8" s="1" t="s">
        <v>1482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1483</v>
      </c>
      <c r="B9" s="1" t="s">
        <v>1484</v>
      </c>
      <c r="C9" s="1" t="s">
        <v>1485</v>
      </c>
      <c r="D9" s="1" t="s">
        <v>1486</v>
      </c>
      <c r="E9" s="1" t="s">
        <v>1487</v>
      </c>
      <c r="F9" s="1" t="s">
        <v>1488</v>
      </c>
      <c r="G9" s="1" t="s">
        <v>1487</v>
      </c>
      <c r="H9" s="1" t="s">
        <v>1484</v>
      </c>
      <c r="I9" s="1" t="s">
        <v>1484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1489</v>
      </c>
      <c r="B10" s="1" t="s">
        <v>1490</v>
      </c>
      <c r="C10" s="1" t="s">
        <v>1491</v>
      </c>
      <c r="D10" s="1" t="s">
        <v>1492</v>
      </c>
      <c r="E10" s="1" t="s">
        <v>1493</v>
      </c>
      <c r="F10" s="1" t="s">
        <v>1494</v>
      </c>
      <c r="G10" s="1" t="s">
        <v>1495</v>
      </c>
      <c r="H10" s="1" t="s">
        <v>1496</v>
      </c>
      <c r="I10" s="1" t="s">
        <v>1496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1497</v>
      </c>
      <c r="B11" s="1" t="s">
        <v>1498</v>
      </c>
      <c r="C11" s="1" t="s">
        <v>1499</v>
      </c>
      <c r="D11" s="1" t="s">
        <v>1500</v>
      </c>
      <c r="E11" s="1" t="s">
        <v>1501</v>
      </c>
      <c r="F11" s="1" t="s">
        <v>1502</v>
      </c>
      <c r="G11" s="1" t="s">
        <v>1503</v>
      </c>
      <c r="H11" s="1" t="s">
        <v>1504</v>
      </c>
      <c r="I11" s="1" t="s">
        <v>1505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1506</v>
      </c>
      <c r="B12" s="1" t="s">
        <v>1507</v>
      </c>
      <c r="C12" s="1" t="s">
        <v>1508</v>
      </c>
      <c r="D12" s="1" t="s">
        <v>1509</v>
      </c>
      <c r="E12" s="1" t="s">
        <v>1510</v>
      </c>
      <c r="F12" s="1" t="s">
        <v>1511</v>
      </c>
      <c r="G12" s="1" t="s">
        <v>1512</v>
      </c>
      <c r="H12" s="1" t="s">
        <v>1513</v>
      </c>
      <c r="I12" s="1" t="s">
        <v>1514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1515</v>
      </c>
      <c r="B13" s="1" t="s">
        <v>1516</v>
      </c>
      <c r="C13" s="1" t="s">
        <v>1517</v>
      </c>
      <c r="D13" s="1" t="s">
        <v>1518</v>
      </c>
      <c r="E13" s="1" t="s">
        <v>1519</v>
      </c>
      <c r="F13" s="1" t="s">
        <v>1520</v>
      </c>
      <c r="G13" s="1" t="s">
        <v>1521</v>
      </c>
      <c r="H13" s="1" t="s">
        <v>1522</v>
      </c>
      <c r="I13" s="1" t="s">
        <v>1523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1524</v>
      </c>
      <c r="B14" s="1" t="s">
        <v>1525</v>
      </c>
      <c r="C14" s="1" t="s">
        <v>1526</v>
      </c>
      <c r="D14" s="1" t="s">
        <v>1527</v>
      </c>
      <c r="E14" s="1" t="s">
        <v>1528</v>
      </c>
      <c r="F14" s="1" t="s">
        <v>1529</v>
      </c>
      <c r="G14" s="1" t="s">
        <v>1530</v>
      </c>
      <c r="H14" s="1" t="s">
        <v>1531</v>
      </c>
      <c r="I14" s="1" t="s">
        <v>1532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1533</v>
      </c>
      <c r="B15" s="1" t="s">
        <v>219</v>
      </c>
      <c r="C15" s="1" t="s">
        <v>1534</v>
      </c>
      <c r="D15" s="1" t="s">
        <v>1535</v>
      </c>
      <c r="E15" s="1" t="s">
        <v>1536</v>
      </c>
      <c r="F15" s="1" t="s">
        <v>1537</v>
      </c>
      <c r="G15" s="1" t="s">
        <v>1538</v>
      </c>
      <c r="H15" s="1" t="s">
        <v>1539</v>
      </c>
      <c r="I15" s="1" t="s">
        <v>1540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1541</v>
      </c>
      <c r="B16" s="1" t="s">
        <v>1542</v>
      </c>
      <c r="C16" s="1" t="s">
        <v>1543</v>
      </c>
      <c r="D16" s="1" t="s">
        <v>1544</v>
      </c>
      <c r="E16" s="1" t="s">
        <v>1545</v>
      </c>
      <c r="F16" s="1" t="s">
        <v>1546</v>
      </c>
      <c r="G16" s="1" t="s">
        <v>1547</v>
      </c>
      <c r="H16" s="1" t="s">
        <v>1548</v>
      </c>
      <c r="I16" s="1" t="s">
        <v>1549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1550</v>
      </c>
      <c r="B17" s="1" t="s">
        <v>1551</v>
      </c>
      <c r="C17" s="1" t="s">
        <v>1552</v>
      </c>
      <c r="D17" s="1" t="s">
        <v>1553</v>
      </c>
      <c r="E17" s="1" t="s">
        <v>1554</v>
      </c>
      <c r="F17" s="1" t="s">
        <v>1555</v>
      </c>
      <c r="G17" s="1" t="s">
        <v>1556</v>
      </c>
      <c r="H17" s="1" t="s">
        <v>1557</v>
      </c>
      <c r="I17" s="1" t="s">
        <v>1558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1559</v>
      </c>
      <c r="B18" s="1" t="s">
        <v>1560</v>
      </c>
      <c r="C18" s="1" t="s">
        <v>1561</v>
      </c>
      <c r="D18" s="1" t="s">
        <v>1562</v>
      </c>
      <c r="E18" s="1" t="s">
        <v>1563</v>
      </c>
      <c r="F18" s="1" t="s">
        <v>1564</v>
      </c>
      <c r="G18" s="1" t="s">
        <v>1565</v>
      </c>
      <c r="H18" s="1" t="s">
        <v>1566</v>
      </c>
      <c r="I18" s="1" t="s">
        <v>1567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1568</v>
      </c>
      <c r="B19" s="1" t="s">
        <v>1569</v>
      </c>
      <c r="C19" s="1" t="s">
        <v>1570</v>
      </c>
      <c r="D19" s="1" t="s">
        <v>1571</v>
      </c>
      <c r="E19" s="1" t="s">
        <v>1572</v>
      </c>
      <c r="F19" s="1" t="s">
        <v>1573</v>
      </c>
      <c r="G19" s="1" t="s">
        <v>1574</v>
      </c>
      <c r="H19" s="1" t="s">
        <v>1575</v>
      </c>
      <c r="I19" s="1" t="s">
        <v>1576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1577</v>
      </c>
      <c r="B20" s="1" t="s">
        <v>1578</v>
      </c>
      <c r="C20" s="1" t="s">
        <v>1579</v>
      </c>
      <c r="D20" s="1" t="s">
        <v>1580</v>
      </c>
      <c r="E20" s="1" t="s">
        <v>1581</v>
      </c>
      <c r="F20" s="1" t="s">
        <v>1582</v>
      </c>
      <c r="G20" s="1" t="s">
        <v>1583</v>
      </c>
      <c r="H20" s="1" t="s">
        <v>1584</v>
      </c>
      <c r="I20" s="1" t="s">
        <v>1585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1586</v>
      </c>
      <c r="B21" s="1" t="s">
        <v>1587</v>
      </c>
      <c r="C21" s="1" t="s">
        <v>1588</v>
      </c>
      <c r="D21" s="1" t="s">
        <v>1589</v>
      </c>
      <c r="E21" s="1" t="s">
        <v>1590</v>
      </c>
      <c r="F21" s="1" t="s">
        <v>1591</v>
      </c>
      <c r="G21" s="1" t="s">
        <v>1592</v>
      </c>
      <c r="H21" s="1" t="s">
        <v>1593</v>
      </c>
      <c r="I21" s="1" t="s">
        <v>1594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1595</v>
      </c>
      <c r="B22" s="1" t="s">
        <v>1596</v>
      </c>
      <c r="C22" s="1" t="s">
        <v>1597</v>
      </c>
      <c r="D22" s="1" t="s">
        <v>1598</v>
      </c>
      <c r="E22" s="1" t="s">
        <v>1599</v>
      </c>
      <c r="F22" s="1" t="s">
        <v>1600</v>
      </c>
      <c r="G22" s="1" t="s">
        <v>1601</v>
      </c>
      <c r="H22" s="1" t="s">
        <v>1602</v>
      </c>
      <c r="I22" s="1" t="s">
        <v>1603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1604</v>
      </c>
      <c r="B23" s="1" t="s">
        <v>1605</v>
      </c>
      <c r="C23" s="1" t="s">
        <v>1606</v>
      </c>
      <c r="D23" s="1" t="s">
        <v>1607</v>
      </c>
      <c r="E23" s="1" t="s">
        <v>1608</v>
      </c>
      <c r="F23" s="1" t="s">
        <v>1609</v>
      </c>
      <c r="G23" s="1" t="s">
        <v>1610</v>
      </c>
      <c r="H23" s="1" t="s">
        <v>1611</v>
      </c>
      <c r="I23" s="1" t="s">
        <v>1612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1613</v>
      </c>
      <c r="B24" s="1" t="s">
        <v>1614</v>
      </c>
      <c r="C24" s="1" t="s">
        <v>1615</v>
      </c>
      <c r="D24" s="1" t="s">
        <v>1616</v>
      </c>
      <c r="E24" s="1" t="s">
        <v>1617</v>
      </c>
      <c r="F24" s="1" t="s">
        <v>1618</v>
      </c>
      <c r="G24" s="1" t="s">
        <v>1619</v>
      </c>
      <c r="H24" s="1" t="s">
        <v>1619</v>
      </c>
      <c r="I24" s="1" t="s">
        <v>1619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1620</v>
      </c>
      <c r="B25" s="1" t="s">
        <v>1621</v>
      </c>
      <c r="C25" s="1" t="s">
        <v>1622</v>
      </c>
      <c r="D25" s="1" t="s">
        <v>1623</v>
      </c>
      <c r="E25" s="1" t="s">
        <v>1624</v>
      </c>
      <c r="F25" s="1" t="s">
        <v>1625</v>
      </c>
      <c r="G25" s="1" t="s">
        <v>1626</v>
      </c>
      <c r="H25" s="1" t="s">
        <v>1626</v>
      </c>
      <c r="I25" s="1" t="s">
        <v>1436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1627</v>
      </c>
      <c r="B26" s="1" t="s">
        <v>1628</v>
      </c>
      <c r="C26" s="1" t="s">
        <v>1629</v>
      </c>
      <c r="D26" s="1" t="s">
        <v>1630</v>
      </c>
      <c r="E26" s="1" t="s">
        <v>1631</v>
      </c>
      <c r="F26" s="1" t="s">
        <v>1632</v>
      </c>
      <c r="G26" s="1" t="s">
        <v>1436</v>
      </c>
      <c r="H26" s="1" t="s">
        <v>1436</v>
      </c>
      <c r="I26" s="1" t="s">
        <v>1436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1633</v>
      </c>
      <c r="B2" s="1" t="s">
        <v>1634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1635</v>
      </c>
      <c r="B3" s="1" t="s">
        <v>1636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1637</v>
      </c>
      <c r="B4" s="1" t="s">
        <v>1638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1639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1640</v>
      </c>
      <c r="B6" s="1" t="s">
        <v>1641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1642</v>
      </c>
      <c r="B7" s="1" t="s">
        <v>1643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1644</v>
      </c>
      <c r="B8" s="4" t="s">
        <v>1645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1646</v>
      </c>
      <c r="B9" s="1" t="s">
        <v>1647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1648</v>
      </c>
      <c r="B10" s="1" t="s">
        <v>1649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1650</v>
      </c>
      <c r="B11" s="1" t="s">
        <v>1647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1651</v>
      </c>
      <c r="B12" s="1" t="s">
        <v>1652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1653</v>
      </c>
      <c r="B13" s="1" t="s">
        <v>1654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1655</v>
      </c>
      <c r="B14" s="1" t="s">
        <v>1652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1656</v>
      </c>
      <c r="B15" s="1" t="s">
        <v>1657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1658</v>
      </c>
      <c r="B16" s="1">
        <v>87800.0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1659</v>
      </c>
      <c r="B17" s="1" t="s">
        <v>1660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1661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1662</v>
      </c>
      <c r="B19" s="4" t="s">
        <v>1663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1664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1665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1666</v>
      </c>
      <c r="B22" s="1">
        <v>31.12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1667</v>
      </c>
      <c r="B23" s="1">
        <v>31.85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1668</v>
      </c>
      <c r="B24" s="1">
        <v>31.11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1669</v>
      </c>
      <c r="B25" s="1">
        <v>31.96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1670</v>
      </c>
      <c r="B26" s="1">
        <v>31.12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1671</v>
      </c>
      <c r="B27" s="1">
        <v>31.85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1672</v>
      </c>
      <c r="B28" s="1">
        <v>31.11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1673</v>
      </c>
      <c r="B29" s="1">
        <v>31.96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1674</v>
      </c>
      <c r="B30" s="1">
        <v>1.92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1675</v>
      </c>
      <c r="B31" s="1">
        <v>0.0614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1676</v>
      </c>
      <c r="B32" s="1">
        <v>1.731024E9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1677</v>
      </c>
      <c r="B33" s="1">
        <v>1.7861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1678</v>
      </c>
      <c r="B34" s="1">
        <v>5.9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1679</v>
      </c>
      <c r="B35" s="1">
        <v>0.506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1680</v>
      </c>
      <c r="B36" s="1">
        <v>31.29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1681</v>
      </c>
      <c r="B37" s="1">
        <v>6.9266424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1682</v>
      </c>
      <c r="B38" s="1">
        <v>1.1270451E7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1683</v>
      </c>
      <c r="B39" s="1">
        <v>1.1270451E7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1684</v>
      </c>
      <c r="B40" s="1">
        <v>9801263.0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1685</v>
      </c>
      <c r="B41" s="1">
        <v>8740660.0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1686</v>
      </c>
      <c r="B42" s="1">
        <v>8740660.0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1687</v>
      </c>
      <c r="B43" s="1">
        <v>31.27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1688</v>
      </c>
      <c r="B44" s="1">
        <v>31.37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1689</v>
      </c>
      <c r="B45" s="1">
        <v>3100.0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1690</v>
      </c>
      <c r="B46" s="1">
        <v>1200.0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1691</v>
      </c>
      <c r="B47" s="1">
        <v>8.254521344E10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1692</v>
      </c>
      <c r="B48" s="1">
        <v>27.82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1693</v>
      </c>
      <c r="B49" s="1">
        <v>40.4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1694</v>
      </c>
      <c r="B50" s="1">
        <v>0.42564657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1695</v>
      </c>
      <c r="B51" s="1">
        <v>29.4514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1696</v>
      </c>
      <c r="B52" s="1">
        <v>33.7362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1697</v>
      </c>
      <c r="B53" s="1">
        <v>0.305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1698</v>
      </c>
      <c r="B54" s="1">
        <v>0.009800771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1699</v>
      </c>
      <c r="B55" s="1" t="s">
        <v>1700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1701</v>
      </c>
      <c r="B56" s="1">
        <v>5.59540994048E11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1702</v>
      </c>
      <c r="B57" s="1">
        <v>0.01398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1703</v>
      </c>
      <c r="B58" s="1">
        <v>1.5879530083E10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1704</v>
      </c>
      <c r="B59" s="1">
        <v>2.632229888E9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1705</v>
      </c>
      <c r="B60" s="1">
        <v>1.1111291E7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1706</v>
      </c>
      <c r="B61" s="1">
        <v>1.1812472E7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1707</v>
      </c>
      <c r="B62" s="1">
        <v>1.7316288E9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1708</v>
      </c>
      <c r="B63" s="1">
        <v>1.734048E9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1709</v>
      </c>
      <c r="B64" s="1">
        <v>0.0043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1710</v>
      </c>
      <c r="B65" s="1">
        <v>2.0000001E-5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1711</v>
      </c>
      <c r="B66" s="1">
        <v>0.11351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1712</v>
      </c>
      <c r="B67" s="1">
        <v>1.05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1713</v>
      </c>
      <c r="B68" s="1">
        <v>0.0047999998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1714</v>
      </c>
      <c r="B69" s="1">
        <v>2.91312E9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1715</v>
      </c>
      <c r="B70" s="1">
        <v>3.972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1716</v>
      </c>
      <c r="B71" s="1">
        <v>7.877644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1717</v>
      </c>
      <c r="B72" s="1">
        <v>1.7039808E9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1718</v>
      </c>
      <c r="B73" s="1">
        <v>1.7356032E9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1719</v>
      </c>
      <c r="B74" s="1">
        <v>1.7276544E9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1720</v>
      </c>
      <c r="B75" s="1">
        <v>-0.958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1721</v>
      </c>
      <c r="B76" s="1">
        <v>2.72E9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1722</v>
      </c>
      <c r="B77" s="1">
        <v>1.0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1723</v>
      </c>
      <c r="B78" s="1">
        <v>3.77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1724</v>
      </c>
      <c r="B79" s="1" t="s">
        <v>1725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1726</v>
      </c>
      <c r="B80" s="1">
        <v>9.389952E8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1727</v>
      </c>
      <c r="B81" s="1">
        <v>2.885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1728</v>
      </c>
      <c r="B82" s="1">
        <v>17.655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1729</v>
      </c>
      <c r="B83" s="1">
        <v>-0.087222874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1730</v>
      </c>
      <c r="B84" s="1">
        <v>0.22263205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1731</v>
      </c>
      <c r="B85" s="1">
        <v>0.48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1732</v>
      </c>
      <c r="B86" s="1">
        <v>1.731024E9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1733</v>
      </c>
      <c r="B87" s="1" t="s">
        <v>1734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1735</v>
      </c>
      <c r="B88" s="1" t="s">
        <v>1736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1737</v>
      </c>
      <c r="B89" s="1" t="s">
        <v>1738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1739</v>
      </c>
      <c r="B90" s="1" t="s">
        <v>1738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1740</v>
      </c>
      <c r="B91" s="1" t="s">
        <v>1741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1742</v>
      </c>
      <c r="B92" s="1" t="s">
        <v>1741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1743</v>
      </c>
      <c r="B93" s="1">
        <v>-2.523222E8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1744</v>
      </c>
      <c r="B94" s="1" t="s">
        <v>1745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1746</v>
      </c>
      <c r="B95" s="1" t="s">
        <v>1747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1748</v>
      </c>
      <c r="B96" s="1" t="s">
        <v>1749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1750</v>
      </c>
      <c r="B97" s="1" t="s">
        <v>1751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1752</v>
      </c>
      <c r="B98" s="1">
        <v>-1.8E7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1753</v>
      </c>
      <c r="B99" s="1">
        <v>31.29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1754</v>
      </c>
      <c r="B100" s="1">
        <v>50.0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1755</v>
      </c>
      <c r="B101" s="1">
        <v>31.0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1756</v>
      </c>
      <c r="B102" s="1">
        <v>37.38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1757</v>
      </c>
      <c r="B103" s="1">
        <v>38.09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1758</v>
      </c>
      <c r="B104" s="1">
        <v>2.17647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1759</v>
      </c>
      <c r="B105" s="1" t="s">
        <v>1760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1761</v>
      </c>
      <c r="B106" s="1">
        <v>16.0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1762</v>
      </c>
      <c r="B107" s="1">
        <v>3.4761998336E10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1763</v>
      </c>
      <c r="B108" s="1">
        <v>2.13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1764</v>
      </c>
      <c r="B109" s="1">
        <v>3.1693000704E10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1765</v>
      </c>
      <c r="B110" s="1">
        <v>6.8487999488E10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1766</v>
      </c>
      <c r="B111" s="1">
        <v>0.806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1767</v>
      </c>
      <c r="B112" s="1">
        <v>1.216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1768</v>
      </c>
      <c r="B113" s="1">
        <v>1.93929003008E11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1769</v>
      </c>
      <c r="B114" s="1">
        <v>85.668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1770</v>
      </c>
      <c r="B115" s="1">
        <v>17.5005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1771</v>
      </c>
      <c r="B116" s="1">
        <v>0.03006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1772</v>
      </c>
      <c r="B117" s="1">
        <v>0.0392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1773</v>
      </c>
      <c r="B118" s="1">
        <v>1.6305125376E10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1774</v>
      </c>
      <c r="B119" s="1">
        <v>2.9247000576E10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1775</v>
      </c>
      <c r="B120" s="1">
        <v>-0.955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1776</v>
      </c>
      <c r="B121" s="1">
        <v>-0.113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1777</v>
      </c>
      <c r="B122" s="1">
        <v>0.26790002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1778</v>
      </c>
      <c r="B123" s="1">
        <v>0.16343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1779</v>
      </c>
      <c r="B124" s="1">
        <v>0.07842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1780</v>
      </c>
      <c r="B125" s="1" t="s">
        <v>1700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1781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19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13220.0</v>
      </c>
      <c r="C3" s="1">
        <v>5390.0</v>
      </c>
      <c r="D3" s="1">
        <v>3180.0</v>
      </c>
      <c r="E3" s="1">
        <v>7380.0</v>
      </c>
      <c r="F3" s="1">
        <v>12680.0</v>
      </c>
      <c r="G3" s="1">
        <v>1080.0</v>
      </c>
      <c r="H3" s="1">
        <v>16370.0</v>
      </c>
      <c r="I3" s="1">
        <v>14960.0</v>
      </c>
      <c r="J3" s="1">
        <v>45130.0</v>
      </c>
      <c r="K3" s="1">
        <v>18400.0</v>
      </c>
      <c r="L3" s="1">
        <f>IF(K3*FORECAST(L2,B3:K3,B2:K2)&gt;0,FORECAST(L2,B3:K3,B2:K2),K3)*$X$1</f>
        <v>27081.33333</v>
      </c>
      <c r="M3" s="1">
        <f>IF(L3*FORECAST(M2,B3:L3,B2:L2)&gt;0,FORECAST(M2,B3:L3,B2:L2),L3)*$X$1</f>
        <v>29499.93939</v>
      </c>
      <c r="N3" s="1">
        <f>IF(M3*FORECAST(N2,B3:M3,B2:M2)&gt;0,FORECAST(N2,B3:M3,B2:M2),M3)*$X$1</f>
        <v>31918.54545</v>
      </c>
      <c r="O3" s="1">
        <f>IF(N3*FORECAST(O2,B3:N3,B2:N2)&gt;0,FORECAST(O2,B3:N3,B2:N2),N3)*$X$1</f>
        <v>34337.15152</v>
      </c>
      <c r="P3" s="1">
        <f>IF(O3*FORECAST(P2,B3:O3,B2:O2)&gt;0,FORECAST(P2,B3:O3,B2:O2),O3)*$X$1</f>
        <v>36755.75758</v>
      </c>
      <c r="Q3" s="1">
        <f>IF(P3*FORECAST(Q2,B3:P3,B2:P2)&gt;0,FORECAST(Q2,B3:P3,B2:P2),P3)*$X$1</f>
        <v>39174.36364</v>
      </c>
      <c r="R3" s="1">
        <f>IF(Q3*FORECAST(R2,B3:Q3,B2:Q2)&gt;0,FORECAST(R2,B3:Q3,B2:Q2),Q3)*$X$1</f>
        <v>41592.9697</v>
      </c>
      <c r="S3" s="5">
        <f>IF(R3*FORECAST(S2,B3:R3,B2:R2)&gt;0,FORECAST(S2,B3:R3,B2:R2),R3)*$X$1</f>
        <v>44011.57576</v>
      </c>
      <c r="T3" s="5">
        <f>IF(S3*FORECAST(T2,B3:S3,B2:S2)&gt;0,FORECAST(T2,B3:S3,B2:S2),S3)*$X$1</f>
        <v>46430.18182</v>
      </c>
      <c r="U3" s="5">
        <f>IF(T3*FORECAST(U2,B3:T3,B2:T2)&gt;0,FORECAST(U2,B3:T3,B2:T2),T3)*$X$1</f>
        <v>48848.78788</v>
      </c>
      <c r="V3" s="5">
        <f>IF(U3*FORECAST(V2,B3:U3,B2:U2)&gt;0,FORECAST(V2,B3:U3,B2:U2),U3)*$X$1</f>
        <v>51267.39394</v>
      </c>
      <c r="W3" s="5">
        <f>IF(V3*FORECAST(W2,B3:V3,B2:V2)&gt;0,FORECAST(W2,B3:V3,B2:V2),V3)*$X$1</f>
        <v>53686</v>
      </c>
      <c r="X3" s="2"/>
      <c r="Y3" s="2"/>
      <c r="Z3" s="2"/>
    </row>
    <row r="4">
      <c r="A4" s="3" t="s">
        <v>141</v>
      </c>
      <c r="B4" s="1">
        <v>22870.0</v>
      </c>
      <c r="C4" s="1">
        <v>26560.0</v>
      </c>
      <c r="D4" s="1">
        <v>35160.0</v>
      </c>
      <c r="E4" s="1">
        <v>37820.0</v>
      </c>
      <c r="F4" s="1">
        <v>43550.0</v>
      </c>
      <c r="G4" s="1">
        <v>54800.0</v>
      </c>
      <c r="H4" s="1">
        <v>50800.0</v>
      </c>
      <c r="I4" s="1">
        <v>39060.0</v>
      </c>
      <c r="J4" s="1">
        <v>14530.0</v>
      </c>
      <c r="K4" s="1">
        <v>17370.0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1782</v>
      </c>
      <c r="B5" s="1">
        <v>18500.0</v>
      </c>
      <c r="C5" s="1">
        <v>18320.0</v>
      </c>
      <c r="D5" s="1">
        <v>18860.0</v>
      </c>
      <c r="E5" s="1">
        <v>19820.0</v>
      </c>
      <c r="F5" s="1">
        <v>20100.0</v>
      </c>
      <c r="G5" s="1">
        <v>20400.0</v>
      </c>
      <c r="H5" s="1">
        <v>20220.0</v>
      </c>
      <c r="I5" s="1">
        <v>20260.0</v>
      </c>
      <c r="J5" s="1">
        <v>18990.0</v>
      </c>
      <c r="K5" s="1">
        <v>17750.0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1783</v>
      </c>
      <c r="L7" s="1">
        <f>IF(W3*FORECAST(W2,B3:W3,B2:W2)&gt;0,FORECAST(W2,B3:W3,B2:W2),V3)*$X$1 * (1+0.02)/(0.06-0.02)</f>
        <v>1368993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1784</v>
      </c>
      <c r="L8" s="6">
        <f t="array" ref="L8">NPV(0.06,M3:W3)</f>
        <v>316999.5909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1785</v>
      </c>
      <c r="L9" s="6">
        <f t="array" ref="L9">NPV(0.06,M16:W16)</f>
        <v>721168.4347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1786</v>
      </c>
      <c r="L10" s="6">
        <f>L8 + L9</f>
        <v>1038168.026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142</v>
      </c>
      <c r="L11" s="1">
        <v>17370.0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1787</v>
      </c>
      <c r="L12" s="6">
        <f>L10 - L11</f>
        <v>1020798.026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1788</v>
      </c>
      <c r="L13" s="1">
        <v>17750.0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57.50974792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1368993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4000.0</v>
      </c>
      <c r="C3" s="1">
        <v>-6400.0</v>
      </c>
      <c r="D3" s="1">
        <v>172.0</v>
      </c>
      <c r="E3" s="1">
        <v>3470.0</v>
      </c>
      <c r="F3" s="1">
        <v>9580.0</v>
      </c>
      <c r="G3" s="1">
        <v>4190.0</v>
      </c>
      <c r="H3" s="1">
        <v>-20730.0</v>
      </c>
      <c r="I3" s="1">
        <v>8490.0</v>
      </c>
      <c r="J3" s="1">
        <v>-1360.0</v>
      </c>
      <c r="K3" s="1">
        <v>15880.0</v>
      </c>
      <c r="L3" s="1">
        <f>IF(K3*FORECAST(L2,B3:K3,B2:K2)&gt;0,FORECAST(L2,B3:K3,B2:K2),K3)*$X$1</f>
        <v>5255.866667</v>
      </c>
      <c r="M3" s="1">
        <f>IF(L3*FORECAST(M2,B3:L3,B2:L2)&gt;0,FORECAST(M2,B3:L3,B2:L2),L3)*$X$1</f>
        <v>5897.078788</v>
      </c>
      <c r="N3" s="1">
        <f>IF(M3*FORECAST(N2,B3:M3,B2:M2)&gt;0,FORECAST(N2,B3:M3,B2:M2),M3)*$X$1</f>
        <v>6538.290909</v>
      </c>
      <c r="O3" s="1">
        <f>IF(N3*FORECAST(O2,B3:N3,B2:N2)&gt;0,FORECAST(O2,B3:N3,B2:N2),N3)*$X$1</f>
        <v>7179.50303</v>
      </c>
      <c r="P3" s="1">
        <f>IF(O3*FORECAST(P2,B3:O3,B2:O2)&gt;0,FORECAST(P2,B3:O3,B2:O2),O3)*$X$1</f>
        <v>7820.715152</v>
      </c>
      <c r="Q3" s="1">
        <f>IF(P3*FORECAST(Q2,B3:P3,B2:P2)&gt;0,FORECAST(Q2,B3:P3,B2:P2),P3)*$X$1</f>
        <v>8461.927273</v>
      </c>
      <c r="R3" s="1">
        <f>IF(Q3*FORECAST(R2,B3:Q3,B2:Q2)&gt;0,FORECAST(R2,B3:Q3,B2:Q2),Q3)*$X$1</f>
        <v>9103.139394</v>
      </c>
      <c r="S3" s="5">
        <f>IF(R3*FORECAST(S2,B3:R3,B2:R2)&gt;0,FORECAST(S2,B3:R3,B2:R2),R3)*$X$1</f>
        <v>9744.351515</v>
      </c>
      <c r="T3" s="5">
        <f>IF(S3*FORECAST(T2,B3:S3,B2:S2)&gt;0,FORECAST(T2,B3:S3,B2:S2),S3)*$X$1</f>
        <v>10385.56364</v>
      </c>
      <c r="U3" s="5">
        <f>IF(T3*FORECAST(U2,B3:T3,B2:T2)&gt;0,FORECAST(U2,B3:T3,B2:T2),T3)*$X$1</f>
        <v>11026.77576</v>
      </c>
      <c r="V3" s="5">
        <f>IF(U3*FORECAST(V2,B3:U3,B2:U2)&gt;0,FORECAST(V2,B3:U3,B2:U2),U3)*$X$1</f>
        <v>11667.98788</v>
      </c>
      <c r="W3" s="5">
        <f>IF(V3*FORECAST(W2,B3:V3,B2:V2)&gt;0,FORECAST(W2,B3:V3,B2:V2),V3)*$X$1</f>
        <v>12309.2</v>
      </c>
      <c r="X3" s="2"/>
      <c r="Y3" s="2"/>
      <c r="Z3" s="2"/>
    </row>
    <row r="4">
      <c r="A4" s="3" t="s">
        <v>141</v>
      </c>
      <c r="B4" s="1">
        <v>22870.0</v>
      </c>
      <c r="C4" s="1">
        <v>26560.0</v>
      </c>
      <c r="D4" s="1">
        <v>35160.0</v>
      </c>
      <c r="E4" s="1">
        <v>37820.0</v>
      </c>
      <c r="F4" s="1">
        <v>43550.0</v>
      </c>
      <c r="G4" s="1">
        <v>54800.0</v>
      </c>
      <c r="H4" s="1">
        <v>50800.0</v>
      </c>
      <c r="I4" s="1">
        <v>39060.0</v>
      </c>
      <c r="J4" s="1">
        <v>14530.0</v>
      </c>
      <c r="K4" s="1">
        <v>17370.0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1782</v>
      </c>
      <c r="B5" s="1">
        <v>18500.0</v>
      </c>
      <c r="C5" s="1">
        <v>18320.0</v>
      </c>
      <c r="D5" s="1">
        <v>18860.0</v>
      </c>
      <c r="E5" s="1">
        <v>19820.0</v>
      </c>
      <c r="F5" s="1">
        <v>20100.0</v>
      </c>
      <c r="G5" s="1">
        <v>20400.0</v>
      </c>
      <c r="H5" s="1">
        <v>20220.0</v>
      </c>
      <c r="I5" s="1">
        <v>20260.0</v>
      </c>
      <c r="J5" s="1">
        <v>18990.0</v>
      </c>
      <c r="K5" s="1">
        <v>17750.0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1783</v>
      </c>
      <c r="L7" s="1">
        <f>IF(W3*FORECAST(W2,B3:W3,B2:W2)&gt;0,FORECAST(W2,B3:W3,B2:W2),V3)*$X$1 * (1+0.02)/(0.06-0.02)</f>
        <v>313884.6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1784</v>
      </c>
      <c r="L8" s="6">
        <f t="array" ref="L8">NPV(0.06,M3:W3)</f>
        <v>68868.71351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1785</v>
      </c>
      <c r="L9" s="6">
        <f t="array" ref="L9">NPV(0.06,M16:W16)</f>
        <v>165350.4917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1786</v>
      </c>
      <c r="L10" s="6">
        <f>L8 + L9</f>
        <v>234219.2052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142</v>
      </c>
      <c r="L11" s="1">
        <v>17370.0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1787</v>
      </c>
      <c r="L12" s="6">
        <f>L10 - L11</f>
        <v>216849.2052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1788</v>
      </c>
      <c r="L13" s="1">
        <v>17750.0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12.21685663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313884.6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