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<sst xmlns="http://schemas.openxmlformats.org/spreadsheetml/2006/main" count="1622" uniqueCount="1217">
  <si>
    <t>ticker</t>
  </si>
  <si>
    <t>BNTC</t>
  </si>
  <si>
    <t>nombre</t>
  </si>
  <si>
    <t>BENITEC BIOPHARMA INC</t>
  </si>
  <si>
    <t>empresa</t>
  </si>
  <si>
    <t>Biotechnology &amp; Medical Research</t>
  </si>
  <si>
    <t>Open</t>
  </si>
  <si>
    <t>Target Price</t>
  </si>
  <si>
    <t>Upside</t>
  </si>
  <si>
    <t>-408.17%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</si>
  <si>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</si>
  <si>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</si>
  <si>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</si>
  <si>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</si>
  <si>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</si>
  <si>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</si>
  <si>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</si>
  <si>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June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</si>
  <si>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</si>
  <si>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</si>
  <si>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</si>
  <si>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</si>
  <si>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</si>
  <si>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</si>
  <si>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</si>
  <si>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</si>
  <si>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</si>
  <si>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</si>
  <si>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</si>
  <si>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</si>
  <si>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</si>
  <si>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</si>
  <si>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</si>
  <si>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</si>
  <si>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</si>
  <si>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</si>
  <si>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</si>
  <si>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</si>
  <si>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</si>
  <si>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</si>
  <si>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</si>
  <si>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</si>
  <si>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</si>
  <si>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</si>
  <si>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</si>
  <si>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</si>
  <si>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</si>
  <si>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</si>
  <si>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</si>
  <si>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</si>
  <si>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</si>
  <si>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</si>
  <si>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</si>
  <si>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</si>
  <si>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</si>
  <si>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</si>
  <si>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</si>
  <si>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</si>
  <si>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</si>
  <si>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</si>
  <si>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</si>
  <si>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</si>
  <si>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</si>
  <si>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</si>
  <si>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</si>
  <si>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</si>
  <si>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</si>
  <si>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</si>
  <si>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</si>
  <si>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</si>
  <si>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</si>
  <si>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</si>
  <si>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</si>
  <si>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</si>
  <si>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</si>
  <si>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</si>
  <si>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</si>
  <si>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</si>
  <si>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</si>
  <si>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61.82</t>
  </si>
  <si>
    <t>38.57</t>
  </si>
  <si>
    <t>31.45</t>
  </si>
  <si>
    <t>21.88</t>
  </si>
  <si>
    <t>27.62</t>
  </si>
  <si>
    <t>157.03</t>
  </si>
  <si>
    <t>41.63</t>
  </si>
  <si>
    <t>0.12</t>
  </si>
  <si>
    <t>4.68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</si>
  <si>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</si>
  <si>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</si>
  <si>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</si>
  <si>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</si>
  <si>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</si>
  <si>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</si>
  <si>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</si>
  <si>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</si>
  <si>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</si>
  <si>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</si>
  <si>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</si>
  <si>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</si>
  <si>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</si>
  <si>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</si>
  <si>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</si>
  <si>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</si>
  <si>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</si>
  <si>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</si>
  <si>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</si>
  <si>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</si>
  <si>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</si>
  <si>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</si>
  <si>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</si>
  <si>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</si>
  <si>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</si>
  <si>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</si>
  <si>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</si>
  <si>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</si>
  <si>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</si>
  <si>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</si>
  <si>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</si>
  <si>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</si>
  <si>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</si>
  <si>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</si>
  <si>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</si>
  <si>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</si>
  <si>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</si>
  <si>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-508.17</t>
  </si>
  <si>
    <t>-887.97</t>
  </si>
  <si>
    <t>-165.41</t>
  </si>
  <si>
    <t>-282.07</t>
  </si>
  <si>
    <t>81.23</t>
  </si>
  <si>
    <t>-137.74</t>
  </si>
  <si>
    <t>-54.94</t>
  </si>
  <si>
    <t>-37.88</t>
  </si>
  <si>
    <t>-14.12</t>
  </si>
  <si>
    <t>-5.51</t>
  </si>
  <si>
    <t>Basic EPS - Continuing Operations</t>
  </si>
  <si>
    <t>Basic Weighted Average Shares Outstanding</t>
  </si>
  <si>
    <t>Net EPS - Diluted</t>
  </si>
  <si>
    <t>81.09</t>
  </si>
  <si>
    <t>-37.91</t>
  </si>
  <si>
    <t>Diluted EPS - Continuing Operations</t>
  </si>
  <si>
    <t>Diluted Weighted Average Shares Outstanding</t>
  </si>
  <si>
    <t>Normalized Basic EPS</t>
  </si>
  <si>
    <t>-317.61</t>
  </si>
  <si>
    <t>-514.67</t>
  </si>
  <si>
    <t>-103.26</t>
  </si>
  <si>
    <t>-175.66</t>
  </si>
  <si>
    <t>51.23</t>
  </si>
  <si>
    <t>-86.43</t>
  </si>
  <si>
    <t>-34.47</t>
  </si>
  <si>
    <t>-23.56</t>
  </si>
  <si>
    <t>-8.82</t>
  </si>
  <si>
    <t>-3.35</t>
  </si>
  <si>
    <t>Normalized Diluted EPS</t>
  </si>
  <si>
    <t>American Depositary Receipts Ratio (ADR)</t>
  </si>
  <si>
    <t>0.67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</si>
  <si>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</si>
  <si>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</si>
  <si>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</si>
  <si>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</si>
  <si>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</si>
  <si>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</si>
  <si>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</si>
  <si>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</si>
  <si>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</si>
  <si>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</si>
  <si>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</si>
  <si>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</si>
  <si>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</si>
  <si>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</si>
  <si>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</si>
  <si>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</si>
  <si>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</si>
  <si>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</si>
  <si>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</si>
  <si>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-22.93</t>
  </si>
  <si>
    <t>-58.83</t>
  </si>
  <si>
    <t>-15.91</t>
  </si>
  <si>
    <t>-33.07</t>
  </si>
  <si>
    <t>9.29</t>
  </si>
  <si>
    <t>-33.58</t>
  </si>
  <si>
    <t>-51.55</t>
  </si>
  <si>
    <t>-81.59</t>
  </si>
  <si>
    <t>-228.53</t>
  </si>
  <si>
    <t>-49.6</t>
  </si>
  <si>
    <t>Return on Total Capital</t>
  </si>
  <si>
    <t>-23.97</t>
  </si>
  <si>
    <t>-62.55</t>
  </si>
  <si>
    <t>-16.78</t>
  </si>
  <si>
    <t>-36.15</t>
  </si>
  <si>
    <t>10.68</t>
  </si>
  <si>
    <t>-55.06</t>
  </si>
  <si>
    <t>-93.32</t>
  </si>
  <si>
    <t>-535.5</t>
  </si>
  <si>
    <t>-58.21</t>
  </si>
  <si>
    <t>Return On Equity %</t>
  </si>
  <si>
    <t>-40.09</t>
  </si>
  <si>
    <t>-116.02</t>
  </si>
  <si>
    <t>-28.21</t>
  </si>
  <si>
    <t>-57.84</t>
  </si>
  <si>
    <t>19.31</t>
  </si>
  <si>
    <t>-61.67</t>
  </si>
  <si>
    <t>-91.79</t>
  </si>
  <si>
    <t>-159.08</t>
  </si>
  <si>
    <t>-91.68</t>
  </si>
  <si>
    <t>Return on Common Equity</t>
  </si>
  <si>
    <t>-94.29</t>
  </si>
  <si>
    <t>Margin Analysis</t>
  </si>
  <si>
    <t>Gross Profit Margin %</t>
  </si>
  <si>
    <t>98.82</t>
  </si>
  <si>
    <t>96.57</t>
  </si>
  <si>
    <t>97.55</t>
  </si>
  <si>
    <t>90.24</t>
  </si>
  <si>
    <t>96.43</t>
  </si>
  <si>
    <t>281.37</t>
  </si>
  <si>
    <t>-108.47</t>
  </si>
  <si>
    <t>87.67</t>
  </si>
  <si>
    <t>SG&amp;A Margin</t>
  </si>
  <si>
    <t>239.54</t>
  </si>
  <si>
    <t>296.03</t>
  </si>
  <si>
    <t>188.87</t>
  </si>
  <si>
    <t>55.71</t>
  </si>
  <si>
    <t>EBITDA Margin %</t>
  </si>
  <si>
    <t>-321.09</t>
  </si>
  <si>
    <t>-520.05</t>
  </si>
  <si>
    <t>-46.88</t>
  </si>
  <si>
    <t>-247.77</t>
  </si>
  <si>
    <t>22.53</t>
  </si>
  <si>
    <t>EBITA Margin %</t>
  </si>
  <si>
    <t>-323.95</t>
  </si>
  <si>
    <t>-527.21</t>
  </si>
  <si>
    <t>-48.83</t>
  </si>
  <si>
    <t>-251.97</t>
  </si>
  <si>
    <t>21.24</t>
  </si>
  <si>
    <t>EBIT Margin %</t>
  </si>
  <si>
    <t>Income From Continuing Operations Margin %</t>
  </si>
  <si>
    <t>-338.6</t>
  </si>
  <si>
    <t>-611.2</t>
  </si>
  <si>
    <t>-51.29</t>
  </si>
  <si>
    <t>-251.95</t>
  </si>
  <si>
    <t>23.99</t>
  </si>
  <si>
    <t>Net Income Margin %</t>
  </si>
  <si>
    <t>Net Avail. For Common Margin %</t>
  </si>
  <si>
    <t>Normalized Net Income Margin</t>
  </si>
  <si>
    <t>-211.62</t>
  </si>
  <si>
    <t>-354.25</t>
  </si>
  <si>
    <t>-32.02</t>
  </si>
  <si>
    <t>-156.9</t>
  </si>
  <si>
    <t>15.13</t>
  </si>
  <si>
    <t>Levered Free Cash Flow Margin</t>
  </si>
  <si>
    <t>-155.57</t>
  </si>
  <si>
    <t>-205.92</t>
  </si>
  <si>
    <t>-57.62</t>
  </si>
  <si>
    <t>-114.75</t>
  </si>
  <si>
    <t>26.47</t>
  </si>
  <si>
    <t>Unlevered Free Cash Flow Margin</t>
  </si>
  <si>
    <t>Asset Turnover</t>
  </si>
  <si>
    <t>0.11</t>
  </si>
  <si>
    <t>0.18</t>
  </si>
  <si>
    <t>0.52</t>
  </si>
  <si>
    <t>0.21</t>
  </si>
  <si>
    <t>0.7</t>
  </si>
  <si>
    <t>0.01</t>
  </si>
  <si>
    <t>Fixed Assets Turnover</t>
  </si>
  <si>
    <t>13.49</t>
  </si>
  <si>
    <t>8.43</t>
  </si>
  <si>
    <t>23.33</t>
  </si>
  <si>
    <t>12.09</t>
  </si>
  <si>
    <t>34.51</t>
  </si>
  <si>
    <t>0.16</t>
  </si>
  <si>
    <t>0.09</t>
  </si>
  <si>
    <t>Receivables Turnover (Average Receivables)</t>
  </si>
  <si>
    <t>11.37</t>
  </si>
  <si>
    <t>1.4</t>
  </si>
  <si>
    <t>5.21</t>
  </si>
  <si>
    <t>2.59</t>
  </si>
  <si>
    <t>Short Term Liquidity</t>
  </si>
  <si>
    <t>Current Ratio</t>
  </si>
  <si>
    <t>15.26</t>
  </si>
  <si>
    <t>18.73</t>
  </si>
  <si>
    <t>19.7</t>
  </si>
  <si>
    <t>8.2</t>
  </si>
  <si>
    <t>7.1</t>
  </si>
  <si>
    <t>9.51</t>
  </si>
  <si>
    <t>15.05</t>
  </si>
  <si>
    <t>1.9</t>
  </si>
  <si>
    <t>0.94</t>
  </si>
  <si>
    <t>10.49</t>
  </si>
  <si>
    <t>Quick Ratio</t>
  </si>
  <si>
    <t>13.34</t>
  </si>
  <si>
    <t>17.69</t>
  </si>
  <si>
    <t>19.35</t>
  </si>
  <si>
    <t>6.91</t>
  </si>
  <si>
    <t>8.68</t>
  </si>
  <si>
    <t>14.46</t>
  </si>
  <si>
    <t>1.61</t>
  </si>
  <si>
    <t>0.64</t>
  </si>
  <si>
    <t>10.38</t>
  </si>
  <si>
    <t>Operating Cash Flow to Current Liabilities</t>
  </si>
  <si>
    <t>-5.9</t>
  </si>
  <si>
    <t>-19.52</t>
  </si>
  <si>
    <t>-7.38</t>
  </si>
  <si>
    <t>-3.85</t>
  </si>
  <si>
    <t>1.56</t>
  </si>
  <si>
    <t>-6.63</t>
  </si>
  <si>
    <t>-9.37</t>
  </si>
  <si>
    <t>-6.28</t>
  </si>
  <si>
    <t>-4.53</t>
  </si>
  <si>
    <t>-3.94</t>
  </si>
  <si>
    <t>Days Sales Outstanding (Average Receivables)</t>
  </si>
  <si>
    <t>32.11</t>
  </si>
  <si>
    <t>259.83</t>
  </si>
  <si>
    <t>141.13</t>
  </si>
  <si>
    <t>Average Days Payable Outstanding</t>
  </si>
  <si>
    <t>477.72</t>
  </si>
  <si>
    <t>305.11</t>
  </si>
  <si>
    <t>803.42</t>
  </si>
  <si>
    <t>824.96</t>
  </si>
  <si>
    <t>Long Term Solvency</t>
  </si>
  <si>
    <t>Total Debt/Equity</t>
  </si>
  <si>
    <t>3.96</t>
  </si>
  <si>
    <t>1.06</t>
  </si>
  <si>
    <t>28.14</t>
  </si>
  <si>
    <t>276.73</t>
  </si>
  <si>
    <t>0.6</t>
  </si>
  <si>
    <t>Total Debt / Total Capital</t>
  </si>
  <si>
    <t>3.81</t>
  </si>
  <si>
    <t>1.05</t>
  </si>
  <si>
    <t>21.96</t>
  </si>
  <si>
    <t>73.46</t>
  </si>
  <si>
    <t>LT Debt/Equity</t>
  </si>
  <si>
    <t>2.08</t>
  </si>
  <si>
    <t>19.4</t>
  </si>
  <si>
    <t>140.59</t>
  </si>
  <si>
    <t>Long-Term Debt / Total Capital</t>
  </si>
  <si>
    <t>15.14</t>
  </si>
  <si>
    <t>37.32</t>
  </si>
  <si>
    <t>Total Liabilities / Total Assets</t>
  </si>
  <si>
    <t>6.43</t>
  </si>
  <si>
    <t>5.29</t>
  </si>
  <si>
    <t>5.12</t>
  </si>
  <si>
    <t>12.16</t>
  </si>
  <si>
    <t>13.73</t>
  </si>
  <si>
    <t>11.64</t>
  </si>
  <si>
    <t>6.4</t>
  </si>
  <si>
    <t>51.75</t>
  </si>
  <si>
    <t>95.47</t>
  </si>
  <si>
    <t>9.5</t>
  </si>
  <si>
    <t>EBIT / Interest Expense</t>
  </si>
  <si>
    <t>-557.94</t>
  </si>
  <si>
    <t>-578.21</t>
  </si>
  <si>
    <t>EBITDA / Interest Expense</t>
  </si>
  <si>
    <t>-544.59</t>
  </si>
  <si>
    <t>-565.7</t>
  </si>
  <si>
    <t>(EBITDA - Capex) / Interest Expense</t>
  </si>
  <si>
    <t>-565.73</t>
  </si>
  <si>
    <t>Total Debt / EBITDA</t>
  </si>
  <si>
    <t>-0.05</t>
  </si>
  <si>
    <t>-0.02</t>
  </si>
  <si>
    <t>-0.03</t>
  </si>
  <si>
    <t>-0.01</t>
  </si>
  <si>
    <t>Net Debt / EBITDA</t>
  </si>
  <si>
    <t>0.86</t>
  </si>
  <si>
    <t>3.36</t>
  </si>
  <si>
    <t>1.41</t>
  </si>
  <si>
    <t>-5.83</t>
  </si>
  <si>
    <t>1.19</t>
  </si>
  <si>
    <t>1.49</t>
  </si>
  <si>
    <t>0.19</t>
  </si>
  <si>
    <t>0.1</t>
  </si>
  <si>
    <t>2.29</t>
  </si>
  <si>
    <t>Total Debt / (EBITDA - Capex)</t>
  </si>
  <si>
    <t>Net Debt / (EBITDA - Capex)</t>
  </si>
  <si>
    <t>1.91</t>
  </si>
  <si>
    <t>0.85</t>
  </si>
  <si>
    <t>3.25</t>
  </si>
  <si>
    <t>-6.86</t>
  </si>
  <si>
    <t>1.18</t>
  </si>
  <si>
    <t>1.46</t>
  </si>
  <si>
    <t>2.27</t>
  </si>
  <si>
    <t>Growth Over Prior Year</t>
  </si>
  <si>
    <t>Total Revenues, 1 Yr. Growth %</t>
  </si>
  <si>
    <t>147.38</t>
  </si>
  <si>
    <t>19.27</t>
  </si>
  <si>
    <t>173.63</t>
  </si>
  <si>
    <t>-58.35</t>
  </si>
  <si>
    <t>289.81</t>
  </si>
  <si>
    <t>-99.16</t>
  </si>
  <si>
    <t>-42.16</t>
  </si>
  <si>
    <t>23.73</t>
  </si>
  <si>
    <t>2.74</t>
  </si>
  <si>
    <t>Gross Profit, 1 Yr. Growth %</t>
  </si>
  <si>
    <t>184.42</t>
  </si>
  <si>
    <t>16.55</t>
  </si>
  <si>
    <t>176.4</t>
  </si>
  <si>
    <t>-61.47</t>
  </si>
  <si>
    <t>319.07</t>
  </si>
  <si>
    <t>-97.56</t>
  </si>
  <si>
    <t>-122.3</t>
  </si>
  <si>
    <t>17.19</t>
  </si>
  <si>
    <t>EBITDA, 1 Yr. Growth %</t>
  </si>
  <si>
    <t>48.11</t>
  </si>
  <si>
    <t>93.17</t>
  </si>
  <si>
    <t>-75.34</t>
  </si>
  <si>
    <t>120.13</t>
  </si>
  <si>
    <t>-132.89</t>
  </si>
  <si>
    <t>-395.18</t>
  </si>
  <si>
    <t>65.18</t>
  </si>
  <si>
    <t>32.34</t>
  </si>
  <si>
    <t>7.11</t>
  </si>
  <si>
    <t>18.25</t>
  </si>
  <si>
    <t>EBITA, 1 Yr. Growth %</t>
  </si>
  <si>
    <t>49.16</t>
  </si>
  <si>
    <t>94.11</t>
  </si>
  <si>
    <t>-74.66</t>
  </si>
  <si>
    <t>114.9</t>
  </si>
  <si>
    <t>-130.5</t>
  </si>
  <si>
    <t>-420.6</t>
  </si>
  <si>
    <t>64.18</t>
  </si>
  <si>
    <t>31.32</t>
  </si>
  <si>
    <t>6.87</t>
  </si>
  <si>
    <t>17.87</t>
  </si>
  <si>
    <t>EBIT, 1 Yr. Growth %</t>
  </si>
  <si>
    <t>Earnings From Cont. Operations, 1 Yr. Growth %</t>
  </si>
  <si>
    <t>63.5</t>
  </si>
  <si>
    <t>115.29</t>
  </si>
  <si>
    <t>-77.04</t>
  </si>
  <si>
    <t>104.57</t>
  </si>
  <si>
    <t>-135.17</t>
  </si>
  <si>
    <t>-417.13</t>
  </si>
  <si>
    <t>67.78</t>
  </si>
  <si>
    <t>31.16</t>
  </si>
  <si>
    <t>7.44</t>
  </si>
  <si>
    <t>11.19</t>
  </si>
  <si>
    <t>Net Income, 1 Yr. Growth %</t>
  </si>
  <si>
    <t>Normalized Net Income, 1 Yr. Growth %</t>
  </si>
  <si>
    <t>53.6</t>
  </si>
  <si>
    <t>99.65</t>
  </si>
  <si>
    <t>-75.27</t>
  </si>
  <si>
    <t>104.08</t>
  </si>
  <si>
    <t>-135.62</t>
  </si>
  <si>
    <t>-415.86</t>
  </si>
  <si>
    <t>67.75</t>
  </si>
  <si>
    <t>30.02</t>
  </si>
  <si>
    <t>7.48</t>
  </si>
  <si>
    <t>11.2</t>
  </si>
  <si>
    <t>Diluted EPS Before Extra, 1 Yr. Growth %</t>
  </si>
  <si>
    <t>28.01</t>
  </si>
  <si>
    <t>74.74</t>
  </si>
  <si>
    <t>-81.37</t>
  </si>
  <si>
    <t>70.53</t>
  </si>
  <si>
    <t>-128.75</t>
  </si>
  <si>
    <t>-366.07</t>
  </si>
  <si>
    <t>-60.11</t>
  </si>
  <si>
    <t>-62.73</t>
  </si>
  <si>
    <t>-60.97</t>
  </si>
  <si>
    <t>Accounts Receivable, 1 Yr. Growth %</t>
  </si>
  <si>
    <t>-57.63</t>
  </si>
  <si>
    <t>316.36</t>
  </si>
  <si>
    <t>Net Property, Plant and Equip., 1 Yr. Growth %</t>
  </si>
  <si>
    <t>10.96</t>
  </si>
  <si>
    <t>-12.06</t>
  </si>
  <si>
    <t>-28.31</t>
  </si>
  <si>
    <t>110.03</t>
  </si>
  <si>
    <t>63.62</t>
  </si>
  <si>
    <t>-24.97</t>
  </si>
  <si>
    <t>72.1</t>
  </si>
  <si>
    <t>-38.27</t>
  </si>
  <si>
    <t>-26.75</t>
  </si>
  <si>
    <t>Total Assets, 1 Yr. Growth %</t>
  </si>
  <si>
    <t>-26.02</t>
  </si>
  <si>
    <t>-22.06</t>
  </si>
  <si>
    <t>13.96</t>
  </si>
  <si>
    <t>-5.85</t>
  </si>
  <si>
    <t>28.53</t>
  </si>
  <si>
    <t>-39.76</t>
  </si>
  <si>
    <t>84.51</t>
  </si>
  <si>
    <t>-72.06</t>
  </si>
  <si>
    <t>-25.26</t>
  </si>
  <si>
    <t>Tangible Book Value, 1 Yr. Growth %</t>
  </si>
  <si>
    <t>-28.81</t>
  </si>
  <si>
    <t>-21.11</t>
  </si>
  <si>
    <t>14.17</t>
  </si>
  <si>
    <t>-12.84</t>
  </si>
  <si>
    <t>26.23</t>
  </si>
  <si>
    <t>-38.3</t>
  </si>
  <si>
    <t>95.45</t>
  </si>
  <si>
    <t>-85.6</t>
  </si>
  <si>
    <t>-92.99</t>
  </si>
  <si>
    <t>Common Equity, 1 Yr. Growth %</t>
  </si>
  <si>
    <t>Cash From Operations, 1 Yr. Growth %</t>
  </si>
  <si>
    <t>4.54</t>
  </si>
  <si>
    <t>108.5</t>
  </si>
  <si>
    <t>-58.91</t>
  </si>
  <si>
    <t>17.94</t>
  </si>
  <si>
    <t>-159.8</t>
  </si>
  <si>
    <t>-257.31</t>
  </si>
  <si>
    <t>70.3</t>
  </si>
  <si>
    <t>23.9</t>
  </si>
  <si>
    <t>13.29</t>
  </si>
  <si>
    <t>7.72</t>
  </si>
  <si>
    <t>Capital Expenditures, 1 Yr. Growth %</t>
  </si>
  <si>
    <t>-32.28</t>
  </si>
  <si>
    <t>-51.46</t>
  </si>
  <si>
    <t>593.98</t>
  </si>
  <si>
    <t>-76.49</t>
  </si>
  <si>
    <t>132.63</t>
  </si>
  <si>
    <t>-94.12</t>
  </si>
  <si>
    <t>-92.31</t>
  </si>
  <si>
    <t>Levered Free Cash Flow, 1 Yr. Growth %</t>
  </si>
  <si>
    <t>-28.41</t>
  </si>
  <si>
    <t>57.87</t>
  </si>
  <si>
    <t>-23.18</t>
  </si>
  <si>
    <t>-18.33</t>
  </si>
  <si>
    <t>-182.84</t>
  </si>
  <si>
    <t>-234.78</t>
  </si>
  <si>
    <t>68.36</t>
  </si>
  <si>
    <t>19.78</t>
  </si>
  <si>
    <t>16.74</t>
  </si>
  <si>
    <t>14.69</t>
  </si>
  <si>
    <t>Unlevered Free Cash Flow, 1 Yr. Growth %</t>
  </si>
  <si>
    <t>68.27</t>
  </si>
  <si>
    <t>19.56</t>
  </si>
  <si>
    <t>16.77</t>
  </si>
  <si>
    <t>14.92</t>
  </si>
  <si>
    <t>Compound Annual Growth Rate Over Two Years</t>
  </si>
  <si>
    <t>Total Revenues, 2 Yr. CAGR %</t>
  </si>
  <si>
    <t>52.36</t>
  </si>
  <si>
    <t>71.77</t>
  </si>
  <si>
    <t>80.65</t>
  </si>
  <si>
    <t>6.75</t>
  </si>
  <si>
    <t>24.03</t>
  </si>
  <si>
    <t>-81.63</t>
  </si>
  <si>
    <t>-93.05</t>
  </si>
  <si>
    <t>-15.4</t>
  </si>
  <si>
    <t>12.75</t>
  </si>
  <si>
    <t>Gross Profit, 2 Yr. CAGR %</t>
  </si>
  <si>
    <t>53.04</t>
  </si>
  <si>
    <t>82.07</t>
  </si>
  <si>
    <t>79.49</t>
  </si>
  <si>
    <t>3.19</t>
  </si>
  <si>
    <t>23.32</t>
  </si>
  <si>
    <t>-67.46</t>
  </si>
  <si>
    <t>-92.62</t>
  </si>
  <si>
    <t>-52.78</t>
  </si>
  <si>
    <t>8.25</t>
  </si>
  <si>
    <t>29.9</t>
  </si>
  <si>
    <t>EBITDA, 2 Yr. CAGR %</t>
  </si>
  <si>
    <t>79.06</t>
  </si>
  <si>
    <t>69.15</t>
  </si>
  <si>
    <t>-30.97</t>
  </si>
  <si>
    <t>-26.31</t>
  </si>
  <si>
    <t>-14.01</t>
  </si>
  <si>
    <t>0.13</t>
  </si>
  <si>
    <t>120.82</t>
  </si>
  <si>
    <t>47.85</t>
  </si>
  <si>
    <t>19.06</t>
  </si>
  <si>
    <t>12.54</t>
  </si>
  <si>
    <t>EBITA, 2 Yr. CAGR %</t>
  </si>
  <si>
    <t>79.07</t>
  </si>
  <si>
    <t>70.16</t>
  </si>
  <si>
    <t>-29.86</t>
  </si>
  <si>
    <t>-26.2</t>
  </si>
  <si>
    <t>-18.21</t>
  </si>
  <si>
    <t>0.47</t>
  </si>
  <si>
    <t>129.43</t>
  </si>
  <si>
    <t>46.83</t>
  </si>
  <si>
    <t>18.47</t>
  </si>
  <si>
    <t>12.23</t>
  </si>
  <si>
    <t>EBIT, 2 Yr. CAGR %</t>
  </si>
  <si>
    <t>Earnings From Cont. Operations, 2 Yr. CAGR %</t>
  </si>
  <si>
    <t>81.65</t>
  </si>
  <si>
    <t>87.62</t>
  </si>
  <si>
    <t>-29.69</t>
  </si>
  <si>
    <t>-31.46</t>
  </si>
  <si>
    <t>-15.18</t>
  </si>
  <si>
    <t>1.47</t>
  </si>
  <si>
    <t>130.67</t>
  </si>
  <si>
    <t>48.35</t>
  </si>
  <si>
    <t>18.71</t>
  </si>
  <si>
    <t>9.3</t>
  </si>
  <si>
    <t>Net Income, 2 Yr. CAGR %</t>
  </si>
  <si>
    <t>Normalized Net Income, 2 Yr. CAGR %</t>
  </si>
  <si>
    <t>145.63</t>
  </si>
  <si>
    <t>75.12</t>
  </si>
  <si>
    <t>-29.73</t>
  </si>
  <si>
    <t>-28.95</t>
  </si>
  <si>
    <t>-14.74</t>
  </si>
  <si>
    <t>1.85</t>
  </si>
  <si>
    <t>130.18</t>
  </si>
  <si>
    <t>47.68</t>
  </si>
  <si>
    <t>9.33</t>
  </si>
  <si>
    <t>Diluted EPS Before Extra, 2 Yr. CAGR %</t>
  </si>
  <si>
    <t>49.56</t>
  </si>
  <si>
    <t>-42.95</t>
  </si>
  <si>
    <t>-43.64</t>
  </si>
  <si>
    <t>-29.98</t>
  </si>
  <si>
    <t>-15.9</t>
  </si>
  <si>
    <t>3.02</t>
  </si>
  <si>
    <t>-47.54</t>
  </si>
  <si>
    <t>-49.31</t>
  </si>
  <si>
    <t>-61.86</t>
  </si>
  <si>
    <t>Accounts Receivable, 2 Yr. CAGR %</t>
  </si>
  <si>
    <t>-87.87</t>
  </si>
  <si>
    <t>-77.45</t>
  </si>
  <si>
    <t>48.32</t>
  </si>
  <si>
    <t>773.69</t>
  </si>
  <si>
    <t>Net Property, Plant and Equip., 2 Yr. CAGR %</t>
  </si>
  <si>
    <t>302.69</t>
  </si>
  <si>
    <t>224.68</t>
  </si>
  <si>
    <t>-1.21</t>
  </si>
  <si>
    <t>-20.6</t>
  </si>
  <si>
    <t>22.7</t>
  </si>
  <si>
    <t>86.86</t>
  </si>
  <si>
    <t>10.8</t>
  </si>
  <si>
    <t>13.63</t>
  </si>
  <si>
    <t>3.07</t>
  </si>
  <si>
    <t>-32.76</t>
  </si>
  <si>
    <t>Total Assets, 2 Yr. CAGR %</t>
  </si>
  <si>
    <t>281.8</t>
  </si>
  <si>
    <t>-24.07</t>
  </si>
  <si>
    <t>-5.76</t>
  </si>
  <si>
    <t>3.58</t>
  </si>
  <si>
    <t>-11.32</t>
  </si>
  <si>
    <t>5.43</t>
  </si>
  <si>
    <t>-28.2</t>
  </si>
  <si>
    <t>-54.3</t>
  </si>
  <si>
    <t>195.65</t>
  </si>
  <si>
    <t>Tangible Book Value, 2 Yr. CAGR %</t>
  </si>
  <si>
    <t>510.65</t>
  </si>
  <si>
    <t>-25.06</t>
  </si>
  <si>
    <t>-5.1</t>
  </si>
  <si>
    <t>-0.25</t>
  </si>
  <si>
    <t>4.89</t>
  </si>
  <si>
    <t>-11.06</t>
  </si>
  <si>
    <t>9.81</t>
  </si>
  <si>
    <t>-46.94</t>
  </si>
  <si>
    <t>-89.95</t>
  </si>
  <si>
    <t>304.9</t>
  </si>
  <si>
    <t>Common Equity, 2 Yr. CAGR %</t>
  </si>
  <si>
    <t>Cash From Operations, 2 Yr. CAGR %</t>
  </si>
  <si>
    <t>88.33</t>
  </si>
  <si>
    <t>47.64</t>
  </si>
  <si>
    <t>-7.44</t>
  </si>
  <si>
    <t>-30.38</t>
  </si>
  <si>
    <t>-16.02</t>
  </si>
  <si>
    <t>5.56</t>
  </si>
  <si>
    <t>63.67</t>
  </si>
  <si>
    <t>45.26</t>
  </si>
  <si>
    <t>18.48</t>
  </si>
  <si>
    <t>10.47</t>
  </si>
  <si>
    <t>Capital Expenditures, 2 Yr. CAGR %</t>
  </si>
  <si>
    <t>614.61</t>
  </si>
  <si>
    <t>226.92</t>
  </si>
  <si>
    <t>-41.81</t>
  </si>
  <si>
    <t>-50.74</t>
  </si>
  <si>
    <t>83.53</t>
  </si>
  <si>
    <t>28.76</t>
  </si>
  <si>
    <t>-26.04</t>
  </si>
  <si>
    <t>-63.01</t>
  </si>
  <si>
    <t>-93.27</t>
  </si>
  <si>
    <t>271.07</t>
  </si>
  <si>
    <t>Levered Free Cash Flow, 2 Yr. CAGR %</t>
  </si>
  <si>
    <t>121.67</t>
  </si>
  <si>
    <t>6.31</t>
  </si>
  <si>
    <t>9.94</t>
  </si>
  <si>
    <t>-20.17</t>
  </si>
  <si>
    <t>-16.58</t>
  </si>
  <si>
    <t>7.2</t>
  </si>
  <si>
    <t>50.64</t>
  </si>
  <si>
    <t>15.71</t>
  </si>
  <si>
    <t>Unlevered Free Cash Flow, 2 Yr. CAGR %</t>
  </si>
  <si>
    <t>50.6</t>
  </si>
  <si>
    <t>41.84</t>
  </si>
  <si>
    <t>18.16</t>
  </si>
  <si>
    <t>15.84</t>
  </si>
  <si>
    <t>Compound Annual Growth Rate Over Three Years</t>
  </si>
  <si>
    <t>Total Revenues, 3 Yr. CAGR %</t>
  </si>
  <si>
    <t>89.05</t>
  </si>
  <si>
    <t>40.42</t>
  </si>
  <si>
    <t>100.61</t>
  </si>
  <si>
    <t>10.77</t>
  </si>
  <si>
    <t>61.47</t>
  </si>
  <si>
    <t>-76.3</t>
  </si>
  <si>
    <t>-73.81</t>
  </si>
  <si>
    <t>-81.84</t>
  </si>
  <si>
    <t>-9.74</t>
  </si>
  <si>
    <t>Gross Profit, 3 Yr. CAGR %</t>
  </si>
  <si>
    <t>105.74</t>
  </si>
  <si>
    <t>39.76</t>
  </si>
  <si>
    <t>109.25</t>
  </si>
  <si>
    <t>7.47</t>
  </si>
  <si>
    <t>61.39</t>
  </si>
  <si>
    <t>-66.26</t>
  </si>
  <si>
    <t>-72.09</t>
  </si>
  <si>
    <t>-82.41</t>
  </si>
  <si>
    <t>-36.07</t>
  </si>
  <si>
    <t>EBITDA, 3 Yr. CAGR %</t>
  </si>
  <si>
    <t>38.72</t>
  </si>
  <si>
    <t>83.65</t>
  </si>
  <si>
    <t>-10.97</t>
  </si>
  <si>
    <t>1.6</t>
  </si>
  <si>
    <t>-43.29</t>
  </si>
  <si>
    <t>31.11</t>
  </si>
  <si>
    <t>15.1</t>
  </si>
  <si>
    <t>86.17</t>
  </si>
  <si>
    <t>32.79</t>
  </si>
  <si>
    <t>18.79</t>
  </si>
  <si>
    <t>EBITA, 3 Yr. CAGR %</t>
  </si>
  <si>
    <t>38.99</t>
  </si>
  <si>
    <t>83.95</t>
  </si>
  <si>
    <t>-9.8</t>
  </si>
  <si>
    <t>1.87</t>
  </si>
  <si>
    <t>-44.65</t>
  </si>
  <si>
    <t>30.34</t>
  </si>
  <si>
    <t>90.49</t>
  </si>
  <si>
    <t>32.08</t>
  </si>
  <si>
    <t>18.27</t>
  </si>
  <si>
    <t>EBIT, 3 Yr. CAGR %</t>
  </si>
  <si>
    <t>Earnings From Cont. Operations, 3 Yr. CAGR %</t>
  </si>
  <si>
    <t>40.92</t>
  </si>
  <si>
    <t>92.23</t>
  </si>
  <si>
    <t>-6.85</t>
  </si>
  <si>
    <t>0.38</t>
  </si>
  <si>
    <t>-45.13</t>
  </si>
  <si>
    <t>28.18</t>
  </si>
  <si>
    <t>16.73</t>
  </si>
  <si>
    <t>91.1</t>
  </si>
  <si>
    <t>33.22</t>
  </si>
  <si>
    <t>16.15</t>
  </si>
  <si>
    <t>Net Income, 3 Yr. CAGR %</t>
  </si>
  <si>
    <t>Normalized Net Income, 3 Yr. CAGR %</t>
  </si>
  <si>
    <t>41.03</t>
  </si>
  <si>
    <t>129.23</t>
  </si>
  <si>
    <t>-8.8</t>
  </si>
  <si>
    <t>0.26</t>
  </si>
  <si>
    <t>-43.56</t>
  </si>
  <si>
    <t>28.41</t>
  </si>
  <si>
    <t>17.02</t>
  </si>
  <si>
    <t>90.28</t>
  </si>
  <si>
    <t>33.04</t>
  </si>
  <si>
    <t>Diluted EPS Before Extra, 3 Yr. CAGR %</t>
  </si>
  <si>
    <t>-25.31</t>
  </si>
  <si>
    <t>-17.82</t>
  </si>
  <si>
    <t>-54.97</t>
  </si>
  <si>
    <t>6.45</t>
  </si>
  <si>
    <t>-36.19</t>
  </si>
  <si>
    <t>-9.86</t>
  </si>
  <si>
    <t>-53.2</t>
  </si>
  <si>
    <t>-53.54</t>
  </si>
  <si>
    <t>Accounts Receivable, 3 Yr. CAGR %</t>
  </si>
  <si>
    <t>-37.1</t>
  </si>
  <si>
    <t>-87.92</t>
  </si>
  <si>
    <t>-2.31</t>
  </si>
  <si>
    <t>109.23</t>
  </si>
  <si>
    <t>Net Property, Plant and Equip., 3 Yr. CAGR %</t>
  </si>
  <si>
    <t>145.54</t>
  </si>
  <si>
    <t>162.05</t>
  </si>
  <si>
    <t>110.07</t>
  </si>
  <si>
    <t>-11.23</t>
  </si>
  <si>
    <t>35.77</t>
  </si>
  <si>
    <t>34.12</t>
  </si>
  <si>
    <t>28.32</t>
  </si>
  <si>
    <t>-7.28</t>
  </si>
  <si>
    <t>-8.02</t>
  </si>
  <si>
    <t>Total Assets, 3 Yr. CAGR %</t>
  </si>
  <si>
    <t>98.74</t>
  </si>
  <si>
    <t>124.81</t>
  </si>
  <si>
    <t>-13.06</t>
  </si>
  <si>
    <t>-5.79</t>
  </si>
  <si>
    <t>11.3</t>
  </si>
  <si>
    <t>-9.53</t>
  </si>
  <si>
    <t>10.15</t>
  </si>
  <si>
    <t>-27.24</t>
  </si>
  <si>
    <t>34.67</t>
  </si>
  <si>
    <t>Tangible Book Value, 3 Yr. CAGR %</t>
  </si>
  <si>
    <t>107.75</t>
  </si>
  <si>
    <t>208.7</t>
  </si>
  <si>
    <t>-13.77</t>
  </si>
  <si>
    <t>-7.75</t>
  </si>
  <si>
    <t>7.89</t>
  </si>
  <si>
    <t>-11.66</t>
  </si>
  <si>
    <t>12.5</t>
  </si>
  <si>
    <t>-44.21</t>
  </si>
  <si>
    <t>-72.98</t>
  </si>
  <si>
    <t>33.16</t>
  </si>
  <si>
    <t>Common Equity, 3 Yr. CAGR %</t>
  </si>
  <si>
    <t>Cash From Operations, 3 Yr. CAGR %</t>
  </si>
  <si>
    <t>42.89</t>
  </si>
  <si>
    <t>94.83</t>
  </si>
  <si>
    <t>-3.61</t>
  </si>
  <si>
    <t>0.35</t>
  </si>
  <si>
    <t>-33.82</t>
  </si>
  <si>
    <t>9.54</t>
  </si>
  <si>
    <t>20.45</t>
  </si>
  <si>
    <t>49.17</t>
  </si>
  <si>
    <t>33.71</t>
  </si>
  <si>
    <t>14.78</t>
  </si>
  <si>
    <t>Capital Expenditures, 3 Yr. CAGR %</t>
  </si>
  <si>
    <t>204.79</t>
  </si>
  <si>
    <t>225.81</t>
  </si>
  <si>
    <t>74.83</t>
  </si>
  <si>
    <t>-45.22</t>
  </si>
  <si>
    <t>18.98</t>
  </si>
  <si>
    <t>-6.99</t>
  </si>
  <si>
    <t>52.57</t>
  </si>
  <si>
    <t>-68.19</t>
  </si>
  <si>
    <t>-78.08</t>
  </si>
  <si>
    <t>-6.78</t>
  </si>
  <si>
    <t>Levered Free Cash Flow, 3 Yr. CAGR %</t>
  </si>
  <si>
    <t>37.16</t>
  </si>
  <si>
    <t>97.96</t>
  </si>
  <si>
    <t>-4.71</t>
  </si>
  <si>
    <t>-18.42</t>
  </si>
  <si>
    <t>-1.17</t>
  </si>
  <si>
    <t>21.23</t>
  </si>
  <si>
    <t>39.56</t>
  </si>
  <si>
    <t>33.03</t>
  </si>
  <si>
    <t>17.05</t>
  </si>
  <si>
    <t>Unlevered Free Cash Flow, 3 Yr. CAGR %</t>
  </si>
  <si>
    <t>37.28</t>
  </si>
  <si>
    <t>21.21</t>
  </si>
  <si>
    <t>39.45</t>
  </si>
  <si>
    <t>32.94</t>
  </si>
  <si>
    <t>17.07</t>
  </si>
  <si>
    <t>Compound Annual Growth Rate Over Five Years</t>
  </si>
  <si>
    <t>Total Revenues, 5 Yr. CAGR %</t>
  </si>
  <si>
    <t>79.57</t>
  </si>
  <si>
    <t>63.63</t>
  </si>
  <si>
    <t>85.65</t>
  </si>
  <si>
    <t>25.84</t>
  </si>
  <si>
    <t>65.51</t>
  </si>
  <si>
    <t>-46.59</t>
  </si>
  <si>
    <t>-54.54</t>
  </si>
  <si>
    <t>-60.55</t>
  </si>
  <si>
    <t>-51.9</t>
  </si>
  <si>
    <t>Gross Profit, 5 Yr. CAGR %</t>
  </si>
  <si>
    <t>91.18</t>
  </si>
  <si>
    <t>65.27</t>
  </si>
  <si>
    <t>94.81</t>
  </si>
  <si>
    <t>23.79</t>
  </si>
  <si>
    <t>69.36</t>
  </si>
  <si>
    <t>-34.16</t>
  </si>
  <si>
    <t>-53.47</t>
  </si>
  <si>
    <t>-61.39</t>
  </si>
  <si>
    <t>-50.85</t>
  </si>
  <si>
    <t>-60.86</t>
  </si>
  <si>
    <t>EBITDA, 5 Yr. CAGR %</t>
  </si>
  <si>
    <t>34.26</t>
  </si>
  <si>
    <t>48.29</t>
  </si>
  <si>
    <t>4.93</t>
  </si>
  <si>
    <t>27.45</t>
  </si>
  <si>
    <t>-12.2</t>
  </si>
  <si>
    <t>1.43</t>
  </si>
  <si>
    <t>-3.3</t>
  </si>
  <si>
    <t>37.62</t>
  </si>
  <si>
    <t>19.48</t>
  </si>
  <si>
    <t>52.22</t>
  </si>
  <si>
    <t>EBITA, 5 Yr. CAGR %</t>
  </si>
  <si>
    <t>34.46</t>
  </si>
  <si>
    <t>48.6</t>
  </si>
  <si>
    <t>5.72</t>
  </si>
  <si>
    <t>27.66</t>
  </si>
  <si>
    <t>-13.26</t>
  </si>
  <si>
    <t>1.73</t>
  </si>
  <si>
    <t>-3.23</t>
  </si>
  <si>
    <t>36.76</t>
  </si>
  <si>
    <t>19.26</t>
  </si>
  <si>
    <t>54.16</t>
  </si>
  <si>
    <t>EBIT, 5 Yr. CAGR %</t>
  </si>
  <si>
    <t>Earnings From Cont. Operations, 5 Yr. CAGR %</t>
  </si>
  <si>
    <t>19.92</t>
  </si>
  <si>
    <t>47.62</t>
  </si>
  <si>
    <t>6.71</t>
  </si>
  <si>
    <t>27.26</t>
  </si>
  <si>
    <t>-10.27</t>
  </si>
  <si>
    <t>0.81</t>
  </si>
  <si>
    <t>-5.66</t>
  </si>
  <si>
    <t>35.95</t>
  </si>
  <si>
    <t>20.35</t>
  </si>
  <si>
    <t>52.83</t>
  </si>
  <si>
    <t>Net Income, 5 Yr. CAGR %</t>
  </si>
  <si>
    <t>Normalized Net Income, 5 Yr. CAGR %</t>
  </si>
  <si>
    <t>34.89</t>
  </si>
  <si>
    <t>51.39</t>
  </si>
  <si>
    <t>6.73</t>
  </si>
  <si>
    <t>43.48</t>
  </si>
  <si>
    <t>0.89</t>
  </si>
  <si>
    <t>-4.15</t>
  </si>
  <si>
    <t>35.85</t>
  </si>
  <si>
    <t>20.44</t>
  </si>
  <si>
    <t>52.58</t>
  </si>
  <si>
    <t>Diluted EPS Before Extra, 5 Yr. CAGR %</t>
  </si>
  <si>
    <t>-27.21</t>
  </si>
  <si>
    <t>-17.06</t>
  </si>
  <si>
    <t>-39.28</t>
  </si>
  <si>
    <t>-19.76</t>
  </si>
  <si>
    <t>-40.4</t>
  </si>
  <si>
    <t>-36.11</t>
  </si>
  <si>
    <t>Accounts Receivable, 5 Yr. CAGR %</t>
  </si>
  <si>
    <t>-9.22</t>
  </si>
  <si>
    <t>-33.03</t>
  </si>
  <si>
    <t>Net Property, Plant and Equip., 5 Yr. CAGR %</t>
  </si>
  <si>
    <t>126.67</t>
  </si>
  <si>
    <t>80.43</t>
  </si>
  <si>
    <t>70.59</t>
  </si>
  <si>
    <t>62.54</t>
  </si>
  <si>
    <t>69.42</t>
  </si>
  <si>
    <t>8.75</t>
  </si>
  <si>
    <t>26.5</t>
  </si>
  <si>
    <t>23.62</t>
  </si>
  <si>
    <t>-0.91</t>
  </si>
  <si>
    <t>Total Assets, 5 Yr. CAGR %</t>
  </si>
  <si>
    <t>89.76</t>
  </si>
  <si>
    <t>23.71</t>
  </si>
  <si>
    <t>47.46</t>
  </si>
  <si>
    <t>64.89</t>
  </si>
  <si>
    <t>-4.48</t>
  </si>
  <si>
    <t>-8.04</t>
  </si>
  <si>
    <t>-17.49</t>
  </si>
  <si>
    <t>-20.66</t>
  </si>
  <si>
    <t>22.1</t>
  </si>
  <si>
    <t>Tangible Book Value, 5 Yr. CAGR %</t>
  </si>
  <si>
    <t>102.77</t>
  </si>
  <si>
    <t>29.34</t>
  </si>
  <si>
    <t>51.86</t>
  </si>
  <si>
    <t>96.47</t>
  </si>
  <si>
    <t>-6.74</t>
  </si>
  <si>
    <t>-9.09</t>
  </si>
  <si>
    <t>7.22</t>
  </si>
  <si>
    <t>-27.93</t>
  </si>
  <si>
    <t>-56.16</t>
  </si>
  <si>
    <t>23.28</t>
  </si>
  <si>
    <t>Common Equity, 5 Yr. CAGR %</t>
  </si>
  <si>
    <t>Cash From Operations, 5 Yr. CAGR %</t>
  </si>
  <si>
    <t>32.69</t>
  </si>
  <si>
    <t>43.34</t>
  </si>
  <si>
    <t>20.11</t>
  </si>
  <si>
    <t>29.09</t>
  </si>
  <si>
    <t>-8.78</t>
  </si>
  <si>
    <t>2.4</t>
  </si>
  <si>
    <t>-3.27</t>
  </si>
  <si>
    <t>22.68</t>
  </si>
  <si>
    <t>22.54</t>
  </si>
  <si>
    <t>32.28</t>
  </si>
  <si>
    <t>Capital Expenditures, 5 Yr. CAGR %</t>
  </si>
  <si>
    <t>188.54</t>
  </si>
  <si>
    <t>65.08</t>
  </si>
  <si>
    <t>57.16</t>
  </si>
  <si>
    <t>53.03</t>
  </si>
  <si>
    <t>78.26</t>
  </si>
  <si>
    <t>-22.9</t>
  </si>
  <si>
    <t>-2.93</t>
  </si>
  <si>
    <t>-35.65</t>
  </si>
  <si>
    <t>-55.17</t>
  </si>
  <si>
    <t>-15.02</t>
  </si>
  <si>
    <t>Levered Free Cash Flow, 5 Yr. CAGR %</t>
  </si>
  <si>
    <t>32.68</t>
  </si>
  <si>
    <t>44.34</t>
  </si>
  <si>
    <t>25.55</t>
  </si>
  <si>
    <t>37.56</t>
  </si>
  <si>
    <t>3.46</t>
  </si>
  <si>
    <t>3.15</t>
  </si>
  <si>
    <t>14.3</t>
  </si>
  <si>
    <t>22.92</t>
  </si>
  <si>
    <t>29.48</t>
  </si>
  <si>
    <t>Unlevered Free Cash Flow, 5 Yr. CAGR %</t>
  </si>
  <si>
    <t>32.78</t>
  </si>
  <si>
    <t>44.7</t>
  </si>
  <si>
    <t>25.61</t>
  </si>
  <si>
    <t>3.14</t>
  </si>
  <si>
    <t>14.25</t>
  </si>
  <si>
    <t>22.87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</si>
  <si>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</si>
  <si>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</si>
  <si>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</si>
  <si>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</si>
  <si>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</si>
  <si>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</si>
  <si>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</si>
  <si>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</si>
  <si>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</si>
  <si>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8.471</t>
  </si>
  <si>
    <t>33.38</t>
  </si>
  <si>
    <t>9.479</t>
  </si>
  <si>
    <t>6.674</t>
  </si>
  <si>
    <t>65.48</t>
  </si>
  <si>
    <t>255.4</t>
  </si>
  <si>
    <t>-</t>
  </si>
  <si>
    <t>Change</t>
  </si>
  <si>
    <t>294.06%</t>
  </si>
  <si>
    <t>-71.6%</t>
  </si>
  <si>
    <t>-29.6%</t>
  </si>
  <si>
    <t>881.17%</t>
  </si>
  <si>
    <t>290.02%</t>
  </si>
  <si>
    <t>Enterprise Value (EV)</t>
  </si>
  <si>
    <t>0%</t>
  </si>
  <si>
    <t>P/E ratio</t>
  </si>
  <si>
    <t>-0.98x</t>
  </si>
  <si>
    <t>-1.32x</t>
  </si>
  <si>
    <t>-0.52x</t>
  </si>
  <si>
    <t>-0.29x</t>
  </si>
  <si>
    <t>-1.17x</t>
  </si>
  <si>
    <t>-3.87x</t>
  </si>
  <si>
    <t>-2.65x</t>
  </si>
  <si>
    <t>-2.35x</t>
  </si>
  <si>
    <t>PBR</t>
  </si>
  <si>
    <t>PEG</t>
  </si>
  <si>
    <t>0x</t>
  </si>
  <si>
    <t>0.1x</t>
  </si>
  <si>
    <t>-0.1x</t>
  </si>
  <si>
    <t>-0.2x</t>
  </si>
  <si>
    <t>Capitalization / Revenue</t>
  </si>
  <si>
    <t>83.1x</t>
  </si>
  <si>
    <t>130x</t>
  </si>
  <si>
    <t>89x</t>
  </si>
  <si>
    <t>EV / Revenue</t>
  </si>
  <si>
    <t>EV / EBITDA</t>
  </si>
  <si>
    <t>-0.54x</t>
  </si>
  <si>
    <t>EV / EBIT</t>
  </si>
  <si>
    <t>-0x</t>
  </si>
  <si>
    <t>-8.53x</t>
  </si>
  <si>
    <t>-8.54x</t>
  </si>
  <si>
    <t>-10x</t>
  </si>
  <si>
    <t>EV / FCF</t>
  </si>
  <si>
    <t>-7.07x</t>
  </si>
  <si>
    <t>-12.4x</t>
  </si>
  <si>
    <t>-24.5x</t>
  </si>
  <si>
    <t>FCF Yield</t>
  </si>
  <si>
    <t>-168%</t>
  </si>
  <si>
    <t>-270%</t>
  </si>
  <si>
    <t>-29.9%</t>
  </si>
  <si>
    <t>-14.1%</t>
  </si>
  <si>
    <t>-8.06%</t>
  </si>
  <si>
    <t>-4.08%</t>
  </si>
  <si>
    <t>Dividend per Share
                                    2</t>
  </si>
  <si>
    <t>Rate of return</t>
  </si>
  <si>
    <t>EPS
                                    2</t>
  </si>
  <si>
    <t>-137.7</t>
  </si>
  <si>
    <t>-54.91</t>
  </si>
  <si>
    <t>-6</t>
  </si>
  <si>
    <t>-2.841</t>
  </si>
  <si>
    <t>-4.152</t>
  </si>
  <si>
    <t>-4.69</t>
  </si>
  <si>
    <t>Distribution rate</t>
  </si>
  <si>
    <t>Net sales
                                    1</t>
  </si>
  <si>
    <t>0.102</t>
  </si>
  <si>
    <t>0.073</t>
  </si>
  <si>
    <t>0.075</t>
  </si>
  <si>
    <t>-17.69</t>
  </si>
  <si>
    <t>EBIT
                                    1</t>
  </si>
  <si>
    <t>-7.281</t>
  </si>
  <si>
    <t>-17.85</t>
  </si>
  <si>
    <t>-19.08</t>
  </si>
  <si>
    <t>-22.49</t>
  </si>
  <si>
    <t>-29.95</t>
  </si>
  <si>
    <t>-29.91</t>
  </si>
  <si>
    <t>-25.43</t>
  </si>
  <si>
    <t>Net income
                                    1</t>
  </si>
  <si>
    <t>-13.88</t>
  </si>
  <si>
    <t>-22.37</t>
  </si>
  <si>
    <t>-31.81</t>
  </si>
  <si>
    <t>-42.73</t>
  </si>
  <si>
    <t>-61.2</t>
  </si>
  <si>
    <t>Reference price
                                    2</t>
  </si>
  <si>
    <t>134.47</t>
  </si>
  <si>
    <t>72.25</t>
  </si>
  <si>
    <t>19.72</t>
  </si>
  <si>
    <t>4.05</t>
  </si>
  <si>
    <t>6.99</t>
  </si>
  <si>
    <t>11.00</t>
  </si>
  <si>
    <t>Nbr of stocks (in thousands)</t>
  </si>
  <si>
    <t>63</t>
  </si>
  <si>
    <t>462</t>
  </si>
  <si>
    <t>481</t>
  </si>
  <si>
    <t>1,646</t>
  </si>
  <si>
    <t>9,367</t>
  </si>
  <si>
    <t>23,216</t>
  </si>
  <si>
    <t>Announcement Date</t>
  </si>
  <si>
    <t>10/6/20</t>
  </si>
  <si>
    <t>9/20/21</t>
  </si>
  <si>
    <t>9/2/22</t>
  </si>
  <si>
    <t>9/21/23</t>
  </si>
  <si>
    <t>9/26/24</t>
  </si>
  <si>
    <t>address1</t>
  </si>
  <si>
    <t>3940 Trust Way</t>
  </si>
  <si>
    <t>city</t>
  </si>
  <si>
    <t>Hayward</t>
  </si>
  <si>
    <t>state</t>
  </si>
  <si>
    <t>CA</t>
  </si>
  <si>
    <t>zip</t>
  </si>
  <si>
    <t>94545</t>
  </si>
  <si>
    <t>country</t>
  </si>
  <si>
    <t>phone</t>
  </si>
  <si>
    <t>510 780 0819</t>
  </si>
  <si>
    <t>website</t>
  </si>
  <si>
    <t>https://benitec.com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</si>
  <si>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</si>
  <si>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</si>
  <si>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</si>
  <si>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</si>
  <si>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</si>
  <si>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</si>
  <si>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</si>
  <si>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</si>
  <si>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</si>
  <si>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</si>
  <si>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</si>
  <si>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Benitec Biopharma Inc., a clinical-stage biotechnology company, focuses on the development of novel genetic medicines. The company develops DNA-directed RNA interference-based therapeutics for chronic and life-threatening human conditions. It is developing BB-301, an adeno-associated virus based gene therapy agent for treating oculopharyngeal muscular dystrophy. Benitec Biopharma Inc. was incorporated in 1995 and is headquartered in Hayward, California.</t>
  </si>
  <si>
    <t>fullTimeEmployees</t>
  </si>
  <si>
    <t>companyOfficers</t>
  </si>
  <si>
    <t>[{'maxAge': 1, 'name': 'Dr. Jerel A. Banks M.D., Ph.D.', 'age': 48, 'title': 'Executive Chairman &amp; CEO', 'yearBorn': 1975, 'fiscalYear': 2024, 'totalPay': 665892, 'exercisedValue': 0, 'unexercisedValue': 21551}, {'maxAge': 1, 'name': 'Ms. Megan Joan Boston B.Com., C.A.', 'age': 51, 'title': 'Executive Director', 'yearBorn': 1972, 'fiscalYear': 2024, 'totalPay': 362579, 'exercisedValue': 0, 'unexercisedValue': 0}, {'maxAge': 1, 'name': 'Dr. Michael  Graham', 'title': 'Head of Discovery &amp; Founding Scientist', 'fiscalYear': 2024, 'totalPay': 131289, 'exercisedValue': 0, 'unexercisedValue': 0}, {'maxAge': 1, 'name': 'Dr. Claudia  Kloth Ph.D.', 'title': 'Senior Vice President of Manufacturing',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</si>
  <si>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</si>
  <si>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</si>
  <si>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</si>
  <si>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</si>
  <si>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</si>
  <si>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</si>
  <si>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</si>
  <si>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</si>
  <si>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</si>
  <si>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</si>
  <si>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</si>
  <si>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</si>
  <si>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</si>
  <si>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</si>
  <si>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</si>
  <si>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</si>
  <si>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</si>
  <si>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</si>
  <si>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</si>
  <si>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</si>
  <si>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</si>
  <si>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</si>
  <si>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</si>
  <si>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</si>
  <si>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</si>
  <si>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</si>
  <si>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</si>
  <si>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</si>
  <si>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</si>
  <si>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</si>
  <si>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</si>
  <si>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</si>
  <si>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</si>
  <si>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</si>
  <si>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</si>
  <si>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</si>
  <si>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</si>
  <si>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</si>
  <si>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</si>
  <si>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</si>
  <si>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</si>
  <si>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</si>
  <si>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</si>
  <si>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</si>
  <si>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</si>
  <si>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</si>
  <si>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</si>
  <si>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</si>
  <si>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</si>
  <si>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</si>
  <si>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</si>
  <si>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1:17</t>
  </si>
  <si>
    <t>lastSplitDate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</si>
  <si>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</si>
  <si>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</si>
  <si>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</si>
  <si>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</si>
  <si>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</si>
  <si>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</si>
  <si>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</si>
  <si>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</si>
  <si>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</si>
  <si>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</si>
  <si>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</si>
  <si>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</si>
  <si>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Benitec Biopharma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</si>
  <si>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</si>
  <si>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</si>
  <si>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</si>
  <si>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</si>
  <si>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</si>
  <si>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</si>
  <si>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</si>
  <si>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b3cc27a2-16b5-3a55-8f58-57577c96b7a7</t>
  </si>
  <si>
    <t>messageBoardId</t>
  </si>
  <si>
    <t>finmb_4492928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</si>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</sst>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benite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-33.83758671070948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2.553804E8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4.684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-1.1677282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-6.776</v>
      </c>
      <c r="C2" s="1">
        <v>-14.784</v>
      </c>
      <c r="D2" s="1">
        <v>-3.08</v>
      </c>
      <c r="E2" s="1">
        <v>-6.776</v>
      </c>
      <c r="F2" s="1">
        <v>2.464</v>
      </c>
      <c r="G2" s="1">
        <v>-4.928</v>
      </c>
      <c r="H2" s="1">
        <v>-8.008</v>
      </c>
      <c r="I2" s="1">
        <v>-11.088</v>
      </c>
      <c r="J2" s="1">
        <v>-11.704</v>
      </c>
      <c r="K2" s="1">
        <v>-12.936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5.544</v>
      </c>
      <c r="C3" s="1">
        <v>17.864</v>
      </c>
      <c r="D3" s="1">
        <v>12.936</v>
      </c>
      <c r="E3" s="1">
        <v>11.704</v>
      </c>
      <c r="F3" s="1">
        <v>13.552</v>
      </c>
      <c r="G3" s="1">
        <v>22.792</v>
      </c>
      <c r="H3" s="1">
        <v>25.872</v>
      </c>
      <c r="I3" s="1">
        <v>24.024</v>
      </c>
      <c r="J3" s="1">
        <v>23.408</v>
      </c>
      <c r="K3" s="1">
        <v>20.944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5.544</v>
      </c>
      <c r="C4" s="1">
        <v>17.864</v>
      </c>
      <c r="D4" s="1">
        <v>12.936</v>
      </c>
      <c r="E4" s="1">
        <v>11.704</v>
      </c>
      <c r="F4" s="1">
        <v>13.552</v>
      </c>
      <c r="G4" s="1">
        <v>22.792</v>
      </c>
      <c r="H4" s="1">
        <v>25.872</v>
      </c>
      <c r="I4" s="1">
        <v>24.024</v>
      </c>
      <c r="J4" s="1">
        <v>23.408</v>
      </c>
      <c r="K4" s="1">
        <v>20.944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0.616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1.848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-0.616</v>
      </c>
      <c r="I7" s="1">
        <v>0.616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0.616</v>
      </c>
      <c r="C8" s="1">
        <v>0.616</v>
      </c>
      <c r="D8" s="1">
        <v>23.408</v>
      </c>
      <c r="E8" s="1">
        <v>26.488</v>
      </c>
      <c r="F8" s="1">
        <v>57.288</v>
      </c>
      <c r="G8" s="1">
        <v>14.168</v>
      </c>
      <c r="H8" s="1">
        <v>38.808</v>
      </c>
      <c r="I8" s="1">
        <v>53.592</v>
      </c>
      <c r="J8" s="1">
        <v>27.72</v>
      </c>
      <c r="K8" s="1">
        <v>51.128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-34.496</v>
      </c>
      <c r="C9" s="1">
        <v>0.616</v>
      </c>
      <c r="D9" s="1">
        <v>-1.848</v>
      </c>
      <c r="E9" s="1">
        <v>-4.928</v>
      </c>
      <c r="F9" s="1">
        <v>-0.616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-52.36</v>
      </c>
      <c r="D10" s="1">
        <v>49.896</v>
      </c>
      <c r="E10" s="1">
        <v>4.312</v>
      </c>
      <c r="F10" s="1">
        <v>-1.232</v>
      </c>
      <c r="G10" s="1">
        <v>1.232</v>
      </c>
      <c r="H10" s="1">
        <v>1.232</v>
      </c>
      <c r="I10" s="1">
        <v>0.0</v>
      </c>
      <c r="J10" s="1">
        <v>-3.08</v>
      </c>
      <c r="K10" s="1">
        <v>-10.472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40.656</v>
      </c>
      <c r="C11" s="1">
        <v>-41.888</v>
      </c>
      <c r="D11" s="1">
        <v>6.16</v>
      </c>
      <c r="E11" s="1">
        <v>0.616</v>
      </c>
      <c r="F11" s="1">
        <v>0.616</v>
      </c>
      <c r="G11" s="1">
        <v>-0.616</v>
      </c>
      <c r="H11" s="1">
        <v>3.08</v>
      </c>
      <c r="I11" s="1">
        <v>0.616</v>
      </c>
      <c r="J11" s="1">
        <v>0.616</v>
      </c>
      <c r="K11" s="1">
        <v>57.904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7.391999999999999</v>
      </c>
      <c r="C12" s="1">
        <v>0.616</v>
      </c>
      <c r="D12" s="1">
        <v>-9.856</v>
      </c>
      <c r="E12" s="1">
        <v>-1.848</v>
      </c>
      <c r="F12" s="1">
        <v>1.848</v>
      </c>
      <c r="G12" s="1">
        <v>-35.112</v>
      </c>
      <c r="H12" s="1">
        <v>-4.312</v>
      </c>
      <c r="I12" s="1">
        <v>-3.08</v>
      </c>
      <c r="J12" s="1">
        <v>-36.344</v>
      </c>
      <c r="K12" s="1">
        <v>24.64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-5.544</v>
      </c>
      <c r="C13" s="1">
        <v>-12.32</v>
      </c>
      <c r="D13" s="1">
        <v>-4.928</v>
      </c>
      <c r="E13" s="1">
        <v>-5.544</v>
      </c>
      <c r="F13" s="1">
        <v>3.08</v>
      </c>
      <c r="G13" s="1">
        <v>-4.312</v>
      </c>
      <c r="H13" s="1">
        <v>-7.391999999999999</v>
      </c>
      <c r="I13" s="1">
        <v>-9.24</v>
      </c>
      <c r="J13" s="1">
        <v>-11.088</v>
      </c>
      <c r="K13" s="1">
        <v>-11.704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-30.8</v>
      </c>
      <c r="C14" s="1">
        <v>-20.944</v>
      </c>
      <c r="D14" s="1">
        <v>-10.472</v>
      </c>
      <c r="E14" s="1">
        <v>-4.928</v>
      </c>
      <c r="F14" s="1">
        <v>-35.112</v>
      </c>
      <c r="G14" s="1">
        <v>-5.544</v>
      </c>
      <c r="H14" s="1">
        <v>-13.552</v>
      </c>
      <c r="I14" s="1">
        <v>-0.616</v>
      </c>
      <c r="J14" s="1">
        <v>0.0</v>
      </c>
      <c r="K14" s="1">
        <v>-10.472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-8.008</v>
      </c>
      <c r="E16" s="1">
        <v>-3.696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-30.8</v>
      </c>
      <c r="C17" s="1">
        <v>-20.944</v>
      </c>
      <c r="D17" s="1">
        <v>-18.48</v>
      </c>
      <c r="E17" s="1">
        <v>-8.624</v>
      </c>
      <c r="F17" s="1">
        <v>-35.112</v>
      </c>
      <c r="G17" s="1">
        <v>-5.544</v>
      </c>
      <c r="H17" s="1">
        <v>-13.552</v>
      </c>
      <c r="I17" s="1">
        <v>-0.616</v>
      </c>
      <c r="J17" s="1">
        <v>0.0</v>
      </c>
      <c r="K17" s="1">
        <v>-10.472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23.408</v>
      </c>
      <c r="C18" s="1">
        <v>11.704</v>
      </c>
      <c r="D18" s="1">
        <v>4.928</v>
      </c>
      <c r="E18" s="1">
        <v>4.928</v>
      </c>
      <c r="F18" s="1">
        <v>0.0</v>
      </c>
      <c r="G18" s="1">
        <v>1.232</v>
      </c>
      <c r="H18" s="1">
        <v>15.4</v>
      </c>
      <c r="I18" s="1">
        <v>0.0</v>
      </c>
      <c r="J18" s="1">
        <v>10.472</v>
      </c>
      <c r="K18" s="1">
        <v>44.968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-20.328</v>
      </c>
      <c r="C19" s="1">
        <v>-0.616</v>
      </c>
      <c r="D19" s="1">
        <v>-8.008</v>
      </c>
      <c r="E19" s="1">
        <v>-19.096</v>
      </c>
      <c r="F19" s="1">
        <v>0.0</v>
      </c>
      <c r="G19" s="1">
        <v>-29.568</v>
      </c>
      <c r="H19" s="1">
        <v>-1.848</v>
      </c>
      <c r="I19" s="1">
        <v>0.0</v>
      </c>
      <c r="J19" s="1">
        <v>-0.616</v>
      </c>
      <c r="K19" s="1">
        <v>-3.08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3.08</v>
      </c>
      <c r="C20" s="1">
        <v>10.472</v>
      </c>
      <c r="D20" s="1">
        <v>4.312</v>
      </c>
      <c r="E20" s="1">
        <v>4.928</v>
      </c>
      <c r="F20" s="1">
        <v>0.0</v>
      </c>
      <c r="G20" s="1">
        <v>0.616</v>
      </c>
      <c r="H20" s="1">
        <v>13.552</v>
      </c>
      <c r="I20" s="1">
        <v>0.0</v>
      </c>
      <c r="J20" s="1">
        <v>9.856</v>
      </c>
      <c r="K20" s="1">
        <v>41.888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35.112</v>
      </c>
      <c r="C21" s="1">
        <v>-31.416</v>
      </c>
      <c r="D21" s="1">
        <v>-11.088</v>
      </c>
      <c r="E21" s="1">
        <v>8.624</v>
      </c>
      <c r="F21" s="1">
        <v>0.616</v>
      </c>
      <c r="G21" s="1">
        <v>-3.08</v>
      </c>
      <c r="H21" s="1">
        <v>30.184</v>
      </c>
      <c r="I21" s="1">
        <v>12.32</v>
      </c>
      <c r="J21" s="1">
        <v>25.256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-5.544</v>
      </c>
      <c r="C22" s="1">
        <v>-1.848</v>
      </c>
      <c r="D22" s="1">
        <v>-52.36</v>
      </c>
      <c r="E22" s="1">
        <v>-0.616</v>
      </c>
      <c r="F22" s="1">
        <v>3.696</v>
      </c>
      <c r="G22" s="1">
        <v>-3.08</v>
      </c>
      <c r="H22" s="1">
        <v>5.544</v>
      </c>
      <c r="I22" s="1">
        <v>-9.24</v>
      </c>
      <c r="J22" s="1">
        <v>-0.616</v>
      </c>
      <c r="K22" s="1">
        <v>29.568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-3.08</v>
      </c>
      <c r="C24" s="1">
        <v>-4.928</v>
      </c>
      <c r="D24" s="1">
        <v>-3.696</v>
      </c>
      <c r="E24" s="1">
        <v>-3.08</v>
      </c>
      <c r="F24" s="1">
        <v>2.464</v>
      </c>
      <c r="G24" s="1">
        <v>-2.464</v>
      </c>
      <c r="H24" s="1">
        <v>-4.312</v>
      </c>
      <c r="I24" s="1">
        <v>-4.928</v>
      </c>
      <c r="J24" s="1">
        <v>-6.16</v>
      </c>
      <c r="K24" s="1">
        <v>-6.776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-3.08</v>
      </c>
      <c r="C25" s="1">
        <v>-4.928</v>
      </c>
      <c r="D25" s="1">
        <v>-3.696</v>
      </c>
      <c r="E25" s="1">
        <v>-3.08</v>
      </c>
      <c r="F25" s="1">
        <v>2.464</v>
      </c>
      <c r="G25" s="1">
        <v>-2.464</v>
      </c>
      <c r="H25" s="1">
        <v>-4.312</v>
      </c>
      <c r="I25" s="1">
        <v>-4.928</v>
      </c>
      <c r="J25" s="1">
        <v>-6.16</v>
      </c>
      <c r="K25" s="1">
        <v>-6.776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-30.184</v>
      </c>
      <c r="C26" s="1">
        <v>-0.616</v>
      </c>
      <c r="D26" s="1">
        <v>1.848</v>
      </c>
      <c r="E26" s="1">
        <v>-0.616</v>
      </c>
      <c r="F26" s="1">
        <v>-0.616</v>
      </c>
      <c r="G26" s="1">
        <v>-20.328</v>
      </c>
      <c r="H26" s="1">
        <v>-23.408</v>
      </c>
      <c r="I26" s="1">
        <v>-0.616</v>
      </c>
      <c r="J26" s="1">
        <v>-56.672</v>
      </c>
      <c r="K26" s="1">
        <v>-0.616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12.936</v>
      </c>
      <c r="C3" s="1">
        <v>11.088</v>
      </c>
      <c r="D3" s="1">
        <v>10.472</v>
      </c>
      <c r="E3" s="1">
        <v>9.856</v>
      </c>
      <c r="F3" s="1">
        <v>13.552</v>
      </c>
      <c r="G3" s="1">
        <v>5.544</v>
      </c>
      <c r="H3" s="1">
        <v>11.704</v>
      </c>
      <c r="I3" s="1">
        <v>2.464</v>
      </c>
      <c r="J3" s="1">
        <v>1.232</v>
      </c>
      <c r="K3" s="1">
        <v>30.8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0.0</v>
      </c>
      <c r="C4" s="1">
        <v>0.0</v>
      </c>
      <c r="D4" s="1">
        <v>6.16</v>
      </c>
      <c r="E4" s="1">
        <v>1.848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12.936</v>
      </c>
      <c r="C5" s="1">
        <v>11.088</v>
      </c>
      <c r="D5" s="1">
        <v>10.472</v>
      </c>
      <c r="E5" s="1">
        <v>9.856</v>
      </c>
      <c r="F5" s="1">
        <v>13.552</v>
      </c>
      <c r="G5" s="1">
        <v>5.544</v>
      </c>
      <c r="H5" s="1">
        <v>11.704</v>
      </c>
      <c r="I5" s="1">
        <v>2.464</v>
      </c>
      <c r="J5" s="1">
        <v>1.232</v>
      </c>
      <c r="K5" s="1">
        <v>30.8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0.0</v>
      </c>
      <c r="C6" s="1">
        <v>0.0</v>
      </c>
      <c r="D6" s="1">
        <v>0.0</v>
      </c>
      <c r="E6" s="1">
        <v>0.0</v>
      </c>
      <c r="F6" s="1">
        <v>1.232</v>
      </c>
      <c r="G6" s="1">
        <v>0.0</v>
      </c>
      <c r="H6" s="1">
        <v>1.232</v>
      </c>
      <c r="I6" s="1">
        <v>0.0</v>
      </c>
      <c r="J6" s="1">
        <v>3.08</v>
      </c>
      <c r="K6" s="1">
        <v>13.552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7.391999999999999</v>
      </c>
      <c r="C7" s="1">
        <v>4.312</v>
      </c>
      <c r="D7" s="1">
        <v>2.464</v>
      </c>
      <c r="E7" s="1">
        <v>2.464</v>
      </c>
      <c r="F7" s="1">
        <v>55.44</v>
      </c>
      <c r="G7" s="1">
        <v>3.08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7.391999999999999</v>
      </c>
      <c r="C8" s="1">
        <v>4.312</v>
      </c>
      <c r="D8" s="1">
        <v>2.464</v>
      </c>
      <c r="E8" s="1">
        <v>2.464</v>
      </c>
      <c r="F8" s="1">
        <v>1.848</v>
      </c>
      <c r="G8" s="1">
        <v>3.08</v>
      </c>
      <c r="H8" s="1">
        <v>1.232</v>
      </c>
      <c r="I8" s="1">
        <v>0.0</v>
      </c>
      <c r="J8" s="1">
        <v>3.08</v>
      </c>
      <c r="K8" s="1">
        <v>13.552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4.312</v>
      </c>
      <c r="C9" s="1">
        <v>8.624</v>
      </c>
      <c r="D9" s="1">
        <v>17.248</v>
      </c>
      <c r="E9" s="1">
        <v>25.872</v>
      </c>
      <c r="F9" s="1">
        <v>32.648</v>
      </c>
      <c r="G9" s="1">
        <v>52.976</v>
      </c>
      <c r="H9" s="1">
        <v>49.896</v>
      </c>
      <c r="I9" s="1">
        <v>45.584</v>
      </c>
      <c r="J9" s="1">
        <v>0.616</v>
      </c>
      <c r="K9" s="1">
        <v>31.416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0.616</v>
      </c>
      <c r="J10" s="1">
        <v>0.616</v>
      </c>
      <c r="K10" s="1">
        <v>3.696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1.848</v>
      </c>
      <c r="C11" s="1">
        <v>56.672</v>
      </c>
      <c r="D11" s="1">
        <v>6.16</v>
      </c>
      <c r="E11" s="1">
        <v>6.16</v>
      </c>
      <c r="F11" s="1">
        <v>11.088</v>
      </c>
      <c r="G11" s="1">
        <v>4.928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15.4</v>
      </c>
      <c r="C12" s="1">
        <v>11.704</v>
      </c>
      <c r="D12" s="1">
        <v>13.552</v>
      </c>
      <c r="E12" s="1">
        <v>12.32</v>
      </c>
      <c r="F12" s="1">
        <v>16.016</v>
      </c>
      <c r="G12" s="1">
        <v>6.16</v>
      </c>
      <c r="H12" s="1">
        <v>12.32</v>
      </c>
      <c r="I12" s="1">
        <v>2.464</v>
      </c>
      <c r="J12" s="1">
        <v>1.848</v>
      </c>
      <c r="K12" s="1">
        <v>31.416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48.664</v>
      </c>
      <c r="C13" s="1">
        <v>0.616</v>
      </c>
      <c r="D13" s="1">
        <v>59.136</v>
      </c>
      <c r="E13" s="1">
        <v>0.616</v>
      </c>
      <c r="F13" s="1">
        <v>0.616</v>
      </c>
      <c r="G13" s="1">
        <v>0.616</v>
      </c>
      <c r="H13" s="1">
        <v>0.616</v>
      </c>
      <c r="I13" s="1">
        <v>1.232</v>
      </c>
      <c r="J13" s="1">
        <v>0.616</v>
      </c>
      <c r="K13" s="1">
        <v>0.616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-20.944</v>
      </c>
      <c r="C14" s="1">
        <v>-38.808</v>
      </c>
      <c r="D14" s="1">
        <v>-32.032</v>
      </c>
      <c r="E14" s="1">
        <v>-44.968</v>
      </c>
      <c r="F14" s="1">
        <v>-58.52</v>
      </c>
      <c r="G14" s="1">
        <v>-60.368</v>
      </c>
      <c r="H14" s="1">
        <v>-0.616</v>
      </c>
      <c r="I14" s="1">
        <v>-0.616</v>
      </c>
      <c r="J14" s="1">
        <v>-0.616</v>
      </c>
      <c r="K14" s="1">
        <v>-0.616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27.72</v>
      </c>
      <c r="C15" s="1">
        <v>30.8</v>
      </c>
      <c r="D15" s="1">
        <v>27.104</v>
      </c>
      <c r="E15" s="1">
        <v>19.096</v>
      </c>
      <c r="F15" s="1">
        <v>41.272</v>
      </c>
      <c r="G15" s="1">
        <v>46.816</v>
      </c>
      <c r="H15" s="1">
        <v>35.112</v>
      </c>
      <c r="I15" s="1">
        <v>60.984</v>
      </c>
      <c r="J15" s="1">
        <v>37.576</v>
      </c>
      <c r="K15" s="1">
        <v>27.104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1">
        <v>0.0</v>
      </c>
      <c r="C16" s="1">
        <v>0.0</v>
      </c>
      <c r="D16" s="1">
        <v>3.08</v>
      </c>
      <c r="E16" s="1">
        <v>7.391999999999999</v>
      </c>
      <c r="F16" s="1">
        <v>0.616</v>
      </c>
      <c r="G16" s="1">
        <v>0.0</v>
      </c>
      <c r="H16" s="1">
        <v>11.704</v>
      </c>
      <c r="I16" s="1">
        <v>9.856</v>
      </c>
      <c r="J16" s="1">
        <v>7.391999999999999</v>
      </c>
      <c r="K16" s="1">
        <v>4.928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15.4</v>
      </c>
      <c r="C17" s="1">
        <v>11.704</v>
      </c>
      <c r="D17" s="1">
        <v>13.552</v>
      </c>
      <c r="E17" s="1">
        <v>12.936</v>
      </c>
      <c r="F17" s="1">
        <v>16.632</v>
      </c>
      <c r="G17" s="1">
        <v>6.776</v>
      </c>
      <c r="H17" s="1">
        <v>12.936</v>
      </c>
      <c r="I17" s="1">
        <v>3.08</v>
      </c>
      <c r="J17" s="1">
        <v>2.464</v>
      </c>
      <c r="K17" s="1">
        <v>32.032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46.816</v>
      </c>
      <c r="C19" s="1">
        <v>32.648</v>
      </c>
      <c r="D19" s="1">
        <v>10.472</v>
      </c>
      <c r="E19" s="1">
        <v>35.728</v>
      </c>
      <c r="F19" s="1">
        <v>1.232</v>
      </c>
      <c r="G19" s="1">
        <v>17.248</v>
      </c>
      <c r="H19" s="1">
        <v>16.632</v>
      </c>
      <c r="I19" s="1">
        <v>25.872</v>
      </c>
      <c r="J19" s="1">
        <v>0.616</v>
      </c>
      <c r="K19" s="1">
        <v>0.616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11.704</v>
      </c>
      <c r="C20" s="1">
        <v>12.32</v>
      </c>
      <c r="D20" s="1">
        <v>10.472</v>
      </c>
      <c r="E20" s="1">
        <v>8.624</v>
      </c>
      <c r="F20" s="1">
        <v>12.32</v>
      </c>
      <c r="G20" s="1">
        <v>25.256</v>
      </c>
      <c r="H20" s="1">
        <v>43.12</v>
      </c>
      <c r="I20" s="1">
        <v>42.504</v>
      </c>
      <c r="J20" s="1">
        <v>45.584</v>
      </c>
      <c r="K20" s="1">
        <v>39.424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11.704</v>
      </c>
      <c r="H21" s="1">
        <v>12.936</v>
      </c>
      <c r="I21" s="1">
        <v>15.4</v>
      </c>
      <c r="J21" s="1">
        <v>16.632</v>
      </c>
      <c r="K21" s="1">
        <v>17.248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41.888</v>
      </c>
      <c r="C22" s="1">
        <v>17.864</v>
      </c>
      <c r="D22" s="1">
        <v>47.432</v>
      </c>
      <c r="E22" s="1">
        <v>0.616</v>
      </c>
      <c r="F22" s="1">
        <v>0.616</v>
      </c>
      <c r="G22" s="1">
        <v>15.4</v>
      </c>
      <c r="H22" s="1">
        <v>10.472</v>
      </c>
      <c r="I22" s="1">
        <v>0.616</v>
      </c>
      <c r="J22" s="1">
        <v>0.616</v>
      </c>
      <c r="K22" s="1">
        <v>1.232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0.616</v>
      </c>
      <c r="C23" s="1">
        <v>0.616</v>
      </c>
      <c r="D23" s="1">
        <v>0.616</v>
      </c>
      <c r="E23" s="1">
        <v>1.232</v>
      </c>
      <c r="F23" s="1">
        <v>1.848</v>
      </c>
      <c r="G23" s="1">
        <v>0.616</v>
      </c>
      <c r="H23" s="1">
        <v>0.616</v>
      </c>
      <c r="I23" s="1">
        <v>1.232</v>
      </c>
      <c r="J23" s="1">
        <v>1.848</v>
      </c>
      <c r="K23" s="1">
        <v>2.464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12.936</v>
      </c>
      <c r="H24" s="1">
        <v>0.0</v>
      </c>
      <c r="I24" s="1">
        <v>33.88</v>
      </c>
      <c r="J24" s="1">
        <v>17.248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1.848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0.0</v>
      </c>
      <c r="C26" s="1">
        <v>0.616</v>
      </c>
      <c r="D26" s="1">
        <v>1.848</v>
      </c>
      <c r="E26" s="1">
        <v>2.464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0.616</v>
      </c>
      <c r="C27" s="1">
        <v>0.616</v>
      </c>
      <c r="D27" s="1">
        <v>0.616</v>
      </c>
      <c r="E27" s="1">
        <v>1.232</v>
      </c>
      <c r="F27" s="1">
        <v>1.848</v>
      </c>
      <c r="G27" s="1">
        <v>0.616</v>
      </c>
      <c r="H27" s="1">
        <v>0.616</v>
      </c>
      <c r="I27" s="1">
        <v>1.848</v>
      </c>
      <c r="J27" s="1">
        <v>2.464</v>
      </c>
      <c r="K27" s="1">
        <v>2.464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80.08</v>
      </c>
      <c r="C28" s="1">
        <v>91.16799999999999</v>
      </c>
      <c r="D28" s="1">
        <v>96.096</v>
      </c>
      <c r="E28" s="1">
        <v>101.024</v>
      </c>
      <c r="F28" s="1">
        <v>101.024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79.464</v>
      </c>
      <c r="H29" s="1">
        <v>93.632</v>
      </c>
      <c r="I29" s="1">
        <v>93.632</v>
      </c>
      <c r="J29" s="1">
        <v>104.104</v>
      </c>
      <c r="K29" s="1">
        <v>146.608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-66.528</v>
      </c>
      <c r="C30" s="1">
        <v>-80.696</v>
      </c>
      <c r="D30" s="1">
        <v>-83.776</v>
      </c>
      <c r="E30" s="1">
        <v>-90.55199999999999</v>
      </c>
      <c r="F30" s="1">
        <v>-86.856</v>
      </c>
      <c r="G30" s="1">
        <v>-72.072</v>
      </c>
      <c r="H30" s="1">
        <v>-80.08</v>
      </c>
      <c r="I30" s="1">
        <v>-91.16799999999999</v>
      </c>
      <c r="J30" s="1">
        <v>-103.488</v>
      </c>
      <c r="K30" s="1">
        <v>-117.04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1.232</v>
      </c>
      <c r="C31" s="1">
        <v>1.232</v>
      </c>
      <c r="D31" s="1">
        <v>0.616</v>
      </c>
      <c r="E31" s="1">
        <v>0.616</v>
      </c>
      <c r="F31" s="1">
        <v>51.128</v>
      </c>
      <c r="G31" s="1">
        <v>-0.616</v>
      </c>
      <c r="H31" s="1">
        <v>-0.616</v>
      </c>
      <c r="I31" s="1">
        <v>-0.616</v>
      </c>
      <c r="J31" s="1">
        <v>-51.128</v>
      </c>
      <c r="K31" s="1">
        <v>-54.824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14.168</v>
      </c>
      <c r="C32" s="1">
        <v>11.088</v>
      </c>
      <c r="D32" s="1">
        <v>12.936</v>
      </c>
      <c r="E32" s="1">
        <v>11.088</v>
      </c>
      <c r="F32" s="1">
        <v>14.168</v>
      </c>
      <c r="G32" s="1">
        <v>6.16</v>
      </c>
      <c r="H32" s="1">
        <v>12.32</v>
      </c>
      <c r="I32" s="1">
        <v>1.232</v>
      </c>
      <c r="J32" s="1">
        <v>12.32</v>
      </c>
      <c r="K32" s="1">
        <v>28.952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>
        <v>14.168</v>
      </c>
      <c r="C33" s="1">
        <v>11.088</v>
      </c>
      <c r="D33" s="1">
        <v>12.936</v>
      </c>
      <c r="E33" s="1">
        <v>11.088</v>
      </c>
      <c r="F33" s="1">
        <v>14.168</v>
      </c>
      <c r="G33" s="1">
        <v>6.16</v>
      </c>
      <c r="H33" s="1">
        <v>12.32</v>
      </c>
      <c r="I33" s="1">
        <v>1.232</v>
      </c>
      <c r="J33" s="1">
        <v>12.32</v>
      </c>
      <c r="K33" s="1">
        <v>28.952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75</v>
      </c>
      <c r="B34" s="1">
        <v>15.4</v>
      </c>
      <c r="C34" s="1">
        <v>11.704</v>
      </c>
      <c r="D34" s="1">
        <v>13.552</v>
      </c>
      <c r="E34" s="1">
        <v>12.936</v>
      </c>
      <c r="F34" s="1">
        <v>16.632</v>
      </c>
      <c r="G34" s="1">
        <v>6.776</v>
      </c>
      <c r="H34" s="1">
        <v>12.936</v>
      </c>
      <c r="I34" s="1">
        <v>3.08</v>
      </c>
      <c r="J34" s="1">
        <v>2.464</v>
      </c>
      <c r="K34" s="1">
        <v>32.032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76</v>
      </c>
      <c r="B36" s="1">
        <v>23.408</v>
      </c>
      <c r="C36" s="1">
        <v>29.568</v>
      </c>
      <c r="D36" s="1">
        <v>41.888</v>
      </c>
      <c r="E36" s="1">
        <v>52.36</v>
      </c>
      <c r="F36" s="1">
        <v>52.36</v>
      </c>
      <c r="G36" s="1">
        <v>3.696</v>
      </c>
      <c r="H36" s="1">
        <v>29.568</v>
      </c>
      <c r="I36" s="1">
        <v>29.568</v>
      </c>
      <c r="J36" s="1">
        <v>1.232</v>
      </c>
      <c r="K36" s="1">
        <v>6.16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77</v>
      </c>
      <c r="B37" s="1">
        <v>23.408</v>
      </c>
      <c r="C37" s="1">
        <v>29.568</v>
      </c>
      <c r="D37" s="1">
        <v>41.888</v>
      </c>
      <c r="E37" s="1">
        <v>52.36</v>
      </c>
      <c r="F37" s="1">
        <v>52.36</v>
      </c>
      <c r="G37" s="1">
        <v>3.696</v>
      </c>
      <c r="H37" s="1">
        <v>29.568</v>
      </c>
      <c r="I37" s="1">
        <v>29.568</v>
      </c>
      <c r="J37" s="1">
        <v>0.616</v>
      </c>
      <c r="K37" s="1">
        <v>6.16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78</v>
      </c>
      <c r="B38" s="1" t="s">
        <v>79</v>
      </c>
      <c r="C38" s="1" t="s">
        <v>80</v>
      </c>
      <c r="D38" s="1" t="s">
        <v>81</v>
      </c>
      <c r="E38" s="1" t="s">
        <v>82</v>
      </c>
      <c r="F38" s="1" t="s">
        <v>83</v>
      </c>
      <c r="G38" s="1" t="s">
        <v>84</v>
      </c>
      <c r="H38" s="1" t="s">
        <v>85</v>
      </c>
      <c r="I38" s="1">
        <v>3.696</v>
      </c>
      <c r="J38" s="1" t="s">
        <v>86</v>
      </c>
      <c r="K38" s="1" t="s">
        <v>87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14.168</v>
      </c>
      <c r="C39" s="1">
        <v>11.088</v>
      </c>
      <c r="D39" s="1">
        <v>12.936</v>
      </c>
      <c r="E39" s="1">
        <v>11.088</v>
      </c>
      <c r="F39" s="1">
        <v>14.168</v>
      </c>
      <c r="G39" s="1">
        <v>6.16</v>
      </c>
      <c r="H39" s="1">
        <v>12.32</v>
      </c>
      <c r="I39" s="1">
        <v>1.232</v>
      </c>
      <c r="J39" s="1">
        <v>12.32</v>
      </c>
      <c r="K39" s="1">
        <v>28.952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 t="s">
        <v>79</v>
      </c>
      <c r="C40" s="1" t="s">
        <v>80</v>
      </c>
      <c r="D40" s="1" t="s">
        <v>81</v>
      </c>
      <c r="E40" s="1" t="s">
        <v>82</v>
      </c>
      <c r="F40" s="1" t="s">
        <v>83</v>
      </c>
      <c r="G40" s="1" t="s">
        <v>84</v>
      </c>
      <c r="H40" s="1" t="s">
        <v>85</v>
      </c>
      <c r="I40" s="1">
        <v>3.696</v>
      </c>
      <c r="J40" s="1" t="s">
        <v>86</v>
      </c>
      <c r="K40" s="1" t="s">
        <v>87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 t="s">
        <v>91</v>
      </c>
      <c r="C41" s="1" t="s">
        <v>91</v>
      </c>
      <c r="D41" s="1" t="s">
        <v>91</v>
      </c>
      <c r="E41" s="1" t="s">
        <v>91</v>
      </c>
      <c r="F41" s="1" t="s">
        <v>91</v>
      </c>
      <c r="G41" s="1">
        <v>24.64</v>
      </c>
      <c r="H41" s="1">
        <v>12.936</v>
      </c>
      <c r="I41" s="1">
        <v>49.896</v>
      </c>
      <c r="J41" s="1">
        <v>33.88</v>
      </c>
      <c r="K41" s="1">
        <v>17.248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-12.936</v>
      </c>
      <c r="C42" s="1">
        <v>-11.088</v>
      </c>
      <c r="D42" s="1">
        <v>-10.472</v>
      </c>
      <c r="E42" s="1">
        <v>-9.856</v>
      </c>
      <c r="F42" s="1">
        <v>-13.552</v>
      </c>
      <c r="G42" s="1">
        <v>-5.544</v>
      </c>
      <c r="H42" s="1">
        <v>-11.704</v>
      </c>
      <c r="I42" s="1">
        <v>-1.848</v>
      </c>
      <c r="J42" s="1">
        <v>-0.616</v>
      </c>
      <c r="K42" s="1">
        <v>-30.8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1.232</v>
      </c>
      <c r="C43" s="1">
        <v>3.08</v>
      </c>
      <c r="D43" s="1">
        <v>2.464</v>
      </c>
      <c r="E43" s="1">
        <v>2.464</v>
      </c>
      <c r="F43" s="1">
        <v>3.08</v>
      </c>
      <c r="G43" s="1">
        <v>0.616</v>
      </c>
      <c r="H43" s="1">
        <v>0.616</v>
      </c>
      <c r="I43" s="1">
        <v>1.232</v>
      </c>
      <c r="J43" s="1">
        <v>1.232</v>
      </c>
      <c r="K43" s="1">
        <v>1.232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1.848</v>
      </c>
      <c r="C44" s="1">
        <v>1.848</v>
      </c>
      <c r="D44" s="1">
        <v>1.848</v>
      </c>
      <c r="E44" s="1">
        <v>1.848</v>
      </c>
      <c r="F44" s="1">
        <v>1.848</v>
      </c>
      <c r="G44" s="1">
        <v>1.848</v>
      </c>
      <c r="H44" s="1">
        <v>1.848</v>
      </c>
      <c r="I44" s="1">
        <v>1.848</v>
      </c>
      <c r="J44" s="1">
        <v>1.848</v>
      </c>
      <c r="K44" s="1">
        <v>1.848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33.264</v>
      </c>
      <c r="C45" s="1">
        <v>53.592</v>
      </c>
      <c r="D45" s="1">
        <v>54.208</v>
      </c>
      <c r="E45" s="1">
        <v>59.752</v>
      </c>
      <c r="F45" s="1">
        <v>0.616</v>
      </c>
      <c r="G45" s="1">
        <v>0.616</v>
      </c>
      <c r="H45" s="1">
        <v>0.616</v>
      </c>
      <c r="I45" s="1">
        <v>0.616</v>
      </c>
      <c r="J45" s="1">
        <v>0.616</v>
      </c>
      <c r="K45" s="1">
        <v>0.616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8.624</v>
      </c>
      <c r="H46" s="1">
        <v>8.624</v>
      </c>
      <c r="I46" s="1">
        <v>11.088</v>
      </c>
      <c r="J46" s="1">
        <v>11.088</v>
      </c>
      <c r="K46" s="1">
        <v>9.856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0.616</v>
      </c>
      <c r="C2" s="1">
        <v>28.336</v>
      </c>
      <c r="D2" s="1">
        <v>35.728</v>
      </c>
      <c r="E2" s="1">
        <v>38.192</v>
      </c>
      <c r="F2" s="1">
        <v>9.856</v>
      </c>
      <c r="G2" s="1">
        <v>6.16</v>
      </c>
      <c r="H2" s="1">
        <v>3.08</v>
      </c>
      <c r="I2" s="1">
        <v>4.312</v>
      </c>
      <c r="J2" s="1">
        <v>4.312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1.232</v>
      </c>
      <c r="C3" s="1">
        <v>1.848</v>
      </c>
      <c r="D3" s="1">
        <v>6.16</v>
      </c>
      <c r="E3" s="1">
        <v>2.464</v>
      </c>
      <c r="F3" s="1">
        <v>55.44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1.848</v>
      </c>
      <c r="C4" s="1">
        <v>2.464</v>
      </c>
      <c r="D4" s="1">
        <v>6.776</v>
      </c>
      <c r="E4" s="1">
        <v>2.464</v>
      </c>
      <c r="F4" s="1">
        <v>10.472</v>
      </c>
      <c r="G4" s="1">
        <v>6.16</v>
      </c>
      <c r="H4" s="1">
        <v>3.08</v>
      </c>
      <c r="I4" s="1">
        <v>4.312</v>
      </c>
      <c r="J4" s="1">
        <v>4.312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2.464</v>
      </c>
      <c r="C5" s="1">
        <v>8.008</v>
      </c>
      <c r="D5" s="1">
        <v>16.632</v>
      </c>
      <c r="E5" s="1">
        <v>27.72</v>
      </c>
      <c r="F5" s="1">
        <v>36.96</v>
      </c>
      <c r="G5" s="1">
        <v>-11.088</v>
      </c>
      <c r="H5" s="1">
        <v>7.391999999999999</v>
      </c>
      <c r="I5" s="1">
        <v>0.0</v>
      </c>
      <c r="J5" s="1">
        <v>0.0</v>
      </c>
      <c r="K5" s="1">
        <v>-6.16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1.848</v>
      </c>
      <c r="C6" s="1">
        <v>1.848</v>
      </c>
      <c r="D6" s="1">
        <v>6.16</v>
      </c>
      <c r="E6" s="1">
        <v>2.464</v>
      </c>
      <c r="F6" s="1">
        <v>9.856</v>
      </c>
      <c r="G6" s="1">
        <v>17.248</v>
      </c>
      <c r="H6" s="1">
        <v>-3.696</v>
      </c>
      <c r="I6" s="1">
        <v>3.696</v>
      </c>
      <c r="J6" s="1">
        <v>4.312</v>
      </c>
      <c r="K6" s="1">
        <v>6.16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4.928</v>
      </c>
      <c r="C7" s="1">
        <v>7.391999999999999</v>
      </c>
      <c r="D7" s="1">
        <v>5.544</v>
      </c>
      <c r="E7" s="1">
        <v>4.928</v>
      </c>
      <c r="F7" s="1">
        <v>5.544</v>
      </c>
      <c r="G7" s="1">
        <v>3.08</v>
      </c>
      <c r="H7" s="1">
        <v>3.696</v>
      </c>
      <c r="I7" s="1">
        <v>3.696</v>
      </c>
      <c r="J7" s="1">
        <v>3.696</v>
      </c>
      <c r="K7" s="1">
        <v>3.696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3.696</v>
      </c>
      <c r="C8" s="1">
        <v>8.008</v>
      </c>
      <c r="D8" s="1">
        <v>3.696</v>
      </c>
      <c r="E8" s="1">
        <v>3.696</v>
      </c>
      <c r="F8" s="1">
        <v>1.848</v>
      </c>
      <c r="G8" s="1">
        <v>1.848</v>
      </c>
      <c r="H8" s="1">
        <v>4.312</v>
      </c>
      <c r="I8" s="1">
        <v>6.776</v>
      </c>
      <c r="J8" s="1">
        <v>7.391999999999999</v>
      </c>
      <c r="K8" s="1">
        <v>9.24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0.0</v>
      </c>
      <c r="C9" s="1">
        <v>0.0</v>
      </c>
      <c r="D9" s="1">
        <v>12.936</v>
      </c>
      <c r="E9" s="1">
        <v>11.704</v>
      </c>
      <c r="F9" s="1">
        <v>13.552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8.624</v>
      </c>
      <c r="C10" s="1">
        <v>15.4</v>
      </c>
      <c r="D10" s="1">
        <v>9.856</v>
      </c>
      <c r="E10" s="1">
        <v>9.24</v>
      </c>
      <c r="F10" s="1">
        <v>7.391999999999999</v>
      </c>
      <c r="G10" s="1">
        <v>4.928</v>
      </c>
      <c r="H10" s="1">
        <v>8.008</v>
      </c>
      <c r="I10" s="1">
        <v>10.472</v>
      </c>
      <c r="J10" s="1">
        <v>11.704</v>
      </c>
      <c r="K10" s="1">
        <v>13.552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-6.776</v>
      </c>
      <c r="C11" s="1">
        <v>-12.936</v>
      </c>
      <c r="D11" s="1">
        <v>-3.08</v>
      </c>
      <c r="E11" s="1">
        <v>-6.776</v>
      </c>
      <c r="F11" s="1">
        <v>1.848</v>
      </c>
      <c r="G11" s="1">
        <v>-4.928</v>
      </c>
      <c r="H11" s="1">
        <v>-8.008</v>
      </c>
      <c r="I11" s="1">
        <v>-10.472</v>
      </c>
      <c r="J11" s="1">
        <v>-11.704</v>
      </c>
      <c r="K11" s="1">
        <v>-13.552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-1.848</v>
      </c>
      <c r="J12" s="1">
        <v>-1.848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0.0</v>
      </c>
      <c r="C13" s="1">
        <v>0.0</v>
      </c>
      <c r="D13" s="1">
        <v>0.0</v>
      </c>
      <c r="E13" s="1">
        <v>0.0</v>
      </c>
      <c r="F13" s="1">
        <v>10.472</v>
      </c>
      <c r="G13" s="1">
        <v>3.696</v>
      </c>
      <c r="H13" s="1">
        <v>0.0</v>
      </c>
      <c r="I13" s="1">
        <v>0.0</v>
      </c>
      <c r="J13" s="1">
        <v>0.0</v>
      </c>
      <c r="K13" s="1">
        <v>55.44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0.0</v>
      </c>
      <c r="C14" s="1">
        <v>0.0</v>
      </c>
      <c r="D14" s="1">
        <v>0.0</v>
      </c>
      <c r="E14" s="1">
        <v>0.0</v>
      </c>
      <c r="F14" s="1">
        <v>10.472</v>
      </c>
      <c r="G14" s="1">
        <v>3.696</v>
      </c>
      <c r="H14" s="1">
        <v>0.0</v>
      </c>
      <c r="I14" s="1">
        <v>-1.848</v>
      </c>
      <c r="J14" s="1">
        <v>-1.848</v>
      </c>
      <c r="K14" s="1">
        <v>55.44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35.112</v>
      </c>
      <c r="C15" s="1">
        <v>-25.256</v>
      </c>
      <c r="D15" s="1">
        <v>-16.016</v>
      </c>
      <c r="E15" s="1">
        <v>2.464</v>
      </c>
      <c r="F15" s="1">
        <v>20.328</v>
      </c>
      <c r="G15" s="1">
        <v>-4.928</v>
      </c>
      <c r="H15" s="1">
        <v>-20.328</v>
      </c>
      <c r="I15" s="1">
        <v>-14.168</v>
      </c>
      <c r="J15" s="1">
        <v>-25.256</v>
      </c>
      <c r="K15" s="1">
        <v>2.464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-0.616</v>
      </c>
      <c r="C16" s="1">
        <v>-0.616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-1.848</v>
      </c>
      <c r="K16" s="1">
        <v>-12.32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-6.776</v>
      </c>
      <c r="C17" s="1">
        <v>-13.552</v>
      </c>
      <c r="D17" s="1">
        <v>-3.08</v>
      </c>
      <c r="E17" s="1">
        <v>-6.776</v>
      </c>
      <c r="F17" s="1">
        <v>2.464</v>
      </c>
      <c r="G17" s="1">
        <v>-4.928</v>
      </c>
      <c r="H17" s="1">
        <v>-8.008</v>
      </c>
      <c r="I17" s="1">
        <v>-11.088</v>
      </c>
      <c r="J17" s="1">
        <v>-11.704</v>
      </c>
      <c r="K17" s="1">
        <v>-12.936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0.0</v>
      </c>
      <c r="C18" s="1">
        <v>0.0</v>
      </c>
      <c r="D18" s="1">
        <v>0.0</v>
      </c>
      <c r="E18" s="1">
        <v>-2.464</v>
      </c>
      <c r="F18" s="1">
        <v>-1.232</v>
      </c>
      <c r="G18" s="1">
        <v>0.0</v>
      </c>
      <c r="H18" s="1">
        <v>0.616</v>
      </c>
      <c r="I18" s="1">
        <v>-0.616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1">
        <v>0.0</v>
      </c>
      <c r="C20" s="1">
        <v>-0.616</v>
      </c>
      <c r="D20" s="1">
        <v>0.0</v>
      </c>
      <c r="E20" s="1">
        <v>0.0</v>
      </c>
      <c r="F20" s="1">
        <v>0.0</v>
      </c>
      <c r="G20" s="1">
        <v>1.848</v>
      </c>
      <c r="H20" s="1">
        <v>1.848</v>
      </c>
      <c r="I20" s="1">
        <v>-4.312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>
        <v>-6.776</v>
      </c>
      <c r="C21" s="1">
        <v>-14.784</v>
      </c>
      <c r="D21" s="1">
        <v>-3.08</v>
      </c>
      <c r="E21" s="1">
        <v>-6.776</v>
      </c>
      <c r="F21" s="1">
        <v>2.464</v>
      </c>
      <c r="G21" s="1">
        <v>-4.928</v>
      </c>
      <c r="H21" s="1">
        <v>-8.008</v>
      </c>
      <c r="I21" s="1">
        <v>-11.088</v>
      </c>
      <c r="J21" s="1">
        <v>-11.704</v>
      </c>
      <c r="K21" s="1">
        <v>-12.936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</v>
      </c>
      <c r="B22" s="1">
        <v>-6.776</v>
      </c>
      <c r="C22" s="1">
        <v>-14.784</v>
      </c>
      <c r="D22" s="1">
        <v>-3.08</v>
      </c>
      <c r="E22" s="1">
        <v>-6.776</v>
      </c>
      <c r="F22" s="1">
        <v>2.464</v>
      </c>
      <c r="G22" s="1">
        <v>-4.928</v>
      </c>
      <c r="H22" s="1">
        <v>-8.008</v>
      </c>
      <c r="I22" s="1">
        <v>-11.088</v>
      </c>
      <c r="J22" s="1">
        <v>-11.704</v>
      </c>
      <c r="K22" s="1">
        <v>-12.936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</v>
      </c>
      <c r="B23" s="1">
        <v>-6.776</v>
      </c>
      <c r="C23" s="1">
        <v>-14.784</v>
      </c>
      <c r="D23" s="1">
        <v>-3.08</v>
      </c>
      <c r="E23" s="1">
        <v>-6.776</v>
      </c>
      <c r="F23" s="1">
        <v>2.464</v>
      </c>
      <c r="G23" s="1">
        <v>-4.928</v>
      </c>
      <c r="H23" s="1">
        <v>-8.008</v>
      </c>
      <c r="I23" s="1">
        <v>-11.088</v>
      </c>
      <c r="J23" s="1">
        <v>-11.704</v>
      </c>
      <c r="K23" s="1">
        <v>-12.936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>
        <v>-6.776</v>
      </c>
      <c r="C24" s="1">
        <v>-14.784</v>
      </c>
      <c r="D24" s="1">
        <v>-3.08</v>
      </c>
      <c r="E24" s="1">
        <v>-6.776</v>
      </c>
      <c r="F24" s="1">
        <v>2.464</v>
      </c>
      <c r="G24" s="1">
        <v>-4.928</v>
      </c>
      <c r="H24" s="1">
        <v>-8.008</v>
      </c>
      <c r="I24" s="1">
        <v>-11.088</v>
      </c>
      <c r="J24" s="1">
        <v>-11.704</v>
      </c>
      <c r="K24" s="1">
        <v>-12.936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37.576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121</v>
      </c>
      <c r="B26" s="1">
        <v>-6.776</v>
      </c>
      <c r="C26" s="1">
        <v>-14.784</v>
      </c>
      <c r="D26" s="1">
        <v>-3.08</v>
      </c>
      <c r="E26" s="1">
        <v>-6.776</v>
      </c>
      <c r="F26" s="1">
        <v>2.464</v>
      </c>
      <c r="G26" s="1">
        <v>-4.928</v>
      </c>
      <c r="H26" s="1">
        <v>-8.008</v>
      </c>
      <c r="I26" s="1">
        <v>-11.088</v>
      </c>
      <c r="J26" s="1">
        <v>-11.704</v>
      </c>
      <c r="K26" s="1">
        <v>-13.552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122</v>
      </c>
      <c r="B27" s="1">
        <v>-6.776</v>
      </c>
      <c r="C27" s="1">
        <v>-14.784</v>
      </c>
      <c r="D27" s="1">
        <v>-3.08</v>
      </c>
      <c r="E27" s="1">
        <v>-6.776</v>
      </c>
      <c r="F27" s="1">
        <v>2.464</v>
      </c>
      <c r="G27" s="1">
        <v>-4.928</v>
      </c>
      <c r="H27" s="1">
        <v>-8.008</v>
      </c>
      <c r="I27" s="1">
        <v>-11.088</v>
      </c>
      <c r="J27" s="1">
        <v>-11.704</v>
      </c>
      <c r="K27" s="1">
        <v>-13.552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124</v>
      </c>
      <c r="B29" s="1" t="s">
        <v>125</v>
      </c>
      <c r="C29" s="1" t="s">
        <v>126</v>
      </c>
      <c r="D29" s="1" t="s">
        <v>127</v>
      </c>
      <c r="E29" s="1" t="s">
        <v>128</v>
      </c>
      <c r="F29" s="1" t="s">
        <v>129</v>
      </c>
      <c r="G29" s="1" t="s">
        <v>130</v>
      </c>
      <c r="H29" s="1" t="s">
        <v>131</v>
      </c>
      <c r="I29" s="1" t="s">
        <v>132</v>
      </c>
      <c r="J29" s="1" t="s">
        <v>133</v>
      </c>
      <c r="K29" s="1" t="s">
        <v>134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 t="s">
        <v>125</v>
      </c>
      <c r="C30" s="1" t="s">
        <v>126</v>
      </c>
      <c r="D30" s="1" t="s">
        <v>127</v>
      </c>
      <c r="E30" s="1" t="s">
        <v>128</v>
      </c>
      <c r="F30" s="1" t="s">
        <v>129</v>
      </c>
      <c r="G30" s="1" t="s">
        <v>130</v>
      </c>
      <c r="H30" s="1" t="s">
        <v>131</v>
      </c>
      <c r="I30" s="1" t="s">
        <v>132</v>
      </c>
      <c r="J30" s="1" t="s">
        <v>133</v>
      </c>
      <c r="K30" s="1" t="s">
        <v>134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>
        <v>2.0</v>
      </c>
      <c r="C31" s="1">
        <v>2.0</v>
      </c>
      <c r="D31" s="1">
        <v>3.0</v>
      </c>
      <c r="E31" s="1">
        <v>4.0</v>
      </c>
      <c r="F31" s="1">
        <v>5.0</v>
      </c>
      <c r="G31" s="1">
        <v>6.0</v>
      </c>
      <c r="H31" s="1">
        <v>25.0</v>
      </c>
      <c r="I31" s="1">
        <v>48.0</v>
      </c>
      <c r="J31" s="1">
        <v>1.0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 t="s">
        <v>125</v>
      </c>
      <c r="C32" s="1" t="s">
        <v>126</v>
      </c>
      <c r="D32" s="1" t="s">
        <v>127</v>
      </c>
      <c r="E32" s="1" t="s">
        <v>128</v>
      </c>
      <c r="F32" s="1" t="s">
        <v>138</v>
      </c>
      <c r="G32" s="1" t="s">
        <v>130</v>
      </c>
      <c r="H32" s="1" t="s">
        <v>131</v>
      </c>
      <c r="I32" s="1" t="s">
        <v>139</v>
      </c>
      <c r="J32" s="1" t="s">
        <v>133</v>
      </c>
      <c r="K32" s="1" t="s">
        <v>134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 t="s">
        <v>125</v>
      </c>
      <c r="C33" s="1" t="s">
        <v>126</v>
      </c>
      <c r="D33" s="1" t="s">
        <v>127</v>
      </c>
      <c r="E33" s="1" t="s">
        <v>128</v>
      </c>
      <c r="F33" s="1" t="s">
        <v>138</v>
      </c>
      <c r="G33" s="1" t="s">
        <v>130</v>
      </c>
      <c r="H33" s="1" t="s">
        <v>131</v>
      </c>
      <c r="I33" s="1" t="s">
        <v>139</v>
      </c>
      <c r="J33" s="1" t="s">
        <v>133</v>
      </c>
      <c r="K33" s="1" t="s">
        <v>134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141</v>
      </c>
      <c r="B34" s="1">
        <v>2.0</v>
      </c>
      <c r="C34" s="1">
        <v>2.0</v>
      </c>
      <c r="D34" s="1">
        <v>3.0</v>
      </c>
      <c r="E34" s="1">
        <v>4.0</v>
      </c>
      <c r="F34" s="1">
        <v>5.0</v>
      </c>
      <c r="G34" s="1">
        <v>6.0</v>
      </c>
      <c r="H34" s="1">
        <v>25.0</v>
      </c>
      <c r="I34" s="1">
        <v>48.0</v>
      </c>
      <c r="J34" s="1">
        <v>1.0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142</v>
      </c>
      <c r="B35" s="1" t="s">
        <v>143</v>
      </c>
      <c r="C35" s="1" t="s">
        <v>144</v>
      </c>
      <c r="D35" s="1" t="s">
        <v>145</v>
      </c>
      <c r="E35" s="1" t="s">
        <v>146</v>
      </c>
      <c r="F35" s="1" t="s">
        <v>147</v>
      </c>
      <c r="G35" s="1" t="s">
        <v>148</v>
      </c>
      <c r="H35" s="1" t="s">
        <v>149</v>
      </c>
      <c r="I35" s="1" t="s">
        <v>150</v>
      </c>
      <c r="J35" s="1" t="s">
        <v>151</v>
      </c>
      <c r="K35" s="1" t="s">
        <v>152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 t="s">
        <v>143</v>
      </c>
      <c r="C36" s="1" t="s">
        <v>144</v>
      </c>
      <c r="D36" s="1" t="s">
        <v>145</v>
      </c>
      <c r="E36" s="1" t="s">
        <v>146</v>
      </c>
      <c r="F36" s="1" t="s">
        <v>147</v>
      </c>
      <c r="G36" s="1" t="s">
        <v>148</v>
      </c>
      <c r="H36" s="1" t="s">
        <v>149</v>
      </c>
      <c r="I36" s="1" t="s">
        <v>150</v>
      </c>
      <c r="J36" s="1" t="s">
        <v>151</v>
      </c>
      <c r="K36" s="1" t="s">
        <v>152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 t="s">
        <v>155</v>
      </c>
      <c r="C37" s="1" t="s">
        <v>155</v>
      </c>
      <c r="D37" s="1" t="s">
        <v>155</v>
      </c>
      <c r="E37" s="1" t="s">
        <v>155</v>
      </c>
      <c r="F37" s="1" t="s">
        <v>155</v>
      </c>
      <c r="G37" s="1" t="s">
        <v>155</v>
      </c>
      <c r="H37" s="1" t="s">
        <v>155</v>
      </c>
      <c r="I37" s="1" t="s">
        <v>155</v>
      </c>
      <c r="J37" s="1" t="s">
        <v>155</v>
      </c>
      <c r="K37" s="1" t="s">
        <v>155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-6.16</v>
      </c>
      <c r="C39" s="1">
        <v>-12.936</v>
      </c>
      <c r="D39" s="1">
        <v>-3.08</v>
      </c>
      <c r="E39" s="1">
        <v>-6.776</v>
      </c>
      <c r="F39" s="1">
        <v>1.848</v>
      </c>
      <c r="G39" s="1">
        <v>-4.928</v>
      </c>
      <c r="H39" s="1">
        <v>-8.008</v>
      </c>
      <c r="I39" s="1">
        <v>-10.472</v>
      </c>
      <c r="J39" s="1">
        <v>-11.088</v>
      </c>
      <c r="K39" s="1">
        <v>-13.552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-6.776</v>
      </c>
      <c r="C40" s="1">
        <v>-12.936</v>
      </c>
      <c r="D40" s="1">
        <v>-3.08</v>
      </c>
      <c r="E40" s="1">
        <v>-6.776</v>
      </c>
      <c r="F40" s="1">
        <v>1.848</v>
      </c>
      <c r="G40" s="1">
        <v>-4.928</v>
      </c>
      <c r="H40" s="1">
        <v>-8.008</v>
      </c>
      <c r="I40" s="1">
        <v>-10.472</v>
      </c>
      <c r="J40" s="1">
        <v>-11.704</v>
      </c>
      <c r="K40" s="1">
        <v>-13.552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-6.776</v>
      </c>
      <c r="C41" s="1">
        <v>-12.936</v>
      </c>
      <c r="D41" s="1">
        <v>-3.08</v>
      </c>
      <c r="E41" s="1">
        <v>-6.776</v>
      </c>
      <c r="F41" s="1">
        <v>1.848</v>
      </c>
      <c r="G41" s="1">
        <v>-4.928</v>
      </c>
      <c r="H41" s="1">
        <v>-8.008</v>
      </c>
      <c r="I41" s="1">
        <v>-10.472</v>
      </c>
      <c r="J41" s="1">
        <v>-11.704</v>
      </c>
      <c r="K41" s="1">
        <v>-13.552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-6.16</v>
      </c>
      <c r="C42" s="1">
        <v>-12.32</v>
      </c>
      <c r="D42" s="1">
        <v>-2.464</v>
      </c>
      <c r="E42" s="1">
        <v>-6.16</v>
      </c>
      <c r="F42" s="1">
        <v>2.464</v>
      </c>
      <c r="G42" s="1">
        <v>-4.312</v>
      </c>
      <c r="H42" s="1">
        <v>-8.008</v>
      </c>
      <c r="I42" s="1">
        <v>-10.472</v>
      </c>
      <c r="J42" s="1">
        <v>-11.088</v>
      </c>
      <c r="K42" s="1">
        <v>-13.552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0.0</v>
      </c>
      <c r="C43" s="1">
        <v>0.0</v>
      </c>
      <c r="D43" s="1">
        <v>6.776</v>
      </c>
      <c r="E43" s="1">
        <v>2.464</v>
      </c>
      <c r="F43" s="1">
        <v>10.472</v>
      </c>
      <c r="G43" s="1">
        <v>6.16</v>
      </c>
      <c r="H43" s="1">
        <v>3.08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-4.312</v>
      </c>
      <c r="C44" s="1">
        <v>-8.624</v>
      </c>
      <c r="D44" s="1">
        <v>-1.848</v>
      </c>
      <c r="E44" s="1">
        <v>-4.312</v>
      </c>
      <c r="F44" s="1">
        <v>1.232</v>
      </c>
      <c r="G44" s="1">
        <v>-3.08</v>
      </c>
      <c r="H44" s="1">
        <v>-4.928</v>
      </c>
      <c r="I44" s="1">
        <v>-6.776</v>
      </c>
      <c r="J44" s="1">
        <v>-7.391999999999999</v>
      </c>
      <c r="K44" s="1">
        <v>-8.008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0.616</v>
      </c>
      <c r="C46" s="1">
        <v>1.232</v>
      </c>
      <c r="D46" s="1">
        <v>1.232</v>
      </c>
      <c r="E46" s="1">
        <v>1.232</v>
      </c>
      <c r="F46" s="1">
        <v>1.232</v>
      </c>
      <c r="G46" s="1">
        <v>3.08</v>
      </c>
      <c r="H46" s="1">
        <v>3.696</v>
      </c>
      <c r="I46" s="1">
        <v>3.696</v>
      </c>
      <c r="J46" s="1">
        <v>3.696</v>
      </c>
      <c r="K46" s="1">
        <v>3.696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3.696</v>
      </c>
      <c r="C47" s="1">
        <v>8.008</v>
      </c>
      <c r="D47" s="1">
        <v>3.696</v>
      </c>
      <c r="E47" s="1">
        <v>3.696</v>
      </c>
      <c r="F47" s="1">
        <v>1.848</v>
      </c>
      <c r="G47" s="1">
        <v>1.848</v>
      </c>
      <c r="H47" s="1">
        <v>4.312</v>
      </c>
      <c r="I47" s="1">
        <v>6.776</v>
      </c>
      <c r="J47" s="1">
        <v>7.391999999999999</v>
      </c>
      <c r="K47" s="1">
        <v>9.24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16.632</v>
      </c>
      <c r="C48" s="1">
        <v>43.736</v>
      </c>
      <c r="D48" s="1">
        <v>33.88</v>
      </c>
      <c r="E48" s="1">
        <v>35.728</v>
      </c>
      <c r="F48" s="1">
        <v>39.424</v>
      </c>
      <c r="G48" s="1">
        <v>12.32</v>
      </c>
      <c r="H48" s="1">
        <v>12.32</v>
      </c>
      <c r="I48" s="1">
        <v>16.016</v>
      </c>
      <c r="J48" s="1">
        <v>16.632</v>
      </c>
      <c r="K48" s="1">
        <v>16.632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1.848</v>
      </c>
      <c r="I49" s="1">
        <v>8.008</v>
      </c>
      <c r="J49" s="1">
        <v>6.16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10.472</v>
      </c>
      <c r="I50" s="1">
        <v>8.008</v>
      </c>
      <c r="J50" s="1">
        <v>10.472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0.616</v>
      </c>
      <c r="H51" s="1">
        <v>12.936</v>
      </c>
      <c r="I51" s="1">
        <v>15.4</v>
      </c>
      <c r="J51" s="1">
        <v>9.856</v>
      </c>
      <c r="K51" s="1">
        <v>14.168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13.552</v>
      </c>
      <c r="H52" s="1">
        <v>25.872</v>
      </c>
      <c r="I52" s="1">
        <v>37.576</v>
      </c>
      <c r="J52" s="1">
        <v>17.864</v>
      </c>
      <c r="K52" s="1">
        <v>36.344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170</v>
      </c>
      <c r="B53" s="1">
        <v>0.616</v>
      </c>
      <c r="C53" s="1">
        <v>0.616</v>
      </c>
      <c r="D53" s="1">
        <v>23.408</v>
      </c>
      <c r="E53" s="1">
        <v>26.488</v>
      </c>
      <c r="F53" s="1">
        <v>57.288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171</v>
      </c>
      <c r="B54" s="1">
        <v>0.0</v>
      </c>
      <c r="C54" s="1">
        <v>0.0</v>
      </c>
      <c r="D54" s="1">
        <v>1.848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172</v>
      </c>
      <c r="B55" s="1">
        <v>0.616</v>
      </c>
      <c r="C55" s="1">
        <v>0.616</v>
      </c>
      <c r="D55" s="1">
        <v>25.256</v>
      </c>
      <c r="E55" s="1">
        <v>26.488</v>
      </c>
      <c r="F55" s="1">
        <v>57.288</v>
      </c>
      <c r="G55" s="1">
        <v>14.168</v>
      </c>
      <c r="H55" s="1">
        <v>38.808</v>
      </c>
      <c r="I55" s="1">
        <v>53.592</v>
      </c>
      <c r="J55" s="1">
        <v>27.72</v>
      </c>
      <c r="K55" s="1">
        <v>51.128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  <c r="I3" s="1" t="s">
        <v>182</v>
      </c>
      <c r="J3" s="1" t="s">
        <v>183</v>
      </c>
      <c r="K3" s="1" t="s">
        <v>184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 t="s">
        <v>186</v>
      </c>
      <c r="C4" s="1" t="s">
        <v>187</v>
      </c>
      <c r="D4" s="1" t="s">
        <v>188</v>
      </c>
      <c r="E4" s="1" t="s">
        <v>189</v>
      </c>
      <c r="F4" s="1" t="s">
        <v>190</v>
      </c>
      <c r="G4" s="1">
        <v>-23.408</v>
      </c>
      <c r="H4" s="1" t="s">
        <v>191</v>
      </c>
      <c r="I4" s="1" t="s">
        <v>192</v>
      </c>
      <c r="J4" s="1" t="s">
        <v>193</v>
      </c>
      <c r="K4" s="1" t="s">
        <v>194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 t="s">
        <v>196</v>
      </c>
      <c r="C5" s="1" t="s">
        <v>197</v>
      </c>
      <c r="D5" s="1" t="s">
        <v>198</v>
      </c>
      <c r="E5" s="1" t="s">
        <v>199</v>
      </c>
      <c r="F5" s="1" t="s">
        <v>200</v>
      </c>
      <c r="G5" s="1" t="s">
        <v>201</v>
      </c>
      <c r="H5" s="1" t="s">
        <v>202</v>
      </c>
      <c r="I5" s="1" t="s">
        <v>203</v>
      </c>
      <c r="J5" s="1">
        <v>0.0</v>
      </c>
      <c r="K5" s="1" t="s">
        <v>204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1" t="s">
        <v>196</v>
      </c>
      <c r="C6" s="1" t="s">
        <v>197</v>
      </c>
      <c r="D6" s="1" t="s">
        <v>198</v>
      </c>
      <c r="E6" s="1" t="s">
        <v>199</v>
      </c>
      <c r="F6" s="1" t="s">
        <v>200</v>
      </c>
      <c r="G6" s="1" t="s">
        <v>201</v>
      </c>
      <c r="H6" s="1" t="s">
        <v>202</v>
      </c>
      <c r="I6" s="1" t="s">
        <v>203</v>
      </c>
      <c r="J6" s="1">
        <v>0.0</v>
      </c>
      <c r="K6" s="1" t="s">
        <v>206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208</v>
      </c>
      <c r="B8" s="1" t="s">
        <v>209</v>
      </c>
      <c r="C8" s="1" t="s">
        <v>210</v>
      </c>
      <c r="D8" s="1" t="s">
        <v>211</v>
      </c>
      <c r="E8" s="1" t="s">
        <v>212</v>
      </c>
      <c r="F8" s="1" t="s">
        <v>213</v>
      </c>
      <c r="G8" s="1" t="s">
        <v>214</v>
      </c>
      <c r="H8" s="1" t="s">
        <v>215</v>
      </c>
      <c r="I8" s="1" t="s">
        <v>216</v>
      </c>
      <c r="J8" s="1">
        <v>61.6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217</v>
      </c>
      <c r="B9" s="1" t="s">
        <v>218</v>
      </c>
      <c r="C9" s="1" t="s">
        <v>219</v>
      </c>
      <c r="D9" s="1">
        <v>50.512</v>
      </c>
      <c r="E9" s="1" t="s">
        <v>220</v>
      </c>
      <c r="F9" s="1" t="s">
        <v>221</v>
      </c>
      <c r="G9" s="1">
        <v>0.0</v>
      </c>
      <c r="H9" s="1">
        <v>0.616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222</v>
      </c>
      <c r="B10" s="1" t="s">
        <v>223</v>
      </c>
      <c r="C10" s="1" t="s">
        <v>224</v>
      </c>
      <c r="D10" s="1" t="s">
        <v>225</v>
      </c>
      <c r="E10" s="1" t="s">
        <v>226</v>
      </c>
      <c r="F10" s="1" t="s">
        <v>227</v>
      </c>
      <c r="G10" s="1">
        <v>0.0</v>
      </c>
      <c r="H10" s="1">
        <v>-1.232</v>
      </c>
      <c r="I10" s="1">
        <v>-1.232</v>
      </c>
      <c r="J10" s="1">
        <v>-1.232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228</v>
      </c>
      <c r="B11" s="1" t="s">
        <v>229</v>
      </c>
      <c r="C11" s="1" t="s">
        <v>230</v>
      </c>
      <c r="D11" s="1" t="s">
        <v>231</v>
      </c>
      <c r="E11" s="1" t="s">
        <v>232</v>
      </c>
      <c r="F11" s="1" t="s">
        <v>233</v>
      </c>
      <c r="G11" s="1">
        <v>0.0</v>
      </c>
      <c r="H11" s="1">
        <v>-1.232</v>
      </c>
      <c r="I11" s="1">
        <v>-1.232</v>
      </c>
      <c r="J11" s="1">
        <v>-1.232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234</v>
      </c>
      <c r="B12" s="1" t="s">
        <v>229</v>
      </c>
      <c r="C12" s="1" t="s">
        <v>230</v>
      </c>
      <c r="D12" s="1" t="s">
        <v>231</v>
      </c>
      <c r="E12" s="1" t="s">
        <v>232</v>
      </c>
      <c r="F12" s="1" t="s">
        <v>233</v>
      </c>
      <c r="G12" s="1">
        <v>0.0</v>
      </c>
      <c r="H12" s="1">
        <v>-1.232</v>
      </c>
      <c r="I12" s="1">
        <v>-1.232</v>
      </c>
      <c r="J12" s="1">
        <v>-1.232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235</v>
      </c>
      <c r="B13" s="1" t="s">
        <v>236</v>
      </c>
      <c r="C13" s="1" t="s">
        <v>237</v>
      </c>
      <c r="D13" s="1" t="s">
        <v>238</v>
      </c>
      <c r="E13" s="1" t="s">
        <v>239</v>
      </c>
      <c r="F13" s="1" t="s">
        <v>240</v>
      </c>
      <c r="G13" s="1">
        <v>0.0</v>
      </c>
      <c r="H13" s="1">
        <v>-1.232</v>
      </c>
      <c r="I13" s="1">
        <v>-1.232</v>
      </c>
      <c r="J13" s="1">
        <v>-1.232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 t="s">
        <v>236</v>
      </c>
      <c r="C14" s="1" t="s">
        <v>237</v>
      </c>
      <c r="D14" s="1" t="s">
        <v>238</v>
      </c>
      <c r="E14" s="1" t="s">
        <v>239</v>
      </c>
      <c r="F14" s="1" t="s">
        <v>240</v>
      </c>
      <c r="G14" s="1">
        <v>0.0</v>
      </c>
      <c r="H14" s="1">
        <v>-1.232</v>
      </c>
      <c r="I14" s="1">
        <v>-1.232</v>
      </c>
      <c r="J14" s="1">
        <v>-1.232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242</v>
      </c>
      <c r="B15" s="1" t="s">
        <v>236</v>
      </c>
      <c r="C15" s="1" t="s">
        <v>237</v>
      </c>
      <c r="D15" s="1" t="s">
        <v>238</v>
      </c>
      <c r="E15" s="1" t="s">
        <v>239</v>
      </c>
      <c r="F15" s="1" t="s">
        <v>240</v>
      </c>
      <c r="G15" s="1">
        <v>0.0</v>
      </c>
      <c r="H15" s="1">
        <v>-1.232</v>
      </c>
      <c r="I15" s="1">
        <v>-1.232</v>
      </c>
      <c r="J15" s="1">
        <v>-1.232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243</v>
      </c>
      <c r="B16" s="1" t="s">
        <v>244</v>
      </c>
      <c r="C16" s="1" t="s">
        <v>245</v>
      </c>
      <c r="D16" s="1" t="s">
        <v>246</v>
      </c>
      <c r="E16" s="1" t="s">
        <v>247</v>
      </c>
      <c r="F16" s="1" t="s">
        <v>248</v>
      </c>
      <c r="G16" s="1">
        <v>0.0</v>
      </c>
      <c r="H16" s="1">
        <v>-0.616</v>
      </c>
      <c r="I16" s="1">
        <v>-0.616</v>
      </c>
      <c r="J16" s="1">
        <v>-0.616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249</v>
      </c>
      <c r="B17" s="1" t="s">
        <v>250</v>
      </c>
      <c r="C17" s="1" t="s">
        <v>251</v>
      </c>
      <c r="D17" s="1" t="s">
        <v>252</v>
      </c>
      <c r="E17" s="1" t="s">
        <v>253</v>
      </c>
      <c r="F17" s="1" t="s">
        <v>254</v>
      </c>
      <c r="G17" s="1">
        <v>0.0</v>
      </c>
      <c r="H17" s="1">
        <v>-0.616</v>
      </c>
      <c r="I17" s="1">
        <v>-0.616</v>
      </c>
      <c r="J17" s="1">
        <v>-0.616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255</v>
      </c>
      <c r="B18" s="1" t="s">
        <v>250</v>
      </c>
      <c r="C18" s="1" t="s">
        <v>251</v>
      </c>
      <c r="D18" s="1" t="s">
        <v>252</v>
      </c>
      <c r="E18" s="1" t="s">
        <v>253</v>
      </c>
      <c r="F18" s="1" t="s">
        <v>254</v>
      </c>
      <c r="G18" s="1">
        <v>0.0</v>
      </c>
      <c r="H18" s="1">
        <v>-0.616</v>
      </c>
      <c r="I18" s="1">
        <v>-0.616</v>
      </c>
      <c r="J18" s="1">
        <v>-0.616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256</v>
      </c>
      <c r="B20" s="1" t="s">
        <v>257</v>
      </c>
      <c r="C20" s="1" t="s">
        <v>258</v>
      </c>
      <c r="D20" s="1" t="s">
        <v>259</v>
      </c>
      <c r="E20" s="1" t="s">
        <v>260</v>
      </c>
      <c r="F20" s="1" t="s">
        <v>261</v>
      </c>
      <c r="G20" s="1" t="s">
        <v>262</v>
      </c>
      <c r="H20" s="1" t="s">
        <v>91</v>
      </c>
      <c r="I20" s="1" t="s">
        <v>262</v>
      </c>
      <c r="J20" s="1" t="s">
        <v>262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263</v>
      </c>
      <c r="B21" s="1" t="s">
        <v>264</v>
      </c>
      <c r="C21" s="1" t="s">
        <v>265</v>
      </c>
      <c r="D21" s="1" t="s">
        <v>266</v>
      </c>
      <c r="E21" s="1" t="s">
        <v>267</v>
      </c>
      <c r="F21" s="1" t="s">
        <v>268</v>
      </c>
      <c r="G21" s="1" t="s">
        <v>269</v>
      </c>
      <c r="H21" s="1" t="s">
        <v>270</v>
      </c>
      <c r="I21" s="1" t="s">
        <v>270</v>
      </c>
      <c r="J21" s="1" t="s">
        <v>270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271</v>
      </c>
      <c r="B22" s="1">
        <v>0.0</v>
      </c>
      <c r="C22" s="1">
        <v>0.0</v>
      </c>
      <c r="D22" s="1">
        <v>0.0</v>
      </c>
      <c r="E22" s="1">
        <v>0.0</v>
      </c>
      <c r="F22" s="1" t="s">
        <v>272</v>
      </c>
      <c r="G22" s="1">
        <v>0.0</v>
      </c>
      <c r="H22" s="1" t="s">
        <v>273</v>
      </c>
      <c r="I22" s="1" t="s">
        <v>274</v>
      </c>
      <c r="J22" s="1" t="s">
        <v>275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277</v>
      </c>
      <c r="B24" s="1" t="s">
        <v>278</v>
      </c>
      <c r="C24" s="1" t="s">
        <v>279</v>
      </c>
      <c r="D24" s="1" t="s">
        <v>280</v>
      </c>
      <c r="E24" s="1" t="s">
        <v>281</v>
      </c>
      <c r="F24" s="1" t="s">
        <v>282</v>
      </c>
      <c r="G24" s="1" t="s">
        <v>283</v>
      </c>
      <c r="H24" s="1" t="s">
        <v>284</v>
      </c>
      <c r="I24" s="1" t="s">
        <v>285</v>
      </c>
      <c r="J24" s="1" t="s">
        <v>286</v>
      </c>
      <c r="K24" s="1" t="s">
        <v>287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288</v>
      </c>
      <c r="B25" s="1" t="s">
        <v>289</v>
      </c>
      <c r="C25" s="1" t="s">
        <v>290</v>
      </c>
      <c r="D25" s="1" t="s">
        <v>291</v>
      </c>
      <c r="E25" s="1">
        <v>4.928</v>
      </c>
      <c r="F25" s="1" t="s">
        <v>292</v>
      </c>
      <c r="G25" s="1" t="s">
        <v>293</v>
      </c>
      <c r="H25" s="1" t="s">
        <v>294</v>
      </c>
      <c r="I25" s="1" t="s">
        <v>295</v>
      </c>
      <c r="J25" s="1" t="s">
        <v>296</v>
      </c>
      <c r="K25" s="1" t="s">
        <v>297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298</v>
      </c>
      <c r="B26" s="1" t="s">
        <v>299</v>
      </c>
      <c r="C26" s="1" t="s">
        <v>300</v>
      </c>
      <c r="D26" s="1" t="s">
        <v>301</v>
      </c>
      <c r="E26" s="1" t="s">
        <v>302</v>
      </c>
      <c r="F26" s="1" t="s">
        <v>303</v>
      </c>
      <c r="G26" s="1" t="s">
        <v>304</v>
      </c>
      <c r="H26" s="1" t="s">
        <v>305</v>
      </c>
      <c r="I26" s="1" t="s">
        <v>306</v>
      </c>
      <c r="J26" s="1" t="s">
        <v>307</v>
      </c>
      <c r="K26" s="1" t="s">
        <v>308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309</v>
      </c>
      <c r="B27" s="1">
        <v>0.0</v>
      </c>
      <c r="C27" s="1">
        <v>0.0</v>
      </c>
      <c r="D27" s="1">
        <v>0.0</v>
      </c>
      <c r="E27" s="1">
        <v>0.0</v>
      </c>
      <c r="F27" s="1" t="s">
        <v>310</v>
      </c>
      <c r="G27" s="1">
        <v>0.0</v>
      </c>
      <c r="H27" s="1" t="s">
        <v>311</v>
      </c>
      <c r="I27" s="1">
        <v>43.12</v>
      </c>
      <c r="J27" s="1" t="s">
        <v>312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313</v>
      </c>
      <c r="B28" s="1">
        <v>0.0</v>
      </c>
      <c r="C28" s="1">
        <v>0.0</v>
      </c>
      <c r="D28" s="1" t="s">
        <v>314</v>
      </c>
      <c r="E28" s="1" t="s">
        <v>315</v>
      </c>
      <c r="F28" s="1" t="s">
        <v>316</v>
      </c>
      <c r="G28" s="1">
        <v>0.0</v>
      </c>
      <c r="H28" s="1" t="s">
        <v>317</v>
      </c>
      <c r="I28" s="1">
        <v>0.616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320</v>
      </c>
      <c r="H30" s="1" t="s">
        <v>321</v>
      </c>
      <c r="I30" s="1" t="s">
        <v>322</v>
      </c>
      <c r="J30" s="1" t="s">
        <v>323</v>
      </c>
      <c r="K30" s="1" t="s">
        <v>324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326</v>
      </c>
      <c r="H31" s="1" t="s">
        <v>327</v>
      </c>
      <c r="I31" s="1" t="s">
        <v>328</v>
      </c>
      <c r="J31" s="1" t="s">
        <v>329</v>
      </c>
      <c r="K31" s="1" t="s">
        <v>324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331</v>
      </c>
      <c r="H32" s="1">
        <v>0.0</v>
      </c>
      <c r="I32" s="1" t="s">
        <v>332</v>
      </c>
      <c r="J32" s="1" t="s">
        <v>333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1.232</v>
      </c>
      <c r="H33" s="1">
        <v>0.0</v>
      </c>
      <c r="I33" s="1" t="s">
        <v>335</v>
      </c>
      <c r="J33" s="1" t="s">
        <v>336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337</v>
      </c>
      <c r="B34" s="1" t="s">
        <v>338</v>
      </c>
      <c r="C34" s="1" t="s">
        <v>339</v>
      </c>
      <c r="D34" s="1" t="s">
        <v>340</v>
      </c>
      <c r="E34" s="1" t="s">
        <v>341</v>
      </c>
      <c r="F34" s="1" t="s">
        <v>342</v>
      </c>
      <c r="G34" s="1" t="s">
        <v>343</v>
      </c>
      <c r="H34" s="1" t="s">
        <v>344</v>
      </c>
      <c r="I34" s="1" t="s">
        <v>345</v>
      </c>
      <c r="J34" s="1" t="s">
        <v>346</v>
      </c>
      <c r="K34" s="1" t="s">
        <v>347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 t="s">
        <v>349</v>
      </c>
      <c r="J35" s="1" t="s">
        <v>350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 t="s">
        <v>352</v>
      </c>
      <c r="J36" s="1" t="s">
        <v>353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354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-335.72</v>
      </c>
      <c r="J37" s="1" t="s">
        <v>355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357</v>
      </c>
      <c r="H38" s="1" t="s">
        <v>358</v>
      </c>
      <c r="I38" s="1" t="s">
        <v>357</v>
      </c>
      <c r="J38" s="1" t="s">
        <v>359</v>
      </c>
      <c r="K38" s="1" t="s">
        <v>360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361</v>
      </c>
      <c r="B39" s="1">
        <v>1.232</v>
      </c>
      <c r="C39" s="1" t="s">
        <v>362</v>
      </c>
      <c r="D39" s="1" t="s">
        <v>363</v>
      </c>
      <c r="E39" s="1" t="s">
        <v>364</v>
      </c>
      <c r="F39" s="1" t="s">
        <v>365</v>
      </c>
      <c r="G39" s="1" t="s">
        <v>366</v>
      </c>
      <c r="H39" s="1" t="s">
        <v>367</v>
      </c>
      <c r="I39" s="1" t="s">
        <v>368</v>
      </c>
      <c r="J39" s="1" t="s">
        <v>369</v>
      </c>
      <c r="K39" s="1" t="s">
        <v>370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357</v>
      </c>
      <c r="H40" s="1" t="s">
        <v>358</v>
      </c>
      <c r="I40" s="1" t="s">
        <v>357</v>
      </c>
      <c r="J40" s="1" t="s">
        <v>359</v>
      </c>
      <c r="K40" s="1" t="s">
        <v>360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372</v>
      </c>
      <c r="B41" s="1" t="s">
        <v>373</v>
      </c>
      <c r="C41" s="1" t="s">
        <v>374</v>
      </c>
      <c r="D41" s="1" t="s">
        <v>375</v>
      </c>
      <c r="E41" s="1" t="s">
        <v>273</v>
      </c>
      <c r="F41" s="1" t="s">
        <v>376</v>
      </c>
      <c r="G41" s="1" t="s">
        <v>377</v>
      </c>
      <c r="H41" s="1" t="s">
        <v>378</v>
      </c>
      <c r="I41" s="1" t="s">
        <v>368</v>
      </c>
      <c r="J41" s="1" t="s">
        <v>369</v>
      </c>
      <c r="K41" s="1" t="s">
        <v>379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381</v>
      </c>
      <c r="B43" s="1" t="s">
        <v>382</v>
      </c>
      <c r="C43" s="1" t="s">
        <v>383</v>
      </c>
      <c r="D43" s="1" t="s">
        <v>384</v>
      </c>
      <c r="E43" s="1" t="s">
        <v>385</v>
      </c>
      <c r="F43" s="1" t="s">
        <v>386</v>
      </c>
      <c r="G43" s="1" t="s">
        <v>387</v>
      </c>
      <c r="H43" s="1" t="s">
        <v>388</v>
      </c>
      <c r="I43" s="1" t="s">
        <v>389</v>
      </c>
      <c r="J43" s="1" t="s">
        <v>390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391</v>
      </c>
      <c r="B44" s="1" t="s">
        <v>392</v>
      </c>
      <c r="C44" s="1" t="s">
        <v>393</v>
      </c>
      <c r="D44" s="1" t="s">
        <v>394</v>
      </c>
      <c r="E44" s="1" t="s">
        <v>395</v>
      </c>
      <c r="F44" s="1" t="s">
        <v>396</v>
      </c>
      <c r="G44" s="1" t="s">
        <v>397</v>
      </c>
      <c r="H44" s="1" t="s">
        <v>398</v>
      </c>
      <c r="I44" s="1">
        <v>-123.2</v>
      </c>
      <c r="J44" s="1" t="s">
        <v>399</v>
      </c>
      <c r="K44" s="1">
        <v>27.104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400</v>
      </c>
      <c r="B45" s="1" t="s">
        <v>401</v>
      </c>
      <c r="C45" s="1" t="s">
        <v>402</v>
      </c>
      <c r="D45" s="1" t="s">
        <v>403</v>
      </c>
      <c r="E45" s="1" t="s">
        <v>404</v>
      </c>
      <c r="F45" s="1" t="s">
        <v>405</v>
      </c>
      <c r="G45" s="1" t="s">
        <v>406</v>
      </c>
      <c r="H45" s="1" t="s">
        <v>407</v>
      </c>
      <c r="I45" s="1" t="s">
        <v>408</v>
      </c>
      <c r="J45" s="1" t="s">
        <v>409</v>
      </c>
      <c r="K45" s="1" t="s">
        <v>410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411</v>
      </c>
      <c r="B46" s="1" t="s">
        <v>412</v>
      </c>
      <c r="C46" s="1" t="s">
        <v>413</v>
      </c>
      <c r="D46" s="1" t="s">
        <v>414</v>
      </c>
      <c r="E46" s="1" t="s">
        <v>415</v>
      </c>
      <c r="F46" s="1" t="s">
        <v>416</v>
      </c>
      <c r="G46" s="1" t="s">
        <v>417</v>
      </c>
      <c r="H46" s="1" t="s">
        <v>418</v>
      </c>
      <c r="I46" s="1" t="s">
        <v>419</v>
      </c>
      <c r="J46" s="1" t="s">
        <v>420</v>
      </c>
      <c r="K46" s="1" t="s">
        <v>421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422</v>
      </c>
      <c r="B47" s="1" t="s">
        <v>412</v>
      </c>
      <c r="C47" s="1" t="s">
        <v>413</v>
      </c>
      <c r="D47" s="1" t="s">
        <v>414</v>
      </c>
      <c r="E47" s="1" t="s">
        <v>415</v>
      </c>
      <c r="F47" s="1" t="s">
        <v>416</v>
      </c>
      <c r="G47" s="1" t="s">
        <v>417</v>
      </c>
      <c r="H47" s="1" t="s">
        <v>418</v>
      </c>
      <c r="I47" s="1" t="s">
        <v>419</v>
      </c>
      <c r="J47" s="1" t="s">
        <v>420</v>
      </c>
      <c r="K47" s="1" t="s">
        <v>421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423</v>
      </c>
      <c r="B48" s="1" t="s">
        <v>424</v>
      </c>
      <c r="C48" s="1" t="s">
        <v>425</v>
      </c>
      <c r="D48" s="1" t="s">
        <v>426</v>
      </c>
      <c r="E48" s="1" t="s">
        <v>427</v>
      </c>
      <c r="F48" s="1" t="s">
        <v>428</v>
      </c>
      <c r="G48" s="1" t="s">
        <v>429</v>
      </c>
      <c r="H48" s="1" t="s">
        <v>430</v>
      </c>
      <c r="I48" s="1" t="s">
        <v>431</v>
      </c>
      <c r="J48" s="1" t="s">
        <v>432</v>
      </c>
      <c r="K48" s="1" t="s">
        <v>433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434</v>
      </c>
      <c r="B49" s="1" t="s">
        <v>424</v>
      </c>
      <c r="C49" s="1" t="s">
        <v>425</v>
      </c>
      <c r="D49" s="1" t="s">
        <v>426</v>
      </c>
      <c r="E49" s="1" t="s">
        <v>427</v>
      </c>
      <c r="F49" s="1" t="s">
        <v>428</v>
      </c>
      <c r="G49" s="1" t="s">
        <v>429</v>
      </c>
      <c r="H49" s="1" t="s">
        <v>430</v>
      </c>
      <c r="I49" s="1" t="s">
        <v>431</v>
      </c>
      <c r="J49" s="1" t="s">
        <v>432</v>
      </c>
      <c r="K49" s="1" t="s">
        <v>433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435</v>
      </c>
      <c r="B50" s="1" t="s">
        <v>436</v>
      </c>
      <c r="C50" s="1" t="s">
        <v>437</v>
      </c>
      <c r="D50" s="1" t="s">
        <v>438</v>
      </c>
      <c r="E50" s="1" t="s">
        <v>439</v>
      </c>
      <c r="F50" s="1" t="s">
        <v>440</v>
      </c>
      <c r="G50" s="1" t="s">
        <v>441</v>
      </c>
      <c r="H50" s="1" t="s">
        <v>442</v>
      </c>
      <c r="I50" s="1" t="s">
        <v>443</v>
      </c>
      <c r="J50" s="1" t="s">
        <v>444</v>
      </c>
      <c r="K50" s="1" t="s">
        <v>445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446</v>
      </c>
      <c r="B51" s="1" t="s">
        <v>447</v>
      </c>
      <c r="C51" s="1" t="s">
        <v>448</v>
      </c>
      <c r="D51" s="1" t="s">
        <v>449</v>
      </c>
      <c r="E51" s="1" t="s">
        <v>450</v>
      </c>
      <c r="F51" s="1" t="s">
        <v>451</v>
      </c>
      <c r="G51" s="1" t="s">
        <v>452</v>
      </c>
      <c r="H51" s="1" t="s">
        <v>453</v>
      </c>
      <c r="I51" s="1">
        <v>-19.096</v>
      </c>
      <c r="J51" s="1" t="s">
        <v>454</v>
      </c>
      <c r="K51" s="1" t="s">
        <v>455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 t="s">
        <v>457</v>
      </c>
      <c r="I52" s="1">
        <v>-54.208</v>
      </c>
      <c r="J52" s="1">
        <v>0.0</v>
      </c>
      <c r="K52" s="1" t="s">
        <v>458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459</v>
      </c>
      <c r="B53" s="1">
        <v>523.6</v>
      </c>
      <c r="C53" s="1" t="s">
        <v>460</v>
      </c>
      <c r="D53" s="1" t="s">
        <v>461</v>
      </c>
      <c r="E53" s="1" t="s">
        <v>462</v>
      </c>
      <c r="F53" s="1" t="s">
        <v>463</v>
      </c>
      <c r="G53" s="1" t="s">
        <v>464</v>
      </c>
      <c r="H53" s="1" t="s">
        <v>465</v>
      </c>
      <c r="I53" s="1" t="s">
        <v>466</v>
      </c>
      <c r="J53" s="1" t="s">
        <v>467</v>
      </c>
      <c r="K53" s="1" t="s">
        <v>468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469</v>
      </c>
      <c r="B54" s="1" t="s">
        <v>470</v>
      </c>
      <c r="C54" s="1" t="s">
        <v>471</v>
      </c>
      <c r="D54" s="1" t="s">
        <v>472</v>
      </c>
      <c r="E54" s="1" t="s">
        <v>473</v>
      </c>
      <c r="F54" s="1" t="s">
        <v>474</v>
      </c>
      <c r="G54" s="1" t="s">
        <v>475</v>
      </c>
      <c r="H54" s="1" t="s">
        <v>476</v>
      </c>
      <c r="I54" s="1" t="s">
        <v>477</v>
      </c>
      <c r="J54" s="1" t="s">
        <v>478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479</v>
      </c>
      <c r="B55" s="1" t="s">
        <v>480</v>
      </c>
      <c r="C55" s="1" t="s">
        <v>481</v>
      </c>
      <c r="D55" s="1" t="s">
        <v>482</v>
      </c>
      <c r="E55" s="1" t="s">
        <v>483</v>
      </c>
      <c r="F55" s="1" t="s">
        <v>484</v>
      </c>
      <c r="G55" s="1" t="s">
        <v>485</v>
      </c>
      <c r="H55" s="1" t="s">
        <v>486</v>
      </c>
      <c r="I55" s="1" t="s">
        <v>487</v>
      </c>
      <c r="J55" s="1" t="s">
        <v>488</v>
      </c>
      <c r="K55" s="1">
        <v>1.232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489</v>
      </c>
      <c r="B56" s="1" t="s">
        <v>480</v>
      </c>
      <c r="C56" s="1" t="s">
        <v>481</v>
      </c>
      <c r="D56" s="1" t="s">
        <v>482</v>
      </c>
      <c r="E56" s="1" t="s">
        <v>483</v>
      </c>
      <c r="F56" s="1" t="s">
        <v>484</v>
      </c>
      <c r="G56" s="1" t="s">
        <v>485</v>
      </c>
      <c r="H56" s="1" t="s">
        <v>486</v>
      </c>
      <c r="I56" s="1" t="s">
        <v>487</v>
      </c>
      <c r="J56" s="1" t="s">
        <v>488</v>
      </c>
      <c r="K56" s="1">
        <v>1.232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490</v>
      </c>
      <c r="B57" s="1" t="s">
        <v>491</v>
      </c>
      <c r="C57" s="1" t="s">
        <v>492</v>
      </c>
      <c r="D57" s="1" t="s">
        <v>493</v>
      </c>
      <c r="E57" s="1" t="s">
        <v>494</v>
      </c>
      <c r="F57" s="1" t="s">
        <v>495</v>
      </c>
      <c r="G57" s="1" t="s">
        <v>496</v>
      </c>
      <c r="H57" s="1" t="s">
        <v>497</v>
      </c>
      <c r="I57" s="1" t="s">
        <v>498</v>
      </c>
      <c r="J57" s="1" t="s">
        <v>499</v>
      </c>
      <c r="K57" s="1" t="s">
        <v>500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501</v>
      </c>
      <c r="B58" s="1">
        <v>0.0</v>
      </c>
      <c r="C58" s="1" t="s">
        <v>502</v>
      </c>
      <c r="D58" s="1">
        <v>-30.8</v>
      </c>
      <c r="E58" s="1" t="s">
        <v>503</v>
      </c>
      <c r="F58" s="1" t="s">
        <v>504</v>
      </c>
      <c r="G58" s="1" t="s">
        <v>505</v>
      </c>
      <c r="H58" s="1" t="s">
        <v>506</v>
      </c>
      <c r="I58" s="1" t="s">
        <v>507</v>
      </c>
      <c r="J58" s="1" t="s">
        <v>508</v>
      </c>
      <c r="K58" s="1">
        <v>0.616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509</v>
      </c>
      <c r="B59" s="1" t="s">
        <v>510</v>
      </c>
      <c r="C59" s="1" t="s">
        <v>511</v>
      </c>
      <c r="D59" s="1" t="s">
        <v>512</v>
      </c>
      <c r="E59" s="1" t="s">
        <v>513</v>
      </c>
      <c r="F59" s="1" t="s">
        <v>514</v>
      </c>
      <c r="G59" s="1" t="s">
        <v>515</v>
      </c>
      <c r="H59" s="1" t="s">
        <v>516</v>
      </c>
      <c r="I59" s="1" t="s">
        <v>517</v>
      </c>
      <c r="J59" s="1" t="s">
        <v>518</v>
      </c>
      <c r="K59" s="1" t="s">
        <v>519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520</v>
      </c>
      <c r="B60" s="1" t="s">
        <v>510</v>
      </c>
      <c r="C60" s="1" t="s">
        <v>511</v>
      </c>
      <c r="D60" s="1" t="s">
        <v>512</v>
      </c>
      <c r="E60" s="1" t="s">
        <v>513</v>
      </c>
      <c r="F60" s="1" t="s">
        <v>514</v>
      </c>
      <c r="G60" s="1" t="s">
        <v>515</v>
      </c>
      <c r="H60" s="1" t="s">
        <v>521</v>
      </c>
      <c r="I60" s="1" t="s">
        <v>522</v>
      </c>
      <c r="J60" s="1" t="s">
        <v>523</v>
      </c>
      <c r="K60" s="1" t="s">
        <v>524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526</v>
      </c>
      <c r="B62" s="1" t="s">
        <v>527</v>
      </c>
      <c r="C62" s="1" t="s">
        <v>528</v>
      </c>
      <c r="D62" s="1" t="s">
        <v>529</v>
      </c>
      <c r="E62" s="1" t="s">
        <v>530</v>
      </c>
      <c r="F62" s="1" t="s">
        <v>531</v>
      </c>
      <c r="G62" s="1" t="s">
        <v>532</v>
      </c>
      <c r="H62" s="1" t="s">
        <v>533</v>
      </c>
      <c r="I62" s="1" t="s">
        <v>534</v>
      </c>
      <c r="J62" s="1" t="s">
        <v>535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536</v>
      </c>
      <c r="B63" s="1" t="s">
        <v>537</v>
      </c>
      <c r="C63" s="1" t="s">
        <v>538</v>
      </c>
      <c r="D63" s="1" t="s">
        <v>539</v>
      </c>
      <c r="E63" s="1" t="s">
        <v>540</v>
      </c>
      <c r="F63" s="1" t="s">
        <v>541</v>
      </c>
      <c r="G63" s="1" t="s">
        <v>542</v>
      </c>
      <c r="H63" s="1" t="s">
        <v>543</v>
      </c>
      <c r="I63" s="1" t="s">
        <v>544</v>
      </c>
      <c r="J63" s="1" t="s">
        <v>545</v>
      </c>
      <c r="K63" s="1" t="s">
        <v>546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547</v>
      </c>
      <c r="B64" s="1" t="s">
        <v>548</v>
      </c>
      <c r="C64" s="1" t="s">
        <v>549</v>
      </c>
      <c r="D64" s="1" t="s">
        <v>550</v>
      </c>
      <c r="E64" s="1" t="s">
        <v>551</v>
      </c>
      <c r="F64" s="1" t="s">
        <v>552</v>
      </c>
      <c r="G64" s="1" t="s">
        <v>553</v>
      </c>
      <c r="H64" s="1" t="s">
        <v>554</v>
      </c>
      <c r="I64" s="1" t="s">
        <v>555</v>
      </c>
      <c r="J64" s="1" t="s">
        <v>556</v>
      </c>
      <c r="K64" s="1" t="s">
        <v>557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558</v>
      </c>
      <c r="B65" s="1" t="s">
        <v>559</v>
      </c>
      <c r="C65" s="1" t="s">
        <v>560</v>
      </c>
      <c r="D65" s="1" t="s">
        <v>561</v>
      </c>
      <c r="E65" s="1" t="s">
        <v>562</v>
      </c>
      <c r="F65" s="1" t="s">
        <v>563</v>
      </c>
      <c r="G65" s="1" t="s">
        <v>564</v>
      </c>
      <c r="H65" s="1" t="s">
        <v>565</v>
      </c>
      <c r="I65" s="1" t="s">
        <v>566</v>
      </c>
      <c r="J65" s="1" t="s">
        <v>567</v>
      </c>
      <c r="K65" s="1" t="s">
        <v>568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569</v>
      </c>
      <c r="B66" s="1" t="s">
        <v>559</v>
      </c>
      <c r="C66" s="1" t="s">
        <v>560</v>
      </c>
      <c r="D66" s="1" t="s">
        <v>561</v>
      </c>
      <c r="E66" s="1" t="s">
        <v>562</v>
      </c>
      <c r="F66" s="1" t="s">
        <v>563</v>
      </c>
      <c r="G66" s="1" t="s">
        <v>564</v>
      </c>
      <c r="H66" s="1" t="s">
        <v>565</v>
      </c>
      <c r="I66" s="1" t="s">
        <v>566</v>
      </c>
      <c r="J66" s="1" t="s">
        <v>567</v>
      </c>
      <c r="K66" s="1" t="s">
        <v>568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570</v>
      </c>
      <c r="B67" s="1" t="s">
        <v>571</v>
      </c>
      <c r="C67" s="1" t="s">
        <v>572</v>
      </c>
      <c r="D67" s="1" t="s">
        <v>573</v>
      </c>
      <c r="E67" s="1" t="s">
        <v>574</v>
      </c>
      <c r="F67" s="1" t="s">
        <v>575</v>
      </c>
      <c r="G67" s="1" t="s">
        <v>576</v>
      </c>
      <c r="H67" s="1" t="s">
        <v>577</v>
      </c>
      <c r="I67" s="1" t="s">
        <v>578</v>
      </c>
      <c r="J67" s="1" t="s">
        <v>579</v>
      </c>
      <c r="K67" s="1" t="s">
        <v>580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581</v>
      </c>
      <c r="B68" s="1" t="s">
        <v>571</v>
      </c>
      <c r="C68" s="1" t="s">
        <v>572</v>
      </c>
      <c r="D68" s="1" t="s">
        <v>573</v>
      </c>
      <c r="E68" s="1" t="s">
        <v>574</v>
      </c>
      <c r="F68" s="1" t="s">
        <v>575</v>
      </c>
      <c r="G68" s="1" t="s">
        <v>576</v>
      </c>
      <c r="H68" s="1" t="s">
        <v>577</v>
      </c>
      <c r="I68" s="1" t="s">
        <v>578</v>
      </c>
      <c r="J68" s="1" t="s">
        <v>579</v>
      </c>
      <c r="K68" s="1" t="s">
        <v>580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582</v>
      </c>
      <c r="B69" s="1" t="s">
        <v>583</v>
      </c>
      <c r="C69" s="1" t="s">
        <v>584</v>
      </c>
      <c r="D69" s="1" t="s">
        <v>585</v>
      </c>
      <c r="E69" s="1" t="s">
        <v>586</v>
      </c>
      <c r="F69" s="1" t="s">
        <v>587</v>
      </c>
      <c r="G69" s="1" t="s">
        <v>588</v>
      </c>
      <c r="H69" s="1" t="s">
        <v>589</v>
      </c>
      <c r="I69" s="1" t="s">
        <v>590</v>
      </c>
      <c r="J69" s="1" t="s">
        <v>567</v>
      </c>
      <c r="K69" s="1" t="s">
        <v>591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592</v>
      </c>
      <c r="B70" s="1">
        <v>0.0</v>
      </c>
      <c r="C70" s="1" t="s">
        <v>593</v>
      </c>
      <c r="D70" s="1" t="s">
        <v>594</v>
      </c>
      <c r="E70" s="1" t="s">
        <v>595</v>
      </c>
      <c r="F70" s="1" t="s">
        <v>596</v>
      </c>
      <c r="G70" s="1" t="s">
        <v>597</v>
      </c>
      <c r="H70" s="1" t="s">
        <v>598</v>
      </c>
      <c r="I70" s="1" t="s">
        <v>599</v>
      </c>
      <c r="J70" s="1" t="s">
        <v>600</v>
      </c>
      <c r="K70" s="1" t="s">
        <v>601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602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 t="s">
        <v>603</v>
      </c>
      <c r="I71" s="1" t="s">
        <v>604</v>
      </c>
      <c r="J71" s="1" t="s">
        <v>605</v>
      </c>
      <c r="K71" s="1" t="s">
        <v>606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607</v>
      </c>
      <c r="B72" s="1" t="s">
        <v>608</v>
      </c>
      <c r="C72" s="1" t="s">
        <v>609</v>
      </c>
      <c r="D72" s="1" t="s">
        <v>610</v>
      </c>
      <c r="E72" s="1" t="s">
        <v>611</v>
      </c>
      <c r="F72" s="1" t="s">
        <v>612</v>
      </c>
      <c r="G72" s="1" t="s">
        <v>613</v>
      </c>
      <c r="H72" s="1" t="s">
        <v>614</v>
      </c>
      <c r="I72" s="1" t="s">
        <v>615</v>
      </c>
      <c r="J72" s="1" t="s">
        <v>616</v>
      </c>
      <c r="K72" s="1" t="s">
        <v>617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618</v>
      </c>
      <c r="B73" s="1" t="s">
        <v>619</v>
      </c>
      <c r="C73" s="1" t="s">
        <v>620</v>
      </c>
      <c r="D73" s="1" t="s">
        <v>621</v>
      </c>
      <c r="E73" s="1" t="s">
        <v>622</v>
      </c>
      <c r="F73" s="1">
        <v>6.16</v>
      </c>
      <c r="G73" s="1" t="s">
        <v>623</v>
      </c>
      <c r="H73" s="1" t="s">
        <v>624</v>
      </c>
      <c r="I73" s="1" t="s">
        <v>625</v>
      </c>
      <c r="J73" s="1" t="s">
        <v>626</v>
      </c>
      <c r="K73" s="1" t="s">
        <v>627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628</v>
      </c>
      <c r="B74" s="1" t="s">
        <v>629</v>
      </c>
      <c r="C74" s="1" t="s">
        <v>630</v>
      </c>
      <c r="D74" s="1" t="s">
        <v>631</v>
      </c>
      <c r="E74" s="1" t="s">
        <v>632</v>
      </c>
      <c r="F74" s="1" t="s">
        <v>633</v>
      </c>
      <c r="G74" s="1" t="s">
        <v>634</v>
      </c>
      <c r="H74" s="1" t="s">
        <v>635</v>
      </c>
      <c r="I74" s="1" t="s">
        <v>636</v>
      </c>
      <c r="J74" s="1" t="s">
        <v>637</v>
      </c>
      <c r="K74" s="1" t="s">
        <v>638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639</v>
      </c>
      <c r="B75" s="1" t="s">
        <v>629</v>
      </c>
      <c r="C75" s="1" t="s">
        <v>630</v>
      </c>
      <c r="D75" s="1" t="s">
        <v>631</v>
      </c>
      <c r="E75" s="1" t="s">
        <v>632</v>
      </c>
      <c r="F75" s="1" t="s">
        <v>633</v>
      </c>
      <c r="G75" s="1" t="s">
        <v>634</v>
      </c>
      <c r="H75" s="1" t="s">
        <v>635</v>
      </c>
      <c r="I75" s="1" t="s">
        <v>636</v>
      </c>
      <c r="J75" s="1" t="s">
        <v>637</v>
      </c>
      <c r="K75" s="1" t="s">
        <v>638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640</v>
      </c>
      <c r="B76" s="1" t="s">
        <v>641</v>
      </c>
      <c r="C76" s="1" t="s">
        <v>642</v>
      </c>
      <c r="D76" s="1" t="s">
        <v>643</v>
      </c>
      <c r="E76" s="1" t="s">
        <v>644</v>
      </c>
      <c r="F76" s="1" t="s">
        <v>645</v>
      </c>
      <c r="G76" s="1" t="s">
        <v>646</v>
      </c>
      <c r="H76" s="1" t="s">
        <v>647</v>
      </c>
      <c r="I76" s="1" t="s">
        <v>648</v>
      </c>
      <c r="J76" s="1" t="s">
        <v>649</v>
      </c>
      <c r="K76" s="1" t="s">
        <v>650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651</v>
      </c>
      <c r="B77" s="1" t="s">
        <v>652</v>
      </c>
      <c r="C77" s="1" t="s">
        <v>653</v>
      </c>
      <c r="D77" s="1" t="s">
        <v>654</v>
      </c>
      <c r="E77" s="1" t="s">
        <v>655</v>
      </c>
      <c r="F77" s="1" t="s">
        <v>656</v>
      </c>
      <c r="G77" s="1" t="s">
        <v>657</v>
      </c>
      <c r="H77" s="1" t="s">
        <v>658</v>
      </c>
      <c r="I77" s="1" t="s">
        <v>659</v>
      </c>
      <c r="J77" s="1" t="s">
        <v>660</v>
      </c>
      <c r="K77" s="1" t="s">
        <v>661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662</v>
      </c>
      <c r="B78" s="1" t="s">
        <v>663</v>
      </c>
      <c r="C78" s="1" t="s">
        <v>664</v>
      </c>
      <c r="D78" s="1" t="s">
        <v>665</v>
      </c>
      <c r="E78" s="1" t="s">
        <v>666</v>
      </c>
      <c r="F78" s="1" t="s">
        <v>667</v>
      </c>
      <c r="G78" s="1" t="s">
        <v>668</v>
      </c>
      <c r="H78" s="1" t="s">
        <v>669</v>
      </c>
      <c r="I78" s="1">
        <v>25.872</v>
      </c>
      <c r="J78" s="1" t="s">
        <v>410</v>
      </c>
      <c r="K78" s="1" t="s">
        <v>670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671</v>
      </c>
      <c r="B79" s="1" t="s">
        <v>663</v>
      </c>
      <c r="C79" s="1" t="s">
        <v>664</v>
      </c>
      <c r="D79" s="1" t="s">
        <v>665</v>
      </c>
      <c r="E79" s="1" t="s">
        <v>666</v>
      </c>
      <c r="F79" s="1" t="s">
        <v>667</v>
      </c>
      <c r="G79" s="1" t="s">
        <v>668</v>
      </c>
      <c r="H79" s="1" t="s">
        <v>672</v>
      </c>
      <c r="I79" s="1" t="s">
        <v>673</v>
      </c>
      <c r="J79" s="1" t="s">
        <v>674</v>
      </c>
      <c r="K79" s="1" t="s">
        <v>675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676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677</v>
      </c>
      <c r="B81" s="1" t="s">
        <v>678</v>
      </c>
      <c r="C81" s="1" t="s">
        <v>679</v>
      </c>
      <c r="D81" s="1" t="s">
        <v>680</v>
      </c>
      <c r="E81" s="1" t="s">
        <v>681</v>
      </c>
      <c r="F81" s="1" t="s">
        <v>682</v>
      </c>
      <c r="G81" s="1" t="s">
        <v>683</v>
      </c>
      <c r="H81" s="1" t="s">
        <v>684</v>
      </c>
      <c r="I81" s="1" t="s">
        <v>685</v>
      </c>
      <c r="J81" s="1" t="s">
        <v>686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687</v>
      </c>
      <c r="B82" s="1" t="s">
        <v>688</v>
      </c>
      <c r="C82" s="1" t="s">
        <v>689</v>
      </c>
      <c r="D82" s="1" t="s">
        <v>690</v>
      </c>
      <c r="E82" s="1" t="s">
        <v>691</v>
      </c>
      <c r="F82" s="1" t="s">
        <v>692</v>
      </c>
      <c r="G82" s="1" t="s">
        <v>693</v>
      </c>
      <c r="H82" s="1" t="s">
        <v>694</v>
      </c>
      <c r="I82" s="1" t="s">
        <v>695</v>
      </c>
      <c r="J82" s="1" t="s">
        <v>696</v>
      </c>
      <c r="K82" s="1" t="s">
        <v>556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697</v>
      </c>
      <c r="B83" s="1" t="s">
        <v>698</v>
      </c>
      <c r="C83" s="1" t="s">
        <v>699</v>
      </c>
      <c r="D83" s="1" t="s">
        <v>700</v>
      </c>
      <c r="E83" s="1" t="s">
        <v>701</v>
      </c>
      <c r="F83" s="1" t="s">
        <v>702</v>
      </c>
      <c r="G83" s="1" t="s">
        <v>703</v>
      </c>
      <c r="H83" s="1" t="s">
        <v>704</v>
      </c>
      <c r="I83" s="1" t="s">
        <v>705</v>
      </c>
      <c r="J83" s="1" t="s">
        <v>706</v>
      </c>
      <c r="K83" s="1" t="s">
        <v>707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708</v>
      </c>
      <c r="B84" s="1" t="s">
        <v>709</v>
      </c>
      <c r="C84" s="1" t="s">
        <v>710</v>
      </c>
      <c r="D84" s="1" t="s">
        <v>711</v>
      </c>
      <c r="E84" s="1" t="s">
        <v>712</v>
      </c>
      <c r="F84" s="1" t="s">
        <v>713</v>
      </c>
      <c r="G84" s="1" t="s">
        <v>714</v>
      </c>
      <c r="H84" s="1" t="s">
        <v>248</v>
      </c>
      <c r="I84" s="1" t="s">
        <v>715</v>
      </c>
      <c r="J84" s="1" t="s">
        <v>716</v>
      </c>
      <c r="K84" s="1" t="s">
        <v>717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718</v>
      </c>
      <c r="B85" s="1" t="s">
        <v>709</v>
      </c>
      <c r="C85" s="1" t="s">
        <v>710</v>
      </c>
      <c r="D85" s="1" t="s">
        <v>711</v>
      </c>
      <c r="E85" s="1" t="s">
        <v>712</v>
      </c>
      <c r="F85" s="1" t="s">
        <v>713</v>
      </c>
      <c r="G85" s="1" t="s">
        <v>714</v>
      </c>
      <c r="H85" s="1" t="s">
        <v>248</v>
      </c>
      <c r="I85" s="1" t="s">
        <v>715</v>
      </c>
      <c r="J85" s="1" t="s">
        <v>716</v>
      </c>
      <c r="K85" s="1" t="s">
        <v>717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719</v>
      </c>
      <c r="B86" s="1" t="s">
        <v>720</v>
      </c>
      <c r="C86" s="1" t="s">
        <v>721</v>
      </c>
      <c r="D86" s="1" t="s">
        <v>722</v>
      </c>
      <c r="E86" s="1" t="s">
        <v>723</v>
      </c>
      <c r="F86" s="1" t="s">
        <v>724</v>
      </c>
      <c r="G86" s="1" t="s">
        <v>725</v>
      </c>
      <c r="H86" s="1" t="s">
        <v>726</v>
      </c>
      <c r="I86" s="1" t="s">
        <v>727</v>
      </c>
      <c r="J86" s="1" t="s">
        <v>728</v>
      </c>
      <c r="K86" s="1" t="s">
        <v>729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730</v>
      </c>
      <c r="B87" s="1" t="s">
        <v>720</v>
      </c>
      <c r="C87" s="1" t="s">
        <v>721</v>
      </c>
      <c r="D87" s="1" t="s">
        <v>722</v>
      </c>
      <c r="E87" s="1" t="s">
        <v>723</v>
      </c>
      <c r="F87" s="1" t="s">
        <v>724</v>
      </c>
      <c r="G87" s="1" t="s">
        <v>725</v>
      </c>
      <c r="H87" s="1" t="s">
        <v>726</v>
      </c>
      <c r="I87" s="1" t="s">
        <v>727</v>
      </c>
      <c r="J87" s="1" t="s">
        <v>728</v>
      </c>
      <c r="K87" s="1" t="s">
        <v>729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731</v>
      </c>
      <c r="B88" s="1" t="s">
        <v>732</v>
      </c>
      <c r="C88" s="1" t="s">
        <v>733</v>
      </c>
      <c r="D88" s="1" t="s">
        <v>734</v>
      </c>
      <c r="E88" s="1" t="s">
        <v>735</v>
      </c>
      <c r="F88" s="1" t="s">
        <v>736</v>
      </c>
      <c r="G88" s="1" t="s">
        <v>737</v>
      </c>
      <c r="H88" s="1" t="s">
        <v>738</v>
      </c>
      <c r="I88" s="1" t="s">
        <v>739</v>
      </c>
      <c r="J88" s="1" t="s">
        <v>740</v>
      </c>
      <c r="K88" s="1">
        <v>9.856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741</v>
      </c>
      <c r="B89" s="1">
        <v>0.0</v>
      </c>
      <c r="C89" s="1">
        <v>0.0</v>
      </c>
      <c r="D89" s="1" t="s">
        <v>742</v>
      </c>
      <c r="E89" s="1" t="s">
        <v>743</v>
      </c>
      <c r="F89" s="1" t="s">
        <v>744</v>
      </c>
      <c r="G89" s="1" t="s">
        <v>745</v>
      </c>
      <c r="H89" s="1" t="s">
        <v>746</v>
      </c>
      <c r="I89" s="1" t="s">
        <v>747</v>
      </c>
      <c r="J89" s="1" t="s">
        <v>748</v>
      </c>
      <c r="K89" s="1" t="s">
        <v>749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750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 t="s">
        <v>751</v>
      </c>
      <c r="I90" s="1" t="s">
        <v>752</v>
      </c>
      <c r="J90" s="1" t="s">
        <v>753</v>
      </c>
      <c r="K90" s="1" t="s">
        <v>754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755</v>
      </c>
      <c r="B91" s="1" t="s">
        <v>756</v>
      </c>
      <c r="C91" s="1" t="s">
        <v>757</v>
      </c>
      <c r="D91" s="1" t="s">
        <v>758</v>
      </c>
      <c r="E91" s="1" t="s">
        <v>759</v>
      </c>
      <c r="F91" s="1" t="s">
        <v>635</v>
      </c>
      <c r="G91" s="1" t="s">
        <v>760</v>
      </c>
      <c r="H91" s="1" t="s">
        <v>761</v>
      </c>
      <c r="I91" s="1" t="s">
        <v>762</v>
      </c>
      <c r="J91" s="1" t="s">
        <v>763</v>
      </c>
      <c r="K91" s="1" t="s">
        <v>764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765</v>
      </c>
      <c r="B92" s="1" t="s">
        <v>766</v>
      </c>
      <c r="C92" s="1" t="s">
        <v>767</v>
      </c>
      <c r="D92" s="1" t="s">
        <v>768</v>
      </c>
      <c r="E92" s="1" t="s">
        <v>769</v>
      </c>
      <c r="F92" s="1" t="s">
        <v>770</v>
      </c>
      <c r="G92" s="1" t="s">
        <v>771</v>
      </c>
      <c r="H92" s="1" t="s">
        <v>772</v>
      </c>
      <c r="I92" s="1" t="s">
        <v>502</v>
      </c>
      <c r="J92" s="1" t="s">
        <v>773</v>
      </c>
      <c r="K92" s="1" t="s">
        <v>774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775</v>
      </c>
      <c r="B93" s="1" t="s">
        <v>776</v>
      </c>
      <c r="C93" s="1" t="s">
        <v>777</v>
      </c>
      <c r="D93" s="1" t="s">
        <v>778</v>
      </c>
      <c r="E93" s="1" t="s">
        <v>779</v>
      </c>
      <c r="F93" s="1" t="s">
        <v>780</v>
      </c>
      <c r="G93" s="1" t="s">
        <v>781</v>
      </c>
      <c r="H93" s="1" t="s">
        <v>782</v>
      </c>
      <c r="I93" s="1" t="s">
        <v>783</v>
      </c>
      <c r="J93" s="1" t="s">
        <v>784</v>
      </c>
      <c r="K93" s="1" t="s">
        <v>785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786</v>
      </c>
      <c r="B94" s="1" t="s">
        <v>776</v>
      </c>
      <c r="C94" s="1" t="s">
        <v>777</v>
      </c>
      <c r="D94" s="1" t="s">
        <v>778</v>
      </c>
      <c r="E94" s="1" t="s">
        <v>779</v>
      </c>
      <c r="F94" s="1" t="s">
        <v>780</v>
      </c>
      <c r="G94" s="1" t="s">
        <v>781</v>
      </c>
      <c r="H94" s="1" t="s">
        <v>782</v>
      </c>
      <c r="I94" s="1" t="s">
        <v>783</v>
      </c>
      <c r="J94" s="1" t="s">
        <v>784</v>
      </c>
      <c r="K94" s="1" t="s">
        <v>785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787</v>
      </c>
      <c r="B95" s="1" t="s">
        <v>788</v>
      </c>
      <c r="C95" s="1" t="s">
        <v>789</v>
      </c>
      <c r="D95" s="1" t="s">
        <v>790</v>
      </c>
      <c r="E95" s="1" t="s">
        <v>791</v>
      </c>
      <c r="F95" s="1" t="s">
        <v>792</v>
      </c>
      <c r="G95" s="1" t="s">
        <v>793</v>
      </c>
      <c r="H95" s="1" t="s">
        <v>794</v>
      </c>
      <c r="I95" s="1" t="s">
        <v>795</v>
      </c>
      <c r="J95" s="1" t="s">
        <v>796</v>
      </c>
      <c r="K95" s="1" t="s">
        <v>797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798</v>
      </c>
      <c r="B96" s="1" t="s">
        <v>799</v>
      </c>
      <c r="C96" s="1" t="s">
        <v>800</v>
      </c>
      <c r="D96" s="1" t="s">
        <v>801</v>
      </c>
      <c r="E96" s="1" t="s">
        <v>802</v>
      </c>
      <c r="F96" s="1" t="s">
        <v>803</v>
      </c>
      <c r="G96" s="1" t="s">
        <v>804</v>
      </c>
      <c r="H96" s="1" t="s">
        <v>805</v>
      </c>
      <c r="I96" s="1" t="s">
        <v>806</v>
      </c>
      <c r="J96" s="1" t="s">
        <v>807</v>
      </c>
      <c r="K96" s="1" t="s">
        <v>808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809</v>
      </c>
      <c r="B97" s="1" t="s">
        <v>810</v>
      </c>
      <c r="C97" s="1" t="s">
        <v>811</v>
      </c>
      <c r="D97" s="1" t="s">
        <v>812</v>
      </c>
      <c r="E97" s="1" t="s">
        <v>270</v>
      </c>
      <c r="F97" s="1" t="s">
        <v>813</v>
      </c>
      <c r="G97" s="1" t="s">
        <v>814</v>
      </c>
      <c r="H97" s="1" t="s">
        <v>815</v>
      </c>
      <c r="I97" s="1" t="s">
        <v>816</v>
      </c>
      <c r="J97" s="1" t="s">
        <v>817</v>
      </c>
      <c r="K97" s="1" t="s">
        <v>818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819</v>
      </c>
      <c r="B98" s="1" t="s">
        <v>820</v>
      </c>
      <c r="C98" s="1" t="s">
        <v>811</v>
      </c>
      <c r="D98" s="1" t="s">
        <v>812</v>
      </c>
      <c r="E98" s="1" t="s">
        <v>270</v>
      </c>
      <c r="F98" s="1" t="s">
        <v>813</v>
      </c>
      <c r="G98" s="1" t="s">
        <v>814</v>
      </c>
      <c r="H98" s="1" t="s">
        <v>821</v>
      </c>
      <c r="I98" s="1" t="s">
        <v>822</v>
      </c>
      <c r="J98" s="1" t="s">
        <v>823</v>
      </c>
      <c r="K98" s="1" t="s">
        <v>824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825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826</v>
      </c>
      <c r="B100" s="1" t="s">
        <v>827</v>
      </c>
      <c r="C100" s="1" t="s">
        <v>828</v>
      </c>
      <c r="D100" s="1" t="s">
        <v>829</v>
      </c>
      <c r="E100" s="1" t="s">
        <v>830</v>
      </c>
      <c r="F100" s="1" t="s">
        <v>831</v>
      </c>
      <c r="G100" s="1" t="s">
        <v>832</v>
      </c>
      <c r="H100" s="1" t="s">
        <v>833</v>
      </c>
      <c r="I100" s="1" t="s">
        <v>834</v>
      </c>
      <c r="J100" s="1" t="s">
        <v>835</v>
      </c>
      <c r="K100" s="1">
        <v>0.0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836</v>
      </c>
      <c r="B101" s="1" t="s">
        <v>837</v>
      </c>
      <c r="C101" s="1" t="s">
        <v>838</v>
      </c>
      <c r="D101" s="1" t="s">
        <v>839</v>
      </c>
      <c r="E101" s="1" t="s">
        <v>840</v>
      </c>
      <c r="F101" s="1" t="s">
        <v>841</v>
      </c>
      <c r="G101" s="1" t="s">
        <v>842</v>
      </c>
      <c r="H101" s="1" t="s">
        <v>843</v>
      </c>
      <c r="I101" s="1" t="s">
        <v>844</v>
      </c>
      <c r="J101" s="1" t="s">
        <v>845</v>
      </c>
      <c r="K101" s="1" t="s">
        <v>846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847</v>
      </c>
      <c r="B102" s="1" t="s">
        <v>848</v>
      </c>
      <c r="C102" s="1" t="s">
        <v>849</v>
      </c>
      <c r="D102" s="1" t="s">
        <v>850</v>
      </c>
      <c r="E102" s="1" t="s">
        <v>851</v>
      </c>
      <c r="F102" s="1" t="s">
        <v>852</v>
      </c>
      <c r="G102" s="1" t="s">
        <v>853</v>
      </c>
      <c r="H102" s="1" t="s">
        <v>854</v>
      </c>
      <c r="I102" s="1" t="s">
        <v>855</v>
      </c>
      <c r="J102" s="1" t="s">
        <v>856</v>
      </c>
      <c r="K102" s="1" t="s">
        <v>857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858</v>
      </c>
      <c r="B103" s="1" t="s">
        <v>859</v>
      </c>
      <c r="C103" s="1" t="s">
        <v>860</v>
      </c>
      <c r="D103" s="1" t="s">
        <v>861</v>
      </c>
      <c r="E103" s="1" t="s">
        <v>862</v>
      </c>
      <c r="F103" s="1" t="s">
        <v>863</v>
      </c>
      <c r="G103" s="1" t="s">
        <v>864</v>
      </c>
      <c r="H103" s="1" t="s">
        <v>865</v>
      </c>
      <c r="I103" s="1" t="s">
        <v>866</v>
      </c>
      <c r="J103" s="1" t="s">
        <v>867</v>
      </c>
      <c r="K103" s="1" t="s">
        <v>868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869</v>
      </c>
      <c r="B104" s="1" t="s">
        <v>859</v>
      </c>
      <c r="C104" s="1" t="s">
        <v>860</v>
      </c>
      <c r="D104" s="1" t="s">
        <v>861</v>
      </c>
      <c r="E104" s="1" t="s">
        <v>862</v>
      </c>
      <c r="F104" s="1" t="s">
        <v>863</v>
      </c>
      <c r="G104" s="1" t="s">
        <v>864</v>
      </c>
      <c r="H104" s="1" t="s">
        <v>865</v>
      </c>
      <c r="I104" s="1" t="s">
        <v>866</v>
      </c>
      <c r="J104" s="1" t="s">
        <v>867</v>
      </c>
      <c r="K104" s="1" t="s">
        <v>868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870</v>
      </c>
      <c r="B105" s="1" t="s">
        <v>871</v>
      </c>
      <c r="C105" s="1" t="s">
        <v>872</v>
      </c>
      <c r="D105" s="1" t="s">
        <v>873</v>
      </c>
      <c r="E105" s="1" t="s">
        <v>874</v>
      </c>
      <c r="F105" s="1" t="s">
        <v>875</v>
      </c>
      <c r="G105" s="1" t="s">
        <v>876</v>
      </c>
      <c r="H105" s="1" t="s">
        <v>877</v>
      </c>
      <c r="I105" s="1" t="s">
        <v>878</v>
      </c>
      <c r="J105" s="1" t="s">
        <v>879</v>
      </c>
      <c r="K105" s="1" t="s">
        <v>880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881</v>
      </c>
      <c r="B106" s="1" t="s">
        <v>871</v>
      </c>
      <c r="C106" s="1" t="s">
        <v>872</v>
      </c>
      <c r="D106" s="1" t="s">
        <v>873</v>
      </c>
      <c r="E106" s="1" t="s">
        <v>874</v>
      </c>
      <c r="F106" s="1" t="s">
        <v>875</v>
      </c>
      <c r="G106" s="1" t="s">
        <v>876</v>
      </c>
      <c r="H106" s="1" t="s">
        <v>877</v>
      </c>
      <c r="I106" s="1" t="s">
        <v>878</v>
      </c>
      <c r="J106" s="1" t="s">
        <v>879</v>
      </c>
      <c r="K106" s="1" t="s">
        <v>880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882</v>
      </c>
      <c r="B107" s="1" t="s">
        <v>883</v>
      </c>
      <c r="C107" s="1" t="s">
        <v>884</v>
      </c>
      <c r="D107" s="1" t="s">
        <v>885</v>
      </c>
      <c r="E107" s="1" t="s">
        <v>886</v>
      </c>
      <c r="F107" s="1" t="s">
        <v>759</v>
      </c>
      <c r="G107" s="1" t="s">
        <v>887</v>
      </c>
      <c r="H107" s="1" t="s">
        <v>888</v>
      </c>
      <c r="I107" s="1" t="s">
        <v>889</v>
      </c>
      <c r="J107" s="1" t="s">
        <v>890</v>
      </c>
      <c r="K107" s="1" t="s">
        <v>891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892</v>
      </c>
      <c r="B108" s="1">
        <v>0.0</v>
      </c>
      <c r="C108" s="1">
        <v>0.0</v>
      </c>
      <c r="D108" s="1">
        <v>0.0</v>
      </c>
      <c r="E108" s="1">
        <v>0.0</v>
      </c>
      <c r="F108" s="1" t="s">
        <v>893</v>
      </c>
      <c r="G108" s="1" t="s">
        <v>894</v>
      </c>
      <c r="H108" s="1" t="s">
        <v>895</v>
      </c>
      <c r="I108" s="1" t="s">
        <v>896</v>
      </c>
      <c r="J108" s="1" t="s">
        <v>897</v>
      </c>
      <c r="K108" s="1" t="s">
        <v>898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899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 t="s">
        <v>900</v>
      </c>
      <c r="K109" s="1" t="s">
        <v>901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902</v>
      </c>
      <c r="B110" s="1" t="s">
        <v>903</v>
      </c>
      <c r="C110" s="1" t="s">
        <v>904</v>
      </c>
      <c r="D110" s="1" t="s">
        <v>905</v>
      </c>
      <c r="E110" s="1" t="s">
        <v>906</v>
      </c>
      <c r="F110" s="1" t="s">
        <v>907</v>
      </c>
      <c r="G110" s="1" t="s">
        <v>522</v>
      </c>
      <c r="H110" s="1" t="s">
        <v>908</v>
      </c>
      <c r="I110" s="1" t="s">
        <v>909</v>
      </c>
      <c r="J110" s="1" t="s">
        <v>910</v>
      </c>
      <c r="K110" s="1" t="s">
        <v>911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912</v>
      </c>
      <c r="B111" s="1" t="s">
        <v>913</v>
      </c>
      <c r="C111" s="1" t="s">
        <v>914</v>
      </c>
      <c r="D111" s="1" t="s">
        <v>915</v>
      </c>
      <c r="E111" s="1" t="s">
        <v>916</v>
      </c>
      <c r="F111" s="1" t="s">
        <v>917</v>
      </c>
      <c r="G111" s="1" t="s">
        <v>918</v>
      </c>
      <c r="H111" s="1" t="s">
        <v>691</v>
      </c>
      <c r="I111" s="1" t="s">
        <v>919</v>
      </c>
      <c r="J111" s="1" t="s">
        <v>920</v>
      </c>
      <c r="K111" s="1" t="s">
        <v>921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922</v>
      </c>
      <c r="B112" s="1" t="s">
        <v>923</v>
      </c>
      <c r="C112" s="1" t="s">
        <v>924</v>
      </c>
      <c r="D112" s="1" t="s">
        <v>925</v>
      </c>
      <c r="E112" s="1" t="s">
        <v>926</v>
      </c>
      <c r="F112" s="1" t="s">
        <v>927</v>
      </c>
      <c r="G112" s="1" t="s">
        <v>928</v>
      </c>
      <c r="H112" s="1" t="s">
        <v>929</v>
      </c>
      <c r="I112" s="1" t="s">
        <v>930</v>
      </c>
      <c r="J112" s="1" t="s">
        <v>931</v>
      </c>
      <c r="K112" s="1" t="s">
        <v>932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933</v>
      </c>
      <c r="B113" s="1" t="s">
        <v>923</v>
      </c>
      <c r="C113" s="1" t="s">
        <v>924</v>
      </c>
      <c r="D113" s="1" t="s">
        <v>925</v>
      </c>
      <c r="E113" s="1" t="s">
        <v>926</v>
      </c>
      <c r="F113" s="1" t="s">
        <v>927</v>
      </c>
      <c r="G113" s="1" t="s">
        <v>928</v>
      </c>
      <c r="H113" s="1" t="s">
        <v>929</v>
      </c>
      <c r="I113" s="1" t="s">
        <v>930</v>
      </c>
      <c r="J113" s="1" t="s">
        <v>931</v>
      </c>
      <c r="K113" s="1" t="s">
        <v>932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934</v>
      </c>
      <c r="B114" s="1" t="s">
        <v>935</v>
      </c>
      <c r="C114" s="1" t="s">
        <v>936</v>
      </c>
      <c r="D114" s="1" t="s">
        <v>937</v>
      </c>
      <c r="E114" s="1" t="s">
        <v>938</v>
      </c>
      <c r="F114" s="1" t="s">
        <v>939</v>
      </c>
      <c r="G114" s="1" t="s">
        <v>940</v>
      </c>
      <c r="H114" s="1" t="s">
        <v>941</v>
      </c>
      <c r="I114" s="1" t="s">
        <v>942</v>
      </c>
      <c r="J114" s="1" t="s">
        <v>943</v>
      </c>
      <c r="K114" s="1" t="s">
        <v>944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945</v>
      </c>
      <c r="B115" s="1" t="s">
        <v>946</v>
      </c>
      <c r="C115" s="1" t="s">
        <v>947</v>
      </c>
      <c r="D115" s="1" t="s">
        <v>948</v>
      </c>
      <c r="E115" s="1" t="s">
        <v>949</v>
      </c>
      <c r="F115" s="1" t="s">
        <v>950</v>
      </c>
      <c r="G115" s="1" t="s">
        <v>951</v>
      </c>
      <c r="H115" s="1" t="s">
        <v>952</v>
      </c>
      <c r="I115" s="1" t="s">
        <v>953</v>
      </c>
      <c r="J115" s="1" t="s">
        <v>954</v>
      </c>
      <c r="K115" s="1" t="s">
        <v>955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956</v>
      </c>
      <c r="B116" s="1" t="s">
        <v>957</v>
      </c>
      <c r="C116" s="1" t="s">
        <v>958</v>
      </c>
      <c r="D116" s="1" t="s">
        <v>959</v>
      </c>
      <c r="E116" s="1" t="s">
        <v>960</v>
      </c>
      <c r="F116" s="1" t="s">
        <v>305</v>
      </c>
      <c r="G116" s="1" t="s">
        <v>961</v>
      </c>
      <c r="H116" s="1" t="s">
        <v>962</v>
      </c>
      <c r="I116" s="1" t="s">
        <v>963</v>
      </c>
      <c r="J116" s="1" t="s">
        <v>964</v>
      </c>
      <c r="K116" s="1" t="s">
        <v>965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966</v>
      </c>
      <c r="B117" s="1" t="s">
        <v>967</v>
      </c>
      <c r="C117" s="1" t="s">
        <v>968</v>
      </c>
      <c r="D117" s="1" t="s">
        <v>969</v>
      </c>
      <c r="E117" s="1" t="s">
        <v>960</v>
      </c>
      <c r="F117" s="1" t="s">
        <v>305</v>
      </c>
      <c r="G117" s="1" t="s">
        <v>961</v>
      </c>
      <c r="H117" s="1" t="s">
        <v>970</v>
      </c>
      <c r="I117" s="1" t="s">
        <v>971</v>
      </c>
      <c r="J117" s="1" t="s">
        <v>972</v>
      </c>
      <c r="K117" s="1" t="s">
        <v>965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973</v>
      </c>
      <c r="C1" s="1" t="s">
        <v>974</v>
      </c>
      <c r="D1" s="1" t="s">
        <v>975</v>
      </c>
      <c r="E1" s="1" t="s">
        <v>976</v>
      </c>
      <c r="F1" s="1" t="s">
        <v>977</v>
      </c>
      <c r="G1" s="1" t="s">
        <v>978</v>
      </c>
      <c r="H1" s="1" t="s">
        <v>979</v>
      </c>
      <c r="I1" s="1" t="s">
        <v>980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981</v>
      </c>
      <c r="B2" s="1" t="s">
        <v>982</v>
      </c>
      <c r="C2" s="1" t="s">
        <v>983</v>
      </c>
      <c r="D2" s="1" t="s">
        <v>984</v>
      </c>
      <c r="E2" s="1" t="s">
        <v>985</v>
      </c>
      <c r="F2" s="1" t="s">
        <v>986</v>
      </c>
      <c r="G2" s="1" t="s">
        <v>987</v>
      </c>
      <c r="H2" s="1" t="s">
        <v>988</v>
      </c>
      <c r="I2" s="1" t="s">
        <v>988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989</v>
      </c>
      <c r="B3" s="1" t="s">
        <v>988</v>
      </c>
      <c r="C3" s="1" t="s">
        <v>990</v>
      </c>
      <c r="D3" s="1" t="s">
        <v>991</v>
      </c>
      <c r="E3" s="1" t="s">
        <v>992</v>
      </c>
      <c r="F3" s="1" t="s">
        <v>993</v>
      </c>
      <c r="G3" s="1" t="s">
        <v>994</v>
      </c>
      <c r="H3" s="1" t="s">
        <v>988</v>
      </c>
      <c r="I3" s="1" t="s">
        <v>988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995</v>
      </c>
      <c r="B4" s="1" t="s">
        <v>982</v>
      </c>
      <c r="C4" s="1" t="s">
        <v>983</v>
      </c>
      <c r="D4" s="1" t="s">
        <v>984</v>
      </c>
      <c r="E4" s="1" t="s">
        <v>985</v>
      </c>
      <c r="F4" s="1" t="s">
        <v>986</v>
      </c>
      <c r="G4" s="1" t="s">
        <v>987</v>
      </c>
      <c r="H4" s="1" t="s">
        <v>987</v>
      </c>
      <c r="I4" s="1" t="s">
        <v>987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989</v>
      </c>
      <c r="B5" s="1" t="s">
        <v>988</v>
      </c>
      <c r="C5" s="1" t="s">
        <v>990</v>
      </c>
      <c r="D5" s="1" t="s">
        <v>991</v>
      </c>
      <c r="E5" s="1" t="s">
        <v>992</v>
      </c>
      <c r="F5" s="1" t="s">
        <v>993</v>
      </c>
      <c r="G5" s="1" t="s">
        <v>994</v>
      </c>
      <c r="H5" s="1" t="s">
        <v>996</v>
      </c>
      <c r="I5" s="1" t="s">
        <v>996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997</v>
      </c>
      <c r="B6" s="1" t="s">
        <v>998</v>
      </c>
      <c r="C6" s="1" t="s">
        <v>999</v>
      </c>
      <c r="D6" s="1" t="s">
        <v>1000</v>
      </c>
      <c r="E6" s="1" t="s">
        <v>1001</v>
      </c>
      <c r="F6" s="1" t="s">
        <v>1002</v>
      </c>
      <c r="G6" s="1" t="s">
        <v>1003</v>
      </c>
      <c r="H6" s="1" t="s">
        <v>1004</v>
      </c>
      <c r="I6" s="1" t="s">
        <v>1005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1006</v>
      </c>
      <c r="B7" s="1" t="s">
        <v>988</v>
      </c>
      <c r="C7" s="1" t="s">
        <v>988</v>
      </c>
      <c r="D7" s="1" t="s">
        <v>988</v>
      </c>
      <c r="E7" s="1" t="s">
        <v>988</v>
      </c>
      <c r="F7" s="1" t="s">
        <v>988</v>
      </c>
      <c r="G7" s="1" t="s">
        <v>988</v>
      </c>
      <c r="H7" s="1" t="s">
        <v>988</v>
      </c>
      <c r="I7" s="1" t="s">
        <v>988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1007</v>
      </c>
      <c r="B8" s="1" t="s">
        <v>988</v>
      </c>
      <c r="C8" s="1" t="s">
        <v>1008</v>
      </c>
      <c r="D8" s="1" t="s">
        <v>1008</v>
      </c>
      <c r="E8" s="1" t="s">
        <v>1008</v>
      </c>
      <c r="F8" s="1" t="s">
        <v>1008</v>
      </c>
      <c r="G8" s="1" t="s">
        <v>1009</v>
      </c>
      <c r="H8" s="1" t="s">
        <v>1010</v>
      </c>
      <c r="I8" s="1" t="s">
        <v>1011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1012</v>
      </c>
      <c r="B9" s="1" t="s">
        <v>1013</v>
      </c>
      <c r="C9" s="1" t="s">
        <v>988</v>
      </c>
      <c r="D9" s="1" t="s">
        <v>1014</v>
      </c>
      <c r="E9" s="1" t="s">
        <v>1015</v>
      </c>
      <c r="F9" s="1" t="s">
        <v>988</v>
      </c>
      <c r="G9" s="1" t="s">
        <v>988</v>
      </c>
      <c r="H9" s="1" t="s">
        <v>988</v>
      </c>
      <c r="I9" s="1" t="s">
        <v>988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1016</v>
      </c>
      <c r="B10" s="1" t="s">
        <v>1008</v>
      </c>
      <c r="C10" s="1" t="s">
        <v>988</v>
      </c>
      <c r="D10" s="1" t="s">
        <v>1008</v>
      </c>
      <c r="E10" s="1" t="s">
        <v>1008</v>
      </c>
      <c r="F10" s="1" t="s">
        <v>988</v>
      </c>
      <c r="G10" s="1" t="s">
        <v>988</v>
      </c>
      <c r="H10" s="1" t="s">
        <v>988</v>
      </c>
      <c r="I10" s="1" t="s">
        <v>988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1017</v>
      </c>
      <c r="B11" s="1" t="s">
        <v>988</v>
      </c>
      <c r="C11" s="1" t="s">
        <v>988</v>
      </c>
      <c r="D11" s="1" t="s">
        <v>1018</v>
      </c>
      <c r="E11" s="1" t="s">
        <v>988</v>
      </c>
      <c r="F11" s="1" t="s">
        <v>988</v>
      </c>
      <c r="G11" s="1" t="s">
        <v>988</v>
      </c>
      <c r="H11" s="1" t="s">
        <v>988</v>
      </c>
      <c r="I11" s="1" t="s">
        <v>988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1019</v>
      </c>
      <c r="B12" s="1" t="s">
        <v>1020</v>
      </c>
      <c r="C12" s="1" t="s">
        <v>988</v>
      </c>
      <c r="D12" s="1" t="s">
        <v>1020</v>
      </c>
      <c r="E12" s="1" t="s">
        <v>1020</v>
      </c>
      <c r="F12" s="1" t="s">
        <v>1020</v>
      </c>
      <c r="G12" s="1" t="s">
        <v>1021</v>
      </c>
      <c r="H12" s="1" t="s">
        <v>1022</v>
      </c>
      <c r="I12" s="1" t="s">
        <v>1023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1024</v>
      </c>
      <c r="B13" s="1" t="s">
        <v>988</v>
      </c>
      <c r="C13" s="1" t="s">
        <v>988</v>
      </c>
      <c r="D13" s="1" t="s">
        <v>1020</v>
      </c>
      <c r="E13" s="1" t="s">
        <v>1020</v>
      </c>
      <c r="F13" s="1" t="s">
        <v>1020</v>
      </c>
      <c r="G13" s="1" t="s">
        <v>1025</v>
      </c>
      <c r="H13" s="1" t="s">
        <v>1026</v>
      </c>
      <c r="I13" s="1" t="s">
        <v>1027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1028</v>
      </c>
      <c r="B14" s="1" t="s">
        <v>988</v>
      </c>
      <c r="C14" s="1" t="s">
        <v>988</v>
      </c>
      <c r="D14" s="1" t="s">
        <v>1029</v>
      </c>
      <c r="E14" s="1" t="s">
        <v>1030</v>
      </c>
      <c r="F14" s="1" t="s">
        <v>1031</v>
      </c>
      <c r="G14" s="1" t="s">
        <v>1032</v>
      </c>
      <c r="H14" s="1" t="s">
        <v>1033</v>
      </c>
      <c r="I14" s="1" t="s">
        <v>1034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1035</v>
      </c>
      <c r="B15" s="1" t="s">
        <v>988</v>
      </c>
      <c r="C15" s="1" t="s">
        <v>988</v>
      </c>
      <c r="D15" s="1" t="s">
        <v>988</v>
      </c>
      <c r="E15" s="1" t="s">
        <v>988</v>
      </c>
      <c r="F15" s="1" t="s">
        <v>988</v>
      </c>
      <c r="G15" s="1" t="s">
        <v>988</v>
      </c>
      <c r="H15" s="1" t="s">
        <v>988</v>
      </c>
      <c r="I15" s="1" t="s">
        <v>988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1036</v>
      </c>
      <c r="B16" s="1" t="s">
        <v>988</v>
      </c>
      <c r="C16" s="1" t="s">
        <v>988</v>
      </c>
      <c r="D16" s="1" t="s">
        <v>988</v>
      </c>
      <c r="E16" s="1" t="s">
        <v>988</v>
      </c>
      <c r="F16" s="1" t="s">
        <v>988</v>
      </c>
      <c r="G16" s="1" t="s">
        <v>988</v>
      </c>
      <c r="H16" s="1" t="s">
        <v>988</v>
      </c>
      <c r="I16" s="1" t="s">
        <v>988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1037</v>
      </c>
      <c r="B17" s="1" t="s">
        <v>1038</v>
      </c>
      <c r="C17" s="1" t="s">
        <v>1039</v>
      </c>
      <c r="D17" s="1" t="s">
        <v>139</v>
      </c>
      <c r="E17" s="1" t="s">
        <v>133</v>
      </c>
      <c r="F17" s="1" t="s">
        <v>1040</v>
      </c>
      <c r="G17" s="1" t="s">
        <v>1041</v>
      </c>
      <c r="H17" s="1" t="s">
        <v>1042</v>
      </c>
      <c r="I17" s="1" t="s">
        <v>1043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1044</v>
      </c>
      <c r="B18" s="1" t="s">
        <v>988</v>
      </c>
      <c r="C18" s="1" t="s">
        <v>988</v>
      </c>
      <c r="D18" s="1" t="s">
        <v>988</v>
      </c>
      <c r="E18" s="1" t="s">
        <v>988</v>
      </c>
      <c r="F18" s="1" t="s">
        <v>988</v>
      </c>
      <c r="G18" s="1" t="s">
        <v>988</v>
      </c>
      <c r="H18" s="1" t="s">
        <v>988</v>
      </c>
      <c r="I18" s="1" t="s">
        <v>988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1045</v>
      </c>
      <c r="B19" s="1" t="s">
        <v>1046</v>
      </c>
      <c r="C19" s="1" t="s">
        <v>988</v>
      </c>
      <c r="D19" s="1" t="s">
        <v>1047</v>
      </c>
      <c r="E19" s="1" t="s">
        <v>1048</v>
      </c>
      <c r="F19" s="1" t="s">
        <v>988</v>
      </c>
      <c r="G19" s="1" t="s">
        <v>988</v>
      </c>
      <c r="H19" s="1" t="s">
        <v>988</v>
      </c>
      <c r="I19" s="1" t="s">
        <v>988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 t="s">
        <v>988</v>
      </c>
      <c r="C20" s="1" t="s">
        <v>988</v>
      </c>
      <c r="D20" s="1" t="s">
        <v>1049</v>
      </c>
      <c r="E20" s="1" t="s">
        <v>988</v>
      </c>
      <c r="F20" s="1" t="s">
        <v>988</v>
      </c>
      <c r="G20" s="1" t="s">
        <v>988</v>
      </c>
      <c r="H20" s="1" t="s">
        <v>988</v>
      </c>
      <c r="I20" s="1" t="s">
        <v>988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1050</v>
      </c>
      <c r="B21" s="1" t="s">
        <v>1051</v>
      </c>
      <c r="C21" s="1" t="s">
        <v>988</v>
      </c>
      <c r="D21" s="1" t="s">
        <v>1052</v>
      </c>
      <c r="E21" s="1" t="s">
        <v>1053</v>
      </c>
      <c r="F21" s="1" t="s">
        <v>1054</v>
      </c>
      <c r="G21" s="1" t="s">
        <v>1055</v>
      </c>
      <c r="H21" s="1" t="s">
        <v>1056</v>
      </c>
      <c r="I21" s="1" t="s">
        <v>1057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1058</v>
      </c>
      <c r="B22" s="1" t="s">
        <v>988</v>
      </c>
      <c r="C22" s="1" t="s">
        <v>1059</v>
      </c>
      <c r="D22" s="1" t="s">
        <v>563</v>
      </c>
      <c r="E22" s="1" t="s">
        <v>988</v>
      </c>
      <c r="F22" s="1" t="s">
        <v>1060</v>
      </c>
      <c r="G22" s="1" t="s">
        <v>1061</v>
      </c>
      <c r="H22" s="1" t="s">
        <v>1062</v>
      </c>
      <c r="I22" s="1" t="s">
        <v>1063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 t="s">
        <v>988</v>
      </c>
      <c r="C23" s="1" t="s">
        <v>988</v>
      </c>
      <c r="D23" s="1" t="s">
        <v>988</v>
      </c>
      <c r="E23" s="1" t="s">
        <v>988</v>
      </c>
      <c r="F23" s="1" t="s">
        <v>988</v>
      </c>
      <c r="G23" s="1" t="s">
        <v>988</v>
      </c>
      <c r="H23" s="1" t="s">
        <v>988</v>
      </c>
      <c r="I23" s="1" t="s">
        <v>988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1064</v>
      </c>
      <c r="B24" s="1" t="s">
        <v>1065</v>
      </c>
      <c r="C24" s="1" t="s">
        <v>1066</v>
      </c>
      <c r="D24" s="1" t="s">
        <v>1067</v>
      </c>
      <c r="E24" s="1" t="s">
        <v>1068</v>
      </c>
      <c r="F24" s="1" t="s">
        <v>1069</v>
      </c>
      <c r="G24" s="1" t="s">
        <v>1070</v>
      </c>
      <c r="H24" s="1" t="s">
        <v>1070</v>
      </c>
      <c r="I24" s="1" t="s">
        <v>1070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1071</v>
      </c>
      <c r="B25" s="1" t="s">
        <v>1072</v>
      </c>
      <c r="C25" s="1" t="s">
        <v>1073</v>
      </c>
      <c r="D25" s="1" t="s">
        <v>1074</v>
      </c>
      <c r="E25" s="1" t="s">
        <v>1075</v>
      </c>
      <c r="F25" s="1" t="s">
        <v>1076</v>
      </c>
      <c r="G25" s="1" t="s">
        <v>1077</v>
      </c>
      <c r="H25" s="1" t="s">
        <v>988</v>
      </c>
      <c r="I25" s="1" t="s">
        <v>988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1078</v>
      </c>
      <c r="B26" s="1" t="s">
        <v>1079</v>
      </c>
      <c r="C26" s="1" t="s">
        <v>1080</v>
      </c>
      <c r="D26" s="1" t="s">
        <v>1081</v>
      </c>
      <c r="E26" s="1" t="s">
        <v>1082</v>
      </c>
      <c r="F26" s="1" t="s">
        <v>1083</v>
      </c>
      <c r="G26" s="1" t="s">
        <v>988</v>
      </c>
      <c r="H26" s="1" t="s">
        <v>988</v>
      </c>
      <c r="I26" s="1" t="s">
        <v>988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1084</v>
      </c>
      <c r="B2" s="1" t="s">
        <v>1085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1086</v>
      </c>
      <c r="B3" s="1" t="s">
        <v>1087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1088</v>
      </c>
      <c r="B4" s="1" t="s">
        <v>1089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1090</v>
      </c>
      <c r="B5" s="1" t="s">
        <v>1091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1092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1093</v>
      </c>
      <c r="B7" s="1" t="s">
        <v>1094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1095</v>
      </c>
      <c r="B8" s="4" t="s">
        <v>1096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1097</v>
      </c>
      <c r="B9" s="1" t="s">
        <v>1098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1099</v>
      </c>
      <c r="B10" s="1" t="s">
        <v>1100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1101</v>
      </c>
      <c r="B11" s="1" t="s">
        <v>1098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1102</v>
      </c>
      <c r="B12" s="1" t="s">
        <v>1103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1104</v>
      </c>
      <c r="B13" s="1" t="s">
        <v>1105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1106</v>
      </c>
      <c r="B14" s="1" t="s">
        <v>1103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1107</v>
      </c>
      <c r="B15" s="1" t="s">
        <v>1108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1109</v>
      </c>
      <c r="B16" s="1">
        <v>16.0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1110</v>
      </c>
      <c r="B17" s="1" t="s">
        <v>1111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1112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1113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1114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1115</v>
      </c>
      <c r="B21" s="1">
        <v>11.06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1116</v>
      </c>
      <c r="B22" s="1">
        <v>10.98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1117</v>
      </c>
      <c r="B23" s="1">
        <v>10.6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1118</v>
      </c>
      <c r="B24" s="1">
        <v>11.055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1119</v>
      </c>
      <c r="B25" s="1">
        <v>11.06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1120</v>
      </c>
      <c r="B26" s="1">
        <v>10.98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1121</v>
      </c>
      <c r="B27" s="1">
        <v>10.6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1122</v>
      </c>
      <c r="B28" s="1">
        <v>11.055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1123</v>
      </c>
      <c r="B29" s="1">
        <v>0.879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1124</v>
      </c>
      <c r="B30" s="1">
        <v>-1.1677282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1125</v>
      </c>
      <c r="B31" s="1">
        <v>40775.0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1126</v>
      </c>
      <c r="B32" s="1">
        <v>40775.0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1127</v>
      </c>
      <c r="B33" s="1">
        <v>57096.0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1128</v>
      </c>
      <c r="B34" s="1">
        <v>54830.0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1129</v>
      </c>
      <c r="B35" s="1">
        <v>54830.0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1130</v>
      </c>
      <c r="B36" s="1">
        <v>10.71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1131</v>
      </c>
      <c r="B37" s="1">
        <v>11.08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1132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1133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1134</v>
      </c>
      <c r="B40" s="1">
        <v>2.553804E8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1135</v>
      </c>
      <c r="B41" s="1">
        <v>2.69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1136</v>
      </c>
      <c r="B42" s="1">
        <v>13.29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1137</v>
      </c>
      <c r="B43" s="1">
        <v>11.0518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1138</v>
      </c>
      <c r="B44" s="1">
        <v>9.0326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1139</v>
      </c>
      <c r="B45" s="1" t="s">
        <v>1140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1141</v>
      </c>
      <c r="B46" s="1">
        <v>6.2153176E7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1142</v>
      </c>
      <c r="B47" s="1">
        <v>3878280.0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1143</v>
      </c>
      <c r="B48" s="1">
        <v>2.32164E7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1144</v>
      </c>
      <c r="B49" s="1">
        <v>56887.0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1145</v>
      </c>
      <c r="B50" s="1">
        <v>53119.0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1146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1147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1148</v>
      </c>
      <c r="B53" s="1">
        <v>0.0029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1149</v>
      </c>
      <c r="B54" s="1">
        <v>0.04388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1150</v>
      </c>
      <c r="B55" s="1">
        <v>0.82591003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1151</v>
      </c>
      <c r="B56" s="1">
        <v>1.35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1152</v>
      </c>
      <c r="B57" s="1">
        <v>0.0072000003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1153</v>
      </c>
      <c r="B58" s="1">
        <v>2.33431E7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1154</v>
      </c>
      <c r="B59" s="1">
        <v>4.684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1155</v>
      </c>
      <c r="B60" s="1">
        <v>2.3484201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1156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1157</v>
      </c>
      <c r="B62" s="1">
        <v>1.7512416E9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1158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1159</v>
      </c>
      <c r="B64" s="1">
        <v>-2.237E7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1160</v>
      </c>
      <c r="B65" s="1">
        <v>-2.94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1161</v>
      </c>
      <c r="B66" s="1">
        <v>-9.42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1162</v>
      </c>
      <c r="B67" s="1" t="s">
        <v>1163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1164</v>
      </c>
      <c r="B68" s="1">
        <v>1.6903296E9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1165</v>
      </c>
      <c r="B69" s="1">
        <v>-2.774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1166</v>
      </c>
      <c r="B70" s="1">
        <v>2.774744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1167</v>
      </c>
      <c r="B71" s="1">
        <v>0.24176979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1168</v>
      </c>
      <c r="B72" s="1">
        <v>0.765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1169</v>
      </c>
      <c r="B73" s="1">
        <v>1.5278112E9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1170</v>
      </c>
      <c r="B74" s="1" t="s">
        <v>1171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1172</v>
      </c>
      <c r="B75" s="1" t="s">
        <v>1173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1174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1175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1176</v>
      </c>
      <c r="B78" s="1" t="s">
        <v>1177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1178</v>
      </c>
      <c r="B79" s="1" t="s">
        <v>1177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1179</v>
      </c>
      <c r="B80" s="1">
        <v>1.4036166E9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1180</v>
      </c>
      <c r="B81" s="1" t="s">
        <v>1181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1182</v>
      </c>
      <c r="B82" s="1" t="s">
        <v>1183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1184</v>
      </c>
      <c r="B83" s="1" t="s">
        <v>1185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1186</v>
      </c>
      <c r="B84" s="1" t="s">
        <v>1187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1188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1189</v>
      </c>
      <c r="B86" s="1">
        <v>11.0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1190</v>
      </c>
      <c r="B87" s="1">
        <v>35.0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1191</v>
      </c>
      <c r="B88" s="1">
        <v>17.0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1192</v>
      </c>
      <c r="B89" s="1">
        <v>25.42857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1193</v>
      </c>
      <c r="B90" s="1">
        <v>28.0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1194</v>
      </c>
      <c r="B91" s="1" t="s">
        <v>1195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1196</v>
      </c>
      <c r="B92" s="1">
        <v>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1197</v>
      </c>
      <c r="B93" s="1">
        <v>5.0866E7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1198</v>
      </c>
      <c r="B94" s="1">
        <v>4.819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1199</v>
      </c>
      <c r="B95" s="1">
        <v>-2.2403E7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1200</v>
      </c>
      <c r="B96" s="1">
        <v>284000.0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1201</v>
      </c>
      <c r="B97" s="1">
        <v>10.377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1202</v>
      </c>
      <c r="B98" s="1">
        <v>10.494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1203</v>
      </c>
      <c r="B99" s="1">
        <v>0.601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1204</v>
      </c>
      <c r="B100" s="1">
        <v>-0.49604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1205</v>
      </c>
      <c r="B101" s="1">
        <v>-0.9168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1206</v>
      </c>
      <c r="B102" s="1">
        <v>-1.168125E7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1207</v>
      </c>
      <c r="B103" s="1">
        <v>-1.9403E7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1208</v>
      </c>
      <c r="B104" s="1" t="s">
        <v>1140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1209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41</v>
      </c>
      <c r="B3" s="1">
        <v>-3.08</v>
      </c>
      <c r="C3" s="1">
        <v>-4.928</v>
      </c>
      <c r="D3" s="1">
        <v>-3.696</v>
      </c>
      <c r="E3" s="1">
        <v>-3.08</v>
      </c>
      <c r="F3" s="1">
        <v>2.464</v>
      </c>
      <c r="G3" s="1">
        <v>-2.464</v>
      </c>
      <c r="H3" s="1">
        <v>-4.312</v>
      </c>
      <c r="I3" s="1">
        <v>-4.928</v>
      </c>
      <c r="J3" s="1">
        <v>-6.16</v>
      </c>
      <c r="K3" s="1">
        <v>-6.776</v>
      </c>
      <c r="L3" s="1">
        <f>IF(K3*FORECAST(L2,B3:K3,B2:K2)&gt;0,FORECAST(L2,B3:K3,B2:K2),K3)*$X$1</f>
        <v>-5.585066667</v>
      </c>
      <c r="M3" s="1">
        <f>IF(L3*FORECAST(M2,B3:L3,B2:L2)&gt;0,FORECAST(M2,B3:L3,B2:L2),L3)*$X$1</f>
        <v>-5.928533333</v>
      </c>
      <c r="N3" s="1">
        <f>IF(M3*FORECAST(N2,B3:M3,B2:M2)&gt;0,FORECAST(N2,B3:M3,B2:M2),M3)*$X$1</f>
        <v>-6.272</v>
      </c>
      <c r="O3" s="1">
        <f>IF(N3*FORECAST(O2,B3:N3,B2:N2)&gt;0,FORECAST(O2,B3:N3,B2:N2),N3)*$X$1</f>
        <v>-6.615466667</v>
      </c>
      <c r="P3" s="1">
        <f>IF(O3*FORECAST(P2,B3:O3,B2:O2)&gt;0,FORECAST(P2,B3:O3,B2:O2),O3)*$X$1</f>
        <v>-6.958933333</v>
      </c>
      <c r="Q3" s="1">
        <f>IF(P3*FORECAST(Q2,B3:P3,B2:P2)&gt;0,FORECAST(Q2,B3:P3,B2:P2),P3)*$X$1</f>
        <v>-7.3024</v>
      </c>
      <c r="R3" s="1">
        <f>IF(Q3*FORECAST(R2,B3:Q3,B2:Q2)&gt;0,FORECAST(R2,B3:Q3,B2:Q2),Q3)*$X$1</f>
        <v>-7.645866667</v>
      </c>
      <c r="S3" s="5">
        <f>IF(R3*FORECAST(S2,B3:R3,B2:R2)&gt;0,FORECAST(S2,B3:R3,B2:R2),R3)*$X$1</f>
        <v>-7.989333333</v>
      </c>
      <c r="T3" s="5">
        <f>IF(S3*FORECAST(T2,B3:S3,B2:S2)&gt;0,FORECAST(T2,B3:S3,B2:S2),S3)*$X$1</f>
        <v>-8.3328</v>
      </c>
      <c r="U3" s="5">
        <f>IF(T3*FORECAST(U2,B3:T3,B2:T2)&gt;0,FORECAST(U2,B3:T3,B2:T2),T3)*$X$1</f>
        <v>-8.676266667</v>
      </c>
      <c r="V3" s="5">
        <f>IF(U3*FORECAST(V2,B3:U3,B2:U2)&gt;0,FORECAST(V2,B3:U3,B2:U2),U3)*$X$1</f>
        <v>-9.019733333</v>
      </c>
      <c r="W3" s="5">
        <f>IF(V3*FORECAST(W2,B3:V3,B2:V2)&gt;0,FORECAST(W2,B3:V3,B2:V2),V3)*$X$1</f>
        <v>-9.3632</v>
      </c>
      <c r="X3" s="2"/>
      <c r="Y3" s="2"/>
      <c r="Z3" s="2"/>
    </row>
    <row r="4">
      <c r="A4" s="3" t="s">
        <v>90</v>
      </c>
      <c r="B4" s="1">
        <v>-12.936</v>
      </c>
      <c r="C4" s="1">
        <v>-11.088</v>
      </c>
      <c r="D4" s="1">
        <v>-10.472</v>
      </c>
      <c r="E4" s="1">
        <v>-9.856</v>
      </c>
      <c r="F4" s="1">
        <v>-13.552</v>
      </c>
      <c r="G4" s="1">
        <v>-5.544</v>
      </c>
      <c r="H4" s="1">
        <v>-11.704</v>
      </c>
      <c r="I4" s="1">
        <v>-1.848</v>
      </c>
      <c r="J4" s="1">
        <v>-0.616</v>
      </c>
      <c r="K4" s="1">
        <v>-30.8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1210</v>
      </c>
      <c r="B5" s="1">
        <v>2.0</v>
      </c>
      <c r="C5" s="1">
        <v>2.0</v>
      </c>
      <c r="D5" s="1">
        <v>3.0</v>
      </c>
      <c r="E5" s="1">
        <v>4.0</v>
      </c>
      <c r="F5" s="1">
        <v>5.0</v>
      </c>
      <c r="G5" s="1">
        <v>6.0</v>
      </c>
      <c r="H5" s="1">
        <v>25.0</v>
      </c>
      <c r="I5" s="1">
        <v>48.0</v>
      </c>
      <c r="J5" s="1">
        <v>1.0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1211</v>
      </c>
      <c r="L7" s="1">
        <f>IF(W3*FORECAST(W2,B3:W3,B2:W2)&gt;0,FORECAST(W2,B3:W3,B2:W2),V3)*$X$1 * (1+0.02)/(0.0874-0.02)</f>
        <v>-141.6982789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1212</v>
      </c>
      <c r="L8" s="6">
        <f t="array" ref="L8">NPV(0.0874,M3:W3)</f>
        <v>-50.7220202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1213</v>
      </c>
      <c r="L9" s="6">
        <f t="array" ref="L9">NPV(0.0874,M16:W16)</f>
        <v>-56.37440355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1214</v>
      </c>
      <c r="L10" s="6">
        <f>L8 + L9</f>
        <v>-107.0964238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-30.8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1215</v>
      </c>
      <c r="L12" s="6">
        <f>L10 - L11</f>
        <v>-76.29642375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1216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-19.07410594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-141.6982789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-6.776</v>
      </c>
      <c r="C3" s="1">
        <v>-14.784</v>
      </c>
      <c r="D3" s="1">
        <v>-3.08</v>
      </c>
      <c r="E3" s="1">
        <v>-6.776</v>
      </c>
      <c r="F3" s="1">
        <v>2.464</v>
      </c>
      <c r="G3" s="1">
        <v>-4.928</v>
      </c>
      <c r="H3" s="1">
        <v>-8.008</v>
      </c>
      <c r="I3" s="1">
        <v>-11.088</v>
      </c>
      <c r="J3" s="1">
        <v>-11.704</v>
      </c>
      <c r="K3" s="1">
        <v>-12.936</v>
      </c>
      <c r="L3" s="1">
        <f>IF(K3*FORECAST(L2,B3:K3,B2:K2)&gt;0,FORECAST(L2,B3:K3,B2:K2),K3)*$X$1</f>
        <v>-10.5952</v>
      </c>
      <c r="M3" s="1">
        <f>IF(L3*FORECAST(M2,B3:L3,B2:L2)&gt;0,FORECAST(M2,B3:L3,B2:L2),L3)*$X$1</f>
        <v>-11.1104</v>
      </c>
      <c r="N3" s="1">
        <f>IF(M3*FORECAST(N2,B3:M3,B2:M2)&gt;0,FORECAST(N2,B3:M3,B2:M2),M3)*$X$1</f>
        <v>-11.6256</v>
      </c>
      <c r="O3" s="1">
        <f>IF(N3*FORECAST(O2,B3:N3,B2:N2)&gt;0,FORECAST(O2,B3:N3,B2:N2),N3)*$X$1</f>
        <v>-12.1408</v>
      </c>
      <c r="P3" s="1">
        <f>IF(O3*FORECAST(P2,B3:O3,B2:O2)&gt;0,FORECAST(P2,B3:O3,B2:O2),O3)*$X$1</f>
        <v>-12.656</v>
      </c>
      <c r="Q3" s="1">
        <f>IF(P3*FORECAST(Q2,B3:P3,B2:P2)&gt;0,FORECAST(Q2,B3:P3,B2:P2),P3)*$X$1</f>
        <v>-13.1712</v>
      </c>
      <c r="R3" s="1">
        <f>IF(Q3*FORECAST(R2,B3:Q3,B2:Q2)&gt;0,FORECAST(R2,B3:Q3,B2:Q2),Q3)*$X$1</f>
        <v>-13.6864</v>
      </c>
      <c r="S3" s="5">
        <f>IF(R3*FORECAST(S2,B3:R3,B2:R2)&gt;0,FORECAST(S2,B3:R3,B2:R2),R3)*$X$1</f>
        <v>-14.2016</v>
      </c>
      <c r="T3" s="5">
        <f>IF(S3*FORECAST(T2,B3:S3,B2:S2)&gt;0,FORECAST(T2,B3:S3,B2:S2),S3)*$X$1</f>
        <v>-14.7168</v>
      </c>
      <c r="U3" s="5">
        <f>IF(T3*FORECAST(U2,B3:T3,B2:T2)&gt;0,FORECAST(U2,B3:T3,B2:T2),T3)*$X$1</f>
        <v>-15.232</v>
      </c>
      <c r="V3" s="5">
        <f>IF(U3*FORECAST(V2,B3:U3,B2:U2)&gt;0,FORECAST(V2,B3:U3,B2:U2),U3)*$X$1</f>
        <v>-15.7472</v>
      </c>
      <c r="W3" s="5">
        <f>IF(V3*FORECAST(W2,B3:V3,B2:V2)&gt;0,FORECAST(W2,B3:V3,B2:V2),V3)*$X$1</f>
        <v>-16.2624</v>
      </c>
      <c r="X3" s="2"/>
      <c r="Y3" s="2"/>
      <c r="Z3" s="2"/>
    </row>
    <row r="4">
      <c r="A4" s="3" t="s">
        <v>90</v>
      </c>
      <c r="B4" s="1">
        <v>-12.936</v>
      </c>
      <c r="C4" s="1">
        <v>-11.088</v>
      </c>
      <c r="D4" s="1">
        <v>-10.472</v>
      </c>
      <c r="E4" s="1">
        <v>-9.856</v>
      </c>
      <c r="F4" s="1">
        <v>-13.552</v>
      </c>
      <c r="G4" s="1">
        <v>-5.544</v>
      </c>
      <c r="H4" s="1">
        <v>-11.704</v>
      </c>
      <c r="I4" s="1">
        <v>-1.848</v>
      </c>
      <c r="J4" s="1">
        <v>-0.616</v>
      </c>
      <c r="K4" s="1">
        <v>-30.8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1210</v>
      </c>
      <c r="B5" s="1">
        <v>2.0</v>
      </c>
      <c r="C5" s="1">
        <v>2.0</v>
      </c>
      <c r="D5" s="1">
        <v>3.0</v>
      </c>
      <c r="E5" s="1">
        <v>4.0</v>
      </c>
      <c r="F5" s="1">
        <v>5.0</v>
      </c>
      <c r="G5" s="1">
        <v>6.0</v>
      </c>
      <c r="H5" s="1">
        <v>25.0</v>
      </c>
      <c r="I5" s="1">
        <v>48.0</v>
      </c>
      <c r="J5" s="1">
        <v>1.0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1211</v>
      </c>
      <c r="L7" s="1">
        <f>IF(W3*FORECAST(W2,B3:W3,B2:W2)&gt;0,FORECAST(W2,B3:W3,B2:W2),V3)*$X$1 * (1+0.02)/(0.0874-0.02)</f>
        <v>-246.1075371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1212</v>
      </c>
      <c r="L8" s="6">
        <f t="array" ref="L8">NPV(0.0874,M3:W3)</f>
        <v>-91.36142684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1213</v>
      </c>
      <c r="L9" s="6">
        <f t="array" ref="L9">NPV(0.0874,M16:W16)</f>
        <v>-97.91343775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1214</v>
      </c>
      <c r="L10" s="6">
        <f>L8 + L9</f>
        <v>-189.2748646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-30.8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1215</v>
      </c>
      <c r="L12" s="6">
        <f>L10 - L11</f>
        <v>-158.4748646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1216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-39.61871615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-246.1075371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