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<sst xmlns="http://schemas.openxmlformats.org/spreadsheetml/2006/main" count="837" uniqueCount="734">
  <si>
    <t>ticker</t>
  </si>
  <si>
    <t>BNRE</t>
  </si>
  <si>
    <t>nombre</t>
  </si>
  <si>
    <t>BROOKFIELD REINSURANCE LT</t>
  </si>
  <si>
    <t>empresa</t>
  </si>
  <si>
    <t>Investment Management &amp; Fund Operators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</si>
  <si>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</si>
  <si>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</si>
  <si>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</si>
  <si>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</si>
  <si>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</si>
  <si>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</si>
  <si>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</si>
  <si>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</si>
  <si>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</si>
  <si>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</si>
  <si>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</si>
  <si>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</si>
  <si>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</si>
  <si>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</si>
  <si>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</si>
  <si>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Investments - (CF)</t>
  </si>
  <si>
    <t>Deferred Policy Acquisition Costs - (CF)</t>
  </si>
  <si>
    <t>(Income) Loss On Equity Investments - (CF)</t>
  </si>
  <si>
    <t>Provision and Write-off of Bad Debts</t>
  </si>
  <si>
    <t>Reinsurance Recoverable - (CF)</t>
  </si>
  <si>
    <t>Reinsurance Payable - (CF)</t>
  </si>
  <si>
    <t>Change in Unearned Revenues</t>
  </si>
  <si>
    <t>Change In Deferred Taxes</t>
  </si>
  <si>
    <t>Change in insurance Reserves / Liabilities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</si>
  <si>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</si>
  <si>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</si>
  <si>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</si>
  <si>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</si>
  <si>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</si>
  <si>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</si>
  <si>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Divestitures</t>
  </si>
  <si>
    <t>Purchase / Sale of Intangible Assets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</si>
  <si>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</si>
  <si>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</si>
  <si>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</si>
  <si>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</si>
  <si>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</si>
  <si>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</si>
  <si>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</si>
  <si>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</si>
  <si>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</si>
  <si>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</si>
  <si>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</si>
  <si>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</si>
  <si>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</si>
  <si>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</si>
  <si>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Annuity Receipts</t>
  </si>
  <si>
    <t>Annuity Payments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</si>
  <si>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</si>
  <si>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</si>
  <si>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</si>
  <si>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</si>
  <si>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</si>
  <si>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</si>
  <si>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</si>
  <si>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</si>
  <si>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</si>
  <si>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</si>
  <si>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</si>
  <si>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</si>
  <si>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Investment In Debt Securities</t>
  </si>
  <si>
    <t>Investment In Equity and Preferred Securities, Total</t>
  </si>
  <si>
    <t>Trading Asset Securities, Total</t>
  </si>
  <si>
    <t>Real Estate Owned</t>
  </si>
  <si>
    <t>Mortgage Loans</t>
  </si>
  <si>
    <t>Policy Loans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</si>
  <si>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</si>
  <si>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</si>
  <si>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</si>
  <si>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</si>
  <si>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</si>
  <si>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</si>
  <si>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Separate Account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</si>
  <si>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</si>
  <si>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</si>
  <si>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</si>
  <si>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</si>
  <si>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</si>
  <si>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</si>
  <si>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</si>
  <si>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</si>
  <si>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</si>
  <si>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</si>
  <si>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Accounts Payable, Total</t>
  </si>
  <si>
    <t>Accrued Expenses, Total</t>
  </si>
  <si>
    <t>Insurance And Annuity Liabilities</t>
  </si>
  <si>
    <t>Unpaid Claims</t>
  </si>
  <si>
    <t>Unearned Premiums</t>
  </si>
  <si>
    <t>Reinsurance Payable - (BS)</t>
  </si>
  <si>
    <t>Current Portion of Long-Term Debt</t>
  </si>
  <si>
    <t>Current Portion of Leases</t>
  </si>
  <si>
    <t>Short-Term Borrowings</t>
  </si>
  <si>
    <t>Long-Term Debt</t>
  </si>
  <si>
    <t>Long-Term Leases</t>
  </si>
  <si>
    <t>Separate Account Liability</t>
  </si>
  <si>
    <t>Current Income Taxes Payable</t>
  </si>
  <si>
    <t>Unearned Revenue, Current</t>
  </si>
  <si>
    <t>Other Current Liabilities - (Brok / FS / Ins. / REIT Template)</t>
  </si>
  <si>
    <t>Unearned Revenue Non Current</t>
  </si>
  <si>
    <t>Pension &amp; Other Post Retirement Benefits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</si>
  <si>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</si>
  <si>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</si>
  <si>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</si>
  <si>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</si>
  <si>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</si>
  <si>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</si>
  <si>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</si>
  <si>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</si>
  <si>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</si>
  <si>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</si>
  <si>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</si>
  <si>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</si>
  <si>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</si>
  <si>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</si>
  <si>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</si>
  <si>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776.34</t>
  </si>
  <si>
    <t>820.84</t>
  </si>
  <si>
    <t>41.66</t>
  </si>
  <si>
    <t>28.66</t>
  </si>
  <si>
    <t>41.31</t>
  </si>
  <si>
    <t>Tangible Book Value</t>
  </si>
  <si>
    <t>Tangible Book Value Per Share</t>
  </si>
  <si>
    <t>775.9</t>
  </si>
  <si>
    <t>819.22</t>
  </si>
  <si>
    <t>41.57</t>
  </si>
  <si>
    <t>25.62</t>
  </si>
  <si>
    <t>38.86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</si>
  <si>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</si>
  <si>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</si>
  <si>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</si>
  <si>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</si>
  <si>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</si>
  <si>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</si>
  <si>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</si>
  <si>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</si>
  <si>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</si>
  <si>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</si>
  <si>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</si>
  <si>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</si>
  <si>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</si>
  <si>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</si>
  <si>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</si>
  <si>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Policy Acquisition /  Underwriting Costs, Total</t>
  </si>
  <si>
    <t>Selling General &amp; Admin Expenses, Total</t>
  </si>
  <si>
    <t>Reinsurance Income Or Expense</t>
  </si>
  <si>
    <t>Total Operating Expenses</t>
  </si>
  <si>
    <t>Operating Income</t>
  </si>
  <si>
    <t>Interest Expense, Total</t>
  </si>
  <si>
    <t>Currency Exchange Gains (Loss)</t>
  </si>
  <si>
    <t>Other Non Operating Income (Expenses)</t>
  </si>
  <si>
    <t>EBT, Excl. Unusual Items</t>
  </si>
  <si>
    <t>Total Merger &amp; Related Restructuring Charges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</si>
  <si>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</si>
  <si>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</si>
  <si>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</si>
  <si>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</si>
  <si>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</si>
  <si>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</si>
  <si>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</si>
  <si>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</si>
  <si>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</si>
  <si>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65.55</t>
  </si>
  <si>
    <t>15.87</t>
  </si>
  <si>
    <t>-1.28</t>
  </si>
  <si>
    <t>9.69</t>
  </si>
  <si>
    <t>5.47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</si>
  <si>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</si>
  <si>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</si>
  <si>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</si>
  <si>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</si>
  <si>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</si>
  <si>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</si>
  <si>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42.14</t>
  </si>
  <si>
    <t>13.26</t>
  </si>
  <si>
    <t>-0.76</t>
  </si>
  <si>
    <t>7.04</t>
  </si>
  <si>
    <t>3.49</t>
  </si>
  <si>
    <t>Normalized Diluted EPS</t>
  </si>
  <si>
    <t>Dividend Per Share</t>
  </si>
  <si>
    <t>0.26</t>
  </si>
  <si>
    <t>0.56</t>
  </si>
  <si>
    <t>0.28</t>
  </si>
  <si>
    <t>EBITDA</t>
  </si>
  <si>
    <t>EBITA</t>
  </si>
  <si>
    <t>EBIT</t>
  </si>
  <si>
    <t>EBITDAR</t>
  </si>
  <si>
    <t>Total Revenues (As Reported)</t>
  </si>
  <si>
    <t>Effective Tax Rate - (Ratio)</t>
  </si>
  <si>
    <t>2.78</t>
  </si>
  <si>
    <t>25.17</t>
  </si>
  <si>
    <t>-4.76</t>
  </si>
  <si>
    <t>12.14</t>
  </si>
  <si>
    <t>2.09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</si>
  <si>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</si>
  <si>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</si>
  <si>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</si>
  <si>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</si>
  <si>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</si>
  <si>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</si>
  <si>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</si>
  <si>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</si>
  <si>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</si>
  <si>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</si>
  <si>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</si>
  <si>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</si>
  <si>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</si>
  <si>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0.12</t>
  </si>
  <si>
    <t>0.21</t>
  </si>
  <si>
    <t>1.73</t>
  </si>
  <si>
    <t>1.18</t>
  </si>
  <si>
    <t>Return on Total Capital</t>
  </si>
  <si>
    <t>4.68</t>
  </si>
  <si>
    <t>1.87</t>
  </si>
  <si>
    <t>1.16</t>
  </si>
  <si>
    <t>9.3</t>
  </si>
  <si>
    <t>5.91</t>
  </si>
  <si>
    <t>Return On Equity %</t>
  </si>
  <si>
    <t>9.41</t>
  </si>
  <si>
    <t>2.16</t>
  </si>
  <si>
    <t>-5.8</t>
  </si>
  <si>
    <t>34.02</t>
  </si>
  <si>
    <t>12.15</t>
  </si>
  <si>
    <t>Return on Common Equity</t>
  </si>
  <si>
    <t>33.98</t>
  </si>
  <si>
    <t>20.71</t>
  </si>
  <si>
    <t>Margin Analysis</t>
  </si>
  <si>
    <t>Gross Profit Margin %</t>
  </si>
  <si>
    <t>2.84</t>
  </si>
  <si>
    <t>3.3</t>
  </si>
  <si>
    <t>1.53</t>
  </si>
  <si>
    <t>1.03</t>
  </si>
  <si>
    <t>24.56</t>
  </si>
  <si>
    <t>27.05</t>
  </si>
  <si>
    <t>SG&amp;A Margin</t>
  </si>
  <si>
    <t>3.09</t>
  </si>
  <si>
    <t>1.09</t>
  </si>
  <si>
    <t>0.48</t>
  </si>
  <si>
    <t>7.9</t>
  </si>
  <si>
    <t>11.41</t>
  </si>
  <si>
    <t>EBITDA Margin %</t>
  </si>
  <si>
    <t>-0.24</t>
  </si>
  <si>
    <t>1.59</t>
  </si>
  <si>
    <t>0.5</t>
  </si>
  <si>
    <t>0.3</t>
  </si>
  <si>
    <t>14.81</t>
  </si>
  <si>
    <t>14.83</t>
  </si>
  <si>
    <t>EBITA Margin %</t>
  </si>
  <si>
    <t>-0.25</t>
  </si>
  <si>
    <t>1.57</t>
  </si>
  <si>
    <t>0.44</t>
  </si>
  <si>
    <t>14.3</t>
  </si>
  <si>
    <t>14.12</t>
  </si>
  <si>
    <t>EBIT Margin %</t>
  </si>
  <si>
    <t>Income From Continuing Operations Margin %</t>
  </si>
  <si>
    <t>-0.32</t>
  </si>
  <si>
    <t>1.48</t>
  </si>
  <si>
    <t>0.31</t>
  </si>
  <si>
    <t>-0.6</t>
  </si>
  <si>
    <t>9.26</t>
  </si>
  <si>
    <t>11.35</t>
  </si>
  <si>
    <t>Net Income Margin %</t>
  </si>
  <si>
    <t>9.22</t>
  </si>
  <si>
    <t>11.34</t>
  </si>
  <si>
    <t>Net Avail. For Common Margin %</t>
  </si>
  <si>
    <t>Normalized Net Income Margin</t>
  </si>
  <si>
    <t>-0.2</t>
  </si>
  <si>
    <t>0.95</t>
  </si>
  <si>
    <t>-0.36</t>
  </si>
  <si>
    <t>6.7</t>
  </si>
  <si>
    <t>7.23</t>
  </si>
  <si>
    <t>Levered Free Cash Flow Margin</t>
  </si>
  <si>
    <t>-134.12</t>
  </si>
  <si>
    <t>-89.71</t>
  </si>
  <si>
    <t>-53.05</t>
  </si>
  <si>
    <t>8.04</t>
  </si>
  <si>
    <t>49.6</t>
  </si>
  <si>
    <t>Unlevered Free Cash Flow Margin</t>
  </si>
  <si>
    <t>-134.09</t>
  </si>
  <si>
    <t>-89.7</t>
  </si>
  <si>
    <t>-52.97</t>
  </si>
  <si>
    <t>10.35</t>
  </si>
  <si>
    <t>51.81</t>
  </si>
  <si>
    <t>Asset Turnover</t>
  </si>
  <si>
    <t>0.57</t>
  </si>
  <si>
    <t>0.43</t>
  </si>
  <si>
    <t>1.14</t>
  </si>
  <si>
    <t>0.19</t>
  </si>
  <si>
    <t>0.13</t>
  </si>
  <si>
    <t>Fixed Assets Turnover</t>
  </si>
  <si>
    <t>537.62</t>
  </si>
  <si>
    <t>54.22</t>
  </si>
  <si>
    <t>28.77</t>
  </si>
  <si>
    <t>Receivables Turnover (Average Receivables)</t>
  </si>
  <si>
    <t>10.59</t>
  </si>
  <si>
    <t>Short Term Liquidity</t>
  </si>
  <si>
    <t>Current Ratio</t>
  </si>
  <si>
    <t>6.44</t>
  </si>
  <si>
    <t>38.59</t>
  </si>
  <si>
    <t>34.66</t>
  </si>
  <si>
    <t>3.39</t>
  </si>
  <si>
    <t>1.85</t>
  </si>
  <si>
    <t>Quick Ratio</t>
  </si>
  <si>
    <t>6.38</t>
  </si>
  <si>
    <t>29.07</t>
  </si>
  <si>
    <t>29.47</t>
  </si>
  <si>
    <t>0.34</t>
  </si>
  <si>
    <t>0.52</t>
  </si>
  <si>
    <t>Operating Cash Flow to Current Liabilities</t>
  </si>
  <si>
    <t>2.92</t>
  </si>
  <si>
    <t>14.04</t>
  </si>
  <si>
    <t>10.96</t>
  </si>
  <si>
    <t>0.99</t>
  </si>
  <si>
    <t>0.02</t>
  </si>
  <si>
    <t>0.08</t>
  </si>
  <si>
    <t>Days Sales Outstanding (Average Receivables)</t>
  </si>
  <si>
    <t>34.47</t>
  </si>
  <si>
    <t>Average Days Payable Outstanding</t>
  </si>
  <si>
    <t>14.42</t>
  </si>
  <si>
    <t>14.59</t>
  </si>
  <si>
    <t>11.82</t>
  </si>
  <si>
    <t>140.21</t>
  </si>
  <si>
    <t>812.32</t>
  </si>
  <si>
    <t>Long Term Solvency</t>
  </si>
  <si>
    <t>Total Debt/Equity</t>
  </si>
  <si>
    <t>74.72</t>
  </si>
  <si>
    <t>1.5</t>
  </si>
  <si>
    <t>443.79</t>
  </si>
  <si>
    <t>43.74</t>
  </si>
  <si>
    <t>Total Debt / Total Capital</t>
  </si>
  <si>
    <t>42.76</t>
  </si>
  <si>
    <t>37.5</t>
  </si>
  <si>
    <t>81.61</t>
  </si>
  <si>
    <t>30.43</t>
  </si>
  <si>
    <t>LT Debt/Equity</t>
  </si>
  <si>
    <t>0.33</t>
  </si>
  <si>
    <t>1.12</t>
  </si>
  <si>
    <t>14.22</t>
  </si>
  <si>
    <t>318.81</t>
  </si>
  <si>
    <t>29.33</t>
  </si>
  <si>
    <t>Long-Term Debt / Total Capital</t>
  </si>
  <si>
    <t>1.1</t>
  </si>
  <si>
    <t>8.88</t>
  </si>
  <si>
    <t>58.63</t>
  </si>
  <si>
    <t>20.4</t>
  </si>
  <si>
    <t>Total Liabilities / Total Assets</t>
  </si>
  <si>
    <t>86.53</t>
  </si>
  <si>
    <t>92.94</t>
  </si>
  <si>
    <t>94.23</t>
  </si>
  <si>
    <t>87.51</t>
  </si>
  <si>
    <t>96.65</t>
  </si>
  <si>
    <t>85.64</t>
  </si>
  <si>
    <t>EBIT / Interest Expense</t>
  </si>
  <si>
    <t>-3.57</t>
  </si>
  <si>
    <t>35.25</t>
  </si>
  <si>
    <t>24.11</t>
  </si>
  <si>
    <t>2.44</t>
  </si>
  <si>
    <t>3.88</t>
  </si>
  <si>
    <t>3.98</t>
  </si>
  <si>
    <t>EBITDA / Interest Expense</t>
  </si>
  <si>
    <t>-1.92</t>
  </si>
  <si>
    <t>36.28</t>
  </si>
  <si>
    <t>28.29</t>
  </si>
  <si>
    <t>2.48</t>
  </si>
  <si>
    <t>4.02</t>
  </si>
  <si>
    <t>4.18</t>
  </si>
  <si>
    <t>(EBITDA - Capex) / Interest Expense</t>
  </si>
  <si>
    <t>-1.94</t>
  </si>
  <si>
    <t>36.07</t>
  </si>
  <si>
    <t>21.66</t>
  </si>
  <si>
    <t>3.89</t>
  </si>
  <si>
    <t>3.64</t>
  </si>
  <si>
    <t>Total Debt / EBITDA</t>
  </si>
  <si>
    <t>-182.27</t>
  </si>
  <si>
    <t>0.03</t>
  </si>
  <si>
    <t>0.47</t>
  </si>
  <si>
    <t>38.55</t>
  </si>
  <si>
    <t>8.22</t>
  </si>
  <si>
    <t>3.72</t>
  </si>
  <si>
    <t>Net Debt / EBITDA</t>
  </si>
  <si>
    <t>-145.91</t>
  </si>
  <si>
    <t>-2.19</t>
  </si>
  <si>
    <t>20.95</t>
  </si>
  <si>
    <t>5.49</t>
  </si>
  <si>
    <t>-0.42</t>
  </si>
  <si>
    <t>Total Debt / (EBITDA - Capex)</t>
  </si>
  <si>
    <t>-180.57</t>
  </si>
  <si>
    <t>0.62</t>
  </si>
  <si>
    <t>8.47</t>
  </si>
  <si>
    <t>4.27</t>
  </si>
  <si>
    <t>Net Debt / (EBITDA - Capex)</t>
  </si>
  <si>
    <t>-144.55</t>
  </si>
  <si>
    <t>-2.2</t>
  </si>
  <si>
    <t>-16.99</t>
  </si>
  <si>
    <t>5.66</t>
  </si>
  <si>
    <t>-0.48</t>
  </si>
  <si>
    <t>Growth Over Prior Year</t>
  </si>
  <si>
    <t>Total Revenues, 1 Yr. Growth %</t>
  </si>
  <si>
    <t>131.37</t>
  </si>
  <si>
    <t>34.54</t>
  </si>
  <si>
    <t>-26.65</t>
  </si>
  <si>
    <t>62.91</t>
  </si>
  <si>
    <t>Gross Profit, 1 Yr. Growth %</t>
  </si>
  <si>
    <t>168.57</t>
  </si>
  <si>
    <t>-36.14</t>
  </si>
  <si>
    <t>85.09</t>
  </si>
  <si>
    <t>EBITDA, 1 Yr. Growth %</t>
  </si>
  <si>
    <t>-56.33</t>
  </si>
  <si>
    <t>856.16</t>
  </si>
  <si>
    <t>99.43</t>
  </si>
  <si>
    <t>EBITA, 1 Yr. Growth %</t>
  </si>
  <si>
    <t>-61.68</t>
  </si>
  <si>
    <t>94.7</t>
  </si>
  <si>
    <t>EBIT, 1 Yr. Growth %</t>
  </si>
  <si>
    <t>Earnings From Cont. Operations, 1 Yr. Growth %</t>
  </si>
  <si>
    <t>-70.91</t>
  </si>
  <si>
    <t>59.08</t>
  </si>
  <si>
    <t>Net Income, 1 Yr. Growth %</t>
  </si>
  <si>
    <t>59.52</t>
  </si>
  <si>
    <t>Normalized Net Income, 1 Yr. Growth %</t>
  </si>
  <si>
    <t>-62.2</t>
  </si>
  <si>
    <t>53.63</t>
  </si>
  <si>
    <t>Diluted EPS Before Extra, 1 Yr. Growth %</t>
  </si>
  <si>
    <t>-75.79</t>
  </si>
  <si>
    <t>-112.94</t>
  </si>
  <si>
    <t>-858.82</t>
  </si>
  <si>
    <t>-44.56</t>
  </si>
  <si>
    <t>Net Property, Plant and Equip., 1 Yr. Growth %</t>
  </si>
  <si>
    <t>-31.78</t>
  </si>
  <si>
    <t>485.66</t>
  </si>
  <si>
    <t>0</t>
  </si>
  <si>
    <t>51.55</t>
  </si>
  <si>
    <t>Accounts Receivable, 1 Yr. Growth %</t>
  </si>
  <si>
    <t>63.07</t>
  </si>
  <si>
    <t>Total Assets, 1 Yr. Growth %</t>
  </si>
  <si>
    <t>140.28</t>
  </si>
  <si>
    <t>55.42</t>
  </si>
  <si>
    <t>698.12</t>
  </si>
  <si>
    <t>278.48</t>
  </si>
  <si>
    <t>41.84</t>
  </si>
  <si>
    <t>Common Equity, 1 Yr. Growth %</t>
  </si>
  <si>
    <t>25.97</t>
  </si>
  <si>
    <t>0.98</t>
  </si>
  <si>
    <t>258.32</t>
  </si>
  <si>
    <t>Tangible Book Value, 1 Yr. Growth %</t>
  </si>
  <si>
    <t>26.08</t>
  </si>
  <si>
    <t>26.87</t>
  </si>
  <si>
    <t>-9.57</t>
  </si>
  <si>
    <t>275.86</t>
  </si>
  <si>
    <t>Cash From Operations, 1 Yr. Growth %</t>
  </si>
  <si>
    <t>106.28</t>
  </si>
  <si>
    <t>38.28</t>
  </si>
  <si>
    <t>296.24</t>
  </si>
  <si>
    <t>-93.23</t>
  </si>
  <si>
    <t>134.01</t>
  </si>
  <si>
    <t>Capital Expenditures, 1 Yr. Growth %</t>
  </si>
  <si>
    <t>462.5</t>
  </si>
  <si>
    <t>Levered Free Cash Flow, 1 Yr. Growth %</t>
  </si>
  <si>
    <t>-7.6</t>
  </si>
  <si>
    <t>-703.71</t>
  </si>
  <si>
    <t>-110.86</t>
  </si>
  <si>
    <t>-5.83</t>
  </si>
  <si>
    <t>Unlevered Free Cash Flow, 1 Yr. Growth %</t>
  </si>
  <si>
    <t>-7.59</t>
  </si>
  <si>
    <t>-702.84</t>
  </si>
  <si>
    <t>-3.32</t>
  </si>
  <si>
    <t>Dividend Per Share, 1 Yr. Growth %</t>
  </si>
  <si>
    <t>115.38</t>
  </si>
  <si>
    <t>Compound Annual Growth Rate Over Two Years</t>
  </si>
  <si>
    <t>Total Revenues, 2 Yr. CAGR %</t>
  </si>
  <si>
    <t>78.78</t>
  </si>
  <si>
    <t>338.58</t>
  </si>
  <si>
    <t>221.54</t>
  </si>
  <si>
    <t>159.68</t>
  </si>
  <si>
    <t>Gross Profit, 2 Yr. CAGR %</t>
  </si>
  <si>
    <t>30.97</t>
  </si>
  <si>
    <t>151.66</t>
  </si>
  <si>
    <t>493.01</t>
  </si>
  <si>
    <t>EBITDA, 2 Yr. CAGR %</t>
  </si>
  <si>
    <t>292.9</t>
  </si>
  <si>
    <t>92.1</t>
  </si>
  <si>
    <t>223.19</t>
  </si>
  <si>
    <t>EBITA, 2 Yr. CAGR %</t>
  </si>
  <si>
    <t>137.94</t>
  </si>
  <si>
    <t>91.49</t>
  </si>
  <si>
    <t>214.8</t>
  </si>
  <si>
    <t>EBIT, 2 Yr. CAGR %</t>
  </si>
  <si>
    <t>Earnings From Cont. Operations, 2 Yr. CAGR %</t>
  </si>
  <si>
    <t>78.09</t>
  </si>
  <si>
    <t>170.8</t>
  </si>
  <si>
    <t>166.76</t>
  </si>
  <si>
    <t>Net Income, 2 Yr. CAGR %</t>
  </si>
  <si>
    <t>166.59</t>
  </si>
  <si>
    <t>Normalized Net Income, 2 Yr. CAGR %</t>
  </si>
  <si>
    <t>105.88</t>
  </si>
  <si>
    <t>164.58</t>
  </si>
  <si>
    <t>168.13</t>
  </si>
  <si>
    <t>Diluted EPS Before Extra, 2 Yr. CAGR %</t>
  </si>
  <si>
    <t>-86.6</t>
  </si>
  <si>
    <t>-0.9</t>
  </si>
  <si>
    <t>29.73</t>
  </si>
  <si>
    <t>Net Property, Plant and Equip., 2 Yr. CAGR %</t>
  </si>
  <si>
    <t>99.88</t>
  </si>
  <si>
    <t>167.74</t>
  </si>
  <si>
    <t>884.89</t>
  </si>
  <si>
    <t>Total Assets, 2 Yr. CAGR %</t>
  </si>
  <si>
    <t>93.24</t>
  </si>
  <si>
    <t>252.16</t>
  </si>
  <si>
    <t>449.61</t>
  </si>
  <si>
    <t>131.59</t>
  </si>
  <si>
    <t>Common Equity, 2 Yr. CAGR %</t>
  </si>
  <si>
    <t>26.51</t>
  </si>
  <si>
    <t>368.22</t>
  </si>
  <si>
    <t>317.83</t>
  </si>
  <si>
    <t>104.63</t>
  </si>
  <si>
    <t>Tangible Book Value, 2 Yr. CAGR %</t>
  </si>
  <si>
    <t>26.48</t>
  </si>
  <si>
    <t>367.86</t>
  </si>
  <si>
    <t>98.69</t>
  </si>
  <si>
    <t>Cash From Operations, 2 Yr. CAGR %</t>
  </si>
  <si>
    <t>68.89</t>
  </si>
  <si>
    <t>126.2</t>
  </si>
  <si>
    <t>-48.21</t>
  </si>
  <si>
    <t>-5.51</t>
  </si>
  <si>
    <t>Capital Expenditures, 2 Yr. CAGR %</t>
  </si>
  <si>
    <t>389.9</t>
  </si>
  <si>
    <t>Levered Free Cash Flow, 2 Yr. CAGR %</t>
  </si>
  <si>
    <t>179.43</t>
  </si>
  <si>
    <t>-18.63</t>
  </si>
  <si>
    <t>-6.34</t>
  </si>
  <si>
    <t>Unlevered Free Cash Flow, 2 Yr. CAGR %</t>
  </si>
  <si>
    <t>179.22</t>
  </si>
  <si>
    <t>-7.7</t>
  </si>
  <si>
    <t>-4.26</t>
  </si>
  <si>
    <t>Dividend Per Share, 2 Yr. CAGR %</t>
  </si>
  <si>
    <t>3.77</t>
  </si>
  <si>
    <t>Compound Annual Growth Rate Over Three Years</t>
  </si>
  <si>
    <t>Total Revenues, 3 Yr. CAGR %</t>
  </si>
  <si>
    <t>257.45</t>
  </si>
  <si>
    <t>140.5</t>
  </si>
  <si>
    <t>139.03</t>
  </si>
  <si>
    <t>Gross Profit, 3 Yr. CAGR %</t>
  </si>
  <si>
    <t>155.16</t>
  </si>
  <si>
    <t>377.32</t>
  </si>
  <si>
    <t>519.17</t>
  </si>
  <si>
    <t>EBITDA, 3 Yr. CAGR %</t>
  </si>
  <si>
    <t>411.4</t>
  </si>
  <si>
    <t>406.6</t>
  </si>
  <si>
    <t>663.82</t>
  </si>
  <si>
    <t>EBITA, 3 Yr. CAGR %</t>
  </si>
  <si>
    <t>281.57</t>
  </si>
  <si>
    <t>402.21</t>
  </si>
  <si>
    <t>691.31</t>
  </si>
  <si>
    <t>EBIT, 3 Yr. CAGR %</t>
  </si>
  <si>
    <t>Earnings From Cont. Operations, 3 Yr. CAGR %</t>
  </si>
  <si>
    <t>342.74</t>
  </si>
  <si>
    <t>334.45</t>
  </si>
  <si>
    <t>827.16</t>
  </si>
  <si>
    <t>Net Income, 3 Yr. CAGR %</t>
  </si>
  <si>
    <t>333.86</t>
  </si>
  <si>
    <t>826.77</t>
  </si>
  <si>
    <t>Normalized Net Income, 3 Yr. CAGR %</t>
  </si>
  <si>
    <t>335.93</t>
  </si>
  <si>
    <t>356.24</t>
  </si>
  <si>
    <t>640.59</t>
  </si>
  <si>
    <t>Diluted EPS Before Extra, 3 Yr. CAGR %</t>
  </si>
  <si>
    <t>-48.55</t>
  </si>
  <si>
    <t>-17.85</t>
  </si>
  <si>
    <t>Net Property, Plant and Equip., 3 Yr. CAGR %</t>
  </si>
  <si>
    <t>69.73</t>
  </si>
  <si>
    <t>785.93</t>
  </si>
  <si>
    <t>427.76</t>
  </si>
  <si>
    <t>Total Assets, 3 Yr. CAGR %</t>
  </si>
  <si>
    <t>210.03</t>
  </si>
  <si>
    <t>260.73</t>
  </si>
  <si>
    <t>249.82</t>
  </si>
  <si>
    <t>Common Equity, 3 Yr. CAGR %</t>
  </si>
  <si>
    <t>202.27</t>
  </si>
  <si>
    <t>180.78</t>
  </si>
  <si>
    <t>316.78</t>
  </si>
  <si>
    <t>Tangible Book Value, 3 Yr. CAGR %</t>
  </si>
  <si>
    <t>202.2</t>
  </si>
  <si>
    <t>170.51</t>
  </si>
  <si>
    <t>308.38</t>
  </si>
  <si>
    <t>Cash From Operations, 3 Yr. CAGR %</t>
  </si>
  <si>
    <t>119.47</t>
  </si>
  <si>
    <t>-29.78</t>
  </si>
  <si>
    <t>55.73</t>
  </si>
  <si>
    <t>Capital Expenditures, 3 Yr. CAGR %</t>
  </si>
  <si>
    <t>412.99</t>
  </si>
  <si>
    <t>Levered Free Cash Flow, 3 Yr. CAGR %</t>
  </si>
  <si>
    <t>-5.04</t>
  </si>
  <si>
    <t>75.36</t>
  </si>
  <si>
    <t>Unlevered Free Cash Flow, 3 Yr. CAGR %</t>
  </si>
  <si>
    <t>3.28</t>
  </si>
  <si>
    <t>77.94</t>
  </si>
  <si>
    <t>Compound Annual Growth Rate Over Five Years</t>
  </si>
  <si>
    <t>Total Revenues, 5 Yr. CAGR %</t>
  </si>
  <si>
    <t>112.8</t>
  </si>
  <si>
    <t>Gross Profit, 5 Yr. CAGR %</t>
  </si>
  <si>
    <t>233.91</t>
  </si>
  <si>
    <t>EBITDA, 5 Yr. CAGR %</t>
  </si>
  <si>
    <t>474.05</t>
  </si>
  <si>
    <t>EBITA, 5 Yr. CAGR %</t>
  </si>
  <si>
    <t>378.27</t>
  </si>
  <si>
    <t>EBIT, 5 Yr. CAGR %</t>
  </si>
  <si>
    <t>Earnings From Cont. Operations, 5 Yr. CAGR %</t>
  </si>
  <si>
    <t>335.8</t>
  </si>
  <si>
    <t>Net Income, 5 Yr. CAGR %</t>
  </si>
  <si>
    <t>335.69</t>
  </si>
  <si>
    <t>Normalized Net Income, 5 Yr. CAGR %</t>
  </si>
  <si>
    <t>337.47</t>
  </si>
  <si>
    <t>Net Property, Plant and Equip., 5 Yr. CAGR %</t>
  </si>
  <si>
    <t>272.67</t>
  </si>
  <si>
    <t>Total Assets, 5 Yr. CAGR %</t>
  </si>
  <si>
    <t>175.89</t>
  </si>
  <si>
    <t>Common Equity, 5 Yr. CAGR %</t>
  </si>
  <si>
    <t>158.6</t>
  </si>
  <si>
    <t>Tangible Book Value, 5 Yr. CAGR %</t>
  </si>
  <si>
    <t>155.53</t>
  </si>
  <si>
    <t>Cash From Operations, 5 Yr. CAGR %</t>
  </si>
  <si>
    <t>58.73</t>
  </si>
  <si>
    <t>Capital Expenditures, 5 Yr. CAGR %</t>
  </si>
  <si>
    <t>824.4</t>
  </si>
  <si>
    <t>2021</t>
  </si>
  <si>
    <t>2022</t>
  </si>
  <si>
    <t>2023</t>
  </si>
  <si>
    <t>Capitalization
                                    1</t>
  </si>
  <si>
    <t>1,743</t>
  </si>
  <si>
    <t>1,430</t>
  </si>
  <si>
    <t>5,870</t>
  </si>
  <si>
    <t>Change</t>
  </si>
  <si>
    <t>-</t>
  </si>
  <si>
    <t>-17.95%</t>
  </si>
  <si>
    <t>310.32%</t>
  </si>
  <si>
    <t>Enterprise Value (EV)
                                    1</t>
  </si>
  <si>
    <t>2,211</t>
  </si>
  <si>
    <t>5,751</t>
  </si>
  <si>
    <t>5,433</t>
  </si>
  <si>
    <t>160.08%</t>
  </si>
  <si>
    <t>-5.54%</t>
  </si>
  <si>
    <t>P/E ratio</t>
  </si>
  <si>
    <t>-49x</t>
  </si>
  <si>
    <t>3.23x</t>
  </si>
  <si>
    <t>7.38x</t>
  </si>
  <si>
    <t>PBR</t>
  </si>
  <si>
    <t>1.5x</t>
  </si>
  <si>
    <t>1.09x</t>
  </si>
  <si>
    <t>0.98x</t>
  </si>
  <si>
    <t>PEG</t>
  </si>
  <si>
    <t>0x</t>
  </si>
  <si>
    <t>-0x</t>
  </si>
  <si>
    <t>-0.2x</t>
  </si>
  <si>
    <t>Capitalization / Revenue</t>
  </si>
  <si>
    <t>0.24x</t>
  </si>
  <si>
    <t>0.27x</t>
  </si>
  <si>
    <t>0.84x</t>
  </si>
  <si>
    <t>EV / Revenue</t>
  </si>
  <si>
    <t>0.3x</t>
  </si>
  <si>
    <t>1.08x</t>
  </si>
  <si>
    <t>0.77x</t>
  </si>
  <si>
    <t>EV / EBITDA</t>
  </si>
  <si>
    <t>99x</t>
  </si>
  <si>
    <t>7.31x</t>
  </si>
  <si>
    <t>5.22x</t>
  </si>
  <si>
    <t>EV / EBIT</t>
  </si>
  <si>
    <t>101x</t>
  </si>
  <si>
    <t>7.57x</t>
  </si>
  <si>
    <t>5.48x</t>
  </si>
  <si>
    <t>EV / FCF</t>
  </si>
  <si>
    <t>-567,338x</t>
  </si>
  <si>
    <t>13,453,766x</t>
  </si>
  <si>
    <t>1,560,318x</t>
  </si>
  <si>
    <t>FCF Yield</t>
  </si>
  <si>
    <t>-0%</t>
  </si>
  <si>
    <t>0%</t>
  </si>
  <si>
    <t>Dividend per Share
                                    2</t>
  </si>
  <si>
    <t>Rate of return</t>
  </si>
  <si>
    <t>0.42%</t>
  </si>
  <si>
    <t>1.79%</t>
  </si>
  <si>
    <t>0.69%</t>
  </si>
  <si>
    <t>EPS
                                    2</t>
  </si>
  <si>
    <t>-1.277</t>
  </si>
  <si>
    <t>9.693</t>
  </si>
  <si>
    <t>5.472</t>
  </si>
  <si>
    <t>Distribution rate</t>
  </si>
  <si>
    <t>-20.4%</t>
  </si>
  <si>
    <t>5.78%</t>
  </si>
  <si>
    <t>5.12%</t>
  </si>
  <si>
    <t>Net sales
                                    1</t>
  </si>
  <si>
    <t>7,348</t>
  </si>
  <si>
    <t>5,314</t>
  </si>
  <si>
    <t>7,020</t>
  </si>
  <si>
    <t>EBITDA
                                    1</t>
  </si>
  <si>
    <t>22.34</t>
  </si>
  <si>
    <t>787</t>
  </si>
  <si>
    <t>1,041</t>
  </si>
  <si>
    <t>EBIT
                                    1</t>
  </si>
  <si>
    <t>22</t>
  </si>
  <si>
    <t>760</t>
  </si>
  <si>
    <t>991</t>
  </si>
  <si>
    <t>Net income
                                    1</t>
  </si>
  <si>
    <t>-44</t>
  </si>
  <si>
    <t>490</t>
  </si>
  <si>
    <t>796</t>
  </si>
  <si>
    <t>Net Debt
                                    1</t>
  </si>
  <si>
    <t>468</t>
  </si>
  <si>
    <t>4,321</t>
  </si>
  <si>
    <t>-437</t>
  </si>
  <si>
    <t>Reference price
                                    2</t>
  </si>
  <si>
    <t>62.63</t>
  </si>
  <si>
    <t>31.29</t>
  </si>
  <si>
    <t>40.37</t>
  </si>
  <si>
    <t>Nbr of stocks (in thousands)</t>
  </si>
  <si>
    <t>27,837</t>
  </si>
  <si>
    <t>45,717</t>
  </si>
  <si>
    <t>145,466</t>
  </si>
  <si>
    <t>Announcement Date</t>
  </si>
  <si>
    <t>3/23/22</t>
  </si>
  <si>
    <t>3/31/23</t>
  </si>
  <si>
    <t>3/28/24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</si>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</sst>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678.2653934650216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-50.0</v>
      </c>
      <c r="C2" s="1">
        <v>5.0</v>
      </c>
      <c r="D2" s="1">
        <v>1.0</v>
      </c>
      <c r="E2" s="1">
        <v>-44.0</v>
      </c>
      <c r="F2" s="1">
        <v>490.0</v>
      </c>
      <c r="G2" s="1">
        <v>796.0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18.0</v>
      </c>
      <c r="C3" s="1">
        <v>17.0</v>
      </c>
      <c r="D3" s="1">
        <v>38.0</v>
      </c>
      <c r="E3" s="1">
        <v>0.0</v>
      </c>
      <c r="F3" s="1">
        <v>27.0</v>
      </c>
      <c r="G3" s="1">
        <v>50.0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18.0</v>
      </c>
      <c r="C4" s="1">
        <v>17.0</v>
      </c>
      <c r="D4" s="1">
        <v>38.0</v>
      </c>
      <c r="E4" s="1">
        <v>0.0</v>
      </c>
      <c r="F4" s="1">
        <v>27.0</v>
      </c>
      <c r="G4" s="1">
        <v>50.0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4.0</v>
      </c>
      <c r="C5" s="1">
        <v>4.0</v>
      </c>
      <c r="D5" s="1">
        <v>5.0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9.0</v>
      </c>
      <c r="C6" s="1">
        <v>-35.0</v>
      </c>
      <c r="D6" s="1">
        <v>-54.0</v>
      </c>
      <c r="E6" s="1">
        <v>6.0</v>
      </c>
      <c r="F6" s="1">
        <v>432.0</v>
      </c>
      <c r="G6" s="1">
        <v>-820.0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-776.0</v>
      </c>
      <c r="F7" s="1">
        <v>-382.0</v>
      </c>
      <c r="G7" s="1">
        <v>-669.0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-8.0</v>
      </c>
      <c r="F8" s="1">
        <v>-222.0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24.0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-193.0</v>
      </c>
      <c r="D10" s="1">
        <v>10.0</v>
      </c>
      <c r="E10" s="1">
        <v>13.0</v>
      </c>
      <c r="F10" s="1">
        <v>50.0</v>
      </c>
      <c r="G10" s="1">
        <v>186.0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75.0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0.0</v>
      </c>
      <c r="E12" s="1">
        <v>82.0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-24.0</v>
      </c>
      <c r="F13" s="1">
        <v>-6.0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143.0</v>
      </c>
      <c r="C14" s="1">
        <v>538.0</v>
      </c>
      <c r="D14" s="1">
        <v>457.0</v>
      </c>
      <c r="E14" s="1">
        <v>7150.0</v>
      </c>
      <c r="F14" s="1">
        <v>2020.0</v>
      </c>
      <c r="G14" s="1">
        <v>2930.0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-2.0</v>
      </c>
      <c r="C15" s="1">
        <v>-6.0</v>
      </c>
      <c r="D15" s="1">
        <v>-81.0</v>
      </c>
      <c r="E15" s="1">
        <v>-4600.0</v>
      </c>
      <c r="F15" s="1">
        <v>-806.0</v>
      </c>
      <c r="G15" s="1">
        <v>-1540.0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-1.0</v>
      </c>
      <c r="C16" s="1">
        <v>-1.0</v>
      </c>
      <c r="D16" s="1">
        <v>12.0</v>
      </c>
      <c r="E16" s="1">
        <v>-297.0</v>
      </c>
      <c r="F16" s="1">
        <v>-1500.0</v>
      </c>
      <c r="G16" s="1">
        <v>547.0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150.0</v>
      </c>
      <c r="C17" s="1">
        <v>308.0</v>
      </c>
      <c r="D17" s="1">
        <v>427.0</v>
      </c>
      <c r="E17" s="1">
        <v>1580.0</v>
      </c>
      <c r="F17" s="1">
        <v>107.0</v>
      </c>
      <c r="G17" s="1">
        <v>1510.0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-3.0</v>
      </c>
      <c r="D18" s="1">
        <v>-61.0</v>
      </c>
      <c r="E18" s="1">
        <v>0.0</v>
      </c>
      <c r="F18" s="1">
        <v>-24.0</v>
      </c>
      <c r="G18" s="1">
        <v>-135.0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0.0</v>
      </c>
      <c r="E19" s="1">
        <v>0.0</v>
      </c>
      <c r="F19" s="1">
        <v>5.0</v>
      </c>
      <c r="G19" s="1">
        <v>91.0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0.0</v>
      </c>
      <c r="F20" s="1">
        <v>-4090.0</v>
      </c>
      <c r="G20" s="1">
        <v>-346.0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72.0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-1.0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-33.0</v>
      </c>
      <c r="G23" s="1">
        <v>-1260.0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-199.0</v>
      </c>
      <c r="C24" s="1">
        <v>-268.0</v>
      </c>
      <c r="D24" s="1">
        <v>-412.0</v>
      </c>
      <c r="E24" s="1">
        <v>-3270.0</v>
      </c>
      <c r="F24" s="1">
        <v>1040.0</v>
      </c>
      <c r="G24" s="1">
        <v>-241.0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-643.0</v>
      </c>
      <c r="F25" s="1">
        <v>-1960.0</v>
      </c>
      <c r="G25" s="1">
        <v>112.0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53.0</v>
      </c>
      <c r="F26" s="1">
        <v>719.0</v>
      </c>
      <c r="G26" s="1">
        <v>-105.0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-199.0</v>
      </c>
      <c r="C27" s="1">
        <v>-268.0</v>
      </c>
      <c r="D27" s="1">
        <v>-412.0</v>
      </c>
      <c r="E27" s="1">
        <v>-3860.0</v>
      </c>
      <c r="F27" s="1">
        <v>-4340.0</v>
      </c>
      <c r="G27" s="1">
        <v>-1810.0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960.0</v>
      </c>
      <c r="F28" s="1">
        <v>646.0</v>
      </c>
      <c r="G28" s="1">
        <v>927.0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67.0</v>
      </c>
      <c r="C29" s="1">
        <v>246.0</v>
      </c>
      <c r="D29" s="1">
        <v>222.0</v>
      </c>
      <c r="E29" s="1">
        <v>1320.0</v>
      </c>
      <c r="F29" s="1">
        <v>5260.0</v>
      </c>
      <c r="G29" s="1">
        <v>2240.0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67.0</v>
      </c>
      <c r="C30" s="1">
        <v>246.0</v>
      </c>
      <c r="D30" s="1">
        <v>222.0</v>
      </c>
      <c r="E30" s="1">
        <v>2280.0</v>
      </c>
      <c r="F30" s="1">
        <v>5900.0</v>
      </c>
      <c r="G30" s="1">
        <v>3170.0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-582.0</v>
      </c>
      <c r="F31" s="1">
        <v>-1020.0</v>
      </c>
      <c r="G31" s="1">
        <v>-610.0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-27.0</v>
      </c>
      <c r="C32" s="1">
        <v>-285.0</v>
      </c>
      <c r="D32" s="1">
        <v>-222.0</v>
      </c>
      <c r="E32" s="1">
        <v>-464.0</v>
      </c>
      <c r="F32" s="1">
        <v>-2340.0</v>
      </c>
      <c r="G32" s="1">
        <v>-2730.0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-27.0</v>
      </c>
      <c r="C33" s="1">
        <v>-285.0</v>
      </c>
      <c r="D33" s="1">
        <v>-222.0</v>
      </c>
      <c r="E33" s="1">
        <v>-1050.0</v>
      </c>
      <c r="F33" s="1">
        <v>-3360.0</v>
      </c>
      <c r="G33" s="1">
        <v>-3340.0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5.0</v>
      </c>
      <c r="C34" s="1">
        <v>4.0</v>
      </c>
      <c r="D34" s="1">
        <v>13.0</v>
      </c>
      <c r="E34" s="1">
        <v>1410.0</v>
      </c>
      <c r="F34" s="1">
        <v>450.0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0.0</v>
      </c>
      <c r="D35" s="1">
        <v>0.0</v>
      </c>
      <c r="E35" s="1">
        <v>-8.0</v>
      </c>
      <c r="F35" s="1">
        <v>-6.0</v>
      </c>
      <c r="G35" s="1">
        <v>-5.0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0.0</v>
      </c>
      <c r="D36" s="1">
        <v>0.0</v>
      </c>
      <c r="E36" s="1">
        <v>0.0</v>
      </c>
      <c r="F36" s="1">
        <v>2510.0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0.0</v>
      </c>
      <c r="D37" s="1">
        <v>0.0</v>
      </c>
      <c r="E37" s="1">
        <v>0.0</v>
      </c>
      <c r="F37" s="1">
        <v>1410.0</v>
      </c>
      <c r="G37" s="1">
        <v>4920.0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0.0</v>
      </c>
      <c r="C38" s="1">
        <v>0.0</v>
      </c>
      <c r="D38" s="1">
        <v>0.0</v>
      </c>
      <c r="E38" s="1">
        <v>0.0</v>
      </c>
      <c r="F38" s="1">
        <v>-896.0</v>
      </c>
      <c r="G38" s="1">
        <v>-2280.0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0.0</v>
      </c>
      <c r="C39" s="1">
        <v>0.0</v>
      </c>
      <c r="D39" s="1">
        <v>0.0</v>
      </c>
      <c r="E39" s="1">
        <v>0.0</v>
      </c>
      <c r="F39" s="1">
        <v>-15.0</v>
      </c>
      <c r="G39" s="1">
        <v>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46.0</v>
      </c>
      <c r="C40" s="1">
        <v>-34.0</v>
      </c>
      <c r="D40" s="1">
        <v>13.0</v>
      </c>
      <c r="E40" s="1">
        <v>2640.0</v>
      </c>
      <c r="F40" s="1">
        <v>5990.0</v>
      </c>
      <c r="G40" s="1">
        <v>2460.0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1.0</v>
      </c>
      <c r="C41" s="1">
        <v>-43.0</v>
      </c>
      <c r="D41" s="1">
        <v>-5.0</v>
      </c>
      <c r="E41" s="1">
        <v>1.0</v>
      </c>
      <c r="F41" s="1">
        <v>-8.0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-1.0</v>
      </c>
      <c r="C42" s="1">
        <v>5.0</v>
      </c>
      <c r="D42" s="1">
        <v>22.0</v>
      </c>
      <c r="E42" s="1">
        <v>358.0</v>
      </c>
      <c r="F42" s="1">
        <v>1750.0</v>
      </c>
      <c r="G42" s="1">
        <v>2160.0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1.0</v>
      </c>
      <c r="C44" s="1">
        <v>1.0</v>
      </c>
      <c r="D44" s="1">
        <v>5.0</v>
      </c>
      <c r="E44" s="1">
        <v>0.0</v>
      </c>
      <c r="F44" s="1">
        <v>85.0</v>
      </c>
      <c r="G44" s="1">
        <v>123.0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0.0</v>
      </c>
      <c r="C45" s="1">
        <v>0.0</v>
      </c>
      <c r="D45" s="1">
        <v>33.0</v>
      </c>
      <c r="E45" s="1">
        <v>0.0</v>
      </c>
      <c r="F45" s="1">
        <v>52.0</v>
      </c>
      <c r="G45" s="1">
        <v>68.0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40.0</v>
      </c>
      <c r="C46" s="1">
        <v>-39.0</v>
      </c>
      <c r="D46" s="1">
        <v>-26.0</v>
      </c>
      <c r="E46" s="1">
        <v>1240.0</v>
      </c>
      <c r="F46" s="1">
        <v>2540.0</v>
      </c>
      <c r="G46" s="1">
        <v>-170.0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1">
        <v>0.0</v>
      </c>
      <c r="C47" s="1">
        <v>-499.0</v>
      </c>
      <c r="D47" s="1">
        <v>-461.0</v>
      </c>
      <c r="E47" s="1">
        <v>-3900.0</v>
      </c>
      <c r="F47" s="1">
        <v>428.0</v>
      </c>
      <c r="G47" s="1">
        <v>3480.0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</v>
      </c>
      <c r="B48" s="1">
        <v>0.0</v>
      </c>
      <c r="C48" s="1">
        <v>-499.0</v>
      </c>
      <c r="D48" s="1">
        <v>-461.0</v>
      </c>
      <c r="E48" s="1">
        <v>-3890.0</v>
      </c>
      <c r="F48" s="1">
        <v>550.0</v>
      </c>
      <c r="G48" s="1">
        <v>3640.0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</v>
      </c>
      <c r="B49" s="1">
        <v>0.0</v>
      </c>
      <c r="C49" s="1">
        <v>503.0</v>
      </c>
      <c r="D49" s="1">
        <v>462.0</v>
      </c>
      <c r="E49" s="1">
        <v>3900.0</v>
      </c>
      <c r="F49" s="1">
        <v>-72.0</v>
      </c>
      <c r="G49" s="1">
        <v>-3100.0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51.0</v>
      </c>
      <c r="C3" s="1">
        <v>75.0</v>
      </c>
      <c r="D3" s="1">
        <v>86.0</v>
      </c>
      <c r="E3" s="1">
        <v>3760.0</v>
      </c>
      <c r="F3" s="1">
        <v>19000.0</v>
      </c>
      <c r="G3" s="1">
        <v>18780.0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2.0</v>
      </c>
      <c r="C4" s="1">
        <v>2.0</v>
      </c>
      <c r="D4" s="1">
        <v>3.0</v>
      </c>
      <c r="E4" s="1">
        <v>884.0</v>
      </c>
      <c r="F4" s="1">
        <v>3080.0</v>
      </c>
      <c r="G4" s="1">
        <v>3660.0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319.0</v>
      </c>
      <c r="C5" s="1">
        <v>625.0</v>
      </c>
      <c r="D5" s="1">
        <v>1110.0</v>
      </c>
      <c r="E5" s="1">
        <v>146.0</v>
      </c>
      <c r="F5" s="1">
        <v>44.0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0.0</v>
      </c>
      <c r="D6" s="1">
        <v>0.0</v>
      </c>
      <c r="E6" s="1">
        <v>0.0</v>
      </c>
      <c r="F6" s="1">
        <v>562.0</v>
      </c>
      <c r="G6" s="1">
        <v>3970.0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80.0</v>
      </c>
      <c r="C7" s="1">
        <v>49.0</v>
      </c>
      <c r="D7" s="1">
        <v>12.0</v>
      </c>
      <c r="E7" s="1">
        <v>0.0</v>
      </c>
      <c r="F7" s="1">
        <v>5930.0</v>
      </c>
      <c r="G7" s="1">
        <v>5960.0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390.0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0.0</v>
      </c>
      <c r="D9" s="1">
        <v>0.0</v>
      </c>
      <c r="E9" s="1">
        <v>0.0</v>
      </c>
      <c r="F9" s="1">
        <v>156.0</v>
      </c>
      <c r="G9" s="1">
        <v>5770.0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374.0</v>
      </c>
      <c r="C10" s="1">
        <v>704.0</v>
      </c>
      <c r="D10" s="1">
        <v>1200.0</v>
      </c>
      <c r="E10" s="1">
        <v>4790.0</v>
      </c>
      <c r="F10" s="1">
        <v>28780.0</v>
      </c>
      <c r="G10" s="1">
        <v>38530.0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7.0</v>
      </c>
      <c r="C11" s="1">
        <v>13.0</v>
      </c>
      <c r="D11" s="1">
        <v>35.0</v>
      </c>
      <c r="E11" s="1">
        <v>393.0</v>
      </c>
      <c r="F11" s="1">
        <v>2140.0</v>
      </c>
      <c r="G11" s="1">
        <v>4310.0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0.0</v>
      </c>
      <c r="C12" s="1">
        <v>203.0</v>
      </c>
      <c r="D12" s="1">
        <v>192.0</v>
      </c>
      <c r="E12" s="1">
        <v>181.0</v>
      </c>
      <c r="F12" s="1">
        <v>596.0</v>
      </c>
      <c r="G12" s="1">
        <v>3790.0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2.0</v>
      </c>
      <c r="C13" s="1">
        <v>4.0</v>
      </c>
      <c r="D13" s="1">
        <v>8.0</v>
      </c>
      <c r="E13" s="1">
        <v>670.0</v>
      </c>
      <c r="F13" s="1">
        <v>2430.0</v>
      </c>
      <c r="G13" s="1">
        <v>2190.0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0.0</v>
      </c>
      <c r="C14" s="1">
        <v>0.0</v>
      </c>
      <c r="D14" s="1">
        <v>0.0</v>
      </c>
      <c r="E14" s="1">
        <v>776.0</v>
      </c>
      <c r="F14" s="1">
        <v>1730.0</v>
      </c>
      <c r="G14" s="1">
        <v>2470.0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0.0</v>
      </c>
      <c r="D15" s="1">
        <v>0.0</v>
      </c>
      <c r="E15" s="1">
        <v>0.0</v>
      </c>
      <c r="F15" s="1">
        <v>1040.0</v>
      </c>
      <c r="G15" s="1">
        <v>1190.0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70.0</v>
      </c>
      <c r="C16" s="1">
        <v>73.0</v>
      </c>
      <c r="D16" s="1">
        <v>2.0</v>
      </c>
      <c r="E16" s="1">
        <v>0.0</v>
      </c>
      <c r="F16" s="1">
        <v>201.0</v>
      </c>
      <c r="G16" s="1">
        <v>634.0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-29.0</v>
      </c>
      <c r="C17" s="1">
        <v>-45.0</v>
      </c>
      <c r="D17" s="1">
        <v>-36.0</v>
      </c>
      <c r="E17" s="1">
        <v>0.0</v>
      </c>
      <c r="F17" s="1">
        <v>-7.0</v>
      </c>
      <c r="G17" s="1">
        <v>-340.0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40.0</v>
      </c>
      <c r="C18" s="1">
        <v>27.0</v>
      </c>
      <c r="D18" s="1">
        <v>1.0</v>
      </c>
      <c r="E18" s="1">
        <v>2.0</v>
      </c>
      <c r="F18" s="1">
        <v>194.0</v>
      </c>
      <c r="G18" s="1">
        <v>294.0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0.0</v>
      </c>
      <c r="D19" s="1">
        <v>0.0</v>
      </c>
      <c r="E19" s="1">
        <v>0.0</v>
      </c>
      <c r="F19" s="1">
        <v>102.0</v>
      </c>
      <c r="G19" s="1">
        <v>121.0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7.0</v>
      </c>
      <c r="C20" s="1">
        <v>3.0</v>
      </c>
      <c r="D20" s="1">
        <v>16.0</v>
      </c>
      <c r="E20" s="1">
        <v>3.0</v>
      </c>
      <c r="F20" s="1">
        <v>52.0</v>
      </c>
      <c r="G20" s="1">
        <v>235.0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57.0</v>
      </c>
      <c r="C21" s="1">
        <v>2.0</v>
      </c>
      <c r="D21" s="1">
        <v>2.0</v>
      </c>
      <c r="E21" s="1">
        <v>4650.0</v>
      </c>
      <c r="F21" s="1">
        <v>5810.0</v>
      </c>
      <c r="G21" s="1">
        <v>7360.0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0.0</v>
      </c>
      <c r="D22" s="1">
        <v>4.0</v>
      </c>
      <c r="E22" s="1">
        <v>20.0</v>
      </c>
      <c r="F22" s="1">
        <v>531.0</v>
      </c>
      <c r="G22" s="1">
        <v>432.0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0.0</v>
      </c>
      <c r="C23" s="1">
        <v>0.0</v>
      </c>
      <c r="D23" s="1">
        <v>0.0</v>
      </c>
      <c r="E23" s="1">
        <v>4.0</v>
      </c>
      <c r="F23" s="1">
        <v>86.0</v>
      </c>
      <c r="G23" s="1">
        <v>730.0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386.0</v>
      </c>
      <c r="C24" s="1">
        <v>927.0</v>
      </c>
      <c r="D24" s="1">
        <v>1440.0</v>
      </c>
      <c r="E24" s="1">
        <v>11490.0</v>
      </c>
      <c r="F24" s="1">
        <v>43500.0</v>
      </c>
      <c r="G24" s="1">
        <v>61640.0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5.0</v>
      </c>
      <c r="C26" s="1">
        <v>77.0</v>
      </c>
      <c r="D26" s="1">
        <v>9.0</v>
      </c>
      <c r="E26" s="1">
        <v>57.0</v>
      </c>
      <c r="F26" s="1">
        <v>61.0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1.0</v>
      </c>
      <c r="C27" s="1">
        <v>2.0</v>
      </c>
      <c r="D27" s="1">
        <v>3.0</v>
      </c>
      <c r="E27" s="1">
        <v>0.0</v>
      </c>
      <c r="F27" s="1">
        <v>185.0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292.0</v>
      </c>
      <c r="C28" s="1">
        <v>856.0</v>
      </c>
      <c r="D28" s="1">
        <v>1340.0</v>
      </c>
      <c r="E28" s="1">
        <v>8500.0</v>
      </c>
      <c r="F28" s="1">
        <v>30400.0</v>
      </c>
      <c r="G28" s="1">
        <v>27360.0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0.0</v>
      </c>
      <c r="E29" s="1">
        <v>0.0</v>
      </c>
      <c r="F29" s="1">
        <v>1790.0</v>
      </c>
      <c r="G29" s="1">
        <v>7290.0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0.0</v>
      </c>
      <c r="D30" s="1">
        <v>0.0</v>
      </c>
      <c r="E30" s="1">
        <v>0.0</v>
      </c>
      <c r="F30" s="1">
        <v>1090.0</v>
      </c>
      <c r="G30" s="1">
        <v>2060.0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48.0</v>
      </c>
      <c r="D31" s="1">
        <v>41.0</v>
      </c>
      <c r="E31" s="1">
        <v>75.0</v>
      </c>
      <c r="F31" s="1">
        <v>90.0</v>
      </c>
      <c r="G31" s="1">
        <v>7820.0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0.0</v>
      </c>
      <c r="D32" s="1">
        <v>0.0</v>
      </c>
      <c r="E32" s="1">
        <v>657.0</v>
      </c>
      <c r="F32" s="1">
        <v>1820.0</v>
      </c>
      <c r="G32" s="1">
        <v>1280.0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13.0</v>
      </c>
      <c r="C33" s="1">
        <v>14.0</v>
      </c>
      <c r="D33" s="1">
        <v>31.0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38.0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0.0</v>
      </c>
      <c r="C35" s="1">
        <v>0.0</v>
      </c>
      <c r="D35" s="1">
        <v>0.0</v>
      </c>
      <c r="E35" s="1">
        <v>204.0</v>
      </c>
      <c r="F35" s="1">
        <v>4640.0</v>
      </c>
      <c r="G35" s="1">
        <v>2580.0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17.0</v>
      </c>
      <c r="C36" s="1">
        <v>5.0</v>
      </c>
      <c r="D36" s="1">
        <v>93.0</v>
      </c>
      <c r="E36" s="1">
        <v>0.0</v>
      </c>
      <c r="F36" s="1">
        <v>0.0</v>
      </c>
      <c r="G36" s="1">
        <v>14.0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0.0</v>
      </c>
      <c r="C37" s="1">
        <v>0.0</v>
      </c>
      <c r="D37" s="1">
        <v>0.0</v>
      </c>
      <c r="E37" s="1">
        <v>0.0</v>
      </c>
      <c r="F37" s="1">
        <v>1040.0</v>
      </c>
      <c r="G37" s="1">
        <v>1190.0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0.0</v>
      </c>
      <c r="C38" s="1">
        <v>0.0</v>
      </c>
      <c r="D38" s="1">
        <v>67.0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0.0</v>
      </c>
      <c r="C39" s="1">
        <v>0.0</v>
      </c>
      <c r="D39" s="1">
        <v>0.0</v>
      </c>
      <c r="E39" s="1">
        <v>4.0</v>
      </c>
      <c r="F39" s="1">
        <v>5.0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69.0</v>
      </c>
      <c r="C40" s="1">
        <v>87.0</v>
      </c>
      <c r="D40" s="1">
        <v>12.0</v>
      </c>
      <c r="E40" s="1">
        <v>486.0</v>
      </c>
      <c r="F40" s="1">
        <v>357.0</v>
      </c>
      <c r="G40" s="1">
        <v>576.0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0.0</v>
      </c>
      <c r="C41" s="1">
        <v>0.0</v>
      </c>
      <c r="D41" s="1">
        <v>0.0</v>
      </c>
      <c r="E41" s="1">
        <v>78.0</v>
      </c>
      <c r="F41" s="1">
        <v>73.0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0.0</v>
      </c>
      <c r="C42" s="1">
        <v>0.0</v>
      </c>
      <c r="D42" s="1">
        <v>0.0</v>
      </c>
      <c r="E42" s="1">
        <v>0.0</v>
      </c>
      <c r="F42" s="1">
        <v>67.0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0.0</v>
      </c>
      <c r="C43" s="1">
        <v>0.0</v>
      </c>
      <c r="D43" s="1">
        <v>0.0</v>
      </c>
      <c r="E43" s="1">
        <v>0.0</v>
      </c>
      <c r="F43" s="1">
        <v>418.0</v>
      </c>
      <c r="G43" s="1">
        <v>2640.0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334.0</v>
      </c>
      <c r="C44" s="1">
        <v>861.0</v>
      </c>
      <c r="D44" s="1">
        <v>1360.0</v>
      </c>
      <c r="E44" s="1">
        <v>10060.0</v>
      </c>
      <c r="F44" s="1">
        <v>42040.0</v>
      </c>
      <c r="G44" s="1">
        <v>52790.0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2690.0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2690.0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59.0</v>
      </c>
      <c r="C47" s="1">
        <v>64.0</v>
      </c>
      <c r="D47" s="1">
        <v>77.0</v>
      </c>
      <c r="E47" s="1">
        <v>1500.0</v>
      </c>
      <c r="F47" s="1">
        <v>1890.0</v>
      </c>
      <c r="G47" s="1">
        <v>5180.0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0.0</v>
      </c>
      <c r="C48" s="1">
        <v>0.0</v>
      </c>
      <c r="D48" s="1">
        <v>1.0</v>
      </c>
      <c r="E48" s="1">
        <v>0.0</v>
      </c>
      <c r="F48" s="1">
        <v>0.0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-5.0</v>
      </c>
      <c r="C49" s="1">
        <v>3.0</v>
      </c>
      <c r="D49" s="1">
        <v>0.0</v>
      </c>
      <c r="E49" s="1">
        <v>-48.0</v>
      </c>
      <c r="F49" s="1">
        <v>442.0</v>
      </c>
      <c r="G49" s="1">
        <v>945.0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-2.0</v>
      </c>
      <c r="C50" s="1">
        <v>80.0</v>
      </c>
      <c r="D50" s="1">
        <v>3.0</v>
      </c>
      <c r="E50" s="1">
        <v>-16.0</v>
      </c>
      <c r="F50" s="1">
        <v>-883.0</v>
      </c>
      <c r="G50" s="1">
        <v>-120.0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51.0</v>
      </c>
      <c r="C51" s="1">
        <v>65.0</v>
      </c>
      <c r="D51" s="1">
        <v>83.0</v>
      </c>
      <c r="E51" s="1">
        <v>1440.0</v>
      </c>
      <c r="F51" s="1">
        <v>1450.0</v>
      </c>
      <c r="G51" s="1">
        <v>6010.0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0.0</v>
      </c>
      <c r="C52" s="1">
        <v>0.0</v>
      </c>
      <c r="D52" s="1">
        <v>0.0</v>
      </c>
      <c r="E52" s="1">
        <v>0.0</v>
      </c>
      <c r="F52" s="1">
        <v>8.0</v>
      </c>
      <c r="G52" s="1">
        <v>146.0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51.0</v>
      </c>
      <c r="C53" s="1">
        <v>65.0</v>
      </c>
      <c r="D53" s="1">
        <v>83.0</v>
      </c>
      <c r="E53" s="1">
        <v>1440.0</v>
      </c>
      <c r="F53" s="1">
        <v>1460.0</v>
      </c>
      <c r="G53" s="1">
        <v>8850.0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>
        <v>386.0</v>
      </c>
      <c r="C54" s="1">
        <v>927.0</v>
      </c>
      <c r="D54" s="1">
        <v>1440.0</v>
      </c>
      <c r="E54" s="1">
        <v>11490.0</v>
      </c>
      <c r="F54" s="1">
        <v>43500.0</v>
      </c>
      <c r="G54" s="1">
        <v>61640.0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58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0.0</v>
      </c>
      <c r="C56" s="1">
        <v>8.0</v>
      </c>
      <c r="D56" s="1">
        <v>10.0</v>
      </c>
      <c r="E56" s="1">
        <v>34.0</v>
      </c>
      <c r="F56" s="1">
        <v>50.0</v>
      </c>
      <c r="G56" s="1">
        <v>145.0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0.0</v>
      </c>
      <c r="C57" s="1">
        <v>8.0</v>
      </c>
      <c r="D57" s="1">
        <v>10.0</v>
      </c>
      <c r="E57" s="1">
        <v>34.0</v>
      </c>
      <c r="F57" s="1">
        <v>50.0</v>
      </c>
      <c r="G57" s="1">
        <v>145.0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120</v>
      </c>
      <c r="B58" s="1">
        <v>0.0</v>
      </c>
      <c r="C58" s="1" t="s">
        <v>121</v>
      </c>
      <c r="D58" s="1" t="s">
        <v>122</v>
      </c>
      <c r="E58" s="1" t="s">
        <v>123</v>
      </c>
      <c r="F58" s="1" t="s">
        <v>124</v>
      </c>
      <c r="G58" s="1" t="s">
        <v>125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126</v>
      </c>
      <c r="B59" s="1">
        <v>51.0</v>
      </c>
      <c r="C59" s="1">
        <v>65.0</v>
      </c>
      <c r="D59" s="1">
        <v>83.0</v>
      </c>
      <c r="E59" s="1">
        <v>1430.0</v>
      </c>
      <c r="F59" s="1">
        <v>1300.0</v>
      </c>
      <c r="G59" s="1">
        <v>5650.0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127</v>
      </c>
      <c r="B60" s="1">
        <v>0.0</v>
      </c>
      <c r="C60" s="1" t="s">
        <v>128</v>
      </c>
      <c r="D60" s="1" t="s">
        <v>129</v>
      </c>
      <c r="E60" s="1" t="s">
        <v>130</v>
      </c>
      <c r="F60" s="1" t="s">
        <v>131</v>
      </c>
      <c r="G60" s="1" t="s">
        <v>132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133</v>
      </c>
      <c r="B61" s="1">
        <v>38.0</v>
      </c>
      <c r="C61" s="1">
        <v>19.0</v>
      </c>
      <c r="D61" s="1">
        <v>1.0</v>
      </c>
      <c r="E61" s="1">
        <v>861.0</v>
      </c>
      <c r="F61" s="1">
        <v>6470.0</v>
      </c>
      <c r="G61" s="1">
        <v>3870.0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134</v>
      </c>
      <c r="B62" s="1">
        <v>31.0</v>
      </c>
      <c r="C62" s="1">
        <v>-13.0</v>
      </c>
      <c r="D62" s="1">
        <v>-34.0</v>
      </c>
      <c r="E62" s="1">
        <v>468.0</v>
      </c>
      <c r="F62" s="1">
        <v>4320.0</v>
      </c>
      <c r="G62" s="1">
        <v>-437.0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135</v>
      </c>
      <c r="B63" s="1">
        <v>0.0</v>
      </c>
      <c r="C63" s="1">
        <v>0.0</v>
      </c>
      <c r="D63" s="1">
        <v>0.0</v>
      </c>
      <c r="E63" s="1">
        <v>0.0</v>
      </c>
      <c r="F63" s="1">
        <v>-97.0</v>
      </c>
      <c r="G63" s="1">
        <v>0.0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136</v>
      </c>
      <c r="B64" s="1">
        <v>0.0</v>
      </c>
      <c r="C64" s="1">
        <v>0.0</v>
      </c>
      <c r="D64" s="1">
        <v>0.0</v>
      </c>
      <c r="E64" s="1">
        <v>0.0</v>
      </c>
      <c r="F64" s="1">
        <v>192.0</v>
      </c>
      <c r="G64" s="1">
        <v>0.0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137</v>
      </c>
      <c r="B65" s="1">
        <v>0.0</v>
      </c>
      <c r="C65" s="1">
        <v>0.0</v>
      </c>
      <c r="D65" s="1">
        <v>0.0</v>
      </c>
      <c r="E65" s="1">
        <v>0.0</v>
      </c>
      <c r="F65" s="1">
        <v>8.0</v>
      </c>
      <c r="G65" s="1">
        <v>146.0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138</v>
      </c>
      <c r="B66" s="1">
        <v>0.0</v>
      </c>
      <c r="C66" s="1">
        <v>0.0</v>
      </c>
      <c r="D66" s="1">
        <v>0.0</v>
      </c>
      <c r="E66" s="1">
        <v>344.0</v>
      </c>
      <c r="F66" s="1">
        <v>1670.0</v>
      </c>
      <c r="G66" s="1">
        <v>0.0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139</v>
      </c>
      <c r="B67" s="1">
        <v>0.0</v>
      </c>
      <c r="C67" s="1">
        <v>3.0</v>
      </c>
      <c r="D67" s="1">
        <v>3.0</v>
      </c>
      <c r="E67" s="1">
        <v>3.0</v>
      </c>
      <c r="F67" s="1">
        <v>3.0</v>
      </c>
      <c r="G67" s="1">
        <v>3.0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140</v>
      </c>
      <c r="B68" s="1">
        <v>12.0</v>
      </c>
      <c r="C68" s="1">
        <v>12.0</v>
      </c>
      <c r="D68" s="1">
        <v>22.0</v>
      </c>
      <c r="E68" s="1">
        <v>0.0</v>
      </c>
      <c r="F68" s="1">
        <v>92.0</v>
      </c>
      <c r="G68" s="1">
        <v>0.0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141</v>
      </c>
      <c r="B69" s="1">
        <v>0.0</v>
      </c>
      <c r="C69" s="1">
        <v>0.0</v>
      </c>
      <c r="D69" s="1">
        <v>0.0</v>
      </c>
      <c r="E69" s="1">
        <v>65.0</v>
      </c>
      <c r="F69" s="1">
        <v>0.0</v>
      </c>
      <c r="G69" s="1">
        <v>0.0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160.0</v>
      </c>
      <c r="C2" s="1">
        <v>315.0</v>
      </c>
      <c r="D2" s="1">
        <v>430.0</v>
      </c>
      <c r="E2" s="1">
        <v>7210.0</v>
      </c>
      <c r="F2" s="1">
        <v>4260.0</v>
      </c>
      <c r="G2" s="1">
        <v>4140.0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9.0</v>
      </c>
      <c r="C3" s="1">
        <v>22.0</v>
      </c>
      <c r="D3" s="1">
        <v>34.0</v>
      </c>
      <c r="E3" s="1">
        <v>210.0</v>
      </c>
      <c r="F3" s="1">
        <v>914.0</v>
      </c>
      <c r="G3" s="1">
        <v>1940.0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-8.0</v>
      </c>
      <c r="C4" s="1">
        <v>34.0</v>
      </c>
      <c r="D4" s="1">
        <v>49.0</v>
      </c>
      <c r="E4" s="1">
        <v>-76.0</v>
      </c>
      <c r="F4" s="1">
        <v>-306.0</v>
      </c>
      <c r="G4" s="1">
        <v>534.0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0.0</v>
      </c>
      <c r="C5" s="1">
        <v>0.0</v>
      </c>
      <c r="D5" s="1">
        <v>0.0</v>
      </c>
      <c r="E5" s="1">
        <v>8.0</v>
      </c>
      <c r="F5" s="1">
        <v>446.0</v>
      </c>
      <c r="G5" s="1">
        <v>413.0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161.0</v>
      </c>
      <c r="C6" s="1">
        <v>372.0</v>
      </c>
      <c r="D6" s="1">
        <v>514.0</v>
      </c>
      <c r="E6" s="1">
        <v>7350.0</v>
      </c>
      <c r="F6" s="1">
        <v>5310.0</v>
      </c>
      <c r="G6" s="1">
        <v>7020.0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156.0</v>
      </c>
      <c r="C7" s="1">
        <v>360.0</v>
      </c>
      <c r="D7" s="1">
        <v>506.0</v>
      </c>
      <c r="E7" s="1">
        <v>7270.0</v>
      </c>
      <c r="F7" s="1">
        <v>3980.0</v>
      </c>
      <c r="G7" s="1">
        <v>5040.0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0.0</v>
      </c>
      <c r="C8" s="1">
        <v>0.0</v>
      </c>
      <c r="D8" s="1">
        <v>0.0</v>
      </c>
      <c r="E8" s="1">
        <v>0.0</v>
      </c>
      <c r="F8" s="1">
        <v>29.0</v>
      </c>
      <c r="G8" s="1">
        <v>85.0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4.0</v>
      </c>
      <c r="C9" s="1">
        <v>6.0</v>
      </c>
      <c r="D9" s="1">
        <v>5.0</v>
      </c>
      <c r="E9" s="1">
        <v>35.0</v>
      </c>
      <c r="F9" s="1">
        <v>420.0</v>
      </c>
      <c r="G9" s="1">
        <v>801.0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0.0</v>
      </c>
      <c r="C10" s="1">
        <v>0.0</v>
      </c>
      <c r="D10" s="1">
        <v>0.0</v>
      </c>
      <c r="E10" s="1">
        <v>-19.0</v>
      </c>
      <c r="F10" s="1">
        <v>-125.0</v>
      </c>
      <c r="G10" s="1">
        <v>-107.0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161.0</v>
      </c>
      <c r="C11" s="1">
        <v>366.0</v>
      </c>
      <c r="D11" s="1">
        <v>512.0</v>
      </c>
      <c r="E11" s="1">
        <v>7330.0</v>
      </c>
      <c r="F11" s="1">
        <v>4550.0</v>
      </c>
      <c r="G11" s="1">
        <v>6030.0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-39.0</v>
      </c>
      <c r="C12" s="1">
        <v>5.0</v>
      </c>
      <c r="D12" s="1">
        <v>2.0</v>
      </c>
      <c r="E12" s="1">
        <v>22.0</v>
      </c>
      <c r="F12" s="1">
        <v>760.0</v>
      </c>
      <c r="G12" s="1">
        <v>991.0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-11.0</v>
      </c>
      <c r="C13" s="1">
        <v>-16.0</v>
      </c>
      <c r="D13" s="1">
        <v>-9.0</v>
      </c>
      <c r="E13" s="1">
        <v>-9.0</v>
      </c>
      <c r="F13" s="1">
        <v>-196.0</v>
      </c>
      <c r="G13" s="1">
        <v>-249.0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0.0</v>
      </c>
      <c r="C14" s="1">
        <v>0.0</v>
      </c>
      <c r="D14" s="1">
        <v>0.0</v>
      </c>
      <c r="E14" s="1">
        <v>4.0</v>
      </c>
      <c r="F14" s="1">
        <v>9.0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0.0</v>
      </c>
      <c r="C15" s="1">
        <v>0.0</v>
      </c>
      <c r="D15" s="1">
        <v>0.0</v>
      </c>
      <c r="E15" s="1">
        <v>-59.0</v>
      </c>
      <c r="F15" s="1">
        <v>0.0</v>
      </c>
      <c r="G15" s="1">
        <v>72.0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-50.0</v>
      </c>
      <c r="C16" s="1">
        <v>5.0</v>
      </c>
      <c r="D16" s="1">
        <v>2.0</v>
      </c>
      <c r="E16" s="1">
        <v>-42.0</v>
      </c>
      <c r="F16" s="1">
        <v>573.0</v>
      </c>
      <c r="G16" s="1">
        <v>814.0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0.0</v>
      </c>
      <c r="C17" s="1">
        <v>0.0</v>
      </c>
      <c r="D17" s="1">
        <v>0.0</v>
      </c>
      <c r="E17" s="1">
        <v>0.0</v>
      </c>
      <c r="F17" s="1">
        <v>-13.0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-50.0</v>
      </c>
      <c r="C18" s="1">
        <v>5.0</v>
      </c>
      <c r="D18" s="1">
        <v>2.0</v>
      </c>
      <c r="E18" s="1">
        <v>-42.0</v>
      </c>
      <c r="F18" s="1">
        <v>560.0</v>
      </c>
      <c r="G18" s="1">
        <v>814.0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0.0</v>
      </c>
      <c r="C19" s="1">
        <v>15.0</v>
      </c>
      <c r="D19" s="1">
        <v>54.0</v>
      </c>
      <c r="E19" s="1">
        <v>2.0</v>
      </c>
      <c r="F19" s="1">
        <v>68.0</v>
      </c>
      <c r="G19" s="1">
        <v>17.0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-50.0</v>
      </c>
      <c r="C20" s="1">
        <v>5.0</v>
      </c>
      <c r="D20" s="1">
        <v>1.0</v>
      </c>
      <c r="E20" s="1">
        <v>-44.0</v>
      </c>
      <c r="F20" s="1">
        <v>492.0</v>
      </c>
      <c r="G20" s="1">
        <v>797.0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-50.0</v>
      </c>
      <c r="C21" s="1">
        <v>5.0</v>
      </c>
      <c r="D21" s="1">
        <v>1.0</v>
      </c>
      <c r="E21" s="1">
        <v>-44.0</v>
      </c>
      <c r="F21" s="1">
        <v>492.0</v>
      </c>
      <c r="G21" s="1">
        <v>797.0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</v>
      </c>
      <c r="B22" s="1">
        <v>0.0</v>
      </c>
      <c r="C22" s="1">
        <v>0.0</v>
      </c>
      <c r="D22" s="1">
        <v>0.0</v>
      </c>
      <c r="E22" s="1">
        <v>0.0</v>
      </c>
      <c r="F22" s="1">
        <v>-2.0</v>
      </c>
      <c r="G22" s="1">
        <v>-1.0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-50.0</v>
      </c>
      <c r="C23" s="1">
        <v>5.0</v>
      </c>
      <c r="D23" s="1">
        <v>1.0</v>
      </c>
      <c r="E23" s="1">
        <v>-44.0</v>
      </c>
      <c r="F23" s="1">
        <v>490.0</v>
      </c>
      <c r="G23" s="1">
        <v>796.0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-50.0</v>
      </c>
      <c r="C24" s="1">
        <v>5.0</v>
      </c>
      <c r="D24" s="1">
        <v>1.0</v>
      </c>
      <c r="E24" s="1">
        <v>-44.0</v>
      </c>
      <c r="F24" s="1">
        <v>490.0</v>
      </c>
      <c r="G24" s="1">
        <v>796.0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-50.0</v>
      </c>
      <c r="C25" s="1">
        <v>5.0</v>
      </c>
      <c r="D25" s="1">
        <v>1.0</v>
      </c>
      <c r="E25" s="1">
        <v>-44.0</v>
      </c>
      <c r="F25" s="1">
        <v>490.0</v>
      </c>
      <c r="G25" s="1">
        <v>796.0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0.0</v>
      </c>
      <c r="C27" s="1" t="s">
        <v>167</v>
      </c>
      <c r="D27" s="1" t="s">
        <v>168</v>
      </c>
      <c r="E27" s="1" t="s">
        <v>169</v>
      </c>
      <c r="F27" s="1" t="s">
        <v>170</v>
      </c>
      <c r="G27" s="1" t="s">
        <v>171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0.0</v>
      </c>
      <c r="C28" s="1" t="s">
        <v>167</v>
      </c>
      <c r="D28" s="1" t="s">
        <v>168</v>
      </c>
      <c r="E28" s="1" t="s">
        <v>169</v>
      </c>
      <c r="F28" s="1" t="s">
        <v>170</v>
      </c>
      <c r="G28" s="1" t="s">
        <v>171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>
        <v>0.0</v>
      </c>
      <c r="C29" s="1">
        <v>8.0</v>
      </c>
      <c r="D29" s="1">
        <v>10.0</v>
      </c>
      <c r="E29" s="1">
        <v>34.0</v>
      </c>
      <c r="F29" s="1">
        <v>50.0</v>
      </c>
      <c r="G29" s="1">
        <v>145.0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>
        <v>0.0</v>
      </c>
      <c r="C30" s="1" t="s">
        <v>167</v>
      </c>
      <c r="D30" s="1" t="s">
        <v>168</v>
      </c>
      <c r="E30" s="1" t="s">
        <v>169</v>
      </c>
      <c r="F30" s="1" t="s">
        <v>170</v>
      </c>
      <c r="G30" s="1" t="s">
        <v>171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0.0</v>
      </c>
      <c r="C31" s="1" t="s">
        <v>167</v>
      </c>
      <c r="D31" s="1" t="s">
        <v>168</v>
      </c>
      <c r="E31" s="1" t="s">
        <v>169</v>
      </c>
      <c r="F31" s="1" t="s">
        <v>170</v>
      </c>
      <c r="G31" s="1" t="s">
        <v>171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0.0</v>
      </c>
      <c r="C32" s="1">
        <v>8.0</v>
      </c>
      <c r="D32" s="1">
        <v>10.0</v>
      </c>
      <c r="E32" s="1">
        <v>34.0</v>
      </c>
      <c r="F32" s="1">
        <v>50.0</v>
      </c>
      <c r="G32" s="1">
        <v>145.0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0.0</v>
      </c>
      <c r="C33" s="1" t="s">
        <v>178</v>
      </c>
      <c r="D33" s="1" t="s">
        <v>179</v>
      </c>
      <c r="E33" s="1" t="s">
        <v>180</v>
      </c>
      <c r="F33" s="1" t="s">
        <v>181</v>
      </c>
      <c r="G33" s="1" t="s">
        <v>182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>
        <v>0.0</v>
      </c>
      <c r="C34" s="1" t="s">
        <v>178</v>
      </c>
      <c r="D34" s="1" t="s">
        <v>179</v>
      </c>
      <c r="E34" s="1" t="s">
        <v>180</v>
      </c>
      <c r="F34" s="1" t="s">
        <v>181</v>
      </c>
      <c r="G34" s="1" t="s">
        <v>182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0.0</v>
      </c>
      <c r="C35" s="1">
        <v>0.0</v>
      </c>
      <c r="D35" s="1">
        <v>0.0</v>
      </c>
      <c r="E35" s="1" t="s">
        <v>185</v>
      </c>
      <c r="F35" s="1" t="s">
        <v>186</v>
      </c>
      <c r="G35" s="1" t="s">
        <v>187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>
        <v>-37.0</v>
      </c>
      <c r="C37" s="1">
        <v>5.0</v>
      </c>
      <c r="D37" s="1">
        <v>2.0</v>
      </c>
      <c r="E37" s="1">
        <v>22.0</v>
      </c>
      <c r="F37" s="1">
        <v>787.0</v>
      </c>
      <c r="G37" s="1">
        <v>1040.0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189</v>
      </c>
      <c r="B38" s="1">
        <v>-39.0</v>
      </c>
      <c r="C38" s="1">
        <v>5.0</v>
      </c>
      <c r="D38" s="1">
        <v>2.0</v>
      </c>
      <c r="E38" s="1">
        <v>22.0</v>
      </c>
      <c r="F38" s="1">
        <v>760.0</v>
      </c>
      <c r="G38" s="1">
        <v>991.0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190</v>
      </c>
      <c r="B39" s="1">
        <v>-39.0</v>
      </c>
      <c r="C39" s="1">
        <v>5.0</v>
      </c>
      <c r="D39" s="1">
        <v>2.0</v>
      </c>
      <c r="E39" s="1">
        <v>22.0</v>
      </c>
      <c r="F39" s="1">
        <v>760.0</v>
      </c>
      <c r="G39" s="1">
        <v>991.0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>
        <v>0.0</v>
      </c>
      <c r="C40" s="1">
        <v>0.0</v>
      </c>
      <c r="D40" s="1">
        <v>0.0</v>
      </c>
      <c r="E40" s="1">
        <v>0.0</v>
      </c>
      <c r="F40" s="1">
        <v>811.0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>
        <v>161.0</v>
      </c>
      <c r="C41" s="1">
        <v>372.0</v>
      </c>
      <c r="D41" s="1">
        <v>514.0</v>
      </c>
      <c r="E41" s="1">
        <v>0.0</v>
      </c>
      <c r="F41" s="1">
        <v>0.0</v>
      </c>
      <c r="G41" s="1">
        <v>7020.0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>
        <v>0.0</v>
      </c>
      <c r="C42" s="1" t="s">
        <v>194</v>
      </c>
      <c r="D42" s="1" t="s">
        <v>195</v>
      </c>
      <c r="E42" s="1" t="s">
        <v>196</v>
      </c>
      <c r="F42" s="1" t="s">
        <v>197</v>
      </c>
      <c r="G42" s="1" t="s">
        <v>198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199</v>
      </c>
      <c r="B43" s="1">
        <v>0.0</v>
      </c>
      <c r="C43" s="1">
        <v>0.0</v>
      </c>
      <c r="D43" s="1">
        <v>0.0</v>
      </c>
      <c r="E43" s="1">
        <v>0.0</v>
      </c>
      <c r="F43" s="1">
        <v>21.0</v>
      </c>
      <c r="G43" s="1">
        <v>3.0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200</v>
      </c>
      <c r="B44" s="1">
        <v>0.0</v>
      </c>
      <c r="C44" s="1">
        <v>0.0</v>
      </c>
      <c r="D44" s="1">
        <v>58.0</v>
      </c>
      <c r="E44" s="1">
        <v>0.0</v>
      </c>
      <c r="F44" s="1">
        <v>21.0</v>
      </c>
      <c r="G44" s="1">
        <v>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201</v>
      </c>
      <c r="B45" s="1">
        <v>0.0</v>
      </c>
      <c r="C45" s="1">
        <v>0.0</v>
      </c>
      <c r="D45" s="1">
        <v>0.0</v>
      </c>
      <c r="E45" s="1">
        <v>0.0</v>
      </c>
      <c r="F45" s="1">
        <v>47.0</v>
      </c>
      <c r="G45" s="1">
        <v>14.0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202</v>
      </c>
      <c r="B46" s="1">
        <v>0.0</v>
      </c>
      <c r="C46" s="1">
        <v>0.0</v>
      </c>
      <c r="D46" s="1">
        <v>-4.0</v>
      </c>
      <c r="E46" s="1">
        <v>2.0</v>
      </c>
      <c r="F46" s="1">
        <v>47.0</v>
      </c>
      <c r="G46" s="1">
        <v>14.0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203</v>
      </c>
      <c r="B47" s="1">
        <v>-31.0</v>
      </c>
      <c r="C47" s="1">
        <v>3.0</v>
      </c>
      <c r="D47" s="1">
        <v>1.0</v>
      </c>
      <c r="E47" s="1">
        <v>-26.0</v>
      </c>
      <c r="F47" s="1">
        <v>356.0</v>
      </c>
      <c r="G47" s="1">
        <v>508.0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204</v>
      </c>
      <c r="B48" s="1">
        <v>11.0</v>
      </c>
      <c r="C48" s="1">
        <v>16.0</v>
      </c>
      <c r="D48" s="1">
        <v>5.0</v>
      </c>
      <c r="E48" s="1">
        <v>0.0</v>
      </c>
      <c r="F48" s="1">
        <v>0.0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205</v>
      </c>
      <c r="B49" s="1">
        <v>0.0</v>
      </c>
      <c r="C49" s="1">
        <v>0.0</v>
      </c>
      <c r="D49" s="1">
        <v>0.0</v>
      </c>
      <c r="E49" s="1">
        <v>0.0</v>
      </c>
      <c r="F49" s="1">
        <v>-3.0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207</v>
      </c>
      <c r="B51" s="1">
        <v>0.0</v>
      </c>
      <c r="C51" s="1">
        <v>0.0</v>
      </c>
      <c r="D51" s="1">
        <v>0.0</v>
      </c>
      <c r="E51" s="1">
        <v>0.0</v>
      </c>
      <c r="F51" s="1">
        <v>24.0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208</v>
      </c>
      <c r="B52" s="1">
        <v>0.0</v>
      </c>
      <c r="C52" s="1">
        <v>0.0</v>
      </c>
      <c r="D52" s="1">
        <v>0.0</v>
      </c>
      <c r="E52" s="1">
        <v>0.0</v>
      </c>
      <c r="F52" s="1">
        <v>10.0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209</v>
      </c>
      <c r="B53" s="1">
        <v>0.0</v>
      </c>
      <c r="C53" s="1">
        <v>0.0</v>
      </c>
      <c r="D53" s="1">
        <v>0.0</v>
      </c>
      <c r="E53" s="1">
        <v>0.0</v>
      </c>
      <c r="F53" s="1">
        <v>13.0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>
        <v>0.0</v>
      </c>
      <c r="C3" s="1" t="s">
        <v>186</v>
      </c>
      <c r="D3" s="1" t="s">
        <v>212</v>
      </c>
      <c r="E3" s="1" t="s">
        <v>213</v>
      </c>
      <c r="F3" s="1" t="s">
        <v>214</v>
      </c>
      <c r="G3" s="1" t="s">
        <v>215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216</v>
      </c>
      <c r="B4" s="1">
        <v>0.0</v>
      </c>
      <c r="C4" s="1" t="s">
        <v>217</v>
      </c>
      <c r="D4" s="1" t="s">
        <v>218</v>
      </c>
      <c r="E4" s="1" t="s">
        <v>219</v>
      </c>
      <c r="F4" s="1" t="s">
        <v>220</v>
      </c>
      <c r="G4" s="1" t="s">
        <v>221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222</v>
      </c>
      <c r="B5" s="1">
        <v>0.0</v>
      </c>
      <c r="C5" s="1" t="s">
        <v>223</v>
      </c>
      <c r="D5" s="1" t="s">
        <v>224</v>
      </c>
      <c r="E5" s="1" t="s">
        <v>225</v>
      </c>
      <c r="F5" s="1" t="s">
        <v>226</v>
      </c>
      <c r="G5" s="1" t="s">
        <v>227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228</v>
      </c>
      <c r="B6" s="1">
        <v>0.0</v>
      </c>
      <c r="C6" s="1" t="s">
        <v>223</v>
      </c>
      <c r="D6" s="1" t="s">
        <v>224</v>
      </c>
      <c r="E6" s="1" t="s">
        <v>225</v>
      </c>
      <c r="F6" s="1" t="s">
        <v>229</v>
      </c>
      <c r="G6" s="1" t="s">
        <v>230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232</v>
      </c>
      <c r="B8" s="1" t="s">
        <v>233</v>
      </c>
      <c r="C8" s="1" t="s">
        <v>234</v>
      </c>
      <c r="D8" s="1" t="s">
        <v>235</v>
      </c>
      <c r="E8" s="1" t="s">
        <v>236</v>
      </c>
      <c r="F8" s="1" t="s">
        <v>237</v>
      </c>
      <c r="G8" s="1" t="s">
        <v>238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239</v>
      </c>
      <c r="B9" s="1" t="s">
        <v>240</v>
      </c>
      <c r="C9" s="1" t="s">
        <v>214</v>
      </c>
      <c r="D9" s="1" t="s">
        <v>241</v>
      </c>
      <c r="E9" s="1" t="s">
        <v>242</v>
      </c>
      <c r="F9" s="1" t="s">
        <v>243</v>
      </c>
      <c r="G9" s="1" t="s">
        <v>244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245</v>
      </c>
      <c r="B10" s="1" t="s">
        <v>246</v>
      </c>
      <c r="C10" s="1" t="s">
        <v>247</v>
      </c>
      <c r="D10" s="1" t="s">
        <v>248</v>
      </c>
      <c r="E10" s="1" t="s">
        <v>249</v>
      </c>
      <c r="F10" s="1" t="s">
        <v>250</v>
      </c>
      <c r="G10" s="1" t="s">
        <v>251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252</v>
      </c>
      <c r="B11" s="1" t="s">
        <v>253</v>
      </c>
      <c r="C11" s="1" t="s">
        <v>254</v>
      </c>
      <c r="D11" s="1" t="s">
        <v>255</v>
      </c>
      <c r="E11" s="1" t="s">
        <v>249</v>
      </c>
      <c r="F11" s="1" t="s">
        <v>256</v>
      </c>
      <c r="G11" s="1" t="s">
        <v>257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258</v>
      </c>
      <c r="B12" s="1" t="s">
        <v>253</v>
      </c>
      <c r="C12" s="1" t="s">
        <v>254</v>
      </c>
      <c r="D12" s="1" t="s">
        <v>255</v>
      </c>
      <c r="E12" s="1" t="s">
        <v>249</v>
      </c>
      <c r="F12" s="1" t="s">
        <v>256</v>
      </c>
      <c r="G12" s="1" t="s">
        <v>257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259</v>
      </c>
      <c r="B13" s="1" t="s">
        <v>260</v>
      </c>
      <c r="C13" s="1" t="s">
        <v>261</v>
      </c>
      <c r="D13" s="1" t="s">
        <v>262</v>
      </c>
      <c r="E13" s="1" t="s">
        <v>263</v>
      </c>
      <c r="F13" s="1" t="s">
        <v>264</v>
      </c>
      <c r="G13" s="1" t="s">
        <v>265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266</v>
      </c>
      <c r="B14" s="1" t="s">
        <v>260</v>
      </c>
      <c r="C14" s="1" t="s">
        <v>261</v>
      </c>
      <c r="D14" s="1" t="s">
        <v>262</v>
      </c>
      <c r="E14" s="1" t="s">
        <v>263</v>
      </c>
      <c r="F14" s="1" t="s">
        <v>267</v>
      </c>
      <c r="G14" s="1" t="s">
        <v>268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269</v>
      </c>
      <c r="B15" s="1" t="s">
        <v>260</v>
      </c>
      <c r="C15" s="1" t="s">
        <v>261</v>
      </c>
      <c r="D15" s="1" t="s">
        <v>262</v>
      </c>
      <c r="E15" s="1" t="s">
        <v>263</v>
      </c>
      <c r="F15" s="1" t="s">
        <v>267</v>
      </c>
      <c r="G15" s="1" t="s">
        <v>268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270</v>
      </c>
      <c r="B16" s="1" t="s">
        <v>271</v>
      </c>
      <c r="C16" s="1" t="s">
        <v>272</v>
      </c>
      <c r="D16" s="1" t="s">
        <v>185</v>
      </c>
      <c r="E16" s="1" t="s">
        <v>273</v>
      </c>
      <c r="F16" s="1" t="s">
        <v>274</v>
      </c>
      <c r="G16" s="1" t="s">
        <v>275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276</v>
      </c>
      <c r="B17" s="1">
        <v>0.0</v>
      </c>
      <c r="C17" s="1" t="s">
        <v>277</v>
      </c>
      <c r="D17" s="1" t="s">
        <v>278</v>
      </c>
      <c r="E17" s="1" t="s">
        <v>279</v>
      </c>
      <c r="F17" s="1" t="s">
        <v>280</v>
      </c>
      <c r="G17" s="1" t="s">
        <v>281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282</v>
      </c>
      <c r="B18" s="1">
        <v>0.0</v>
      </c>
      <c r="C18" s="1" t="s">
        <v>283</v>
      </c>
      <c r="D18" s="1" t="s">
        <v>284</v>
      </c>
      <c r="E18" s="1" t="s">
        <v>285</v>
      </c>
      <c r="F18" s="1" t="s">
        <v>286</v>
      </c>
      <c r="G18" s="1" t="s">
        <v>287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288</v>
      </c>
      <c r="B20" s="1">
        <v>0.0</v>
      </c>
      <c r="C20" s="1" t="s">
        <v>289</v>
      </c>
      <c r="D20" s="1" t="s">
        <v>290</v>
      </c>
      <c r="E20" s="1" t="s">
        <v>291</v>
      </c>
      <c r="F20" s="1" t="s">
        <v>292</v>
      </c>
      <c r="G20" s="1" t="s">
        <v>293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294</v>
      </c>
      <c r="B21" s="1">
        <v>0.0</v>
      </c>
      <c r="C21" s="1">
        <v>0.0</v>
      </c>
      <c r="D21" s="1" t="s">
        <v>295</v>
      </c>
      <c r="E21" s="1">
        <v>0.0</v>
      </c>
      <c r="F21" s="1" t="s">
        <v>296</v>
      </c>
      <c r="G21" s="1" t="s">
        <v>297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299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301</v>
      </c>
      <c r="B24" s="1" t="s">
        <v>302</v>
      </c>
      <c r="C24" s="1" t="s">
        <v>303</v>
      </c>
      <c r="D24" s="1" t="s">
        <v>304</v>
      </c>
      <c r="E24" s="1" t="s">
        <v>305</v>
      </c>
      <c r="F24" s="1" t="s">
        <v>306</v>
      </c>
      <c r="G24" s="1" t="s">
        <v>236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307</v>
      </c>
      <c r="B25" s="1" t="s">
        <v>308</v>
      </c>
      <c r="C25" s="1" t="s">
        <v>309</v>
      </c>
      <c r="D25" s="1" t="s">
        <v>310</v>
      </c>
      <c r="E25" s="1" t="s">
        <v>311</v>
      </c>
      <c r="F25" s="1" t="s">
        <v>312</v>
      </c>
      <c r="G25" s="1" t="s">
        <v>290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313</v>
      </c>
      <c r="B26" s="1" t="s">
        <v>314</v>
      </c>
      <c r="C26" s="1" t="s">
        <v>315</v>
      </c>
      <c r="D26" s="1" t="s">
        <v>316</v>
      </c>
      <c r="E26" s="1" t="s">
        <v>317</v>
      </c>
      <c r="F26" s="1" t="s">
        <v>318</v>
      </c>
      <c r="G26" s="1" t="s">
        <v>319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321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322</v>
      </c>
      <c r="B28" s="1">
        <v>0.0</v>
      </c>
      <c r="C28" s="1" t="s">
        <v>323</v>
      </c>
      <c r="D28" s="1" t="s">
        <v>324</v>
      </c>
      <c r="E28" s="1" t="s">
        <v>325</v>
      </c>
      <c r="F28" s="1" t="s">
        <v>326</v>
      </c>
      <c r="G28" s="1" t="s">
        <v>327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329</v>
      </c>
      <c r="B30" s="1" t="s">
        <v>330</v>
      </c>
      <c r="C30" s="1" t="s">
        <v>249</v>
      </c>
      <c r="D30" s="1" t="s">
        <v>331</v>
      </c>
      <c r="E30" s="1">
        <v>60.0</v>
      </c>
      <c r="F30" s="1" t="s">
        <v>332</v>
      </c>
      <c r="G30" s="1" t="s">
        <v>333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334</v>
      </c>
      <c r="B31" s="1" t="s">
        <v>335</v>
      </c>
      <c r="C31" s="1" t="s">
        <v>249</v>
      </c>
      <c r="D31" s="1" t="s">
        <v>261</v>
      </c>
      <c r="E31" s="1" t="s">
        <v>336</v>
      </c>
      <c r="F31" s="1" t="s">
        <v>337</v>
      </c>
      <c r="G31" s="1" t="s">
        <v>338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339</v>
      </c>
      <c r="B32" s="1" t="s">
        <v>340</v>
      </c>
      <c r="C32" s="1" t="s">
        <v>319</v>
      </c>
      <c r="D32" s="1" t="s">
        <v>341</v>
      </c>
      <c r="E32" s="1" t="s">
        <v>342</v>
      </c>
      <c r="F32" s="1" t="s">
        <v>343</v>
      </c>
      <c r="G32" s="1" t="s">
        <v>344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345</v>
      </c>
      <c r="B33" s="1" t="s">
        <v>292</v>
      </c>
      <c r="C33" s="1" t="s">
        <v>319</v>
      </c>
      <c r="D33" s="1" t="s">
        <v>346</v>
      </c>
      <c r="E33" s="1" t="s">
        <v>347</v>
      </c>
      <c r="F33" s="1" t="s">
        <v>348</v>
      </c>
      <c r="G33" s="1" t="s">
        <v>349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350</v>
      </c>
      <c r="B34" s="1" t="s">
        <v>351</v>
      </c>
      <c r="C34" s="1" t="s">
        <v>352</v>
      </c>
      <c r="D34" s="1" t="s">
        <v>353</v>
      </c>
      <c r="E34" s="1" t="s">
        <v>354</v>
      </c>
      <c r="F34" s="1" t="s">
        <v>355</v>
      </c>
      <c r="G34" s="1" t="s">
        <v>356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357</v>
      </c>
      <c r="B35" s="1" t="s">
        <v>358</v>
      </c>
      <c r="C35" s="1" t="s">
        <v>359</v>
      </c>
      <c r="D35" s="1" t="s">
        <v>360</v>
      </c>
      <c r="E35" s="1" t="s">
        <v>361</v>
      </c>
      <c r="F35" s="1" t="s">
        <v>362</v>
      </c>
      <c r="G35" s="1" t="s">
        <v>363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364</v>
      </c>
      <c r="B36" s="1" t="s">
        <v>365</v>
      </c>
      <c r="C36" s="1" t="s">
        <v>366</v>
      </c>
      <c r="D36" s="1" t="s">
        <v>367</v>
      </c>
      <c r="E36" s="1" t="s">
        <v>368</v>
      </c>
      <c r="F36" s="1" t="s">
        <v>369</v>
      </c>
      <c r="G36" s="1" t="s">
        <v>370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371</v>
      </c>
      <c r="B37" s="1" t="s">
        <v>372</v>
      </c>
      <c r="C37" s="1" t="s">
        <v>373</v>
      </c>
      <c r="D37" s="1" t="s">
        <v>374</v>
      </c>
      <c r="E37" s="1" t="s">
        <v>368</v>
      </c>
      <c r="F37" s="1" t="s">
        <v>375</v>
      </c>
      <c r="G37" s="1" t="s">
        <v>376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377</v>
      </c>
      <c r="B38" s="1" t="s">
        <v>378</v>
      </c>
      <c r="C38" s="1" t="s">
        <v>379</v>
      </c>
      <c r="D38" s="1" t="s">
        <v>380</v>
      </c>
      <c r="E38" s="1" t="s">
        <v>381</v>
      </c>
      <c r="F38" s="1" t="s">
        <v>382</v>
      </c>
      <c r="G38" s="1" t="s">
        <v>383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384</v>
      </c>
      <c r="B39" s="1" t="s">
        <v>385</v>
      </c>
      <c r="C39" s="1" t="s">
        <v>386</v>
      </c>
      <c r="D39" s="1">
        <v>-13.0</v>
      </c>
      <c r="E39" s="1" t="s">
        <v>387</v>
      </c>
      <c r="F39" s="1" t="s">
        <v>388</v>
      </c>
      <c r="G39" s="1" t="s">
        <v>389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390</v>
      </c>
      <c r="B40" s="1" t="s">
        <v>391</v>
      </c>
      <c r="C40" s="1" t="s">
        <v>379</v>
      </c>
      <c r="D40" s="1" t="s">
        <v>392</v>
      </c>
      <c r="E40" s="1" t="s">
        <v>381</v>
      </c>
      <c r="F40" s="1" t="s">
        <v>393</v>
      </c>
      <c r="G40" s="1" t="s">
        <v>394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395</v>
      </c>
      <c r="B41" s="1" t="s">
        <v>396</v>
      </c>
      <c r="C41" s="1" t="s">
        <v>397</v>
      </c>
      <c r="D41" s="1" t="s">
        <v>398</v>
      </c>
      <c r="E41" s="1" t="s">
        <v>387</v>
      </c>
      <c r="F41" s="1" t="s">
        <v>399</v>
      </c>
      <c r="G41" s="1" t="s">
        <v>400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402</v>
      </c>
      <c r="B43" s="1">
        <v>0.0</v>
      </c>
      <c r="C43" s="1" t="s">
        <v>403</v>
      </c>
      <c r="D43" s="1" t="s">
        <v>404</v>
      </c>
      <c r="E43" s="1">
        <v>0.0</v>
      </c>
      <c r="F43" s="1" t="s">
        <v>405</v>
      </c>
      <c r="G43" s="1" t="s">
        <v>406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407</v>
      </c>
      <c r="B44" s="1">
        <v>0.0</v>
      </c>
      <c r="C44" s="1" t="s">
        <v>408</v>
      </c>
      <c r="D44" s="1" t="s">
        <v>409</v>
      </c>
      <c r="E44" s="1">
        <v>850.0</v>
      </c>
      <c r="F44" s="1">
        <v>0.0</v>
      </c>
      <c r="G44" s="1" t="s">
        <v>410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411</v>
      </c>
      <c r="B45" s="1">
        <v>0.0</v>
      </c>
      <c r="C45" s="1">
        <v>0.0</v>
      </c>
      <c r="D45" s="1" t="s">
        <v>412</v>
      </c>
      <c r="E45" s="1" t="s">
        <v>413</v>
      </c>
      <c r="F45" s="1">
        <v>0.0</v>
      </c>
      <c r="G45" s="1" t="s">
        <v>414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415</v>
      </c>
      <c r="B46" s="1">
        <v>0.0</v>
      </c>
      <c r="C46" s="1">
        <v>0.0</v>
      </c>
      <c r="D46" s="1" t="s">
        <v>416</v>
      </c>
      <c r="E46" s="1">
        <v>0.0</v>
      </c>
      <c r="F46" s="1">
        <v>0.0</v>
      </c>
      <c r="G46" s="1" t="s">
        <v>417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418</v>
      </c>
      <c r="B47" s="1">
        <v>0.0</v>
      </c>
      <c r="C47" s="1">
        <v>0.0</v>
      </c>
      <c r="D47" s="1" t="s">
        <v>416</v>
      </c>
      <c r="E47" s="1">
        <v>0.0</v>
      </c>
      <c r="F47" s="1">
        <v>0.0</v>
      </c>
      <c r="G47" s="1" t="s">
        <v>417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419</v>
      </c>
      <c r="B48" s="1">
        <v>0.0</v>
      </c>
      <c r="C48" s="1">
        <v>0.0</v>
      </c>
      <c r="D48" s="1" t="s">
        <v>420</v>
      </c>
      <c r="E48" s="1">
        <v>0.0</v>
      </c>
      <c r="F48" s="1">
        <v>0.0</v>
      </c>
      <c r="G48" s="1" t="s">
        <v>421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422</v>
      </c>
      <c r="B49" s="1">
        <v>0.0</v>
      </c>
      <c r="C49" s="1">
        <v>0.0</v>
      </c>
      <c r="D49" s="1" t="s">
        <v>420</v>
      </c>
      <c r="E49" s="1">
        <v>0.0</v>
      </c>
      <c r="F49" s="1">
        <v>0.0</v>
      </c>
      <c r="G49" s="1" t="s">
        <v>423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424</v>
      </c>
      <c r="B50" s="1">
        <v>0.0</v>
      </c>
      <c r="C50" s="1">
        <v>0.0</v>
      </c>
      <c r="D50" s="1" t="s">
        <v>425</v>
      </c>
      <c r="E50" s="1">
        <v>0.0</v>
      </c>
      <c r="F50" s="1">
        <v>0.0</v>
      </c>
      <c r="G50" s="1" t="s">
        <v>426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427</v>
      </c>
      <c r="B51" s="1">
        <v>0.0</v>
      </c>
      <c r="C51" s="1">
        <v>0.0</v>
      </c>
      <c r="D51" s="1" t="s">
        <v>428</v>
      </c>
      <c r="E51" s="1" t="s">
        <v>429</v>
      </c>
      <c r="F51" s="1" t="s">
        <v>430</v>
      </c>
      <c r="G51" s="1" t="s">
        <v>431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432</v>
      </c>
      <c r="B52" s="1">
        <v>0.0</v>
      </c>
      <c r="C52" s="1" t="s">
        <v>433</v>
      </c>
      <c r="D52" s="1" t="s">
        <v>434</v>
      </c>
      <c r="E52" s="1" t="s">
        <v>435</v>
      </c>
      <c r="F52" s="1">
        <v>0.0</v>
      </c>
      <c r="G52" s="1" t="s">
        <v>436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437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 t="s">
        <v>438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439</v>
      </c>
      <c r="B54" s="1">
        <v>0.0</v>
      </c>
      <c r="C54" s="1" t="s">
        <v>440</v>
      </c>
      <c r="D54" s="1" t="s">
        <v>441</v>
      </c>
      <c r="E54" s="1" t="s">
        <v>442</v>
      </c>
      <c r="F54" s="1" t="s">
        <v>443</v>
      </c>
      <c r="G54" s="1" t="s">
        <v>444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445</v>
      </c>
      <c r="B55" s="1">
        <v>0.0</v>
      </c>
      <c r="C55" s="1" t="s">
        <v>446</v>
      </c>
      <c r="D55" s="1" t="s">
        <v>238</v>
      </c>
      <c r="E55" s="1">
        <v>0.0</v>
      </c>
      <c r="F55" s="1" t="s">
        <v>447</v>
      </c>
      <c r="G55" s="1" t="s">
        <v>448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449</v>
      </c>
      <c r="B56" s="1">
        <v>0.0</v>
      </c>
      <c r="C56" s="1" t="s">
        <v>450</v>
      </c>
      <c r="D56" s="1" t="s">
        <v>451</v>
      </c>
      <c r="E56" s="1">
        <v>0.0</v>
      </c>
      <c r="F56" s="1" t="s">
        <v>452</v>
      </c>
      <c r="G56" s="1" t="s">
        <v>453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454</v>
      </c>
      <c r="B57" s="1">
        <v>0.0</v>
      </c>
      <c r="C57" s="1" t="s">
        <v>455</v>
      </c>
      <c r="D57" s="1" t="s">
        <v>456</v>
      </c>
      <c r="E57" s="1" t="s">
        <v>457</v>
      </c>
      <c r="F57" s="1" t="s">
        <v>458</v>
      </c>
      <c r="G57" s="1" t="s">
        <v>459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460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 t="s">
        <v>461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462</v>
      </c>
      <c r="B59" s="1">
        <v>0.0</v>
      </c>
      <c r="C59" s="1">
        <v>0.0</v>
      </c>
      <c r="D59" s="1" t="s">
        <v>463</v>
      </c>
      <c r="E59" s="1" t="s">
        <v>464</v>
      </c>
      <c r="F59" s="1" t="s">
        <v>465</v>
      </c>
      <c r="G59" s="1" t="s">
        <v>466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467</v>
      </c>
      <c r="B60" s="1">
        <v>0.0</v>
      </c>
      <c r="C60" s="1">
        <v>0.0</v>
      </c>
      <c r="D60" s="1" t="s">
        <v>468</v>
      </c>
      <c r="E60" s="1" t="s">
        <v>469</v>
      </c>
      <c r="F60" s="1">
        <v>-114.0</v>
      </c>
      <c r="G60" s="1" t="s">
        <v>470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471</v>
      </c>
      <c r="B61" s="1">
        <v>0.0</v>
      </c>
      <c r="C61" s="1">
        <v>0.0</v>
      </c>
      <c r="D61" s="1">
        <v>0.0</v>
      </c>
      <c r="E61" s="1">
        <v>0.0</v>
      </c>
      <c r="F61" s="1" t="s">
        <v>472</v>
      </c>
      <c r="G61" s="1">
        <v>-50.0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473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474</v>
      </c>
      <c r="B63" s="1">
        <v>0.0</v>
      </c>
      <c r="C63" s="1">
        <v>0.0</v>
      </c>
      <c r="D63" s="1" t="s">
        <v>475</v>
      </c>
      <c r="E63" s="1" t="s">
        <v>476</v>
      </c>
      <c r="F63" s="1" t="s">
        <v>477</v>
      </c>
      <c r="G63" s="1" t="s">
        <v>478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479</v>
      </c>
      <c r="B64" s="1">
        <v>0.0</v>
      </c>
      <c r="C64" s="1">
        <v>0.0</v>
      </c>
      <c r="D64" s="1" t="s">
        <v>480</v>
      </c>
      <c r="E64" s="1" t="s">
        <v>481</v>
      </c>
      <c r="F64" s="1">
        <v>0.0</v>
      </c>
      <c r="G64" s="1" t="s">
        <v>482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483</v>
      </c>
      <c r="B65" s="1">
        <v>0.0</v>
      </c>
      <c r="C65" s="1">
        <v>0.0</v>
      </c>
      <c r="D65" s="1" t="s">
        <v>484</v>
      </c>
      <c r="E65" s="1" t="s">
        <v>485</v>
      </c>
      <c r="F65" s="1">
        <v>0.0</v>
      </c>
      <c r="G65" s="1" t="s">
        <v>486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487</v>
      </c>
      <c r="B66" s="1">
        <v>0.0</v>
      </c>
      <c r="C66" s="1">
        <v>0.0</v>
      </c>
      <c r="D66" s="1" t="s">
        <v>488</v>
      </c>
      <c r="E66" s="1" t="s">
        <v>489</v>
      </c>
      <c r="F66" s="1">
        <v>0.0</v>
      </c>
      <c r="G66" s="1" t="s">
        <v>490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491</v>
      </c>
      <c r="B67" s="1">
        <v>0.0</v>
      </c>
      <c r="C67" s="1">
        <v>0.0</v>
      </c>
      <c r="D67" s="1" t="s">
        <v>488</v>
      </c>
      <c r="E67" s="1" t="s">
        <v>489</v>
      </c>
      <c r="F67" s="1">
        <v>0.0</v>
      </c>
      <c r="G67" s="1" t="s">
        <v>490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492</v>
      </c>
      <c r="B68" s="1">
        <v>0.0</v>
      </c>
      <c r="C68" s="1">
        <v>0.0</v>
      </c>
      <c r="D68" s="1" t="s">
        <v>493</v>
      </c>
      <c r="E68" s="1" t="s">
        <v>494</v>
      </c>
      <c r="F68" s="1">
        <v>0.0</v>
      </c>
      <c r="G68" s="1" t="s">
        <v>495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496</v>
      </c>
      <c r="B69" s="1">
        <v>0.0</v>
      </c>
      <c r="C69" s="1">
        <v>0.0</v>
      </c>
      <c r="D69" s="1" t="s">
        <v>493</v>
      </c>
      <c r="E69" s="1" t="s">
        <v>494</v>
      </c>
      <c r="F69" s="1">
        <v>0.0</v>
      </c>
      <c r="G69" s="1" t="s">
        <v>497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498</v>
      </c>
      <c r="B70" s="1">
        <v>0.0</v>
      </c>
      <c r="C70" s="1">
        <v>0.0</v>
      </c>
      <c r="D70" s="1" t="s">
        <v>499</v>
      </c>
      <c r="E70" s="1" t="s">
        <v>500</v>
      </c>
      <c r="F70" s="1">
        <v>0.0</v>
      </c>
      <c r="G70" s="1" t="s">
        <v>501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502</v>
      </c>
      <c r="B71" s="1">
        <v>0.0</v>
      </c>
      <c r="C71" s="1">
        <v>0.0</v>
      </c>
      <c r="D71" s="1">
        <v>0.0</v>
      </c>
      <c r="E71" s="1" t="s">
        <v>503</v>
      </c>
      <c r="F71" s="1" t="s">
        <v>504</v>
      </c>
      <c r="G71" s="1" t="s">
        <v>505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506</v>
      </c>
      <c r="B72" s="1">
        <v>0.0</v>
      </c>
      <c r="C72" s="1">
        <v>0.0</v>
      </c>
      <c r="D72" s="1" t="s">
        <v>507</v>
      </c>
      <c r="E72" s="1" t="s">
        <v>508</v>
      </c>
      <c r="F72" s="1" t="s">
        <v>509</v>
      </c>
      <c r="G72" s="1">
        <v>0.0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510</v>
      </c>
      <c r="B73" s="1">
        <v>0.0</v>
      </c>
      <c r="C73" s="1">
        <v>0.0</v>
      </c>
      <c r="D73" s="1" t="s">
        <v>511</v>
      </c>
      <c r="E73" s="1" t="s">
        <v>512</v>
      </c>
      <c r="F73" s="1" t="s">
        <v>513</v>
      </c>
      <c r="G73" s="1" t="s">
        <v>514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515</v>
      </c>
      <c r="B74" s="1">
        <v>0.0</v>
      </c>
      <c r="C74" s="1">
        <v>0.0</v>
      </c>
      <c r="D74" s="1" t="s">
        <v>516</v>
      </c>
      <c r="E74" s="1" t="s">
        <v>517</v>
      </c>
      <c r="F74" s="1" t="s">
        <v>518</v>
      </c>
      <c r="G74" s="1" t="s">
        <v>519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520</v>
      </c>
      <c r="B75" s="1">
        <v>0.0</v>
      </c>
      <c r="C75" s="1">
        <v>0.0</v>
      </c>
      <c r="D75" s="1" t="s">
        <v>521</v>
      </c>
      <c r="E75" s="1" t="s">
        <v>522</v>
      </c>
      <c r="F75" s="1">
        <v>295.0</v>
      </c>
      <c r="G75" s="1" t="s">
        <v>523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524</v>
      </c>
      <c r="B76" s="1">
        <v>0.0</v>
      </c>
      <c r="C76" s="1">
        <v>0.0</v>
      </c>
      <c r="D76" s="1" t="s">
        <v>525</v>
      </c>
      <c r="E76" s="1" t="s">
        <v>526</v>
      </c>
      <c r="F76" s="1" t="s">
        <v>527</v>
      </c>
      <c r="G76" s="1" t="s">
        <v>528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529</v>
      </c>
      <c r="B77" s="1">
        <v>0.0</v>
      </c>
      <c r="C77" s="1">
        <v>0.0</v>
      </c>
      <c r="D77" s="1">
        <v>0.0</v>
      </c>
      <c r="E77" s="1">
        <v>0.0</v>
      </c>
      <c r="F77" s="1" t="s">
        <v>530</v>
      </c>
      <c r="G77" s="1">
        <v>0.0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531</v>
      </c>
      <c r="B78" s="1">
        <v>0.0</v>
      </c>
      <c r="C78" s="1">
        <v>0.0</v>
      </c>
      <c r="D78" s="1">
        <v>0.0</v>
      </c>
      <c r="E78" s="1" t="s">
        <v>532</v>
      </c>
      <c r="F78" s="1" t="s">
        <v>533</v>
      </c>
      <c r="G78" s="1" t="s">
        <v>534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535</v>
      </c>
      <c r="B79" s="1">
        <v>0.0</v>
      </c>
      <c r="C79" s="1">
        <v>0.0</v>
      </c>
      <c r="D79" s="1">
        <v>0.0</v>
      </c>
      <c r="E79" s="1" t="s">
        <v>536</v>
      </c>
      <c r="F79" s="1" t="s">
        <v>537</v>
      </c>
      <c r="G79" s="1" t="s">
        <v>538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539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540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541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542</v>
      </c>
      <c r="B82" s="1">
        <v>0.0</v>
      </c>
      <c r="C82" s="1">
        <v>0.0</v>
      </c>
      <c r="D82" s="1">
        <v>0.0</v>
      </c>
      <c r="E82" s="1" t="s">
        <v>543</v>
      </c>
      <c r="F82" s="1" t="s">
        <v>544</v>
      </c>
      <c r="G82" s="1" t="s">
        <v>545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546</v>
      </c>
      <c r="B83" s="1">
        <v>0.0</v>
      </c>
      <c r="C83" s="1">
        <v>0.0</v>
      </c>
      <c r="D83" s="1">
        <v>0.0</v>
      </c>
      <c r="E83" s="1" t="s">
        <v>547</v>
      </c>
      <c r="F83" s="1" t="s">
        <v>548</v>
      </c>
      <c r="G83" s="1" t="s">
        <v>549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550</v>
      </c>
      <c r="B84" s="1">
        <v>0.0</v>
      </c>
      <c r="C84" s="1">
        <v>0.0</v>
      </c>
      <c r="D84" s="1">
        <v>0.0</v>
      </c>
      <c r="E84" s="1" t="s">
        <v>551</v>
      </c>
      <c r="F84" s="1" t="s">
        <v>552</v>
      </c>
      <c r="G84" s="1" t="s">
        <v>553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554</v>
      </c>
      <c r="B85" s="1">
        <v>0.0</v>
      </c>
      <c r="C85" s="1">
        <v>0.0</v>
      </c>
      <c r="D85" s="1">
        <v>0.0</v>
      </c>
      <c r="E85" s="1" t="s">
        <v>555</v>
      </c>
      <c r="F85" s="1" t="s">
        <v>556</v>
      </c>
      <c r="G85" s="1" t="s">
        <v>557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558</v>
      </c>
      <c r="B86" s="1">
        <v>0.0</v>
      </c>
      <c r="C86" s="1">
        <v>0.0</v>
      </c>
      <c r="D86" s="1">
        <v>0.0</v>
      </c>
      <c r="E86" s="1" t="s">
        <v>555</v>
      </c>
      <c r="F86" s="1" t="s">
        <v>556</v>
      </c>
      <c r="G86" s="1" t="s">
        <v>557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559</v>
      </c>
      <c r="B87" s="1">
        <v>0.0</v>
      </c>
      <c r="C87" s="1">
        <v>0.0</v>
      </c>
      <c r="D87" s="1">
        <v>0.0</v>
      </c>
      <c r="E87" s="1" t="s">
        <v>560</v>
      </c>
      <c r="F87" s="1" t="s">
        <v>561</v>
      </c>
      <c r="G87" s="1" t="s">
        <v>562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563</v>
      </c>
      <c r="B88" s="1">
        <v>0.0</v>
      </c>
      <c r="C88" s="1">
        <v>0.0</v>
      </c>
      <c r="D88" s="1">
        <v>0.0</v>
      </c>
      <c r="E88" s="1" t="s">
        <v>560</v>
      </c>
      <c r="F88" s="1" t="s">
        <v>564</v>
      </c>
      <c r="G88" s="1" t="s">
        <v>565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566</v>
      </c>
      <c r="B89" s="1">
        <v>0.0</v>
      </c>
      <c r="C89" s="1">
        <v>0.0</v>
      </c>
      <c r="D89" s="1">
        <v>0.0</v>
      </c>
      <c r="E89" s="1" t="s">
        <v>567</v>
      </c>
      <c r="F89" s="1" t="s">
        <v>568</v>
      </c>
      <c r="G89" s="1" t="s">
        <v>569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570</v>
      </c>
      <c r="B90" s="1">
        <v>0.0</v>
      </c>
      <c r="C90" s="1">
        <v>0.0</v>
      </c>
      <c r="D90" s="1">
        <v>0.0</v>
      </c>
      <c r="E90" s="1">
        <v>0.0</v>
      </c>
      <c r="F90" s="1" t="s">
        <v>571</v>
      </c>
      <c r="G90" s="1" t="s">
        <v>572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573</v>
      </c>
      <c r="B91" s="1">
        <v>0.0</v>
      </c>
      <c r="C91" s="1">
        <v>0.0</v>
      </c>
      <c r="D91" s="1">
        <v>0.0</v>
      </c>
      <c r="E91" s="1" t="s">
        <v>574</v>
      </c>
      <c r="F91" s="1" t="s">
        <v>575</v>
      </c>
      <c r="G91" s="1" t="s">
        <v>576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577</v>
      </c>
      <c r="B92" s="1">
        <v>0.0</v>
      </c>
      <c r="C92" s="1">
        <v>0.0</v>
      </c>
      <c r="D92" s="1">
        <v>0.0</v>
      </c>
      <c r="E92" s="1" t="s">
        <v>578</v>
      </c>
      <c r="F92" s="1" t="s">
        <v>579</v>
      </c>
      <c r="G92" s="1" t="s">
        <v>580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581</v>
      </c>
      <c r="B93" s="1">
        <v>0.0</v>
      </c>
      <c r="C93" s="1">
        <v>0.0</v>
      </c>
      <c r="D93" s="1">
        <v>0.0</v>
      </c>
      <c r="E93" s="1" t="s">
        <v>582</v>
      </c>
      <c r="F93" s="1" t="s">
        <v>583</v>
      </c>
      <c r="G93" s="1" t="s">
        <v>584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585</v>
      </c>
      <c r="B94" s="1">
        <v>0.0</v>
      </c>
      <c r="C94" s="1">
        <v>0.0</v>
      </c>
      <c r="D94" s="1">
        <v>0.0</v>
      </c>
      <c r="E94" s="1" t="s">
        <v>586</v>
      </c>
      <c r="F94" s="1" t="s">
        <v>587</v>
      </c>
      <c r="G94" s="1" t="s">
        <v>588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589</v>
      </c>
      <c r="B95" s="1">
        <v>0.0</v>
      </c>
      <c r="C95" s="1">
        <v>0.0</v>
      </c>
      <c r="D95" s="1">
        <v>0.0</v>
      </c>
      <c r="E95" s="1" t="s">
        <v>590</v>
      </c>
      <c r="F95" s="1" t="s">
        <v>591</v>
      </c>
      <c r="G95" s="1" t="s">
        <v>592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594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595</v>
      </c>
      <c r="B97" s="1">
        <v>0.0</v>
      </c>
      <c r="C97" s="1">
        <v>0.0</v>
      </c>
      <c r="D97" s="1">
        <v>0.0</v>
      </c>
      <c r="E97" s="1">
        <v>0.0</v>
      </c>
      <c r="F97" s="1" t="s">
        <v>596</v>
      </c>
      <c r="G97" s="1" t="s">
        <v>597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598</v>
      </c>
      <c r="B98" s="1">
        <v>0.0</v>
      </c>
      <c r="C98" s="1">
        <v>0.0</v>
      </c>
      <c r="D98" s="1">
        <v>0.0</v>
      </c>
      <c r="E98" s="1">
        <v>0.0</v>
      </c>
      <c r="F98" s="1" t="s">
        <v>599</v>
      </c>
      <c r="G98" s="1" t="s">
        <v>600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603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605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607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609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609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611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612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613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614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615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616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617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618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619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620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621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622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623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624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625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626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627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628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629</v>
      </c>
      <c r="C1" s="1" t="s">
        <v>630</v>
      </c>
      <c r="D1" s="1" t="s">
        <v>631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632</v>
      </c>
      <c r="B2" s="1" t="s">
        <v>633</v>
      </c>
      <c r="C2" s="1" t="s">
        <v>634</v>
      </c>
      <c r="D2" s="1" t="s">
        <v>635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636</v>
      </c>
      <c r="B3" s="1" t="s">
        <v>637</v>
      </c>
      <c r="C3" s="1" t="s">
        <v>638</v>
      </c>
      <c r="D3" s="1" t="s">
        <v>639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640</v>
      </c>
      <c r="B4" s="1" t="s">
        <v>641</v>
      </c>
      <c r="C4" s="1" t="s">
        <v>642</v>
      </c>
      <c r="D4" s="1" t="s">
        <v>643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636</v>
      </c>
      <c r="B5" s="1" t="s">
        <v>637</v>
      </c>
      <c r="C5" s="1" t="s">
        <v>644</v>
      </c>
      <c r="D5" s="1" t="s">
        <v>645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646</v>
      </c>
      <c r="B6" s="1" t="s">
        <v>647</v>
      </c>
      <c r="C6" s="1" t="s">
        <v>648</v>
      </c>
      <c r="D6" s="1" t="s">
        <v>649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650</v>
      </c>
      <c r="B7" s="1" t="s">
        <v>651</v>
      </c>
      <c r="C7" s="1" t="s">
        <v>652</v>
      </c>
      <c r="D7" s="1" t="s">
        <v>653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654</v>
      </c>
      <c r="B8" s="1" t="s">
        <v>655</v>
      </c>
      <c r="C8" s="1" t="s">
        <v>656</v>
      </c>
      <c r="D8" s="1" t="s">
        <v>657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658</v>
      </c>
      <c r="B9" s="1" t="s">
        <v>659</v>
      </c>
      <c r="C9" s="1" t="s">
        <v>660</v>
      </c>
      <c r="D9" s="1" t="s">
        <v>661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662</v>
      </c>
      <c r="B10" s="1" t="s">
        <v>663</v>
      </c>
      <c r="C10" s="1" t="s">
        <v>664</v>
      </c>
      <c r="D10" s="1" t="s">
        <v>665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666</v>
      </c>
      <c r="B11" s="1" t="s">
        <v>667</v>
      </c>
      <c r="C11" s="1" t="s">
        <v>668</v>
      </c>
      <c r="D11" s="1" t="s">
        <v>669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670</v>
      </c>
      <c r="B12" s="1" t="s">
        <v>671</v>
      </c>
      <c r="C12" s="1" t="s">
        <v>672</v>
      </c>
      <c r="D12" s="1" t="s">
        <v>673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674</v>
      </c>
      <c r="B13" s="1" t="s">
        <v>675</v>
      </c>
      <c r="C13" s="1" t="s">
        <v>676</v>
      </c>
      <c r="D13" s="1" t="s">
        <v>677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678</v>
      </c>
      <c r="B14" s="1" t="s">
        <v>679</v>
      </c>
      <c r="C14" s="1" t="s">
        <v>680</v>
      </c>
      <c r="D14" s="1" t="s">
        <v>680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681</v>
      </c>
      <c r="B15" s="1" t="s">
        <v>185</v>
      </c>
      <c r="C15" s="1" t="s">
        <v>186</v>
      </c>
      <c r="D15" s="1" t="s">
        <v>187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682</v>
      </c>
      <c r="B16" s="1" t="s">
        <v>683</v>
      </c>
      <c r="C16" s="1" t="s">
        <v>684</v>
      </c>
      <c r="D16" s="1" t="s">
        <v>685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686</v>
      </c>
      <c r="B17" s="1" t="s">
        <v>687</v>
      </c>
      <c r="C17" s="1" t="s">
        <v>688</v>
      </c>
      <c r="D17" s="1" t="s">
        <v>689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690</v>
      </c>
      <c r="B18" s="1" t="s">
        <v>691</v>
      </c>
      <c r="C18" s="1" t="s">
        <v>692</v>
      </c>
      <c r="D18" s="1" t="s">
        <v>693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694</v>
      </c>
      <c r="B19" s="1" t="s">
        <v>695</v>
      </c>
      <c r="C19" s="1" t="s">
        <v>696</v>
      </c>
      <c r="D19" s="1" t="s">
        <v>697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698</v>
      </c>
      <c r="B20" s="1" t="s">
        <v>699</v>
      </c>
      <c r="C20" s="1" t="s">
        <v>700</v>
      </c>
      <c r="D20" s="1" t="s">
        <v>701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702</v>
      </c>
      <c r="B21" s="1" t="s">
        <v>703</v>
      </c>
      <c r="C21" s="1" t="s">
        <v>704</v>
      </c>
      <c r="D21" s="1" t="s">
        <v>705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706</v>
      </c>
      <c r="B22" s="1" t="s">
        <v>707</v>
      </c>
      <c r="C22" s="1" t="s">
        <v>708</v>
      </c>
      <c r="D22" s="1" t="s">
        <v>709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710</v>
      </c>
      <c r="B23" s="1" t="s">
        <v>711</v>
      </c>
      <c r="C23" s="1" t="s">
        <v>712</v>
      </c>
      <c r="D23" s="1" t="s">
        <v>713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714</v>
      </c>
      <c r="B24" s="1" t="s">
        <v>715</v>
      </c>
      <c r="C24" s="1" t="s">
        <v>716</v>
      </c>
      <c r="D24" s="1" t="s">
        <v>717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718</v>
      </c>
      <c r="B25" s="1" t="s">
        <v>719</v>
      </c>
      <c r="C25" s="1" t="s">
        <v>720</v>
      </c>
      <c r="D25" s="1" t="s">
        <v>721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722</v>
      </c>
      <c r="B26" s="1" t="s">
        <v>723</v>
      </c>
      <c r="C26" s="1" t="s">
        <v>724</v>
      </c>
      <c r="D26" s="1" t="s">
        <v>725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63</v>
      </c>
      <c r="B3" s="1">
        <v>0.0</v>
      </c>
      <c r="C3" s="1">
        <v>-499.0</v>
      </c>
      <c r="D3" s="1">
        <v>-461.0</v>
      </c>
      <c r="E3" s="1">
        <v>-3890.0</v>
      </c>
      <c r="F3" s="1">
        <v>550.0</v>
      </c>
      <c r="G3" s="1">
        <v>3640.0</v>
      </c>
      <c r="H3" s="1">
        <f>IF(G3*FORECAST(H2,B3:G3,B2:G2)&gt;0,FORECAST(H2,B3:G3,B2:G2),G3)*$X$1</f>
        <v>1681.8</v>
      </c>
      <c r="I3" s="1">
        <f>IF(H3*FORECAST(I2,B3:H3,B2:H2)&gt;0,FORECAST(I2,B3:H3,B2:H2),H3)*$X$1</f>
        <v>2193.742857</v>
      </c>
      <c r="J3" s="1">
        <f>IF(I3*FORECAST(J2,B3:I3,B2:I2)&gt;0,FORECAST(J2,B3:I3,B2:I2),I3)*$X$1</f>
        <v>2705.685714</v>
      </c>
      <c r="K3" s="1">
        <f>IF(J3*FORECAST(K2,B3:J3,B2:J2)&gt;0,FORECAST(K2,B3:J3,B2:J2),J3)*$X$1</f>
        <v>3217.628571</v>
      </c>
      <c r="L3" s="1">
        <f>IF(K3*FORECAST(L2,B3:K3,B2:K2)&gt;0,FORECAST(L2,B3:K3,B2:K2),K3)*$X$1</f>
        <v>3729.571429</v>
      </c>
      <c r="M3" s="1">
        <f>IF(L3*FORECAST(M2,B3:L3,B2:L2)&gt;0,FORECAST(M2,B3:L3,B2:L2),L3)*$X$1</f>
        <v>4241.514286</v>
      </c>
      <c r="N3" s="1">
        <f>IF(M3*FORECAST(N2,B3:M3,B2:M2)&gt;0,FORECAST(N2,B3:M3,B2:M2),M3)*$X$1</f>
        <v>4753.457143</v>
      </c>
      <c r="O3" s="4">
        <f>IF(N3*FORECAST(O2,B3:N3,B2:N2)&gt;0,FORECAST(O2,B3:N3,B2:N2),N3)*$X$1</f>
        <v>5265.4</v>
      </c>
      <c r="P3" s="4">
        <f>IF(O3*FORECAST(P2,B3:O3,B2:O2)&gt;0,FORECAST(P2,B3:O3,B2:O2),O3)*$X$1</f>
        <v>5777.342857</v>
      </c>
      <c r="Q3" s="4">
        <f>IF(P3*FORECAST(Q2,B3:P3,B2:P2)&gt;0,FORECAST(Q2,B3:P3,B2:P2),P3)*$X$1</f>
        <v>6289.285714</v>
      </c>
      <c r="R3" s="4">
        <f>IF(Q3*FORECAST(R2,B3:Q3,B2:Q2)&gt;0,FORECAST(R2,B3:Q3,B2:Q2),Q3)*$X$1</f>
        <v>6801.228571</v>
      </c>
      <c r="S3" s="4">
        <f>IF(R3*FORECAST(S2,B3:R3,B2:R2)&gt;0,FORECAST(S2,B3:R3,B2:R2),R3)*$X$1</f>
        <v>7313.171429</v>
      </c>
      <c r="T3" s="2"/>
      <c r="U3" s="2"/>
      <c r="V3" s="2"/>
      <c r="W3" s="2"/>
      <c r="X3" s="2"/>
      <c r="Y3" s="2"/>
      <c r="Z3" s="2"/>
    </row>
    <row r="4">
      <c r="A4" s="3" t="s">
        <v>133</v>
      </c>
      <c r="B4" s="1">
        <v>31.0</v>
      </c>
      <c r="C4" s="1">
        <v>-13.0</v>
      </c>
      <c r="D4" s="1">
        <v>-34.0</v>
      </c>
      <c r="E4" s="1">
        <v>468.0</v>
      </c>
      <c r="F4" s="1">
        <v>4320.0</v>
      </c>
      <c r="G4" s="1">
        <v>-437.0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727</v>
      </c>
      <c r="B5" s="1">
        <v>0.0</v>
      </c>
      <c r="C5" s="1">
        <v>8.0</v>
      </c>
      <c r="D5" s="1">
        <v>10.0</v>
      </c>
      <c r="E5" s="1">
        <v>34.0</v>
      </c>
      <c r="F5" s="1">
        <v>50.0</v>
      </c>
      <c r="G5" s="1">
        <v>145.0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728</v>
      </c>
      <c r="L7" s="1">
        <f>IF(S3*FORECAST(S2,B3:S3,B2:S2)&gt;0,FORECAST(S2,B3:S3,B2:S2),R3)*$X$1 * (1+0.02)/(0.0744-0.02)</f>
        <v>137121.9643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729</v>
      </c>
      <c r="L8" s="5">
        <f t="array" ref="L8">NPV(0.0744,I3:S3)</f>
        <v>32208.66064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730</v>
      </c>
      <c r="L9" s="5">
        <f t="array" ref="L9">NPV(0.0744,I16:S16)</f>
        <v>62270.31027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731</v>
      </c>
      <c r="L10" s="5">
        <f>L8 + L9</f>
        <v>94478.97091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-437.0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732</v>
      </c>
      <c r="L12" s="5">
        <f>L10 - L11</f>
        <v>94915.97091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733</v>
      </c>
      <c r="L13" s="1">
        <v>145.0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654.5929028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(1+0.02)/(0.0744-0.02)</f>
        <v>137121.9643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-50.0</v>
      </c>
      <c r="C3" s="1">
        <v>5.0</v>
      </c>
      <c r="D3" s="1">
        <v>1.0</v>
      </c>
      <c r="E3" s="1">
        <v>-44.0</v>
      </c>
      <c r="F3" s="1">
        <v>492.0</v>
      </c>
      <c r="G3" s="1">
        <v>797.0</v>
      </c>
      <c r="H3" s="1">
        <f>IF(G3*FORECAST(H2,B3:G3,B2:G2)&gt;0,FORECAST(H2,B3:G3,B2:G2),G3)*$X$1</f>
        <v>765.2666667</v>
      </c>
      <c r="I3" s="1">
        <f>IF(H3*FORECAST(I2,B3:H3,B2:H2)&gt;0,FORECAST(I2,B3:H3,B2:H2),H3)*$X$1</f>
        <v>926.7238095</v>
      </c>
      <c r="J3" s="1">
        <f>IF(I3*FORECAST(J2,B3:I3,B2:I2)&gt;0,FORECAST(J2,B3:I3,B2:I2),I3)*$X$1</f>
        <v>1088.180952</v>
      </c>
      <c r="K3" s="1">
        <f>IF(J3*FORECAST(K2,B3:J3,B2:J2)&gt;0,FORECAST(K2,B3:J3,B2:J2),J3)*$X$1</f>
        <v>1249.638095</v>
      </c>
      <c r="L3" s="1">
        <f>IF(K3*FORECAST(L2,B3:K3,B2:K2)&gt;0,FORECAST(L2,B3:K3,B2:K2),K3)*$X$1</f>
        <v>1411.095238</v>
      </c>
      <c r="M3" s="1">
        <f>IF(L3*FORECAST(M2,B3:L3,B2:L2)&gt;0,FORECAST(M2,B3:L3,B2:L2),L3)*$X$1</f>
        <v>1572.552381</v>
      </c>
      <c r="N3" s="1">
        <f>IF(M3*FORECAST(N2,B3:M3,B2:M2)&gt;0,FORECAST(N2,B3:M3,B2:M2),M3)*$X$1</f>
        <v>1734.009524</v>
      </c>
      <c r="O3" s="4">
        <f>IF(N3*FORECAST(O2,B3:N3,B2:N2)&gt;0,FORECAST(O2,B3:N3,B2:N2),N3)*$X$1</f>
        <v>1895.466667</v>
      </c>
      <c r="P3" s="4">
        <f>IF(O3*FORECAST(P2,B3:O3,B2:O2)&gt;0,FORECAST(P2,B3:O3,B2:O2),O3)*$X$1</f>
        <v>2056.92381</v>
      </c>
      <c r="Q3" s="4">
        <f>IF(P3*FORECAST(Q2,B3:P3,B2:P2)&gt;0,FORECAST(Q2,B3:P3,B2:P2),P3)*$X$1</f>
        <v>2218.380952</v>
      </c>
      <c r="R3" s="4">
        <f>IF(Q3*FORECAST(R2,B3:Q3,B2:Q2)&gt;0,FORECAST(R2,B3:Q3,B2:Q2),Q3)*$X$1</f>
        <v>2379.838095</v>
      </c>
      <c r="S3" s="4">
        <f>IF(R3*FORECAST(S2,B3:R3,B2:R2)&gt;0,FORECAST(S2,B3:R3,B2:R2),R3)*$X$1</f>
        <v>2541.295238</v>
      </c>
      <c r="T3" s="2"/>
      <c r="U3" s="2"/>
      <c r="V3" s="2"/>
      <c r="W3" s="2"/>
      <c r="X3" s="2"/>
      <c r="Y3" s="2"/>
      <c r="Z3" s="2"/>
    </row>
    <row r="4">
      <c r="A4" s="3" t="s">
        <v>133</v>
      </c>
      <c r="B4" s="1">
        <v>31.0</v>
      </c>
      <c r="C4" s="1">
        <v>-13.0</v>
      </c>
      <c r="D4" s="1">
        <v>-34.0</v>
      </c>
      <c r="E4" s="1">
        <v>468.0</v>
      </c>
      <c r="F4" s="1">
        <v>4320.0</v>
      </c>
      <c r="G4" s="1">
        <v>-437.0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727</v>
      </c>
      <c r="B5" s="1">
        <v>0.0</v>
      </c>
      <c r="C5" s="1">
        <v>8.0</v>
      </c>
      <c r="D5" s="1">
        <v>10.0</v>
      </c>
      <c r="E5" s="1">
        <v>34.0</v>
      </c>
      <c r="F5" s="1">
        <v>50.0</v>
      </c>
      <c r="G5" s="1">
        <v>145.0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728</v>
      </c>
      <c r="L7" s="1">
        <f>IF(S3*FORECAST(S2,B3:S3,B2:S2)&gt;0,FORECAST(S2,B3:S3,B2:S2),R3)*$X$1 * (1+0.02)/(0.0744-0.02)</f>
        <v>47649.28571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729</v>
      </c>
      <c r="L8" s="5">
        <f t="array" ref="L8">NPV(0.0744,I3:S3)</f>
        <v>11881.17454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730</v>
      </c>
      <c r="L9" s="5">
        <f t="array" ref="L9">NPV(0.0744,I16:S16)</f>
        <v>21638.66176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731</v>
      </c>
      <c r="L10" s="5">
        <f>L8 + L9</f>
        <v>33519.83631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-437.0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732</v>
      </c>
      <c r="L12" s="5">
        <f>L10 - L11</f>
        <v>33956.83631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733</v>
      </c>
      <c r="L13" s="1">
        <v>145.0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234.185078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(1+0.02)/(0.0744-0.02)</f>
        <v>47649.28571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