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<sst xmlns="http://schemas.openxmlformats.org/spreadsheetml/2006/main" count="2009" uniqueCount="1700">
  <si>
    <t>ticker</t>
  </si>
  <si>
    <t>BN</t>
  </si>
  <si>
    <t>nombre</t>
  </si>
  <si>
    <t>BROOKFIELD CORPORATION</t>
  </si>
  <si>
    <t>empresa</t>
  </si>
  <si>
    <t>Investment Management &amp; Fund Operators</t>
  </si>
  <si>
    <t>Open</t>
  </si>
  <si>
    <t>Target Price</t>
  </si>
  <si>
    <t>Upside</t>
  </si>
  <si>
    <t>-106.58%</t>
  </si>
  <si>
    <t>Country</t>
  </si>
  <si>
    <t>Canada</t>
  </si>
  <si>
    <t>Market Cap</t>
  </si>
  <si>
    <t>Book Value</t>
  </si>
  <si>
    <t>Pe ratio</t>
  </si>
  <si>
    <t>Dividend Ratio</t>
  </si>
  <si>
    <t>Net Debt Growth</t>
  </si>
  <si>
    <t>-10.06%</t>
  </si>
  <si>
    <t>Total Assets Growth</t>
  </si>
  <si>
    <t>-7.86%</t>
  </si>
  <si>
    <t>Net Property, Plant and Equipment Growth</t>
  </si>
  <si>
    <t>-4.29%</t>
  </si>
  <si>
    <t>EBITDA Growth</t>
  </si>
  <si>
    <t>25.66%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</si>
  <si>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</si>
  <si>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</si>
  <si>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</si>
  <si>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</si>
  <si>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</si>
  <si>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</si>
  <si>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</si>
  <si>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</si>
  <si>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</si>
  <si>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</si>
  <si>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Inventories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</si>
  <si>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</si>
  <si>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</si>
  <si>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</si>
  <si>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</si>
  <si>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</si>
  <si>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</si>
  <si>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</si>
  <si>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</si>
  <si>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</si>
  <si>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</si>
  <si>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</si>
  <si>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</si>
  <si>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</si>
  <si>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</si>
  <si>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</si>
  <si>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</si>
  <si>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</si>
  <si>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</si>
  <si>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</si>
  <si>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</si>
  <si>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</si>
  <si>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</si>
  <si>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</si>
  <si>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</si>
  <si>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</si>
  <si>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</si>
  <si>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</si>
  <si>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</si>
  <si>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</si>
  <si>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</si>
  <si>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</si>
  <si>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</si>
  <si>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</si>
  <si>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</si>
  <si>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</si>
  <si>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</si>
  <si>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</si>
  <si>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</si>
  <si>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</si>
  <si>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</si>
  <si>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</si>
  <si>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</si>
  <si>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</si>
  <si>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</si>
  <si>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</si>
  <si>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</si>
  <si>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</si>
  <si>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</si>
  <si>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</si>
  <si>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</si>
  <si>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</si>
  <si>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</si>
  <si>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</si>
  <si>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</si>
  <si>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</si>
  <si>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</si>
  <si>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</si>
  <si>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</si>
  <si>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</si>
  <si>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</si>
  <si>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</si>
  <si>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</si>
  <si>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</si>
  <si>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</si>
  <si>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</si>
  <si>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</si>
  <si>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</si>
  <si>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</si>
  <si>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</si>
  <si>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</si>
  <si>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</si>
  <si>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</si>
  <si>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</si>
  <si>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</si>
  <si>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</si>
  <si>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</si>
  <si>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</si>
  <si>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</si>
  <si>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</si>
  <si>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14.38</t>
  </si>
  <si>
    <t>14.86</t>
  </si>
  <si>
    <t>15.55</t>
  </si>
  <si>
    <t>16.61</t>
  </si>
  <si>
    <t>17.78</t>
  </si>
  <si>
    <t>20.31</t>
  </si>
  <si>
    <t>20.84</t>
  </si>
  <si>
    <t>26.91</t>
  </si>
  <si>
    <t>25.17</t>
  </si>
  <si>
    <t>27.35</t>
  </si>
  <si>
    <t>Tangible Book Value</t>
  </si>
  <si>
    <t>Tangible Book Value Per Share</t>
  </si>
  <si>
    <t>10.29</t>
  </si>
  <si>
    <t>9.54</t>
  </si>
  <si>
    <t>8.74</t>
  </si>
  <si>
    <t>3.1</t>
  </si>
  <si>
    <t>-1.34</t>
  </si>
  <si>
    <t>-7.5</t>
  </si>
  <si>
    <t>-5.05</t>
  </si>
  <si>
    <t>-5.5</t>
  </si>
  <si>
    <t>-17.46</t>
  </si>
  <si>
    <t>-21.16</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</si>
  <si>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</si>
  <si>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</si>
  <si>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</si>
  <si>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</si>
  <si>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</si>
  <si>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</si>
  <si>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</si>
  <si>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</si>
  <si>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</si>
  <si>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</si>
  <si>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Full Time Employees</t>
  </si>
  <si>
    <t>Assets on Operating Lease - Gross</t>
  </si>
  <si>
    <t>Order Backlog</t>
  </si>
  <si>
    <t>Revenues</t>
  </si>
  <si>
    <t>Gain (Loss) on Sale of Assets, Total (Rev)</t>
  </si>
  <si>
    <t>Gain (Loss) on Sale of Investment, Total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</si>
  <si>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</si>
  <si>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</si>
  <si>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</si>
  <si>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</si>
  <si>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</si>
  <si>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</si>
  <si>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</si>
  <si>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</si>
  <si>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</si>
  <si>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</si>
  <si>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</si>
  <si>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</si>
  <si>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</si>
  <si>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</si>
  <si>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</si>
  <si>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</si>
  <si>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</si>
  <si>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</si>
  <si>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</si>
  <si>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</si>
  <si>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</si>
  <si>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</si>
  <si>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</si>
  <si>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</si>
  <si>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</si>
  <si>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</si>
  <si>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</si>
  <si>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</si>
  <si>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</si>
  <si>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</si>
  <si>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2.12</t>
  </si>
  <si>
    <t>1.54</t>
  </si>
  <si>
    <t>1.05</t>
  </si>
  <si>
    <t>0.91</t>
  </si>
  <si>
    <t>2.3</t>
  </si>
  <si>
    <t>1.76</t>
  </si>
  <si>
    <t>-0.12</t>
  </si>
  <si>
    <t>2.47</t>
  </si>
  <si>
    <t>1.22</t>
  </si>
  <si>
    <t>0.62</t>
  </si>
  <si>
    <t>Basic EPS - Continuing Operations</t>
  </si>
  <si>
    <t>Basic Weighted Average Shares Outstanding</t>
  </si>
  <si>
    <t>Net EPS - Diluted</t>
  </si>
  <si>
    <t>2.06</t>
  </si>
  <si>
    <t>1.5</t>
  </si>
  <si>
    <t>1.03</t>
  </si>
  <si>
    <t>0.89</t>
  </si>
  <si>
    <t>2.25</t>
  </si>
  <si>
    <t>1.72</t>
  </si>
  <si>
    <t>2.39</t>
  </si>
  <si>
    <t>1.19</t>
  </si>
  <si>
    <t>0.61</t>
  </si>
  <si>
    <t>Diluted EPS - Continuing Operations</t>
  </si>
  <si>
    <t>Diluted Weighted Average Shares Outstanding</t>
  </si>
  <si>
    <t>Normalized Basic EPS</t>
  </si>
  <si>
    <t>-0.18</t>
  </si>
  <si>
    <t>-0.43</t>
  </si>
  <si>
    <t>0.07</t>
  </si>
  <si>
    <t>-0.79</t>
  </si>
  <si>
    <t>-0.56</t>
  </si>
  <si>
    <t>0.34</t>
  </si>
  <si>
    <t>0.19</t>
  </si>
  <si>
    <t>-2.85</t>
  </si>
  <si>
    <t>0.1</t>
  </si>
  <si>
    <t>-1.91</t>
  </si>
  <si>
    <t>Normalized Diluted EPS</t>
  </si>
  <si>
    <t>-0.17</t>
  </si>
  <si>
    <t>-0.42</t>
  </si>
  <si>
    <t>-0.77</t>
  </si>
  <si>
    <t>-0.55</t>
  </si>
  <si>
    <t>0.33</t>
  </si>
  <si>
    <t>-2.76</t>
  </si>
  <si>
    <t>-1.87</t>
  </si>
  <si>
    <t>Dividend Per Share</t>
  </si>
  <si>
    <t>0.21</t>
  </si>
  <si>
    <t>0.31</t>
  </si>
  <si>
    <t>0.37</t>
  </si>
  <si>
    <t>0.4</t>
  </si>
  <si>
    <t>0.42</t>
  </si>
  <si>
    <t>0.48</t>
  </si>
  <si>
    <t>0.52</t>
  </si>
  <si>
    <t>0.56</t>
  </si>
  <si>
    <t>0.28</t>
  </si>
  <si>
    <t>Payout Ratio</t>
  </si>
  <si>
    <t>17.43</t>
  </si>
  <si>
    <t>24.95</t>
  </si>
  <si>
    <t>38.34</t>
  </si>
  <si>
    <t>46.85</t>
  </si>
  <si>
    <t>20.26</t>
  </si>
  <si>
    <t>27.5</t>
  </si>
  <si>
    <t>-647.01</t>
  </si>
  <si>
    <t>23.9</t>
  </si>
  <si>
    <t>50.05</t>
  </si>
  <si>
    <t>53.27</t>
  </si>
  <si>
    <t>American Depositary Receipts Ratio (ADR)</t>
  </si>
  <si>
    <t>0.25</t>
  </si>
  <si>
    <t>EBITDA</t>
  </si>
  <si>
    <t>EBITA</t>
  </si>
  <si>
    <t>EBIT</t>
  </si>
  <si>
    <t>Effective Tax Rate - (Ratio)</t>
  </si>
  <si>
    <t>20.25</t>
  </si>
  <si>
    <t>4.03</t>
  </si>
  <si>
    <t>-11.53</t>
  </si>
  <si>
    <t>11.87</t>
  </si>
  <si>
    <t>-3.43</t>
  </si>
  <si>
    <t>8.46</t>
  </si>
  <si>
    <t>54.21</t>
  </si>
  <si>
    <t>15.8</t>
  </si>
  <si>
    <t>22.04</t>
  </si>
  <si>
    <t>16.53</t>
  </si>
  <si>
    <t>Total Current Taxes</t>
  </si>
  <si>
    <t>Total Deferred Taxes</t>
  </si>
  <si>
    <t>Normalized Net Income</t>
  </si>
  <si>
    <t>Interest Capitalized</t>
  </si>
  <si>
    <t>Interest on Long-Term Debt</t>
  </si>
  <si>
    <t>Supplemental Operating Expense Items</t>
  </si>
  <si>
    <t>General and Administrative Expenses</t>
  </si>
  <si>
    <t>Stock-Based Comp., Other (Total)</t>
  </si>
  <si>
    <t>Total Stock-Based Compensation</t>
  </si>
  <si>
    <t>Profitability</t>
  </si>
  <si>
    <t>Return on Assets</t>
  </si>
  <si>
    <t>2.65</t>
  </si>
  <si>
    <t>2.5</t>
  </si>
  <si>
    <t>2.54</t>
  </si>
  <si>
    <t>2.46</t>
  </si>
  <si>
    <t>2.75</t>
  </si>
  <si>
    <t>2.98</t>
  </si>
  <si>
    <t>2.52</t>
  </si>
  <si>
    <t>2.22</t>
  </si>
  <si>
    <t>Return on Total Capital</t>
  </si>
  <si>
    <t>3.15</t>
  </si>
  <si>
    <t>2.91</t>
  </si>
  <si>
    <t>3.27</t>
  </si>
  <si>
    <t>3.56</t>
  </si>
  <si>
    <t>2.14</t>
  </si>
  <si>
    <t>3.03</t>
  </si>
  <si>
    <t>2.64</t>
  </si>
  <si>
    <t>Return On Equity %</t>
  </si>
  <si>
    <t>10.34</t>
  </si>
  <si>
    <t>8.45</t>
  </si>
  <si>
    <t>5.26</t>
  </si>
  <si>
    <t>6.09</t>
  </si>
  <si>
    <t>0.59</t>
  </si>
  <si>
    <t>9.63</t>
  </si>
  <si>
    <t>3.76</t>
  </si>
  <si>
    <t>3.29</t>
  </si>
  <si>
    <t>Return on Common Equity</t>
  </si>
  <si>
    <t>15.58</t>
  </si>
  <si>
    <t>10.58</t>
  </si>
  <si>
    <t>6.89</t>
  </si>
  <si>
    <t>5.66</t>
  </si>
  <si>
    <t>13.39</t>
  </si>
  <si>
    <t>9.13</t>
  </si>
  <si>
    <t>-0.58</t>
  </si>
  <si>
    <t>10.26</t>
  </si>
  <si>
    <t>4.66</t>
  </si>
  <si>
    <t>2.37</t>
  </si>
  <si>
    <t>Margin Analysis</t>
  </si>
  <si>
    <t>Gross Profit Margin %</t>
  </si>
  <si>
    <t>33.67</t>
  </si>
  <si>
    <t>33.21</t>
  </si>
  <si>
    <t>31.6</t>
  </si>
  <si>
    <t>22.88</t>
  </si>
  <si>
    <t>22.34</t>
  </si>
  <si>
    <t>26.28</t>
  </si>
  <si>
    <t>24.39</t>
  </si>
  <si>
    <t>18.14</t>
  </si>
  <si>
    <t>17.69</t>
  </si>
  <si>
    <t>20.6</t>
  </si>
  <si>
    <t>SG&amp;A Margin</t>
  </si>
  <si>
    <t>0.49</t>
  </si>
  <si>
    <t>0.36</t>
  </si>
  <si>
    <t>0.23</t>
  </si>
  <si>
    <t>0.18</t>
  </si>
  <si>
    <t>0.14</t>
  </si>
  <si>
    <t>0.16</t>
  </si>
  <si>
    <t>0.15</t>
  </si>
  <si>
    <t>0.13</t>
  </si>
  <si>
    <t>EBITDA Margin %</t>
  </si>
  <si>
    <t>33.05</t>
  </si>
  <si>
    <t>32.71</t>
  </si>
  <si>
    <t>31.24</t>
  </si>
  <si>
    <t>22.07</t>
  </si>
  <si>
    <t>22.16</t>
  </si>
  <si>
    <t>25.5</t>
  </si>
  <si>
    <t>24.23</t>
  </si>
  <si>
    <t>26.22</t>
  </si>
  <si>
    <t>25.61</t>
  </si>
  <si>
    <t>26.11</t>
  </si>
  <si>
    <t>EBITA Margin %</t>
  </si>
  <si>
    <t>26.38</t>
  </si>
  <si>
    <t>25.42</t>
  </si>
  <si>
    <t>24.08</t>
  </si>
  <si>
    <t>17.54</t>
  </si>
  <si>
    <t>17.99</t>
  </si>
  <si>
    <t>20.92</t>
  </si>
  <si>
    <t>17.08</t>
  </si>
  <si>
    <t>19.88</t>
  </si>
  <si>
    <t>19.8</t>
  </si>
  <si>
    <t>19.56</t>
  </si>
  <si>
    <t>EBIT Margin %</t>
  </si>
  <si>
    <t>25.68</t>
  </si>
  <si>
    <t>24.87</t>
  </si>
  <si>
    <t>23.44</t>
  </si>
  <si>
    <t>16.49</t>
  </si>
  <si>
    <t>16.87</t>
  </si>
  <si>
    <t>19.32</t>
  </si>
  <si>
    <t>14.99</t>
  </si>
  <si>
    <t>17.56</t>
  </si>
  <si>
    <t>16.85</t>
  </si>
  <si>
    <t>Income From Continuing Operations Margin %</t>
  </si>
  <si>
    <t>26.1</t>
  </si>
  <si>
    <t>21.61</t>
  </si>
  <si>
    <t>12.89</t>
  </si>
  <si>
    <t>10.84</t>
  </si>
  <si>
    <t>12.78</t>
  </si>
  <si>
    <t>7.49</t>
  </si>
  <si>
    <t>1.13</t>
  </si>
  <si>
    <t>15.84</t>
  </si>
  <si>
    <t>5.45</t>
  </si>
  <si>
    <t>5.21</t>
  </si>
  <si>
    <t>Net Income Margin %</t>
  </si>
  <si>
    <t>10.83</t>
  </si>
  <si>
    <t>6.37</t>
  </si>
  <si>
    <t>3.48</t>
  </si>
  <si>
    <t>6.11</t>
  </si>
  <si>
    <t>3.92</t>
  </si>
  <si>
    <t>-0.21</t>
  </si>
  <si>
    <t>5.07</t>
  </si>
  <si>
    <t>2.16</t>
  </si>
  <si>
    <t>1.15</t>
  </si>
  <si>
    <t>Net Avail. For Common Margin %</t>
  </si>
  <si>
    <t>14.81</t>
  </si>
  <si>
    <t>10.21</t>
  </si>
  <si>
    <t>5.86</t>
  </si>
  <si>
    <t>3.14</t>
  </si>
  <si>
    <t>5.68</t>
  </si>
  <si>
    <t>3.61</t>
  </si>
  <si>
    <t>-0.29</t>
  </si>
  <si>
    <t>4.85</t>
  </si>
  <si>
    <t>0.98</t>
  </si>
  <si>
    <t>Normalized Net Income Margin</t>
  </si>
  <si>
    <t>-1.23</t>
  </si>
  <si>
    <t>-2.88</t>
  </si>
  <si>
    <t>-2.73</t>
  </si>
  <si>
    <t>-1.39</t>
  </si>
  <si>
    <t>0.7</t>
  </si>
  <si>
    <t>0.47</t>
  </si>
  <si>
    <t>-5.59</t>
  </si>
  <si>
    <t>-3.03</t>
  </si>
  <si>
    <t>Levered Free Cash Flow Margin</t>
  </si>
  <si>
    <t>-3.18</t>
  </si>
  <si>
    <t>22.66</t>
  </si>
  <si>
    <t>7.68</t>
  </si>
  <si>
    <t>-5.12</t>
  </si>
  <si>
    <t>-1.72</t>
  </si>
  <si>
    <t>4.5</t>
  </si>
  <si>
    <t>-5.03</t>
  </si>
  <si>
    <t>0.41</t>
  </si>
  <si>
    <t>Unlevered Free Cash Flow Margin</t>
  </si>
  <si>
    <t>4.9</t>
  </si>
  <si>
    <t>30.82</t>
  </si>
  <si>
    <t>15.48</t>
  </si>
  <si>
    <t>3.46</t>
  </si>
  <si>
    <t>10.81</t>
  </si>
  <si>
    <t>7.26</t>
  </si>
  <si>
    <t>1.04</t>
  </si>
  <si>
    <t>7.5</t>
  </si>
  <si>
    <t>10.3</t>
  </si>
  <si>
    <t>Asset Turnover</t>
  </si>
  <si>
    <t>0.17</t>
  </si>
  <si>
    <t>0.24</t>
  </si>
  <si>
    <t>0.26</t>
  </si>
  <si>
    <t>Fixed Assets Turnover</t>
  </si>
  <si>
    <t>0.45</t>
  </si>
  <si>
    <t>0.38</t>
  </si>
  <si>
    <t>Receivables Turnover (Average Receivables)</t>
  </si>
  <si>
    <t>5.8</t>
  </si>
  <si>
    <t>6.13</t>
  </si>
  <si>
    <t>6.36</t>
  </si>
  <si>
    <t>7.09</t>
  </si>
  <si>
    <t>6.93</t>
  </si>
  <si>
    <t>6.68</t>
  </si>
  <si>
    <t>5.91</t>
  </si>
  <si>
    <t>7.06</t>
  </si>
  <si>
    <t>7.28</t>
  </si>
  <si>
    <t>6.61</t>
  </si>
  <si>
    <t>Inventory Turnover (Average Inventory)</t>
  </si>
  <si>
    <t>3.33</t>
  </si>
  <si>
    <t>5.56</t>
  </si>
  <si>
    <t>6.84</t>
  </si>
  <si>
    <t>4.59</t>
  </si>
  <si>
    <t>5.88</t>
  </si>
  <si>
    <t>6.47</t>
  </si>
  <si>
    <t>6.42</t>
  </si>
  <si>
    <t>Short Term Liquidity</t>
  </si>
  <si>
    <t>Current Ratio</t>
  </si>
  <si>
    <t>1.95</t>
  </si>
  <si>
    <t>1.33</t>
  </si>
  <si>
    <t>1.51</t>
  </si>
  <si>
    <t>1.86</t>
  </si>
  <si>
    <t>1.47</t>
  </si>
  <si>
    <t>1.4</t>
  </si>
  <si>
    <t>1.25</t>
  </si>
  <si>
    <t>0.87</t>
  </si>
  <si>
    <t>Quick Ratio</t>
  </si>
  <si>
    <t>0.57</t>
  </si>
  <si>
    <t>0.71</t>
  </si>
  <si>
    <t>0.65</t>
  </si>
  <si>
    <t>0.5</t>
  </si>
  <si>
    <t>Operating Cash Flow to Current Liabilities</t>
  </si>
  <si>
    <t>0.2</t>
  </si>
  <si>
    <t>0.27</t>
  </si>
  <si>
    <t>0.09</t>
  </si>
  <si>
    <t>Days Sales Outstanding (Average Receivables)</t>
  </si>
  <si>
    <t>62.91</t>
  </si>
  <si>
    <t>59.52</t>
  </si>
  <si>
    <t>57.56</t>
  </si>
  <si>
    <t>51.47</t>
  </si>
  <si>
    <t>52.64</t>
  </si>
  <si>
    <t>54.61</t>
  </si>
  <si>
    <t>61.95</t>
  </si>
  <si>
    <t>51.68</t>
  </si>
  <si>
    <t>50.14</t>
  </si>
  <si>
    <t>55.24</t>
  </si>
  <si>
    <t>Days Outstanding Inventory (Average Inventory)</t>
  </si>
  <si>
    <t>164.19</t>
  </si>
  <si>
    <t>137.84</t>
  </si>
  <si>
    <t>109.79</t>
  </si>
  <si>
    <t>65.7</t>
  </si>
  <si>
    <t>53.32</t>
  </si>
  <si>
    <t>59.74</t>
  </si>
  <si>
    <t>79.68</t>
  </si>
  <si>
    <t>62.09</t>
  </si>
  <si>
    <t>56.39</t>
  </si>
  <si>
    <t>56.89</t>
  </si>
  <si>
    <t>Average Days Payable Outstanding</t>
  </si>
  <si>
    <t>141.64</t>
  </si>
  <si>
    <t>123.79</t>
  </si>
  <si>
    <t>113.98</t>
  </si>
  <si>
    <t>61.21</t>
  </si>
  <si>
    <t>47.53</t>
  </si>
  <si>
    <t>53.62</t>
  </si>
  <si>
    <t>73.73</t>
  </si>
  <si>
    <t>58.35</t>
  </si>
  <si>
    <t>54.79</t>
  </si>
  <si>
    <t>62.63</t>
  </si>
  <si>
    <t>Cash Conversion Cycle (Average Days)</t>
  </si>
  <si>
    <t>85.46</t>
  </si>
  <si>
    <t>73.57</t>
  </si>
  <si>
    <t>53.37</t>
  </si>
  <si>
    <t>55.96</t>
  </si>
  <si>
    <t>58.44</t>
  </si>
  <si>
    <t>60.74</t>
  </si>
  <si>
    <t>67.9</t>
  </si>
  <si>
    <t>55.42</t>
  </si>
  <si>
    <t>51.73</t>
  </si>
  <si>
    <t>49.49</t>
  </si>
  <si>
    <t>Long Term Solvency</t>
  </si>
  <si>
    <t>Total Debt/Equity</t>
  </si>
  <si>
    <t>103.17</t>
  </si>
  <si>
    <t>105.44</t>
  </si>
  <si>
    <t>96.17</t>
  </si>
  <si>
    <t>100.77</t>
  </si>
  <si>
    <t>124.16</t>
  </si>
  <si>
    <t>129.32</t>
  </si>
  <si>
    <t>129.54</t>
  </si>
  <si>
    <t>139.34</t>
  </si>
  <si>
    <t>159.03</t>
  </si>
  <si>
    <t>146.5</t>
  </si>
  <si>
    <t>Total Debt / Total Capital</t>
  </si>
  <si>
    <t>50.78</t>
  </si>
  <si>
    <t>51.32</t>
  </si>
  <si>
    <t>49.02</t>
  </si>
  <si>
    <t>50.19</t>
  </si>
  <si>
    <t>55.39</t>
  </si>
  <si>
    <t>56.43</t>
  </si>
  <si>
    <t>58.22</t>
  </si>
  <si>
    <t>61.39</t>
  </si>
  <si>
    <t>59.43</t>
  </si>
  <si>
    <t>LT Debt/Equity</t>
  </si>
  <si>
    <t>94.19</t>
  </si>
  <si>
    <t>85.38</t>
  </si>
  <si>
    <t>83.33</t>
  </si>
  <si>
    <t>87.31</t>
  </si>
  <si>
    <t>112.19</t>
  </si>
  <si>
    <t>115.22</t>
  </si>
  <si>
    <t>111.52</t>
  </si>
  <si>
    <t>114.14</t>
  </si>
  <si>
    <t>127.68</t>
  </si>
  <si>
    <t>111.25</t>
  </si>
  <si>
    <t>Long-Term Debt / Total Capital</t>
  </si>
  <si>
    <t>46.36</t>
  </si>
  <si>
    <t>41.56</t>
  </si>
  <si>
    <t>42.48</t>
  </si>
  <si>
    <t>43.49</t>
  </si>
  <si>
    <t>50.24</t>
  </si>
  <si>
    <t>48.58</t>
  </si>
  <si>
    <t>47.69</t>
  </si>
  <si>
    <t>49.29</t>
  </si>
  <si>
    <t>45.13</t>
  </si>
  <si>
    <t>Total Liabilities / Total Assets</t>
  </si>
  <si>
    <t>58.88</t>
  </si>
  <si>
    <t>58.98</t>
  </si>
  <si>
    <t>56.4</t>
  </si>
  <si>
    <t>58.56</t>
  </si>
  <si>
    <t>63.93</t>
  </si>
  <si>
    <t>64.32</t>
  </si>
  <si>
    <t>65.54</t>
  </si>
  <si>
    <t>67.85</t>
  </si>
  <si>
    <t>65.67</t>
  </si>
  <si>
    <t>EBIT / Interest Expense</t>
  </si>
  <si>
    <t>1.99</t>
  </si>
  <si>
    <t>1.91</t>
  </si>
  <si>
    <t>1.88</t>
  </si>
  <si>
    <t>1.92</t>
  </si>
  <si>
    <t>2.04</t>
  </si>
  <si>
    <t>1.3</t>
  </si>
  <si>
    <t>1.85</t>
  </si>
  <si>
    <t>1.57</t>
  </si>
  <si>
    <t>1.07</t>
  </si>
  <si>
    <t>EBITDA / Interest Expense</t>
  </si>
  <si>
    <t>2.56</t>
  </si>
  <si>
    <t>2.51</t>
  </si>
  <si>
    <t>2.57</t>
  </si>
  <si>
    <t>2.68</t>
  </si>
  <si>
    <t>2.59</t>
  </si>
  <si>
    <t>2.11</t>
  </si>
  <si>
    <t>2.7</t>
  </si>
  <si>
    <t>2.28</t>
  </si>
  <si>
    <t>1.65</t>
  </si>
  <si>
    <t>(EBITDA - Capex) / Interest Expense</t>
  </si>
  <si>
    <t>2.05</t>
  </si>
  <si>
    <t>2.1</t>
  </si>
  <si>
    <t>2.27</t>
  </si>
  <si>
    <t>1.55</t>
  </si>
  <si>
    <t>1.79</t>
  </si>
  <si>
    <t>1.61</t>
  </si>
  <si>
    <t>Total Debt / EBITDA</t>
  </si>
  <si>
    <t>8.33</t>
  </si>
  <si>
    <t>8.54</t>
  </si>
  <si>
    <t>8.28</t>
  </si>
  <si>
    <t>8.68</t>
  </si>
  <si>
    <t>9.29</t>
  </si>
  <si>
    <t>8.08</t>
  </si>
  <si>
    <t>10.46</t>
  </si>
  <si>
    <t>9.16</t>
  </si>
  <si>
    <t>9.24</t>
  </si>
  <si>
    <t>Net Debt / EBITDA</t>
  </si>
  <si>
    <t>7.85</t>
  </si>
  <si>
    <t>8.14</t>
  </si>
  <si>
    <t>7.75</t>
  </si>
  <si>
    <t>8.13</t>
  </si>
  <si>
    <t>8.64</t>
  </si>
  <si>
    <t>7.72</t>
  </si>
  <si>
    <t>9.81</t>
  </si>
  <si>
    <t>8.65</t>
  </si>
  <si>
    <t>9.19</t>
  </si>
  <si>
    <t>Total Debt / (EBITDA - Capex)</t>
  </si>
  <si>
    <t>10.04</t>
  </si>
  <si>
    <t>10.13</t>
  </si>
  <si>
    <t>10.12</t>
  </si>
  <si>
    <t>10.62</t>
  </si>
  <si>
    <t>10.94</t>
  </si>
  <si>
    <t>9.66</t>
  </si>
  <si>
    <t>14.22</t>
  </si>
  <si>
    <t>13.78</t>
  </si>
  <si>
    <t>13.12</t>
  </si>
  <si>
    <t>14.07</t>
  </si>
  <si>
    <t>Net Debt / (EBITDA - Capex)</t>
  </si>
  <si>
    <t>9.46</t>
  </si>
  <si>
    <t>9.67</t>
  </si>
  <si>
    <t>9.47</t>
  </si>
  <si>
    <t>9.94</t>
  </si>
  <si>
    <t>10.18</t>
  </si>
  <si>
    <t>9.23</t>
  </si>
  <si>
    <t>13.33</t>
  </si>
  <si>
    <t>12.85</t>
  </si>
  <si>
    <t>12.29</t>
  </si>
  <si>
    <t>13.43</t>
  </si>
  <si>
    <t>Growth Over Prior Year</t>
  </si>
  <si>
    <t>Total Revenues, 1 Yr. Growth %</t>
  </si>
  <si>
    <t>-7.55</t>
  </si>
  <si>
    <t>8.27</t>
  </si>
  <si>
    <t>19.07</t>
  </si>
  <si>
    <t>63.39</t>
  </si>
  <si>
    <t>39.55</t>
  </si>
  <si>
    <t>22.28</t>
  </si>
  <si>
    <t>-12.48</t>
  </si>
  <si>
    <t>24.75</t>
  </si>
  <si>
    <t>2.74</t>
  </si>
  <si>
    <t>Gross Profit, 1 Yr. Growth %</t>
  </si>
  <si>
    <t>-11.92</t>
  </si>
  <si>
    <t>11.8</t>
  </si>
  <si>
    <t>20.35</t>
  </si>
  <si>
    <t>36.21</t>
  </si>
  <si>
    <t>44.9</t>
  </si>
  <si>
    <t>-19.04</t>
  </si>
  <si>
    <t>49.35</t>
  </si>
  <si>
    <t>18.96</t>
  </si>
  <si>
    <t>EBITDA, 1 Yr. Growth %</t>
  </si>
  <si>
    <t>-11.77</t>
  </si>
  <si>
    <t>5.24</t>
  </si>
  <si>
    <t>12.17</t>
  </si>
  <si>
    <t>18.92</t>
  </si>
  <si>
    <t>36.48</t>
  </si>
  <si>
    <t>41.74</t>
  </si>
  <si>
    <t>-19.15</t>
  </si>
  <si>
    <t>35.01</t>
  </si>
  <si>
    <t>19.16</t>
  </si>
  <si>
    <t>4.74</t>
  </si>
  <si>
    <t>EBITA, 1 Yr. Growth %</t>
  </si>
  <si>
    <t>-14.05</t>
  </si>
  <si>
    <t>10.64</t>
  </si>
  <si>
    <t>38.5</t>
  </si>
  <si>
    <t>43.53</t>
  </si>
  <si>
    <t>-28.86</t>
  </si>
  <si>
    <t>45.19</t>
  </si>
  <si>
    <t>21.51</t>
  </si>
  <si>
    <t>1.48</t>
  </si>
  <si>
    <t>EBIT, 1 Yr. Growth %</t>
  </si>
  <si>
    <t>-14.86</t>
  </si>
  <si>
    <t>2.42</t>
  </si>
  <si>
    <t>10.02</t>
  </si>
  <si>
    <t>19.91</t>
  </si>
  <si>
    <t>37.85</t>
  </si>
  <si>
    <t>41.53</t>
  </si>
  <si>
    <t>-32.44</t>
  </si>
  <si>
    <t>49.72</t>
  </si>
  <si>
    <t>-1.4</t>
  </si>
  <si>
    <t>Earnings From Cont. Operations, 1 Yr. Growth %</t>
  </si>
  <si>
    <t>35.51</t>
  </si>
  <si>
    <t>-10.37</t>
  </si>
  <si>
    <t>-28.51</t>
  </si>
  <si>
    <t>36.34</t>
  </si>
  <si>
    <t>64.54</t>
  </si>
  <si>
    <t>-28.5</t>
  </si>
  <si>
    <t>-86.8</t>
  </si>
  <si>
    <t>-58.06</t>
  </si>
  <si>
    <t>-1.73</t>
  </si>
  <si>
    <t>Net Income, 1 Yr. Growth %</t>
  </si>
  <si>
    <t>46.7</t>
  </si>
  <si>
    <t>-24.73</t>
  </si>
  <si>
    <t>-29.47</t>
  </si>
  <si>
    <t>-11.45</t>
  </si>
  <si>
    <t>145.14</t>
  </si>
  <si>
    <t>-21.68</t>
  </si>
  <si>
    <t>-104.77</t>
  </si>
  <si>
    <t>-48.16</t>
  </si>
  <si>
    <t>-45.04</t>
  </si>
  <si>
    <t>Normalized Net Income, 1 Yr. Growth %</t>
  </si>
  <si>
    <t>-164.31</t>
  </si>
  <si>
    <t>287.26</t>
  </si>
  <si>
    <t>-117.89</t>
  </si>
  <si>
    <t>132.29</t>
  </si>
  <si>
    <t>-194.95</t>
  </si>
  <si>
    <t>-73.63</t>
  </si>
  <si>
    <t>-103.5</t>
  </si>
  <si>
    <t>Diluted EPS Before Extra, 1 Yr. Growth %</t>
  </si>
  <si>
    <t>49.54</t>
  </si>
  <si>
    <t>-27.39</t>
  </si>
  <si>
    <t>-31.41</t>
  </si>
  <si>
    <t>-13.55</t>
  </si>
  <si>
    <t>153.73</t>
  </si>
  <si>
    <t>-23.53</t>
  </si>
  <si>
    <t>-106.96</t>
  </si>
  <si>
    <t>-50.3</t>
  </si>
  <si>
    <t>-48.66</t>
  </si>
  <si>
    <t>Accounts Receivable, 1 Yr. Growth %</t>
  </si>
  <si>
    <t>-3.42</t>
  </si>
  <si>
    <t>8.81</t>
  </si>
  <si>
    <t>26.89</t>
  </si>
  <si>
    <t>67.89</t>
  </si>
  <si>
    <t>27.16</t>
  </si>
  <si>
    <t>21.4</t>
  </si>
  <si>
    <t>-9.13</t>
  </si>
  <si>
    <t>12.05</t>
  </si>
  <si>
    <t>24.91</t>
  </si>
  <si>
    <t>5.11</t>
  </si>
  <si>
    <t>Inventory, 1 Yr. Growth %</t>
  </si>
  <si>
    <t>-10.67</t>
  </si>
  <si>
    <t>-6.03</t>
  </si>
  <si>
    <t>1.29</t>
  </si>
  <si>
    <t>17.98</t>
  </si>
  <si>
    <t>10.74</t>
  </si>
  <si>
    <t>46.97</t>
  </si>
  <si>
    <t>0.86</t>
  </si>
  <si>
    <t>12.51</t>
  </si>
  <si>
    <t>-11.14</t>
  </si>
  <si>
    <t>Net Property, Plant and Equip., 1 Yr. Growth %</t>
  </si>
  <si>
    <t>16.16</t>
  </si>
  <si>
    <t>4.49</t>
  </si>
  <si>
    <t>17.82</t>
  </si>
  <si>
    <t>10.37</t>
  </si>
  <si>
    <t>37.79</t>
  </si>
  <si>
    <t>22.46</t>
  </si>
  <si>
    <t>5.81</t>
  </si>
  <si>
    <t>9.89</t>
  </si>
  <si>
    <t>13.54</t>
  </si>
  <si>
    <t>Total Assets, 1 Yr. Growth %</t>
  </si>
  <si>
    <t>14.84</t>
  </si>
  <si>
    <t>14.56</t>
  </si>
  <si>
    <t>20.58</t>
  </si>
  <si>
    <t>32.98</t>
  </si>
  <si>
    <t>26.41</t>
  </si>
  <si>
    <t>13.76</t>
  </si>
  <si>
    <t>12.86</t>
  </si>
  <si>
    <t>11.06</t>
  </si>
  <si>
    <t>Tangible Book Value, 1 Yr. Growth %</t>
  </si>
  <si>
    <t>29.34</t>
  </si>
  <si>
    <t>-3.92</t>
  </si>
  <si>
    <t>-8.75</t>
  </si>
  <si>
    <t>-64.46</t>
  </si>
  <si>
    <t>-142.96</t>
  </si>
  <si>
    <t>490.26</t>
  </si>
  <si>
    <t>-32.59</t>
  </si>
  <si>
    <t>12.33</t>
  </si>
  <si>
    <t>218.4</t>
  </si>
  <si>
    <t>17.35</t>
  </si>
  <si>
    <t>Common Equity, 1 Yr. Growth %</t>
  </si>
  <si>
    <t>13.34</t>
  </si>
  <si>
    <t>7.02</t>
  </si>
  <si>
    <t>4.32</t>
  </si>
  <si>
    <t>6.9</t>
  </si>
  <si>
    <t>6.63</t>
  </si>
  <si>
    <t>20.36</t>
  </si>
  <si>
    <t>2.67</t>
  </si>
  <si>
    <t>33.18</t>
  </si>
  <si>
    <t>-6.16</t>
  </si>
  <si>
    <t>5.22</t>
  </si>
  <si>
    <t>Cash From Operations, 1 Yr. Growth %</t>
  </si>
  <si>
    <t>12.99</t>
  </si>
  <si>
    <t>8.31</t>
  </si>
  <si>
    <t>29.91</t>
  </si>
  <si>
    <t>28.81</t>
  </si>
  <si>
    <t>31.81</t>
  </si>
  <si>
    <t>-5.6</t>
  </si>
  <si>
    <t>11.14</t>
  </si>
  <si>
    <t>-26.1</t>
  </si>
  <si>
    <t>Capital Expenditures, 1 Yr. Growth %</t>
  </si>
  <si>
    <t>1.46</t>
  </si>
  <si>
    <t>32.14</t>
  </si>
  <si>
    <t>16.09</t>
  </si>
  <si>
    <t>55.61</t>
  </si>
  <si>
    <t>31.41</t>
  </si>
  <si>
    <t>71.51</t>
  </si>
  <si>
    <t>5.16</t>
  </si>
  <si>
    <t>11.51</t>
  </si>
  <si>
    <t>Levered Free Cash Flow, 1 Yr. Growth %</t>
  </si>
  <si>
    <t>633.09</t>
  </si>
  <si>
    <t>-60.12</t>
  </si>
  <si>
    <t>-219.3</t>
  </si>
  <si>
    <t>-49.67</t>
  </si>
  <si>
    <t>-397.34</t>
  </si>
  <si>
    <t>-98.69</t>
  </si>
  <si>
    <t>-111.65</t>
  </si>
  <si>
    <t>-14.41</t>
  </si>
  <si>
    <t>Unlevered Free Cash Flow, 1 Yr. Growth %</t>
  </si>
  <si>
    <t>-35.21</t>
  </si>
  <si>
    <t>516.43</t>
  </si>
  <si>
    <t>-40.6</t>
  </si>
  <si>
    <t>-97.3</t>
  </si>
  <si>
    <t>689.54</t>
  </si>
  <si>
    <t>-41.56</t>
  </si>
  <si>
    <t>-82.06</t>
  </si>
  <si>
    <t>876.08</t>
  </si>
  <si>
    <t>40.98</t>
  </si>
  <si>
    <t>Dividend Per Share, 1 Yr. Growth %</t>
  </si>
  <si>
    <t>-26.14</t>
  </si>
  <si>
    <t>47.9</t>
  </si>
  <si>
    <t>7.7</t>
  </si>
  <si>
    <t>7.15</t>
  </si>
  <si>
    <t>6.64</t>
  </si>
  <si>
    <t>11.61</t>
  </si>
  <si>
    <t>9.08</t>
  </si>
  <si>
    <t>7.69</t>
  </si>
  <si>
    <t>Compound Annual Growth Rate Over Two Years</t>
  </si>
  <si>
    <t>Total Revenues, 2 Yr. CAGR %</t>
  </si>
  <si>
    <t>-0.11</t>
  </si>
  <si>
    <t>0.04</t>
  </si>
  <si>
    <t>13.92</t>
  </si>
  <si>
    <t>38.95</t>
  </si>
  <si>
    <t>30.5</t>
  </si>
  <si>
    <t>3.51</t>
  </si>
  <si>
    <t>23.37</t>
  </si>
  <si>
    <t>11.95</t>
  </si>
  <si>
    <t>Gross Profit, 2 Yr. CAGR %</t>
  </si>
  <si>
    <t>-3.01</t>
  </si>
  <si>
    <t>9.38</t>
  </si>
  <si>
    <t>14.59</t>
  </si>
  <si>
    <t>28.03</t>
  </si>
  <si>
    <t>39.83</t>
  </si>
  <si>
    <t>8.57</t>
  </si>
  <si>
    <t>-13.33</t>
  </si>
  <si>
    <t>33.29</t>
  </si>
  <si>
    <t>19.3</t>
  </si>
  <si>
    <t>EBITDA, 2 Yr. CAGR %</t>
  </si>
  <si>
    <t>9.76</t>
  </si>
  <si>
    <t>13.36</t>
  </si>
  <si>
    <t>29.08</t>
  </si>
  <si>
    <t>38.43</t>
  </si>
  <si>
    <t>4.48</t>
  </si>
  <si>
    <t>26.84</t>
  </si>
  <si>
    <t>11.72</t>
  </si>
  <si>
    <t>EBITA, 2 Yr. CAGR %</t>
  </si>
  <si>
    <t>5.34</t>
  </si>
  <si>
    <t>-5.31</t>
  </si>
  <si>
    <t>7.62</t>
  </si>
  <si>
    <t>14.31</t>
  </si>
  <si>
    <t>33.22</t>
  </si>
  <si>
    <t>40.18</t>
  </si>
  <si>
    <t>1.34</t>
  </si>
  <si>
    <t>1.63</t>
  </si>
  <si>
    <t>32.83</t>
  </si>
  <si>
    <t>11.05</t>
  </si>
  <si>
    <t>EBIT, 2 Yr. CAGR %</t>
  </si>
  <si>
    <t>5.32</t>
  </si>
  <si>
    <t>-5.53</t>
  </si>
  <si>
    <t>7.57</t>
  </si>
  <si>
    <t>12.02</t>
  </si>
  <si>
    <t>30.83</t>
  </si>
  <si>
    <t>38.82</t>
  </si>
  <si>
    <t>33.52</t>
  </si>
  <si>
    <t>8.35</t>
  </si>
  <si>
    <t>Earnings From Cont. Operations, 2 Yr. CAGR %</t>
  </si>
  <si>
    <t>37.5</t>
  </si>
  <si>
    <t>-19.95</t>
  </si>
  <si>
    <t>-1.27</t>
  </si>
  <si>
    <t>49.78</t>
  </si>
  <si>
    <t>-69.27</t>
  </si>
  <si>
    <t>52.11</t>
  </si>
  <si>
    <t>171.07</t>
  </si>
  <si>
    <t>-35.81</t>
  </si>
  <si>
    <t>Net Income, 2 Yr. CAGR %</t>
  </si>
  <si>
    <t>50.12</t>
  </si>
  <si>
    <t>5.08</t>
  </si>
  <si>
    <t>-27.14</t>
  </si>
  <si>
    <t>-20.97</t>
  </si>
  <si>
    <t>47.34</t>
  </si>
  <si>
    <t>38.56</t>
  </si>
  <si>
    <t>-80.66</t>
  </si>
  <si>
    <t>18.87</t>
  </si>
  <si>
    <t>291.7</t>
  </si>
  <si>
    <t>-46.62</t>
  </si>
  <si>
    <t>Normalized Net Income, 2 Yr. CAGR %</t>
  </si>
  <si>
    <t>122.59</t>
  </si>
  <si>
    <t>27.98</t>
  </si>
  <si>
    <t>-19.74</t>
  </si>
  <si>
    <t>40.65</t>
  </si>
  <si>
    <t>214.83</t>
  </si>
  <si>
    <t>19.33</t>
  </si>
  <si>
    <t>-25.32</t>
  </si>
  <si>
    <t>98.03</t>
  </si>
  <si>
    <t>-27.89</t>
  </si>
  <si>
    <t>-17.54</t>
  </si>
  <si>
    <t>Diluted EPS Before Extra, 2 Yr. CAGR %</t>
  </si>
  <si>
    <t>54.1</t>
  </si>
  <si>
    <t>4.2</t>
  </si>
  <si>
    <t>-29.43</t>
  </si>
  <si>
    <t>48.1</t>
  </si>
  <si>
    <t>39.3</t>
  </si>
  <si>
    <t>-76.95</t>
  </si>
  <si>
    <t>17.96</t>
  </si>
  <si>
    <t>215.22</t>
  </si>
  <si>
    <t>-49.48</t>
  </si>
  <si>
    <t>Accounts Receivable, 2 Yr. CAGR %</t>
  </si>
  <si>
    <t>-15.68</t>
  </si>
  <si>
    <t>17.5</t>
  </si>
  <si>
    <t>45.96</t>
  </si>
  <si>
    <t>46.11</t>
  </si>
  <si>
    <t>24.25</t>
  </si>
  <si>
    <t>5.03</t>
  </si>
  <si>
    <t>18.31</t>
  </si>
  <si>
    <t>Inventory, 2 Yr. CAGR %</t>
  </si>
  <si>
    <t>-7.59</t>
  </si>
  <si>
    <t>-8.38</t>
  </si>
  <si>
    <t>-2.44</t>
  </si>
  <si>
    <t>9.32</t>
  </si>
  <si>
    <t>27.58</t>
  </si>
  <si>
    <t>21.75</t>
  </si>
  <si>
    <t>5.42</t>
  </si>
  <si>
    <t>11.34</t>
  </si>
  <si>
    <t>-0.01</t>
  </si>
  <si>
    <t>Net Property, Plant and Equip., 2 Yr. CAGR %</t>
  </si>
  <si>
    <t>10.17</t>
  </si>
  <si>
    <t>10.96</t>
  </si>
  <si>
    <t>14.04</t>
  </si>
  <si>
    <t>23.32</t>
  </si>
  <si>
    <t>29.9</t>
  </si>
  <si>
    <t>13.83</t>
  </si>
  <si>
    <t>7.83</t>
  </si>
  <si>
    <t>12.08</t>
  </si>
  <si>
    <t>Total Assets, 2 Yr. CAGR %</t>
  </si>
  <si>
    <t>9.06</t>
  </si>
  <si>
    <t>11.24</t>
  </si>
  <si>
    <t>11.1</t>
  </si>
  <si>
    <t>17.53</t>
  </si>
  <si>
    <t>26.63</t>
  </si>
  <si>
    <t>29.65</t>
  </si>
  <si>
    <t>15.81</t>
  </si>
  <si>
    <t>9.86</t>
  </si>
  <si>
    <t>13.31</t>
  </si>
  <si>
    <t>11.96</t>
  </si>
  <si>
    <t>Tangible Book Value, 2 Yr. CAGR %</t>
  </si>
  <si>
    <t>20.75</t>
  </si>
  <si>
    <t>11.48</t>
  </si>
  <si>
    <t>-6.36</t>
  </si>
  <si>
    <t>-43.05</t>
  </si>
  <si>
    <t>-60.93</t>
  </si>
  <si>
    <t>59.23</t>
  </si>
  <si>
    <t>99.47</t>
  </si>
  <si>
    <t>-12.98</t>
  </si>
  <si>
    <t>89.12</t>
  </si>
  <si>
    <t>93.3</t>
  </si>
  <si>
    <t>Common Equity, 2 Yr. CAGR %</t>
  </si>
  <si>
    <t>5.37</t>
  </si>
  <si>
    <t>10.14</t>
  </si>
  <si>
    <t>5.6</t>
  </si>
  <si>
    <t>6.77</t>
  </si>
  <si>
    <t>13.29</t>
  </si>
  <si>
    <t>11.16</t>
  </si>
  <si>
    <t>16.94</t>
  </si>
  <si>
    <t>11.79</t>
  </si>
  <si>
    <t>-0.64</t>
  </si>
  <si>
    <t>Cash From Operations, 2 Yr. CAGR %</t>
  </si>
  <si>
    <t>30.78</t>
  </si>
  <si>
    <t>10.63</t>
  </si>
  <si>
    <t>9.44</t>
  </si>
  <si>
    <t>19.85</t>
  </si>
  <si>
    <t>29.36</t>
  </si>
  <si>
    <t>25.7</t>
  </si>
  <si>
    <t>27.15</t>
  </si>
  <si>
    <t>11.55</t>
  </si>
  <si>
    <t>2.43</t>
  </si>
  <si>
    <t>-9.37</t>
  </si>
  <si>
    <t>Capital Expenditures, 2 Yr. CAGR %</t>
  </si>
  <si>
    <t>-43.82</t>
  </si>
  <si>
    <t>-11.65</t>
  </si>
  <si>
    <t>15.79</t>
  </si>
  <si>
    <t>23.17</t>
  </si>
  <si>
    <t>15.45</t>
  </si>
  <si>
    <t>34.41</t>
  </si>
  <si>
    <t>50.13</t>
  </si>
  <si>
    <t>34.3</t>
  </si>
  <si>
    <t>8.29</t>
  </si>
  <si>
    <t>Levered Free Cash Flow, 2 Yr. CAGR %</t>
  </si>
  <si>
    <t>-29.63</t>
  </si>
  <si>
    <t>652.43</t>
  </si>
  <si>
    <t>93.47</t>
  </si>
  <si>
    <t>-34.32</t>
  </si>
  <si>
    <t>-25.33</t>
  </si>
  <si>
    <t>26.85</t>
  </si>
  <si>
    <t>-80.12</t>
  </si>
  <si>
    <t>9.72</t>
  </si>
  <si>
    <t>-68.42</t>
  </si>
  <si>
    <t>Unlevered Free Cash Flow, 2 Yr. CAGR %</t>
  </si>
  <si>
    <t>-41.36</t>
  </si>
  <si>
    <t>110.07</t>
  </si>
  <si>
    <t>92.66</t>
  </si>
  <si>
    <t>-87.64</t>
  </si>
  <si>
    <t>-27.18</t>
  </si>
  <si>
    <t>448.63</t>
  </si>
  <si>
    <t>52.67</t>
  </si>
  <si>
    <t>-67.62</t>
  </si>
  <si>
    <t>25.41</t>
  </si>
  <si>
    <t>270.96</t>
  </si>
  <si>
    <t>Dividend Per Share, 2 Yr. CAGR %</t>
  </si>
  <si>
    <t>-7.41</t>
  </si>
  <si>
    <t>4.52</t>
  </si>
  <si>
    <t>27.47</t>
  </si>
  <si>
    <t>7.42</t>
  </si>
  <si>
    <t>8.39</t>
  </si>
  <si>
    <t>-26.62</t>
  </si>
  <si>
    <t>Compound Annual Growth Rate Over Three Years</t>
  </si>
  <si>
    <t>Total Revenues, 3 Yr. CAGR %</t>
  </si>
  <si>
    <t>3.26</t>
  </si>
  <si>
    <t>2.61</t>
  </si>
  <si>
    <t>6.26</t>
  </si>
  <si>
    <t>28.15</t>
  </si>
  <si>
    <t>39.15</t>
  </si>
  <si>
    <t>14.27</t>
  </si>
  <si>
    <t>10.16</t>
  </si>
  <si>
    <t>10.03</t>
  </si>
  <si>
    <t>16.07</t>
  </si>
  <si>
    <t>Gross Profit, 3 Yr. CAGR %</t>
  </si>
  <si>
    <t>5.9</t>
  </si>
  <si>
    <t>21.38</t>
  </si>
  <si>
    <t>33.01</t>
  </si>
  <si>
    <t>16.73</t>
  </si>
  <si>
    <t>3.02</t>
  </si>
  <si>
    <t>-3.68</t>
  </si>
  <si>
    <t>28.57</t>
  </si>
  <si>
    <t>EBITDA, 3 Yr. CAGR %</t>
  </si>
  <si>
    <t>6.31</t>
  </si>
  <si>
    <t>21.65</t>
  </si>
  <si>
    <t>32.75</t>
  </si>
  <si>
    <t>16.86</t>
  </si>
  <si>
    <t>16.8</t>
  </si>
  <si>
    <t>EBITA, 3 Yr. CAGR %</t>
  </si>
  <si>
    <t>0.22</t>
  </si>
  <si>
    <t>23.2</t>
  </si>
  <si>
    <t>36.05</t>
  </si>
  <si>
    <t>12.03</t>
  </si>
  <si>
    <t>14.25</t>
  </si>
  <si>
    <t>7.87</t>
  </si>
  <si>
    <t>21.43</t>
  </si>
  <si>
    <t>EBIT, 3 Yr. CAGR %</t>
  </si>
  <si>
    <t>-0.14</t>
  </si>
  <si>
    <t>9.69</t>
  </si>
  <si>
    <t>21.44</t>
  </si>
  <si>
    <t>33.75</t>
  </si>
  <si>
    <t>9.42</t>
  </si>
  <si>
    <t>12.94</t>
  </si>
  <si>
    <t>6.39</t>
  </si>
  <si>
    <t>20.68</t>
  </si>
  <si>
    <t>Earnings From Cont. Operations, 3 Yr. CAGR %</t>
  </si>
  <si>
    <t>12.34</t>
  </si>
  <si>
    <t>19.22</t>
  </si>
  <si>
    <t>-4.6</t>
  </si>
  <si>
    <t>-4.4</t>
  </si>
  <si>
    <t>17.05</t>
  </si>
  <si>
    <t>17.06</t>
  </si>
  <si>
    <t>-46.24</t>
  </si>
  <si>
    <t>18.27</t>
  </si>
  <si>
    <t>93.28</t>
  </si>
  <si>
    <t>Net Income, 3 Yr. CAGR %</t>
  </si>
  <si>
    <t>16.7</t>
  </si>
  <si>
    <t>19.26</t>
  </si>
  <si>
    <t>-22.24</t>
  </si>
  <si>
    <t>15.25</t>
  </si>
  <si>
    <t>19.35</t>
  </si>
  <si>
    <t>-54.91</t>
  </si>
  <si>
    <t>3.43</t>
  </si>
  <si>
    <t>-9.86</t>
  </si>
  <si>
    <t>103.54</t>
  </si>
  <si>
    <t>Normalized Net Income, 3 Yr. CAGR %</t>
  </si>
  <si>
    <t>100.17</t>
  </si>
  <si>
    <t>132.81</t>
  </si>
  <si>
    <t>-35.17</t>
  </si>
  <si>
    <t>92.4</t>
  </si>
  <si>
    <t>12.12</t>
  </si>
  <si>
    <t>82.47</t>
  </si>
  <si>
    <t>-5.78</t>
  </si>
  <si>
    <t>102.42</t>
  </si>
  <si>
    <t>-48.43</t>
  </si>
  <si>
    <t>116.23</t>
  </si>
  <si>
    <t>Diluted EPS Before Extra, 3 Yr. CAGR %</t>
  </si>
  <si>
    <t>17.3</t>
  </si>
  <si>
    <t>-9.36</t>
  </si>
  <si>
    <t>-24.49</t>
  </si>
  <si>
    <t>14.58</t>
  </si>
  <si>
    <t>18.82</t>
  </si>
  <si>
    <t>-48.73</t>
  </si>
  <si>
    <t>2.03</t>
  </si>
  <si>
    <t>-11.57</t>
  </si>
  <si>
    <t>72.15</t>
  </si>
  <si>
    <t>Accounts Receivable, 3 Yr. CAGR %</t>
  </si>
  <si>
    <t>-9.12</t>
  </si>
  <si>
    <t>-8.2</t>
  </si>
  <si>
    <t>10.07</t>
  </si>
  <si>
    <t>32.34</t>
  </si>
  <si>
    <t>39.4</t>
  </si>
  <si>
    <t>37.36</t>
  </si>
  <si>
    <t>11.94</t>
  </si>
  <si>
    <t>7.32</t>
  </si>
  <si>
    <t>13.74</t>
  </si>
  <si>
    <t>Inventory, 3 Yr. CAGR %</t>
  </si>
  <si>
    <t>-2.48</t>
  </si>
  <si>
    <t>-7.07</t>
  </si>
  <si>
    <t>-5.26</t>
  </si>
  <si>
    <t>3.94</t>
  </si>
  <si>
    <t>9.79</t>
  </si>
  <si>
    <t>24.3</t>
  </si>
  <si>
    <t>17.97</t>
  </si>
  <si>
    <t>17.77</t>
  </si>
  <si>
    <t>7.73</t>
  </si>
  <si>
    <t>3.28</t>
  </si>
  <si>
    <t>Net Property, Plant and Equip., 3 Yr. CAGR %</t>
  </si>
  <si>
    <t>14.29</t>
  </si>
  <si>
    <t>12.67</t>
  </si>
  <si>
    <t>10.76</t>
  </si>
  <si>
    <t>21.46</t>
  </si>
  <si>
    <t>23.03</t>
  </si>
  <si>
    <t>21.32</t>
  </si>
  <si>
    <t>12.5</t>
  </si>
  <si>
    <t>8.76</t>
  </si>
  <si>
    <t>Total Assets, 3 Yr. CAGR %</t>
  </si>
  <si>
    <t>12.47</t>
  </si>
  <si>
    <t>8.62</t>
  </si>
  <si>
    <t>14.18</t>
  </si>
  <si>
    <t>22.47</t>
  </si>
  <si>
    <t>26.56</t>
  </si>
  <si>
    <t>21.27</t>
  </si>
  <si>
    <t>15.12</t>
  </si>
  <si>
    <t>10.85</t>
  </si>
  <si>
    <t>12.56</t>
  </si>
  <si>
    <t>Tangible Book Value, 3 Yr. CAGR %</t>
  </si>
  <si>
    <t>12.35</t>
  </si>
  <si>
    <t>11.89</t>
  </si>
  <si>
    <t>4.28</t>
  </si>
  <si>
    <t>-32.21</t>
  </si>
  <si>
    <t>-3.41</t>
  </si>
  <si>
    <t>64.72</t>
  </si>
  <si>
    <t>34.09</t>
  </si>
  <si>
    <t>61.31</t>
  </si>
  <si>
    <t>Common Equity, 3 Yr. CAGR %</t>
  </si>
  <si>
    <t>5.92</t>
  </si>
  <si>
    <t>8.16</t>
  </si>
  <si>
    <t>6.07</t>
  </si>
  <si>
    <t>5.94</t>
  </si>
  <si>
    <t>11.12</t>
  </si>
  <si>
    <t>18.07</t>
  </si>
  <si>
    <t>8.67</t>
  </si>
  <si>
    <t>9.56</t>
  </si>
  <si>
    <t>Cash From Operations, 3 Yr. CAGR %</t>
  </si>
  <si>
    <t>48.88</t>
  </si>
  <si>
    <t>22.82</t>
  </si>
  <si>
    <t>10.61</t>
  </si>
  <si>
    <t>15.88</t>
  </si>
  <si>
    <t>22.77</t>
  </si>
  <si>
    <t>27.09</t>
  </si>
  <si>
    <t>27.7</t>
  </si>
  <si>
    <t>15.14</t>
  </si>
  <si>
    <t>11.41</t>
  </si>
  <si>
    <t>-8.13</t>
  </si>
  <si>
    <t>Capital Expenditures, 3 Yr. CAGR %</t>
  </si>
  <si>
    <t>-18.09</t>
  </si>
  <si>
    <t>-32.14</t>
  </si>
  <si>
    <t>15.46</t>
  </si>
  <si>
    <t>20.76</t>
  </si>
  <si>
    <t>27.53</t>
  </si>
  <si>
    <t>33.4</t>
  </si>
  <si>
    <t>51.93</t>
  </si>
  <si>
    <t>33.33</t>
  </si>
  <si>
    <t>26.23</t>
  </si>
  <si>
    <t>Levered Free Cash Flow, 3 Yr. CAGR %</t>
  </si>
  <si>
    <t>-38.66</t>
  </si>
  <si>
    <t>56.38</t>
  </si>
  <si>
    <t>184.38</t>
  </si>
  <si>
    <t>59.38</t>
  </si>
  <si>
    <t>21.25</t>
  </si>
  <si>
    <t>-72.24</t>
  </si>
  <si>
    <t>53.83</t>
  </si>
  <si>
    <t>-47.68</t>
  </si>
  <si>
    <t>110.87</t>
  </si>
  <si>
    <t>Unlevered Free Cash Flow, 3 Yr. CAGR %</t>
  </si>
  <si>
    <t>-8.53</t>
  </si>
  <si>
    <t>32.81</t>
  </si>
  <si>
    <t>38.51</t>
  </si>
  <si>
    <t>-54.3</t>
  </si>
  <si>
    <t>-33.02</t>
  </si>
  <si>
    <t>26.45</t>
  </si>
  <si>
    <t>160.69</t>
  </si>
  <si>
    <t>-25.23</t>
  </si>
  <si>
    <t>-2.77</t>
  </si>
  <si>
    <t>30.4</t>
  </si>
  <si>
    <t>Dividend Per Share, 3 Yr. CAGR %</t>
  </si>
  <si>
    <t>-2.62</t>
  </si>
  <si>
    <t>8.23</t>
  </si>
  <si>
    <t>6.27</t>
  </si>
  <si>
    <t>20.5</t>
  </si>
  <si>
    <t>8.48</t>
  </si>
  <si>
    <t>7.16</t>
  </si>
  <si>
    <t>8.73</t>
  </si>
  <si>
    <t>9.39</t>
  </si>
  <si>
    <t>9.45</t>
  </si>
  <si>
    <t>-16.25</t>
  </si>
  <si>
    <t>Compound Annual Growth Rate Over Five Years</t>
  </si>
  <si>
    <t>Total Revenues, 5 Yr. CAGR %</t>
  </si>
  <si>
    <t>11.52</t>
  </si>
  <si>
    <t>8.47</t>
  </si>
  <si>
    <t>7.4</t>
  </si>
  <si>
    <t>15.99</t>
  </si>
  <si>
    <t>22.11</t>
  </si>
  <si>
    <t>23.57</t>
  </si>
  <si>
    <t>24.92</t>
  </si>
  <si>
    <t>17.83</t>
  </si>
  <si>
    <t>10.87</t>
  </si>
  <si>
    <t>Gross Profit, 5 Yr. CAGR %</t>
  </si>
  <si>
    <t>18.72</t>
  </si>
  <si>
    <t>11.19</t>
  </si>
  <si>
    <t>5.64</t>
  </si>
  <si>
    <t>9.73</t>
  </si>
  <si>
    <t>22.4</t>
  </si>
  <si>
    <t>15.87</t>
  </si>
  <si>
    <t>11.91</t>
  </si>
  <si>
    <t>9.25</t>
  </si>
  <si>
    <t>EBITDA, 5 Yr. CAGR %</t>
  </si>
  <si>
    <t>21.88</t>
  </si>
  <si>
    <t>13.19</t>
  </si>
  <si>
    <t>5.98</t>
  </si>
  <si>
    <t>9.52</t>
  </si>
  <si>
    <t>11.68</t>
  </si>
  <si>
    <t>16.05</t>
  </si>
  <si>
    <t>21.34</t>
  </si>
  <si>
    <t>14.74</t>
  </si>
  <si>
    <t>EBITA, 5 Yr. CAGR %</t>
  </si>
  <si>
    <t>23.59</t>
  </si>
  <si>
    <t>12.46</t>
  </si>
  <si>
    <t>3.59</t>
  </si>
  <si>
    <t>9.2</t>
  </si>
  <si>
    <t>11.47</t>
  </si>
  <si>
    <t>22.67</t>
  </si>
  <si>
    <t>13.68</t>
  </si>
  <si>
    <t>21.21</t>
  </si>
  <si>
    <t>19.93</t>
  </si>
  <si>
    <t>12.96</t>
  </si>
  <si>
    <t>EBIT, 5 Yr. CAGR %</t>
  </si>
  <si>
    <t>3.36</t>
  </si>
  <si>
    <t>8.43</t>
  </si>
  <si>
    <t>10.42</t>
  </si>
  <si>
    <t>21.37</t>
  </si>
  <si>
    <t>11.23</t>
  </si>
  <si>
    <t>19.49</t>
  </si>
  <si>
    <t>18.49</t>
  </si>
  <si>
    <t>11.08</t>
  </si>
  <si>
    <t>Earnings From Cont. Operations, 5 Yr. CAGR %</t>
  </si>
  <si>
    <t>39.79</t>
  </si>
  <si>
    <t>7.88</t>
  </si>
  <si>
    <t>-1.9</t>
  </si>
  <si>
    <t>10.56</t>
  </si>
  <si>
    <t>0.55</t>
  </si>
  <si>
    <t>-31.44</t>
  </si>
  <si>
    <t>29.99</t>
  </si>
  <si>
    <t>-7.38</t>
  </si>
  <si>
    <t>Net Income, 5 Yr. CAGR %</t>
  </si>
  <si>
    <t>30.05</t>
  </si>
  <si>
    <t>9.99</t>
  </si>
  <si>
    <t>-3.34</t>
  </si>
  <si>
    <t>1.16</t>
  </si>
  <si>
    <t>11.07</t>
  </si>
  <si>
    <t>-2.03</t>
  </si>
  <si>
    <t>-43.57</t>
  </si>
  <si>
    <t>-20.61</t>
  </si>
  <si>
    <t>Normalized Net Income, 5 Yr. CAGR %</t>
  </si>
  <si>
    <t>-20.39</t>
  </si>
  <si>
    <t>-1.98</t>
  </si>
  <si>
    <t>27.71</t>
  </si>
  <si>
    <t>87.55</t>
  </si>
  <si>
    <t>16.51</t>
  </si>
  <si>
    <t>25.48</t>
  </si>
  <si>
    <t>-12.68</t>
  </si>
  <si>
    <t>121.3</t>
  </si>
  <si>
    <t>-15.34</t>
  </si>
  <si>
    <t>41.33</t>
  </si>
  <si>
    <t>Diluted EPS Before Extra, 5 Yr. CAGR %</t>
  </si>
  <si>
    <t>24.83</t>
  </si>
  <si>
    <t>7.79</t>
  </si>
  <si>
    <t>-4.28</t>
  </si>
  <si>
    <t>0.44</t>
  </si>
  <si>
    <t>10.31</t>
  </si>
  <si>
    <t>-3.53</t>
  </si>
  <si>
    <t>-39.67</t>
  </si>
  <si>
    <t>18.43</t>
  </si>
  <si>
    <t>6.02</t>
  </si>
  <si>
    <t>-22.98</t>
  </si>
  <si>
    <t>Accounts Receivable, 5 Yr. CAGR %</t>
  </si>
  <si>
    <t>0.82</t>
  </si>
  <si>
    <t>-2.56</t>
  </si>
  <si>
    <t>0.72</t>
  </si>
  <si>
    <t>10.51</t>
  </si>
  <si>
    <t>23.27</t>
  </si>
  <si>
    <t>29.04</t>
  </si>
  <si>
    <t>24.48</t>
  </si>
  <si>
    <t>21.42</t>
  </si>
  <si>
    <t>14.45</t>
  </si>
  <si>
    <t>Inventory, 5 Yr. CAGR %</t>
  </si>
  <si>
    <t>13.08</t>
  </si>
  <si>
    <t>20.33</t>
  </si>
  <si>
    <t>-2.47</t>
  </si>
  <si>
    <t>-0.83</t>
  </si>
  <si>
    <t>2.13</t>
  </si>
  <si>
    <t>12.82</t>
  </si>
  <si>
    <t>14.43</t>
  </si>
  <si>
    <t>16.37</t>
  </si>
  <si>
    <t>15.27</t>
  </si>
  <si>
    <t>Net Property, Plant and Equip., 5 Yr. CAGR %</t>
  </si>
  <si>
    <t>12.95</t>
  </si>
  <si>
    <t>16.81</t>
  </si>
  <si>
    <t>18.05</t>
  </si>
  <si>
    <t>18.35</t>
  </si>
  <si>
    <t>16.71</t>
  </si>
  <si>
    <t>16.77</t>
  </si>
  <si>
    <t>Total Assets, 5 Yr. CAGR %</t>
  </si>
  <si>
    <t>14.79</t>
  </si>
  <si>
    <t>11.92</t>
  </si>
  <si>
    <t>12.1</t>
  </si>
  <si>
    <t>17.85</t>
  </si>
  <si>
    <t>20.13</t>
  </si>
  <si>
    <t>19.76</t>
  </si>
  <si>
    <t>19.59</t>
  </si>
  <si>
    <t>18.02</t>
  </si>
  <si>
    <t>13.84</t>
  </si>
  <si>
    <t>Tangible Book Value, 5 Yr. CAGR %</t>
  </si>
  <si>
    <t>11.42</t>
  </si>
  <si>
    <t>16.54</t>
  </si>
  <si>
    <t>4.45</t>
  </si>
  <si>
    <t>-14.6</t>
  </si>
  <si>
    <t>-29.59</t>
  </si>
  <si>
    <t>-11.13</t>
  </si>
  <si>
    <t>-7.36</t>
  </si>
  <si>
    <t>43.63</t>
  </si>
  <si>
    <t>75.61</t>
  </si>
  <si>
    <t>Common Equity, 5 Yr. CAGR %</t>
  </si>
  <si>
    <t>11.28</t>
  </si>
  <si>
    <t>11.01</t>
  </si>
  <si>
    <t>5.79</t>
  </si>
  <si>
    <t>7.6</t>
  </si>
  <si>
    <t>8.9</t>
  </si>
  <si>
    <t>13.41</t>
  </si>
  <si>
    <t>10.49</t>
  </si>
  <si>
    <t>10.2</t>
  </si>
  <si>
    <t>Cash From Operations, 5 Yr. CAGR %</t>
  </si>
  <si>
    <t>18.09</t>
  </si>
  <si>
    <t>31.64</t>
  </si>
  <si>
    <t>21.62</t>
  </si>
  <si>
    <t>17.76</t>
  </si>
  <si>
    <t>19.71</t>
  </si>
  <si>
    <t>24.5</t>
  </si>
  <si>
    <t>20.63</t>
  </si>
  <si>
    <t>16.92</t>
  </si>
  <si>
    <t>4.62</t>
  </si>
  <si>
    <t>Capital Expenditures, 5 Yr. CAGR %</t>
  </si>
  <si>
    <t>8.05</t>
  </si>
  <si>
    <t>15.33</t>
  </si>
  <si>
    <t>-6.38</t>
  </si>
  <si>
    <t>-13.87</t>
  </si>
  <si>
    <t>6.57</t>
  </si>
  <si>
    <t>22.69</t>
  </si>
  <si>
    <t>29.21</t>
  </si>
  <si>
    <t>36.13</t>
  </si>
  <si>
    <t>33.76</t>
  </si>
  <si>
    <t>32.69</t>
  </si>
  <si>
    <t>Levered Free Cash Flow, 5 Yr. CAGR %</t>
  </si>
  <si>
    <t>-14.67</t>
  </si>
  <si>
    <t>17.18</t>
  </si>
  <si>
    <t>-6.25</t>
  </si>
  <si>
    <t>63.34</t>
  </si>
  <si>
    <t>43.33</t>
  </si>
  <si>
    <t>-61.4</t>
  </si>
  <si>
    <t>16.89</t>
  </si>
  <si>
    <t>-25.18</t>
  </si>
  <si>
    <t>Unlevered Free Cash Flow, 5 Yr. CAGR %</t>
  </si>
  <si>
    <t>15.44</t>
  </si>
  <si>
    <t>14.67</t>
  </si>
  <si>
    <t>25.71</t>
  </si>
  <si>
    <t>-48.49</t>
  </si>
  <si>
    <t>48.23</t>
  </si>
  <si>
    <t>-7.58</t>
  </si>
  <si>
    <t>-26.57</t>
  </si>
  <si>
    <t>94.54</t>
  </si>
  <si>
    <t>38.89</t>
  </si>
  <si>
    <t>Dividend Per Share, 5 Yr. CAGR %</t>
  </si>
  <si>
    <t>-1.58</t>
  </si>
  <si>
    <t>6.43</t>
  </si>
  <si>
    <t>6.73</t>
  </si>
  <si>
    <t>8.6</t>
  </si>
  <si>
    <t>-6.76</t>
  </si>
  <si>
    <t>2019</t>
  </si>
  <si>
    <t>2020</t>
  </si>
  <si>
    <t>2021</t>
  </si>
  <si>
    <t>2022</t>
  </si>
  <si>
    <t>2023</t>
  </si>
  <si>
    <t>2024</t>
  </si>
  <si>
    <t>2025</t>
  </si>
  <si>
    <t>2026</t>
  </si>
  <si>
    <t>Capitalization
                                    1</t>
  </si>
  <si>
    <t>58,264</t>
  </si>
  <si>
    <t>62,633</t>
  </si>
  <si>
    <t>94,811</t>
  </si>
  <si>
    <t>49,521</t>
  </si>
  <si>
    <t>62,814</t>
  </si>
  <si>
    <t>82,807</t>
  </si>
  <si>
    <t>-</t>
  </si>
  <si>
    <t>Change</t>
  </si>
  <si>
    <t>7.5%</t>
  </si>
  <si>
    <t>51.38%</t>
  </si>
  <si>
    <t>-47.77%</t>
  </si>
  <si>
    <t>26.84%</t>
  </si>
  <si>
    <t>31.83%</t>
  </si>
  <si>
    <t>0%</t>
  </si>
  <si>
    <t>Enterprise Value (EV)
                                    1</t>
  </si>
  <si>
    <t>201,101</t>
  </si>
  <si>
    <t>258,049</t>
  </si>
  <si>
    <t>249,199</t>
  </si>
  <si>
    <t>285,302</t>
  </si>
  <si>
    <t>246,045</t>
  </si>
  <si>
    <t>245.15%</t>
  </si>
  <si>
    <t>28.32%</t>
  </si>
  <si>
    <t>-3.43%</t>
  </si>
  <si>
    <t>14.49%</t>
  </si>
  <si>
    <t>-13.76%</t>
  </si>
  <si>
    <t>P/E ratio</t>
  </si>
  <si>
    <t>-344x</t>
  </si>
  <si>
    <t>25.3x</t>
  </si>
  <si>
    <t>26.4x</t>
  </si>
  <si>
    <t>PBR</t>
  </si>
  <si>
    <t>1.86x</t>
  </si>
  <si>
    <t>1.97x</t>
  </si>
  <si>
    <t>2x</t>
  </si>
  <si>
    <t>1.16x</t>
  </si>
  <si>
    <t>1.34x</t>
  </si>
  <si>
    <t>1.96x</t>
  </si>
  <si>
    <t>1.94x</t>
  </si>
  <si>
    <t>1.91x</t>
  </si>
  <si>
    <t>PEG</t>
  </si>
  <si>
    <t>-0x</t>
  </si>
  <si>
    <t>-0.5x</t>
  </si>
  <si>
    <t>Capitalization / Revenue</t>
  </si>
  <si>
    <t>813,644x</t>
  </si>
  <si>
    <t>986,992x</t>
  </si>
  <si>
    <t>1,166,462x</t>
  </si>
  <si>
    <t>510,650x</t>
  </si>
  <si>
    <t>EV / Revenue</t>
  </si>
  <si>
    <t>3,169,033x</t>
  </si>
  <si>
    <t>3,174,779x</t>
  </si>
  <si>
    <t>2,569,695x</t>
  </si>
  <si>
    <t>EV / EBITDA</t>
  </si>
  <si>
    <t>3,101,967x</t>
  </si>
  <si>
    <t>12,591,605x</t>
  </si>
  <si>
    <t>10,933,361x</t>
  </si>
  <si>
    <t>EV / EBIT</t>
  </si>
  <si>
    <t>4,189,563x</t>
  </si>
  <si>
    <t>19,754,472x</t>
  </si>
  <si>
    <t>15,033,451x</t>
  </si>
  <si>
    <t>13,495,735x</t>
  </si>
  <si>
    <t>EV / FCF</t>
  </si>
  <si>
    <t>FCF Yield</t>
  </si>
  <si>
    <t>Dividend per Share
                                    2</t>
  </si>
  <si>
    <t>0.4237</t>
  </si>
  <si>
    <t>0.4767</t>
  </si>
  <si>
    <t>0.32</t>
  </si>
  <si>
    <t>0.35</t>
  </si>
  <si>
    <t>Rate of return</t>
  </si>
  <si>
    <t>1.11%</t>
  </si>
  <si>
    <t>1.16%</t>
  </si>
  <si>
    <t>0.86%</t>
  </si>
  <si>
    <t>1.78%</t>
  </si>
  <si>
    <t>0.7%</t>
  </si>
  <si>
    <t>0.58%</t>
  </si>
  <si>
    <t>0.64%</t>
  </si>
  <si>
    <t>0.66%</t>
  </si>
  <si>
    <t>EPS
                                    2</t>
  </si>
  <si>
    <t>-0.1192</t>
  </si>
  <si>
    <t>Distribution rate</t>
  </si>
  <si>
    <t>-400%</t>
  </si>
  <si>
    <t>21.8%</t>
  </si>
  <si>
    <t>47.1%</t>
  </si>
  <si>
    <t>Net sales</t>
  </si>
  <si>
    <t>71,609</t>
  </si>
  <si>
    <t>63,458</t>
  </si>
  <si>
    <t>81,281</t>
  </si>
  <si>
    <t>96,976</t>
  </si>
  <si>
    <t>18,783</t>
  </si>
  <si>
    <t>15,971</t>
  </si>
  <si>
    <t>23,602</t>
  </si>
  <si>
    <t>13,907</t>
  </si>
  <si>
    <t>10,180</t>
  </si>
  <si>
    <t>17,165</t>
  </si>
  <si>
    <t>18,465</t>
  </si>
  <si>
    <t>Net income</t>
  </si>
  <si>
    <t>-134</t>
  </si>
  <si>
    <t>Net Debt
                                    1</t>
  </si>
  <si>
    <t>138,468</t>
  </si>
  <si>
    <t>163,238</t>
  </si>
  <si>
    <t>199,678</t>
  </si>
  <si>
    <t>222,488</t>
  </si>
  <si>
    <t>Reference price
                                    2</t>
  </si>
  <si>
    <t>38.30</t>
  </si>
  <si>
    <t>41.01</t>
  </si>
  <si>
    <t>60.36</t>
  </si>
  <si>
    <t>31.46</t>
  </si>
  <si>
    <t>40.25</t>
  </si>
  <si>
    <t>54.89</t>
  </si>
  <si>
    <t>Nbr of stocks (in thousands)</t>
  </si>
  <si>
    <t>1,521,231</t>
  </si>
  <si>
    <t>1,527,114</t>
  </si>
  <si>
    <t>1,570,658</t>
  </si>
  <si>
    <t>1,574,034</t>
  </si>
  <si>
    <t>1,560,747</t>
  </si>
  <si>
    <t>1,508,468</t>
  </si>
  <si>
    <t>Announcement Date</t>
  </si>
  <si>
    <t>2/13/20</t>
  </si>
  <si>
    <t>2/11/21</t>
  </si>
  <si>
    <t>2/10/22</t>
  </si>
  <si>
    <t>2/9/23</t>
  </si>
  <si>
    <t>2/8/24</t>
  </si>
  <si>
    <t>address1</t>
  </si>
  <si>
    <t>Brookfield Place</t>
  </si>
  <si>
    <t>address2</t>
  </si>
  <si>
    <t>Suite 100 181 Bay Street</t>
  </si>
  <si>
    <t>city</t>
  </si>
  <si>
    <t>Toronto</t>
  </si>
  <si>
    <t>state</t>
  </si>
  <si>
    <t>ON</t>
  </si>
  <si>
    <t>zip</t>
  </si>
  <si>
    <t>M5J 2T3</t>
  </si>
  <si>
    <t>country</t>
  </si>
  <si>
    <t>phone</t>
  </si>
  <si>
    <t>416-363-9491</t>
  </si>
  <si>
    <t>fax</t>
  </si>
  <si>
    <t>416-363-2856</t>
  </si>
  <si>
    <t>website</t>
  </si>
  <si>
    <t>https://bn.brookfield.com</t>
  </si>
  <si>
    <t>industry</t>
  </si>
  <si>
    <t>Asset Management</t>
  </si>
  <si>
    <t>industryKey</t>
  </si>
  <si>
    <t>asset-management</t>
  </si>
  <si>
    <t>industryDisp</t>
  </si>
  <si>
    <t>sector</t>
  </si>
  <si>
    <t>Financial Services</t>
  </si>
  <si>
    <t>sectorKey</t>
  </si>
  <si>
    <t>financial-services</t>
  </si>
  <si>
    <t>sectorDisp</t>
  </si>
  <si>
    <t>longBusinessSummary</t>
  </si>
  <si>
    <t>Brookfield Corporation is an alternative asset manager and REIT/Real Estate Investment Manager firm focuses on real estate, renewable power, infrastructure and venture capital and private equity assets. It manages a range of public and private investment products and services for institutional and retail clients. It typically makes investments in sizeable, premier assets across geographies and asset classes. It invests both its own capital as well as capital from other investors. Within private equity and venture capital, it focuses on acquisition, early ventures, control buyouts and financially distressed, buyouts and corporate carve-outs, recapitalizations, convertible, senior and mezzanine financings, operational and capital structure restructuring, strategic re-direction, turnaround, and under-performing midmarket companies. It invests in both public debt and equity markets. It invests in private equity sectors with focus on Business Services include infrastructure, healthcare, road fuel distribution and marketing, construction and real estate; Industrials include manufacturers of automotive batteries, graphite electrodes, returnable plastic packaging, and sanitation management and development; and Residential/ infrastructure services. It targets companies which likely possess underlying real assets, primarily in sectors such as industrial products, building materials, metals, mining, homebuilding, oil and gas, paper and packaging, manufacturing and forest product sectors. It invests globally with focus on North America including Brazil, the United States, Canada; Europe; and Australia; and Asia-Pacific. The firm considers equity investments in the range of $2 million to $500 million. It has a four-year investment period and a 10-year term with two one-year extensions. The firm prefers to take minority stake and majority stake. Brookfield Corporation was founded in 1997 and based in Toronto, Canada with additional offices across Northern America; South America; Europe; Middle East and Asia.</t>
  </si>
  <si>
    <t>fullTimeEmployees</t>
  </si>
  <si>
    <t>companyOfficers</t>
  </si>
  <si>
    <t>[{'maxAge': 1, 'name': 'Mr. James Bruce Flatt', 'age': 58, 'title': 'Managing Partner, CEO &amp; Director', 'yearBorn': 1965, 'fiscalYear': 2023, 'totalPay': 375000, 'exercisedValue': 0, 'unexercisedValue': 0}, {'maxAge': 1, 'name': 'Mr. Nicholas Howard Goodman C.A.', 'title': 'President &amp; CFO', 'fiscalYear': 2023, 'totalPay': 1143572, 'exercisedValue': 0, 'unexercisedValue': 0}, {'maxAge': 1, 'name': 'Mr. David James Nowak', 'age': 53, 'title': 'Managing Partner of Private Equity', 'yearBorn': 1970, 'fiscalYear': 2023, 'exercisedValue': 0, 'unexercisedValue': 0}, {'maxAge': 1, 'name': 'Mr. Pierre  McNeil', 'age': 60, 'title': 'Managing Director of Private Equity', 'yearBorn': 1963, 'fiscalYear': 2023, 'exercisedValue': 0, 'unexercisedValue': 0}, {'maxAge': 1, 'name': 'Ms. Lori Anne Pearson F.C.A., FCPA', 'age': 62, 'title': 'Managing Partner &amp; COO', 'yearBorn': 1961, 'fiscalYear': 2023, 'exercisedValue': 0, 'unexercisedValue': 0}, {'maxAge': 1, 'name': 'Mr. Dominic  Dodds', 'title': 'Managing Director of Technology', 'fiscalYear': 2023, 'exercisedValue': 0, 'unexercisedValue': 0}, {'maxAge': 1, 'name': 'Ms. Linda T. Northwood', 'title': 'Director of Investor Relations', 'fiscalYear': 2023, 'exercisedValue': 0, 'unexercisedValue': 0}, {'maxAge': 1, 'name': 'Mr. Ronald Fisher Dayn', 'title': 'Managing Partner of Compliance', 'fiscalYear': 2023, 'exercisedValue': 0, 'unexercisedValue': 0}, {'maxAge': 1, 'name': 'Ms. Suzanne  Fleming', 'title': 'Managing Partner of Corporate Communications &amp; Global Head of Corporate Communications', 'fiscalYear': 2023, 'exercisedValue': 0, 'unexercisedValue': 0}, {'maxAge': 1, 'name': 'Mr. Bryan Kenneth Davis', 'age': 50, 'title': 'Managing Partner of Real Estate', 'yearBorn': 1973, 'fiscalYear': 2023, 'exercisedValue': 0, 'unexercisedValue': 0}]</t>
  </si>
  <si>
    <t>auditRisk</t>
  </si>
  <si>
    <t>boardRisk</t>
  </si>
  <si>
    <t>compensationRisk</t>
  </si>
  <si>
    <t>shareHolderRightsRisk</t>
  </si>
  <si>
    <t>overallRisk</t>
  </si>
  <si>
    <t>governanceEpochDate</t>
  </si>
  <si>
    <t>compensationAsOfEpochDate</t>
  </si>
  <si>
    <t>irWebsite</t>
  </si>
  <si>
    <t>http://www.brookfield.com/content/investors-26677.html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</si>
  <si>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</si>
  <si>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</si>
  <si>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</si>
  <si>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</si>
  <si>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</si>
  <si>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</si>
  <si>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</si>
  <si>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</si>
  <si>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</si>
  <si>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</si>
  <si>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</si>
  <si>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</si>
  <si>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</si>
  <si>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</si>
  <si>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</si>
  <si>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</si>
  <si>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</si>
  <si>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</si>
  <si>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</si>
  <si>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</si>
  <si>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</si>
  <si>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</si>
  <si>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</si>
  <si>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</si>
  <si>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</si>
  <si>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</si>
  <si>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</si>
  <si>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</si>
  <si>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</si>
  <si>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</si>
  <si>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</si>
  <si>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</si>
  <si>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</si>
  <si>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</si>
  <si>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</si>
  <si>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</si>
  <si>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</si>
  <si>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</si>
  <si>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</si>
  <si>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</si>
  <si>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</si>
  <si>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</si>
  <si>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</si>
  <si>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</si>
  <si>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</si>
  <si>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</si>
  <si>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</si>
  <si>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</si>
  <si>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</si>
  <si>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</si>
  <si>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</si>
  <si>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</si>
  <si>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</si>
  <si>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</si>
  <si>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</si>
  <si>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</si>
  <si>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</si>
  <si>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</si>
  <si>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1237:1000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</si>
  <si>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</si>
  <si>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</si>
  <si>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</si>
  <si>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</si>
  <si>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</si>
  <si>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</si>
  <si>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</si>
  <si>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</si>
  <si>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</si>
  <si>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</si>
  <si>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</si>
  <si>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</si>
  <si>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</si>
  <si>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</si>
  <si>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Brookfield Corporation</t>
  </si>
  <si>
    <t>longName</t>
  </si>
  <si>
    <t>firstTradeDateEpochUtc</t>
  </si>
  <si>
    <t>timeZoneFullName</t>
  </si>
  <si>
    <t>America/New_York</t>
  </si>
  <si>
    <t>timeZoneShortName</t>
  </si>
  <si>
    <t>EST</t>
  </si>
  <si>
    <t>uuid</t>
  </si>
  <si>
    <t>fc37fbde-490e-37c1-a587-38a18b9aa4c7</t>
  </si>
  <si>
    <t>messageBoardId</t>
  </si>
  <si>
    <t>finmb_364332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</si>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</sst>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n.brookfield.com/" TargetMode="External"/><Relationship Id="rId2" Type="http://schemas.openxmlformats.org/officeDocument/2006/relationships/hyperlink" Target="http://www.brookfield.com/content/investors-26677.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57.93</v>
      </c>
      <c r="C4" s="2"/>
      <c r="D4" s="2"/>
      <c r="E4" s="2"/>
      <c r="F4" s="2"/>
      <c r="G4" s="2"/>
      <c r="H4" s="2"/>
      <c r="I4" s="2"/>
      <c r="J4" s="2"/>
      <c r="K4" s="2"/>
      <c r="L4" s="2"/>
      <c r="M4" s="2"/>
      <c r="N4" s="2"/>
      <c r="O4" s="2"/>
      <c r="P4" s="2"/>
      <c r="Q4" s="2"/>
      <c r="R4" s="2"/>
      <c r="S4" s="2"/>
      <c r="T4" s="2"/>
      <c r="U4" s="2"/>
      <c r="V4" s="2"/>
      <c r="W4" s="2"/>
      <c r="X4" s="2"/>
      <c r="Y4" s="2"/>
      <c r="Z4" s="2"/>
    </row>
    <row r="5">
      <c r="A5" s="1" t="s">
        <v>7</v>
      </c>
      <c r="B5" s="1">
        <v>-3.809151367523961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8.3003056128E10</v>
      </c>
      <c r="C8" s="2"/>
      <c r="D8" s="2"/>
      <c r="E8" s="2"/>
      <c r="F8" s="2"/>
      <c r="G8" s="2"/>
      <c r="H8" s="2"/>
      <c r="I8" s="2"/>
      <c r="J8" s="2"/>
      <c r="K8" s="2"/>
      <c r="L8" s="2"/>
      <c r="M8" s="2"/>
      <c r="N8" s="2"/>
      <c r="O8" s="2"/>
      <c r="P8" s="2"/>
      <c r="Q8" s="2"/>
      <c r="R8" s="2"/>
      <c r="S8" s="2"/>
      <c r="T8" s="2"/>
      <c r="U8" s="2"/>
      <c r="V8" s="2"/>
      <c r="W8" s="2"/>
      <c r="X8" s="2"/>
      <c r="Y8" s="2"/>
      <c r="Z8" s="2"/>
    </row>
    <row r="9">
      <c r="A9" s="1" t="s">
        <v>13</v>
      </c>
      <c r="B9" s="1">
        <v>27.355</v>
      </c>
      <c r="C9" s="2"/>
      <c r="D9" s="2"/>
      <c r="E9" s="2"/>
      <c r="F9" s="2"/>
      <c r="G9" s="2"/>
      <c r="H9" s="2"/>
      <c r="I9" s="2"/>
      <c r="J9" s="2"/>
      <c r="K9" s="2"/>
      <c r="L9" s="2"/>
      <c r="M9" s="2"/>
      <c r="N9" s="2"/>
      <c r="O9" s="2"/>
      <c r="P9" s="2"/>
      <c r="Q9" s="2"/>
      <c r="R9" s="2"/>
      <c r="S9" s="2"/>
      <c r="T9" s="2"/>
      <c r="U9" s="2"/>
      <c r="V9" s="2"/>
      <c r="W9" s="2"/>
      <c r="X9" s="2"/>
      <c r="Y9" s="2"/>
      <c r="Z9" s="2"/>
    </row>
    <row r="10">
      <c r="A10" s="1" t="s">
        <v>14</v>
      </c>
      <c r="B10" s="1">
        <v>9.354344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3110.0</v>
      </c>
      <c r="C2" s="1">
        <v>2340.0</v>
      </c>
      <c r="D2" s="1">
        <v>1650.0</v>
      </c>
      <c r="E2" s="1">
        <v>1460.0</v>
      </c>
      <c r="F2" s="1">
        <v>3580.0</v>
      </c>
      <c r="G2" s="1">
        <v>2810.0</v>
      </c>
      <c r="H2" s="1">
        <v>-134.0</v>
      </c>
      <c r="I2" s="1">
        <v>3970.0</v>
      </c>
      <c r="J2" s="1">
        <v>2060.0</v>
      </c>
      <c r="K2" s="1">
        <v>1130.0</v>
      </c>
      <c r="L2" s="2"/>
      <c r="M2" s="2"/>
      <c r="N2" s="2"/>
      <c r="O2" s="2"/>
      <c r="P2" s="2"/>
      <c r="Q2" s="2"/>
      <c r="R2" s="2"/>
      <c r="S2" s="2"/>
      <c r="T2" s="2"/>
      <c r="U2" s="2"/>
      <c r="V2" s="2"/>
      <c r="W2" s="2"/>
      <c r="X2" s="2"/>
      <c r="Y2" s="2"/>
      <c r="Z2" s="2"/>
    </row>
    <row r="3">
      <c r="A3" s="1" t="s">
        <v>26</v>
      </c>
      <c r="B3" s="1">
        <v>1330.0</v>
      </c>
      <c r="C3" s="1">
        <v>1580.0</v>
      </c>
      <c r="D3" s="1">
        <v>1850.0</v>
      </c>
      <c r="E3" s="1">
        <v>1900.0</v>
      </c>
      <c r="F3" s="1">
        <v>2440.0</v>
      </c>
      <c r="G3" s="1">
        <v>3740.0</v>
      </c>
      <c r="H3" s="1">
        <v>4480.0</v>
      </c>
      <c r="I3" s="1">
        <v>4960.0</v>
      </c>
      <c r="J3" s="1">
        <v>5540.0</v>
      </c>
      <c r="K3" s="1">
        <v>6420.0</v>
      </c>
      <c r="L3" s="2"/>
      <c r="M3" s="2"/>
      <c r="N3" s="2"/>
      <c r="O3" s="2"/>
      <c r="P3" s="2"/>
      <c r="Q3" s="2"/>
      <c r="R3" s="2"/>
      <c r="S3" s="2"/>
      <c r="T3" s="2"/>
      <c r="U3" s="2"/>
      <c r="V3" s="2"/>
      <c r="W3" s="2"/>
      <c r="X3" s="2"/>
      <c r="Y3" s="2"/>
      <c r="Z3" s="2"/>
    </row>
    <row r="4">
      <c r="A4" s="1" t="s">
        <v>27</v>
      </c>
      <c r="B4" s="1">
        <v>139.0</v>
      </c>
      <c r="C4" s="1">
        <v>119.0</v>
      </c>
      <c r="D4" s="1">
        <v>166.0</v>
      </c>
      <c r="E4" s="1">
        <v>442.0</v>
      </c>
      <c r="F4" s="1">
        <v>659.0</v>
      </c>
      <c r="G4" s="1">
        <v>1140.0</v>
      </c>
      <c r="H4" s="1">
        <v>1310.0</v>
      </c>
      <c r="I4" s="1">
        <v>1480.0</v>
      </c>
      <c r="J4" s="1">
        <v>2140.0</v>
      </c>
      <c r="K4" s="1">
        <v>2650.0</v>
      </c>
      <c r="L4" s="2"/>
      <c r="M4" s="2"/>
      <c r="N4" s="2"/>
      <c r="O4" s="2"/>
      <c r="P4" s="2"/>
      <c r="Q4" s="2"/>
      <c r="R4" s="2"/>
      <c r="S4" s="2"/>
      <c r="T4" s="2"/>
      <c r="U4" s="2"/>
      <c r="V4" s="2"/>
      <c r="W4" s="2"/>
      <c r="X4" s="2"/>
      <c r="Y4" s="2"/>
      <c r="Z4" s="2"/>
    </row>
    <row r="5">
      <c r="A5" s="1" t="s">
        <v>28</v>
      </c>
      <c r="B5" s="1">
        <v>1470.0</v>
      </c>
      <c r="C5" s="1">
        <v>1700.0</v>
      </c>
      <c r="D5" s="1">
        <v>2020.0</v>
      </c>
      <c r="E5" s="1">
        <v>2340.0</v>
      </c>
      <c r="F5" s="1">
        <v>3100.0</v>
      </c>
      <c r="G5" s="1">
        <v>4880.0</v>
      </c>
      <c r="H5" s="1">
        <v>5790.0</v>
      </c>
      <c r="I5" s="1">
        <v>6440.0</v>
      </c>
      <c r="J5" s="1">
        <v>7680.0</v>
      </c>
      <c r="K5" s="1">
        <v>9080.0</v>
      </c>
      <c r="L5" s="2"/>
      <c r="M5" s="2"/>
      <c r="N5" s="2"/>
      <c r="O5" s="2"/>
      <c r="P5" s="2"/>
      <c r="Q5" s="2"/>
      <c r="R5" s="2"/>
      <c r="S5" s="2"/>
      <c r="T5" s="2"/>
      <c r="U5" s="2"/>
      <c r="V5" s="2"/>
      <c r="W5" s="2"/>
      <c r="X5" s="2"/>
      <c r="Y5" s="2"/>
      <c r="Z5" s="2"/>
    </row>
    <row r="6">
      <c r="A6" s="1" t="s">
        <v>29</v>
      </c>
      <c r="B6" s="1">
        <v>0.0</v>
      </c>
      <c r="C6" s="1">
        <v>0.0</v>
      </c>
      <c r="D6" s="1">
        <v>0.0</v>
      </c>
      <c r="E6" s="1">
        <v>-790.0</v>
      </c>
      <c r="F6" s="1">
        <v>0.0</v>
      </c>
      <c r="G6" s="1">
        <v>0.0</v>
      </c>
      <c r="H6" s="1">
        <v>0.0</v>
      </c>
      <c r="I6" s="1">
        <v>0.0</v>
      </c>
      <c r="J6" s="1">
        <v>0.0</v>
      </c>
      <c r="K6" s="1">
        <v>0.0</v>
      </c>
      <c r="L6" s="2"/>
      <c r="M6" s="2"/>
      <c r="N6" s="2"/>
      <c r="O6" s="2"/>
      <c r="P6" s="2"/>
      <c r="Q6" s="2"/>
      <c r="R6" s="2"/>
      <c r="S6" s="2"/>
      <c r="T6" s="2"/>
      <c r="U6" s="2"/>
      <c r="V6" s="2"/>
      <c r="W6" s="2"/>
      <c r="X6" s="2"/>
      <c r="Y6" s="2"/>
      <c r="Z6" s="2"/>
    </row>
    <row r="7">
      <c r="A7" s="1" t="s">
        <v>30</v>
      </c>
      <c r="B7" s="1">
        <v>-518.0</v>
      </c>
      <c r="C7" s="1">
        <v>-30.0</v>
      </c>
      <c r="D7" s="1">
        <v>665.0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-3530.0</v>
      </c>
      <c r="C8" s="1">
        <v>-1940.0</v>
      </c>
      <c r="D8" s="1">
        <v>-685.0</v>
      </c>
      <c r="E8" s="1">
        <v>-898.0</v>
      </c>
      <c r="F8" s="1">
        <v>-851.0</v>
      </c>
      <c r="G8" s="1">
        <v>-204.0</v>
      </c>
      <c r="H8" s="1">
        <v>2130.0</v>
      </c>
      <c r="I8" s="1">
        <v>-3450.0</v>
      </c>
      <c r="J8" s="1">
        <v>281.0</v>
      </c>
      <c r="K8" s="1">
        <v>1120.0</v>
      </c>
      <c r="L8" s="2"/>
      <c r="M8" s="2"/>
      <c r="N8" s="2"/>
      <c r="O8" s="2"/>
      <c r="P8" s="2"/>
      <c r="Q8" s="2"/>
      <c r="R8" s="2"/>
      <c r="S8" s="2"/>
      <c r="T8" s="2"/>
      <c r="U8" s="2"/>
      <c r="V8" s="2"/>
      <c r="W8" s="2"/>
      <c r="X8" s="2"/>
      <c r="Y8" s="2"/>
      <c r="Z8" s="2"/>
    </row>
    <row r="9">
      <c r="A9" s="1" t="s">
        <v>32</v>
      </c>
      <c r="B9" s="1">
        <v>-920.0</v>
      </c>
      <c r="C9" s="1">
        <v>-1220.0</v>
      </c>
      <c r="D9" s="1">
        <v>-618.0</v>
      </c>
      <c r="E9" s="1">
        <v>-481.0</v>
      </c>
      <c r="F9" s="1">
        <v>-294.0</v>
      </c>
      <c r="G9" s="1">
        <v>-1650.0</v>
      </c>
      <c r="H9" s="1">
        <v>1350.0</v>
      </c>
      <c r="I9" s="1">
        <v>-693.0</v>
      </c>
      <c r="J9" s="1">
        <v>-355.0</v>
      </c>
      <c r="K9" s="1">
        <v>-441.0</v>
      </c>
      <c r="L9" s="2"/>
      <c r="M9" s="2"/>
      <c r="N9" s="2"/>
      <c r="O9" s="2"/>
      <c r="P9" s="2"/>
      <c r="Q9" s="2"/>
      <c r="R9" s="2"/>
      <c r="S9" s="2"/>
      <c r="T9" s="2"/>
      <c r="U9" s="2"/>
      <c r="V9" s="2"/>
      <c r="W9" s="2"/>
      <c r="X9" s="2"/>
      <c r="Y9" s="2"/>
      <c r="Z9" s="2"/>
    </row>
    <row r="10">
      <c r="A10" s="1" t="s">
        <v>33</v>
      </c>
      <c r="B10" s="1">
        <v>3490.0</v>
      </c>
      <c r="C10" s="1">
        <v>2050.0</v>
      </c>
      <c r="D10" s="1">
        <v>797.0</v>
      </c>
      <c r="E10" s="1">
        <v>3500.0</v>
      </c>
      <c r="F10" s="1">
        <v>686.0</v>
      </c>
      <c r="G10" s="1">
        <v>1820.0</v>
      </c>
      <c r="H10" s="1">
        <v>-569.0</v>
      </c>
      <c r="I10" s="1">
        <v>4840.0</v>
      </c>
      <c r="J10" s="1">
        <v>2430.0</v>
      </c>
      <c r="K10" s="1">
        <v>-3150.0</v>
      </c>
      <c r="L10" s="2"/>
      <c r="M10" s="2"/>
      <c r="N10" s="2"/>
      <c r="O10" s="2"/>
      <c r="P10" s="2"/>
      <c r="Q10" s="2"/>
      <c r="R10" s="2"/>
      <c r="S10" s="2"/>
      <c r="T10" s="2"/>
      <c r="U10" s="2"/>
      <c r="V10" s="2"/>
      <c r="W10" s="2"/>
      <c r="X10" s="2"/>
      <c r="Y10" s="2"/>
      <c r="Z10" s="2"/>
    </row>
    <row r="11">
      <c r="A11" s="1" t="s">
        <v>34</v>
      </c>
      <c r="B11" s="1">
        <v>57.0</v>
      </c>
      <c r="C11" s="1">
        <v>-128.0</v>
      </c>
      <c r="D11" s="1">
        <v>-243.0</v>
      </c>
      <c r="E11" s="1">
        <v>19.0</v>
      </c>
      <c r="F11" s="1">
        <v>258.0</v>
      </c>
      <c r="G11" s="1">
        <v>-319.0</v>
      </c>
      <c r="H11" s="1">
        <v>51.0</v>
      </c>
      <c r="I11" s="1">
        <v>-34.0</v>
      </c>
      <c r="J11" s="1">
        <v>-119.0</v>
      </c>
      <c r="K11" s="1">
        <v>152.0</v>
      </c>
      <c r="L11" s="2"/>
      <c r="M11" s="2"/>
      <c r="N11" s="2"/>
      <c r="O11" s="2"/>
      <c r="P11" s="2"/>
      <c r="Q11" s="2"/>
      <c r="R11" s="2"/>
      <c r="S11" s="2"/>
      <c r="T11" s="2"/>
      <c r="U11" s="2"/>
      <c r="V11" s="2"/>
      <c r="W11" s="2"/>
      <c r="X11" s="2"/>
      <c r="Y11" s="2"/>
      <c r="Z11" s="2"/>
    </row>
    <row r="12">
      <c r="A12" s="1" t="s">
        <v>35</v>
      </c>
      <c r="B12" s="1">
        <v>-587.0</v>
      </c>
      <c r="C12" s="1">
        <v>14.0</v>
      </c>
      <c r="D12" s="1">
        <v>-504.0</v>
      </c>
      <c r="E12" s="1">
        <v>-1160.0</v>
      </c>
      <c r="F12" s="1">
        <v>-1330.0</v>
      </c>
      <c r="G12" s="1">
        <v>-1000.0</v>
      </c>
      <c r="H12" s="1">
        <v>-274.0</v>
      </c>
      <c r="I12" s="1">
        <v>-3180.0</v>
      </c>
      <c r="J12" s="1">
        <v>-3230.0</v>
      </c>
      <c r="K12" s="1">
        <v>-1420.0</v>
      </c>
      <c r="L12" s="2"/>
      <c r="M12" s="2"/>
      <c r="N12" s="2"/>
      <c r="O12" s="2"/>
      <c r="P12" s="2"/>
      <c r="Q12" s="2"/>
      <c r="R12" s="2"/>
      <c r="S12" s="2"/>
      <c r="T12" s="2"/>
      <c r="U12" s="2"/>
      <c r="V12" s="2"/>
      <c r="W12" s="2"/>
      <c r="X12" s="2"/>
      <c r="Y12" s="2"/>
      <c r="Z12" s="2"/>
    </row>
    <row r="13">
      <c r="A13" s="1" t="s">
        <v>36</v>
      </c>
      <c r="B13" s="1">
        <v>2570.0</v>
      </c>
      <c r="C13" s="1">
        <v>2790.0</v>
      </c>
      <c r="D13" s="1">
        <v>3080.0</v>
      </c>
      <c r="E13" s="1">
        <v>4000.0</v>
      </c>
      <c r="F13" s="1">
        <v>5160.0</v>
      </c>
      <c r="G13" s="1">
        <v>6330.0</v>
      </c>
      <c r="H13" s="1">
        <v>8340.0</v>
      </c>
      <c r="I13" s="1">
        <v>7870.0</v>
      </c>
      <c r="J13" s="1">
        <v>8750.0</v>
      </c>
      <c r="K13" s="1">
        <v>6470.0</v>
      </c>
      <c r="L13" s="2"/>
      <c r="M13" s="2"/>
      <c r="N13" s="2"/>
      <c r="O13" s="2"/>
      <c r="P13" s="2"/>
      <c r="Q13" s="2"/>
      <c r="R13" s="2"/>
      <c r="S13" s="2"/>
      <c r="T13" s="2"/>
      <c r="U13" s="2"/>
      <c r="V13" s="2"/>
      <c r="W13" s="2"/>
      <c r="X13" s="2"/>
      <c r="Y13" s="2"/>
      <c r="Z13" s="2"/>
    </row>
    <row r="14">
      <c r="A14" s="1" t="s">
        <v>37</v>
      </c>
      <c r="B14" s="1">
        <v>-1120.0</v>
      </c>
      <c r="C14" s="1">
        <v>-1110.0</v>
      </c>
      <c r="D14" s="1">
        <v>-1470.0</v>
      </c>
      <c r="E14" s="1">
        <v>-1690.0</v>
      </c>
      <c r="F14" s="1">
        <v>-1960.0</v>
      </c>
      <c r="G14" s="1">
        <v>-3050.0</v>
      </c>
      <c r="H14" s="1">
        <v>-4010.0</v>
      </c>
      <c r="I14" s="1">
        <v>-6880.0</v>
      </c>
      <c r="J14" s="1">
        <v>-7240.0</v>
      </c>
      <c r="K14" s="1">
        <v>-8070.0</v>
      </c>
      <c r="L14" s="2"/>
      <c r="M14" s="2"/>
      <c r="N14" s="2"/>
      <c r="O14" s="2"/>
      <c r="P14" s="2"/>
      <c r="Q14" s="2"/>
      <c r="R14" s="2"/>
      <c r="S14" s="2"/>
      <c r="T14" s="2"/>
      <c r="U14" s="2"/>
      <c r="V14" s="2"/>
      <c r="W14" s="2"/>
      <c r="X14" s="2"/>
      <c r="Y14" s="2"/>
      <c r="Z14" s="2"/>
    </row>
    <row r="15">
      <c r="A15" s="1" t="s">
        <v>38</v>
      </c>
      <c r="B15" s="1">
        <v>313.0</v>
      </c>
      <c r="C15" s="1">
        <v>196.0</v>
      </c>
      <c r="D15" s="1">
        <v>65.0</v>
      </c>
      <c r="E15" s="1">
        <v>66.0</v>
      </c>
      <c r="F15" s="1">
        <v>787.0</v>
      </c>
      <c r="G15" s="1">
        <v>140.0</v>
      </c>
      <c r="H15" s="1">
        <v>125.0</v>
      </c>
      <c r="I15" s="1">
        <v>723.0</v>
      </c>
      <c r="J15" s="1">
        <v>595.0</v>
      </c>
      <c r="K15" s="1">
        <v>1180.0</v>
      </c>
      <c r="L15" s="2"/>
      <c r="M15" s="2"/>
      <c r="N15" s="2"/>
      <c r="O15" s="2"/>
      <c r="P15" s="2"/>
      <c r="Q15" s="2"/>
      <c r="R15" s="2"/>
      <c r="S15" s="2"/>
      <c r="T15" s="2"/>
      <c r="U15" s="2"/>
      <c r="V15" s="2"/>
      <c r="W15" s="2"/>
      <c r="X15" s="2"/>
      <c r="Y15" s="2"/>
      <c r="Z15" s="2"/>
    </row>
    <row r="16">
      <c r="A16" s="1" t="s">
        <v>39</v>
      </c>
      <c r="B16" s="1">
        <v>-6000.0</v>
      </c>
      <c r="C16" s="1">
        <v>-7810.0</v>
      </c>
      <c r="D16" s="1">
        <v>-9440.0</v>
      </c>
      <c r="E16" s="1">
        <v>-10340.0</v>
      </c>
      <c r="F16" s="1">
        <v>-22270.0</v>
      </c>
      <c r="G16" s="1">
        <v>-31090.0</v>
      </c>
      <c r="H16" s="1">
        <v>-3450.0</v>
      </c>
      <c r="I16" s="1">
        <v>-14560.0</v>
      </c>
      <c r="J16" s="1">
        <v>-26310.0</v>
      </c>
      <c r="K16" s="1">
        <v>-12920.0</v>
      </c>
      <c r="L16" s="2"/>
      <c r="M16" s="2"/>
      <c r="N16" s="2"/>
      <c r="O16" s="2"/>
      <c r="P16" s="2"/>
      <c r="Q16" s="2"/>
      <c r="R16" s="2"/>
      <c r="S16" s="2"/>
      <c r="T16" s="2"/>
      <c r="U16" s="2"/>
      <c r="V16" s="2"/>
      <c r="W16" s="2"/>
      <c r="X16" s="2"/>
      <c r="Y16" s="2"/>
      <c r="Z16" s="2"/>
    </row>
    <row r="17">
      <c r="A17" s="1" t="s">
        <v>40</v>
      </c>
      <c r="B17" s="1">
        <v>161.0</v>
      </c>
      <c r="C17" s="1">
        <v>347.0</v>
      </c>
      <c r="D17" s="1">
        <v>360.0</v>
      </c>
      <c r="E17" s="1">
        <v>2830.0</v>
      </c>
      <c r="F17" s="1">
        <v>1730.0</v>
      </c>
      <c r="G17" s="1">
        <v>2340.0</v>
      </c>
      <c r="H17" s="1">
        <v>3420.0</v>
      </c>
      <c r="I17" s="1">
        <v>5950.0</v>
      </c>
      <c r="J17" s="1">
        <v>6320.0</v>
      </c>
      <c r="K17" s="1">
        <v>5690.0</v>
      </c>
      <c r="L17" s="2"/>
      <c r="M17" s="2"/>
      <c r="N17" s="2"/>
      <c r="O17" s="2"/>
      <c r="P17" s="2"/>
      <c r="Q17" s="2"/>
      <c r="R17" s="2"/>
      <c r="S17" s="2"/>
      <c r="T17" s="2"/>
      <c r="U17" s="2"/>
      <c r="V17" s="2"/>
      <c r="W17" s="2"/>
      <c r="X17" s="2"/>
      <c r="Y17" s="2"/>
      <c r="Z17" s="2"/>
    </row>
    <row r="18">
      <c r="A18" s="1" t="s">
        <v>41</v>
      </c>
      <c r="B18" s="1">
        <v>222.0</v>
      </c>
      <c r="C18" s="1">
        <v>-374.0</v>
      </c>
      <c r="D18" s="1">
        <v>2040.0</v>
      </c>
      <c r="E18" s="1">
        <v>792.0</v>
      </c>
      <c r="F18" s="1">
        <v>1430.0</v>
      </c>
      <c r="G18" s="1">
        <v>-1680.0</v>
      </c>
      <c r="H18" s="1">
        <v>-2840.0</v>
      </c>
      <c r="I18" s="1">
        <v>-5070.0</v>
      </c>
      <c r="J18" s="1">
        <v>-5790.0</v>
      </c>
      <c r="K18" s="1">
        <v>-6640.0</v>
      </c>
      <c r="L18" s="2"/>
      <c r="M18" s="2"/>
      <c r="N18" s="2"/>
      <c r="O18" s="2"/>
      <c r="P18" s="2"/>
      <c r="Q18" s="2"/>
      <c r="R18" s="2"/>
      <c r="S18" s="2"/>
      <c r="T18" s="2"/>
      <c r="U18" s="2"/>
      <c r="V18" s="2"/>
      <c r="W18" s="2"/>
      <c r="X18" s="2"/>
      <c r="Y18" s="2"/>
      <c r="Z18" s="2"/>
    </row>
    <row r="19">
      <c r="A19" s="1" t="s">
        <v>42</v>
      </c>
      <c r="B19" s="1">
        <v>-1400.0</v>
      </c>
      <c r="C19" s="1">
        <v>-4059.0</v>
      </c>
      <c r="D19" s="1">
        <v>21.0</v>
      </c>
      <c r="E19" s="1">
        <v>-3610.0</v>
      </c>
      <c r="F19" s="1">
        <v>445.0</v>
      </c>
      <c r="G19" s="1">
        <v>-3790.0</v>
      </c>
      <c r="H19" s="1">
        <v>-6500.0</v>
      </c>
      <c r="I19" s="1">
        <v>-1430.0</v>
      </c>
      <c r="J19" s="1">
        <v>-7520.0</v>
      </c>
      <c r="K19" s="1">
        <v>-9040.0</v>
      </c>
      <c r="L19" s="2"/>
      <c r="M19" s="2"/>
      <c r="N19" s="2"/>
      <c r="O19" s="2"/>
      <c r="P19" s="2"/>
      <c r="Q19" s="2"/>
      <c r="R19" s="2"/>
      <c r="S19" s="2"/>
      <c r="T19" s="2"/>
      <c r="U19" s="2"/>
      <c r="V19" s="2"/>
      <c r="W19" s="2"/>
      <c r="X19" s="2"/>
      <c r="Y19" s="2"/>
      <c r="Z19" s="2"/>
    </row>
    <row r="20">
      <c r="A20" s="1" t="s">
        <v>43</v>
      </c>
      <c r="B20" s="1">
        <v>-1770.0</v>
      </c>
      <c r="C20" s="1">
        <v>1750.0</v>
      </c>
      <c r="D20" s="1">
        <v>-134.0</v>
      </c>
      <c r="E20" s="1">
        <v>549.0</v>
      </c>
      <c r="F20" s="1">
        <v>5.0</v>
      </c>
      <c r="G20" s="1">
        <v>462.0</v>
      </c>
      <c r="H20" s="1">
        <v>-606.0</v>
      </c>
      <c r="I20" s="1">
        <v>220.0</v>
      </c>
      <c r="J20" s="1">
        <v>280.0</v>
      </c>
      <c r="K20" s="1">
        <v>41.0</v>
      </c>
      <c r="L20" s="2"/>
      <c r="M20" s="2"/>
      <c r="N20" s="2"/>
      <c r="O20" s="2"/>
      <c r="P20" s="2"/>
      <c r="Q20" s="2"/>
      <c r="R20" s="2"/>
      <c r="S20" s="2"/>
      <c r="T20" s="2"/>
      <c r="U20" s="2"/>
      <c r="V20" s="2"/>
      <c r="W20" s="2"/>
      <c r="X20" s="2"/>
      <c r="Y20" s="2"/>
      <c r="Z20" s="2"/>
    </row>
    <row r="21" ht="15.75" customHeight="1">
      <c r="A21" s="1" t="s">
        <v>44</v>
      </c>
      <c r="B21" s="1">
        <v>-9600.0</v>
      </c>
      <c r="C21" s="1">
        <v>-11060.0</v>
      </c>
      <c r="D21" s="1">
        <v>-8560.0</v>
      </c>
      <c r="E21" s="1">
        <v>-11390.0</v>
      </c>
      <c r="F21" s="1">
        <v>-19830.0</v>
      </c>
      <c r="G21" s="1">
        <v>-36670.0</v>
      </c>
      <c r="H21" s="1">
        <v>-13870.0</v>
      </c>
      <c r="I21" s="1">
        <v>-21040.0</v>
      </c>
      <c r="J21" s="1">
        <v>-39650.0</v>
      </c>
      <c r="K21" s="1">
        <v>-29760.0</v>
      </c>
      <c r="L21" s="2"/>
      <c r="M21" s="2"/>
      <c r="N21" s="2"/>
      <c r="O21" s="2"/>
      <c r="P21" s="2"/>
      <c r="Q21" s="2"/>
      <c r="R21" s="2"/>
      <c r="S21" s="2"/>
      <c r="T21" s="2"/>
      <c r="U21" s="2"/>
      <c r="V21" s="2"/>
      <c r="W21" s="2"/>
      <c r="X21" s="2"/>
      <c r="Y21" s="2"/>
      <c r="Z21" s="2"/>
    </row>
    <row r="22" ht="15.75" customHeight="1">
      <c r="A22" s="1" t="s">
        <v>45</v>
      </c>
      <c r="B22" s="1">
        <v>16860.0</v>
      </c>
      <c r="C22" s="1">
        <v>19650.0</v>
      </c>
      <c r="D22" s="1">
        <v>24700.0</v>
      </c>
      <c r="E22" s="1">
        <v>28460.0</v>
      </c>
      <c r="F22" s="1">
        <v>47920.0</v>
      </c>
      <c r="G22" s="1">
        <v>65570.0</v>
      </c>
      <c r="H22" s="1">
        <v>39810.0</v>
      </c>
      <c r="I22" s="1">
        <v>88860.0</v>
      </c>
      <c r="J22" s="1">
        <v>97900.0</v>
      </c>
      <c r="K22" s="1">
        <v>84900.0</v>
      </c>
      <c r="L22" s="2"/>
      <c r="M22" s="2"/>
      <c r="N22" s="2"/>
      <c r="O22" s="2"/>
      <c r="P22" s="2"/>
      <c r="Q22" s="2"/>
      <c r="R22" s="2"/>
      <c r="S22" s="2"/>
      <c r="T22" s="2"/>
      <c r="U22" s="2"/>
      <c r="V22" s="2"/>
      <c r="W22" s="2"/>
      <c r="X22" s="2"/>
      <c r="Y22" s="2"/>
      <c r="Z22" s="2"/>
    </row>
    <row r="23" ht="15.75" customHeight="1">
      <c r="A23" s="1" t="s">
        <v>46</v>
      </c>
      <c r="B23" s="1">
        <v>16860.0</v>
      </c>
      <c r="C23" s="1">
        <v>19650.0</v>
      </c>
      <c r="D23" s="1">
        <v>24700.0</v>
      </c>
      <c r="E23" s="1">
        <v>28460.0</v>
      </c>
      <c r="F23" s="1">
        <v>47920.0</v>
      </c>
      <c r="G23" s="1">
        <v>65570.0</v>
      </c>
      <c r="H23" s="1">
        <v>39810.0</v>
      </c>
      <c r="I23" s="1">
        <v>88860.0</v>
      </c>
      <c r="J23" s="1">
        <v>97900.0</v>
      </c>
      <c r="K23" s="1">
        <v>84900.0</v>
      </c>
      <c r="L23" s="2"/>
      <c r="M23" s="2"/>
      <c r="N23" s="2"/>
      <c r="O23" s="2"/>
      <c r="P23" s="2"/>
      <c r="Q23" s="2"/>
      <c r="R23" s="2"/>
      <c r="S23" s="2"/>
      <c r="T23" s="2"/>
      <c r="U23" s="2"/>
      <c r="V23" s="2"/>
      <c r="W23" s="2"/>
      <c r="X23" s="2"/>
      <c r="Y23" s="2"/>
      <c r="Z23" s="2"/>
    </row>
    <row r="24" ht="15.75" customHeight="1">
      <c r="A24" s="1" t="s">
        <v>47</v>
      </c>
      <c r="B24" s="1">
        <v>-11930.0</v>
      </c>
      <c r="C24" s="1">
        <v>-12750.0</v>
      </c>
      <c r="D24" s="1">
        <v>-22470.0</v>
      </c>
      <c r="E24" s="1">
        <v>-22070.0</v>
      </c>
      <c r="F24" s="1">
        <v>-28350.0</v>
      </c>
      <c r="G24" s="1">
        <v>-44020.0</v>
      </c>
      <c r="H24" s="1">
        <v>-36050.0</v>
      </c>
      <c r="I24" s="1">
        <v>-63860.0</v>
      </c>
      <c r="J24" s="1">
        <v>-62750.0</v>
      </c>
      <c r="K24" s="1">
        <v>-76400.0</v>
      </c>
      <c r="L24" s="2"/>
      <c r="M24" s="2"/>
      <c r="N24" s="2"/>
      <c r="O24" s="2"/>
      <c r="P24" s="2"/>
      <c r="Q24" s="2"/>
      <c r="R24" s="2"/>
      <c r="S24" s="2"/>
      <c r="T24" s="2"/>
      <c r="U24" s="2"/>
      <c r="V24" s="2"/>
      <c r="W24" s="2"/>
      <c r="X24" s="2"/>
      <c r="Y24" s="2"/>
      <c r="Z24" s="2"/>
    </row>
    <row r="25" ht="15.75" customHeight="1">
      <c r="A25" s="1" t="s">
        <v>48</v>
      </c>
      <c r="B25" s="1">
        <v>-11930.0</v>
      </c>
      <c r="C25" s="1">
        <v>-12750.0</v>
      </c>
      <c r="D25" s="1">
        <v>-22470.0</v>
      </c>
      <c r="E25" s="1">
        <v>-22070.0</v>
      </c>
      <c r="F25" s="1">
        <v>-28350.0</v>
      </c>
      <c r="G25" s="1">
        <v>-44020.0</v>
      </c>
      <c r="H25" s="1">
        <v>-36050.0</v>
      </c>
      <c r="I25" s="1">
        <v>-63860.0</v>
      </c>
      <c r="J25" s="1">
        <v>-62750.0</v>
      </c>
      <c r="K25" s="1">
        <v>-76400.0</v>
      </c>
      <c r="L25" s="2"/>
      <c r="M25" s="2"/>
      <c r="N25" s="2"/>
      <c r="O25" s="2"/>
      <c r="P25" s="2"/>
      <c r="Q25" s="2"/>
      <c r="R25" s="2"/>
      <c r="S25" s="2"/>
      <c r="T25" s="2"/>
      <c r="U25" s="2"/>
      <c r="V25" s="2"/>
      <c r="W25" s="2"/>
      <c r="X25" s="2"/>
      <c r="Y25" s="2"/>
      <c r="Z25" s="2"/>
    </row>
    <row r="26" ht="15.75" customHeight="1">
      <c r="A26" s="1" t="s">
        <v>49</v>
      </c>
      <c r="B26" s="1">
        <v>108.0</v>
      </c>
      <c r="C26" s="1">
        <v>1350.0</v>
      </c>
      <c r="D26" s="1">
        <v>14.0</v>
      </c>
      <c r="E26" s="1">
        <v>15.0</v>
      </c>
      <c r="F26" s="1">
        <v>11.0</v>
      </c>
      <c r="G26" s="1">
        <v>13.0</v>
      </c>
      <c r="H26" s="1">
        <v>17.0</v>
      </c>
      <c r="I26" s="1">
        <v>23.0</v>
      </c>
      <c r="J26" s="1">
        <v>14.0</v>
      </c>
      <c r="K26" s="1">
        <v>49.0</v>
      </c>
      <c r="L26" s="2"/>
      <c r="M26" s="2"/>
      <c r="N26" s="2"/>
      <c r="O26" s="2"/>
      <c r="P26" s="2"/>
      <c r="Q26" s="2"/>
      <c r="R26" s="2"/>
      <c r="S26" s="2"/>
      <c r="T26" s="2"/>
      <c r="U26" s="2"/>
      <c r="V26" s="2"/>
      <c r="W26" s="2"/>
      <c r="X26" s="2"/>
      <c r="Y26" s="2"/>
      <c r="Z26" s="2"/>
    </row>
    <row r="27" ht="15.75" customHeight="1">
      <c r="A27" s="1" t="s">
        <v>50</v>
      </c>
      <c r="B27" s="1">
        <v>-63.0</v>
      </c>
      <c r="C27" s="1">
        <v>-424.0</v>
      </c>
      <c r="D27" s="1">
        <v>-148.0</v>
      </c>
      <c r="E27" s="1">
        <v>-124.0</v>
      </c>
      <c r="F27" s="1">
        <v>-389.0</v>
      </c>
      <c r="G27" s="1">
        <v>-267.0</v>
      </c>
      <c r="H27" s="1">
        <v>-419.0</v>
      </c>
      <c r="I27" s="1">
        <v>-368.0</v>
      </c>
      <c r="J27" s="1">
        <v>-686.0</v>
      </c>
      <c r="K27" s="1">
        <v>-624.0</v>
      </c>
      <c r="L27" s="2"/>
      <c r="M27" s="2"/>
      <c r="N27" s="2"/>
      <c r="O27" s="2"/>
      <c r="P27" s="2"/>
      <c r="Q27" s="2"/>
      <c r="R27" s="2"/>
      <c r="S27" s="2"/>
      <c r="T27" s="2"/>
      <c r="U27" s="2"/>
      <c r="V27" s="2"/>
      <c r="W27" s="2"/>
      <c r="X27" s="2"/>
      <c r="Y27" s="2"/>
      <c r="Z27" s="2"/>
    </row>
    <row r="28" ht="15.75" customHeight="1">
      <c r="A28" s="1" t="s">
        <v>51</v>
      </c>
      <c r="B28" s="1">
        <v>706.0</v>
      </c>
      <c r="C28" s="1">
        <v>185.0</v>
      </c>
      <c r="D28" s="1">
        <v>219.0</v>
      </c>
      <c r="E28" s="1">
        <v>241.0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-268.0</v>
      </c>
      <c r="C29" s="1">
        <v>0.0</v>
      </c>
      <c r="D29" s="1">
        <v>-6.0</v>
      </c>
      <c r="E29" s="1">
        <v>-7.0</v>
      </c>
      <c r="F29" s="1">
        <v>-17.0</v>
      </c>
      <c r="G29" s="1">
        <v>-16.0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-388.0</v>
      </c>
      <c r="C30" s="1">
        <v>-450.0</v>
      </c>
      <c r="D30" s="1">
        <v>-500.0</v>
      </c>
      <c r="E30" s="1">
        <v>-540.0</v>
      </c>
      <c r="F30" s="1">
        <v>-575.0</v>
      </c>
      <c r="G30" s="1">
        <v>-620.0</v>
      </c>
      <c r="H30" s="1">
        <v>-726.0</v>
      </c>
      <c r="I30" s="1">
        <v>-800.0</v>
      </c>
      <c r="J30" s="1">
        <v>-879.0</v>
      </c>
      <c r="K30" s="1">
        <v>-436.0</v>
      </c>
      <c r="L30" s="2"/>
      <c r="M30" s="2"/>
      <c r="N30" s="2"/>
      <c r="O30" s="2"/>
      <c r="P30" s="2"/>
      <c r="Q30" s="2"/>
      <c r="R30" s="2"/>
      <c r="S30" s="2"/>
      <c r="T30" s="2"/>
      <c r="U30" s="2"/>
      <c r="V30" s="2"/>
      <c r="W30" s="2"/>
      <c r="X30" s="2"/>
      <c r="Y30" s="2"/>
      <c r="Z30" s="2"/>
    </row>
    <row r="31" ht="15.75" customHeight="1">
      <c r="A31" s="1" t="s">
        <v>54</v>
      </c>
      <c r="B31" s="1">
        <v>-154.0</v>
      </c>
      <c r="C31" s="1">
        <v>-134.0</v>
      </c>
      <c r="D31" s="1">
        <v>-133.0</v>
      </c>
      <c r="E31" s="1">
        <v>-145.0</v>
      </c>
      <c r="F31" s="1">
        <v>-151.0</v>
      </c>
      <c r="G31" s="1">
        <v>-152.0</v>
      </c>
      <c r="H31" s="1">
        <v>-141.0</v>
      </c>
      <c r="I31" s="1">
        <v>-148.0</v>
      </c>
      <c r="J31" s="1">
        <v>-150.0</v>
      </c>
      <c r="K31" s="1">
        <v>-166.0</v>
      </c>
      <c r="L31" s="2"/>
      <c r="M31" s="2"/>
      <c r="N31" s="2"/>
      <c r="O31" s="2"/>
      <c r="P31" s="2"/>
      <c r="Q31" s="2"/>
      <c r="R31" s="2"/>
      <c r="S31" s="2"/>
      <c r="T31" s="2"/>
      <c r="U31" s="2"/>
      <c r="V31" s="2"/>
      <c r="W31" s="2"/>
      <c r="X31" s="2"/>
      <c r="Y31" s="2"/>
      <c r="Z31" s="2"/>
    </row>
    <row r="32" ht="15.75" customHeight="1">
      <c r="A32" s="1" t="s">
        <v>55</v>
      </c>
      <c r="B32" s="1">
        <v>-542.0</v>
      </c>
      <c r="C32" s="1">
        <v>-584.0</v>
      </c>
      <c r="D32" s="1">
        <v>-633.0</v>
      </c>
      <c r="E32" s="1">
        <v>-685.0</v>
      </c>
      <c r="F32" s="1">
        <v>-726.0</v>
      </c>
      <c r="G32" s="1">
        <v>-772.0</v>
      </c>
      <c r="H32" s="1">
        <v>-867.0</v>
      </c>
      <c r="I32" s="1">
        <v>-948.0</v>
      </c>
      <c r="J32" s="1">
        <v>-1030.0</v>
      </c>
      <c r="K32" s="1">
        <v>-602.0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-538.0</v>
      </c>
      <c r="J33" s="1">
        <v>0.0</v>
      </c>
      <c r="K33" s="1">
        <v>0.0</v>
      </c>
      <c r="L33" s="2"/>
      <c r="M33" s="2"/>
      <c r="N33" s="2"/>
      <c r="O33" s="2"/>
      <c r="P33" s="2"/>
      <c r="Q33" s="2"/>
      <c r="R33" s="2"/>
      <c r="S33" s="2"/>
      <c r="T33" s="2"/>
      <c r="U33" s="2"/>
      <c r="V33" s="2"/>
      <c r="W33" s="2"/>
      <c r="X33" s="2"/>
      <c r="Y33" s="2"/>
      <c r="Z33" s="2"/>
    </row>
    <row r="34" ht="15.75" customHeight="1">
      <c r="A34" s="1" t="s">
        <v>57</v>
      </c>
      <c r="B34" s="1">
        <v>1760.0</v>
      </c>
      <c r="C34" s="1">
        <v>802.0</v>
      </c>
      <c r="D34" s="1">
        <v>5320.0</v>
      </c>
      <c r="E34" s="1">
        <v>2360.0</v>
      </c>
      <c r="F34" s="1">
        <v>-319.0</v>
      </c>
      <c r="G34" s="1">
        <v>8240.0</v>
      </c>
      <c r="H34" s="1">
        <v>6210.0</v>
      </c>
      <c r="I34" s="1">
        <v>-6910.0</v>
      </c>
      <c r="J34" s="1">
        <v>-982.0</v>
      </c>
      <c r="K34" s="1">
        <v>12610.0</v>
      </c>
      <c r="L34" s="2"/>
      <c r="M34" s="2"/>
      <c r="N34" s="2"/>
      <c r="O34" s="2"/>
      <c r="P34" s="2"/>
      <c r="Q34" s="2"/>
      <c r="R34" s="2"/>
      <c r="S34" s="2"/>
      <c r="T34" s="2"/>
      <c r="U34" s="2"/>
      <c r="V34" s="2"/>
      <c r="W34" s="2"/>
      <c r="X34" s="2"/>
      <c r="Y34" s="2"/>
      <c r="Z34" s="2"/>
    </row>
    <row r="35" ht="15.75" customHeight="1">
      <c r="A35" s="1" t="s">
        <v>58</v>
      </c>
      <c r="B35" s="1">
        <v>6630.0</v>
      </c>
      <c r="C35" s="1">
        <v>8220.0</v>
      </c>
      <c r="D35" s="1">
        <v>6990.0</v>
      </c>
      <c r="E35" s="1">
        <v>8180.0</v>
      </c>
      <c r="F35" s="1">
        <v>18140.0</v>
      </c>
      <c r="G35" s="1">
        <v>28750.0</v>
      </c>
      <c r="H35" s="1">
        <v>8700.0</v>
      </c>
      <c r="I35" s="1">
        <v>16260.0</v>
      </c>
      <c r="J35" s="1">
        <v>32460.0</v>
      </c>
      <c r="K35" s="1">
        <v>19930.0</v>
      </c>
      <c r="L35" s="2"/>
      <c r="M35" s="2"/>
      <c r="N35" s="2"/>
      <c r="O35" s="2"/>
      <c r="P35" s="2"/>
      <c r="Q35" s="2"/>
      <c r="R35" s="2"/>
      <c r="S35" s="2"/>
      <c r="T35" s="2"/>
      <c r="U35" s="2"/>
      <c r="V35" s="2"/>
      <c r="W35" s="2"/>
      <c r="X35" s="2"/>
      <c r="Y35" s="2"/>
      <c r="Z35" s="2"/>
    </row>
    <row r="36" ht="15.75" customHeight="1">
      <c r="A36" s="1" t="s">
        <v>59</v>
      </c>
      <c r="B36" s="1">
        <v>-114.0</v>
      </c>
      <c r="C36" s="1">
        <v>-332.0</v>
      </c>
      <c r="D36" s="1">
        <v>6.0</v>
      </c>
      <c r="E36" s="1">
        <v>64.0</v>
      </c>
      <c r="F36" s="1">
        <v>-210.0</v>
      </c>
      <c r="G36" s="1">
        <v>-5.0</v>
      </c>
      <c r="H36" s="1">
        <v>-34.0</v>
      </c>
      <c r="I36" s="1">
        <v>-122.0</v>
      </c>
      <c r="J36" s="1">
        <v>-17.0</v>
      </c>
      <c r="K36" s="1">
        <v>205.0</v>
      </c>
      <c r="L36" s="2"/>
      <c r="M36" s="2"/>
      <c r="N36" s="2"/>
      <c r="O36" s="2"/>
      <c r="P36" s="2"/>
      <c r="Q36" s="2"/>
      <c r="R36" s="2"/>
      <c r="S36" s="2"/>
      <c r="T36" s="2"/>
      <c r="U36" s="2"/>
      <c r="V36" s="2"/>
      <c r="W36" s="2"/>
      <c r="X36" s="2"/>
      <c r="Y36" s="2"/>
      <c r="Z36" s="2"/>
    </row>
    <row r="37" ht="15.75" customHeight="1">
      <c r="A37" s="1" t="s">
        <v>60</v>
      </c>
      <c r="B37" s="1">
        <v>0.0</v>
      </c>
      <c r="C37" s="1">
        <v>0.0</v>
      </c>
      <c r="D37" s="1">
        <v>0.0</v>
      </c>
      <c r="E37" s="1">
        <v>-20.0</v>
      </c>
      <c r="F37" s="1">
        <v>-1.0</v>
      </c>
      <c r="G37" s="1">
        <v>-7.0</v>
      </c>
      <c r="H37" s="1">
        <v>23.0</v>
      </c>
      <c r="I37" s="1">
        <v>-207.0</v>
      </c>
      <c r="J37" s="1">
        <v>158.0</v>
      </c>
      <c r="K37" s="1">
        <v>-11.0</v>
      </c>
      <c r="L37" s="2"/>
      <c r="M37" s="2"/>
      <c r="N37" s="2"/>
      <c r="O37" s="2"/>
      <c r="P37" s="2"/>
      <c r="Q37" s="2"/>
      <c r="R37" s="2"/>
      <c r="S37" s="2"/>
      <c r="T37" s="2"/>
      <c r="U37" s="2"/>
      <c r="V37" s="2"/>
      <c r="W37" s="2"/>
      <c r="X37" s="2"/>
      <c r="Y37" s="2"/>
      <c r="Z37" s="2"/>
    </row>
    <row r="38" ht="15.75" customHeight="1">
      <c r="A38" s="1" t="s">
        <v>61</v>
      </c>
      <c r="B38" s="1">
        <v>-503.0</v>
      </c>
      <c r="C38" s="1">
        <v>-386.0</v>
      </c>
      <c r="D38" s="1">
        <v>1520.0</v>
      </c>
      <c r="E38" s="1">
        <v>840.0</v>
      </c>
      <c r="F38" s="1">
        <v>3250.0</v>
      </c>
      <c r="G38" s="1">
        <v>-1610.0</v>
      </c>
      <c r="H38" s="1">
        <v>3160.0</v>
      </c>
      <c r="I38" s="1">
        <v>2760.0</v>
      </c>
      <c r="J38" s="1">
        <v>1700.0</v>
      </c>
      <c r="K38" s="1">
        <v>-3170.0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2640.0</v>
      </c>
      <c r="C40" s="1">
        <v>2930.0</v>
      </c>
      <c r="D40" s="1">
        <v>3060.0</v>
      </c>
      <c r="E40" s="1">
        <v>3370.0</v>
      </c>
      <c r="F40" s="1">
        <v>4710.0</v>
      </c>
      <c r="G40" s="1">
        <v>6320.0</v>
      </c>
      <c r="H40" s="1">
        <v>6580.0</v>
      </c>
      <c r="I40" s="1">
        <v>7000.0</v>
      </c>
      <c r="J40" s="1">
        <v>9010.0</v>
      </c>
      <c r="K40" s="1">
        <v>13900.0</v>
      </c>
      <c r="L40" s="2"/>
      <c r="M40" s="2"/>
      <c r="N40" s="2"/>
      <c r="O40" s="2"/>
      <c r="P40" s="2"/>
      <c r="Q40" s="2"/>
      <c r="R40" s="2"/>
      <c r="S40" s="2"/>
      <c r="T40" s="2"/>
      <c r="U40" s="2"/>
      <c r="V40" s="2"/>
      <c r="W40" s="2"/>
      <c r="X40" s="2"/>
      <c r="Y40" s="2"/>
      <c r="Z40" s="2"/>
    </row>
    <row r="41" ht="15.75" customHeight="1">
      <c r="A41" s="1" t="s">
        <v>64</v>
      </c>
      <c r="B41" s="1">
        <v>185.0</v>
      </c>
      <c r="C41" s="1">
        <v>226.0</v>
      </c>
      <c r="D41" s="1">
        <v>371.0</v>
      </c>
      <c r="E41" s="1">
        <v>402.0</v>
      </c>
      <c r="F41" s="1">
        <v>980.0</v>
      </c>
      <c r="G41" s="1">
        <v>504.0</v>
      </c>
      <c r="H41" s="1">
        <v>1100.0</v>
      </c>
      <c r="I41" s="1">
        <v>1120.0</v>
      </c>
      <c r="J41" s="1">
        <v>1080.0</v>
      </c>
      <c r="K41" s="1">
        <v>1680.0</v>
      </c>
      <c r="L41" s="2"/>
      <c r="M41" s="2"/>
      <c r="N41" s="2"/>
      <c r="O41" s="2"/>
      <c r="P41" s="2"/>
      <c r="Q41" s="2"/>
      <c r="R41" s="2"/>
      <c r="S41" s="2"/>
      <c r="T41" s="2"/>
      <c r="U41" s="2"/>
      <c r="V41" s="2"/>
      <c r="W41" s="2"/>
      <c r="X41" s="2"/>
      <c r="Y41" s="2"/>
      <c r="Z41" s="2"/>
    </row>
    <row r="42" ht="15.75" customHeight="1">
      <c r="A42" s="1" t="s">
        <v>65</v>
      </c>
      <c r="B42" s="1">
        <v>-634.0</v>
      </c>
      <c r="C42" s="1">
        <v>4900.0</v>
      </c>
      <c r="D42" s="1">
        <v>1990.0</v>
      </c>
      <c r="E42" s="1">
        <v>-2150.0</v>
      </c>
      <c r="F42" s="1">
        <v>-1010.0</v>
      </c>
      <c r="G42" s="1">
        <v>3220.0</v>
      </c>
      <c r="H42" s="1">
        <v>42.0</v>
      </c>
      <c r="I42" s="1">
        <v>-3940.0</v>
      </c>
      <c r="J42" s="1">
        <v>468.0</v>
      </c>
      <c r="K42" s="1">
        <v>401.0</v>
      </c>
      <c r="L42" s="2"/>
      <c r="M42" s="2"/>
      <c r="N42" s="2"/>
      <c r="O42" s="2"/>
      <c r="P42" s="2"/>
      <c r="Q42" s="2"/>
      <c r="R42" s="2"/>
      <c r="S42" s="2"/>
      <c r="T42" s="2"/>
      <c r="U42" s="2"/>
      <c r="V42" s="2"/>
      <c r="W42" s="2"/>
      <c r="X42" s="2"/>
      <c r="Y42" s="2"/>
      <c r="Z42" s="2"/>
    </row>
    <row r="43" ht="15.75" customHeight="1">
      <c r="A43" s="1" t="s">
        <v>66</v>
      </c>
      <c r="B43" s="1">
        <v>978.0</v>
      </c>
      <c r="C43" s="1">
        <v>6660.0</v>
      </c>
      <c r="D43" s="1">
        <v>4010.0</v>
      </c>
      <c r="E43" s="1">
        <v>103.0</v>
      </c>
      <c r="F43" s="1">
        <v>2029.0</v>
      </c>
      <c r="G43" s="1">
        <v>7730.0</v>
      </c>
      <c r="H43" s="1">
        <v>4550.0</v>
      </c>
      <c r="I43" s="1">
        <v>816.0</v>
      </c>
      <c r="J43" s="1">
        <v>7160.0</v>
      </c>
      <c r="K43" s="1">
        <v>10090.0</v>
      </c>
      <c r="L43" s="2"/>
      <c r="M43" s="2"/>
      <c r="N43" s="2"/>
      <c r="O43" s="2"/>
      <c r="P43" s="2"/>
      <c r="Q43" s="2"/>
      <c r="R43" s="2"/>
      <c r="S43" s="2"/>
      <c r="T43" s="2"/>
      <c r="U43" s="2"/>
      <c r="V43" s="2"/>
      <c r="W43" s="2"/>
      <c r="X43" s="2"/>
      <c r="Y43" s="2"/>
      <c r="Z43" s="2"/>
    </row>
    <row r="44" ht="15.75" customHeight="1">
      <c r="A44" s="1" t="s">
        <v>67</v>
      </c>
      <c r="B44" s="1">
        <v>2630.0</v>
      </c>
      <c r="C44" s="1">
        <v>-2650.0</v>
      </c>
      <c r="D44" s="1">
        <v>402.0</v>
      </c>
      <c r="E44" s="1">
        <v>4960.0</v>
      </c>
      <c r="F44" s="1">
        <v>5370.0</v>
      </c>
      <c r="G44" s="1">
        <v>2820.0</v>
      </c>
      <c r="H44" s="1">
        <v>3190.0</v>
      </c>
      <c r="I44" s="1">
        <v>7650.0</v>
      </c>
      <c r="J44" s="1">
        <v>3820.0</v>
      </c>
      <c r="K44" s="1">
        <v>1340.0</v>
      </c>
      <c r="L44" s="2"/>
      <c r="M44" s="2"/>
      <c r="N44" s="2"/>
      <c r="O44" s="2"/>
      <c r="P44" s="2"/>
      <c r="Q44" s="2"/>
      <c r="R44" s="2"/>
      <c r="S44" s="2"/>
      <c r="T44" s="2"/>
      <c r="U44" s="2"/>
      <c r="V44" s="2"/>
      <c r="W44" s="2"/>
      <c r="X44" s="2"/>
      <c r="Y44" s="2"/>
      <c r="Z44" s="2"/>
    </row>
    <row r="45" ht="15.75" customHeight="1">
      <c r="A45" s="1" t="s">
        <v>68</v>
      </c>
      <c r="B45" s="1">
        <v>4930.0</v>
      </c>
      <c r="C45" s="1">
        <v>6900.0</v>
      </c>
      <c r="D45" s="1">
        <v>2230.0</v>
      </c>
      <c r="E45" s="1">
        <v>6390.0</v>
      </c>
      <c r="F45" s="1">
        <v>19580.0</v>
      </c>
      <c r="G45" s="1">
        <v>21550.0</v>
      </c>
      <c r="H45" s="1">
        <v>3760.0</v>
      </c>
      <c r="I45" s="1">
        <v>25000.0</v>
      </c>
      <c r="J45" s="1">
        <v>35140.0</v>
      </c>
      <c r="K45" s="1">
        <v>8490.0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3160.0</v>
      </c>
      <c r="C3" s="1">
        <v>2770.0</v>
      </c>
      <c r="D3" s="1">
        <v>4300.0</v>
      </c>
      <c r="E3" s="1">
        <v>5140.0</v>
      </c>
      <c r="F3" s="1">
        <v>8390.0</v>
      </c>
      <c r="G3" s="1">
        <v>6780.0</v>
      </c>
      <c r="H3" s="1">
        <v>9930.0</v>
      </c>
      <c r="I3" s="1">
        <v>12690.0</v>
      </c>
      <c r="J3" s="1">
        <v>14400.0</v>
      </c>
      <c r="K3" s="1">
        <v>11220.0</v>
      </c>
      <c r="L3" s="2"/>
      <c r="M3" s="2"/>
      <c r="N3" s="2"/>
      <c r="O3" s="2"/>
      <c r="P3" s="2"/>
      <c r="Q3" s="2"/>
      <c r="R3" s="2"/>
      <c r="S3" s="2"/>
      <c r="T3" s="2"/>
      <c r="U3" s="2"/>
      <c r="V3" s="2"/>
      <c r="W3" s="2"/>
      <c r="X3" s="2"/>
      <c r="Y3" s="2"/>
      <c r="Z3" s="2"/>
    </row>
    <row r="4">
      <c r="A4" s="1" t="s">
        <v>71</v>
      </c>
      <c r="B4" s="1">
        <v>3160.0</v>
      </c>
      <c r="C4" s="1">
        <v>2770.0</v>
      </c>
      <c r="D4" s="1">
        <v>4300.0</v>
      </c>
      <c r="E4" s="1">
        <v>5140.0</v>
      </c>
      <c r="F4" s="1">
        <v>8390.0</v>
      </c>
      <c r="G4" s="1">
        <v>6780.0</v>
      </c>
      <c r="H4" s="1">
        <v>9930.0</v>
      </c>
      <c r="I4" s="1">
        <v>12690.0</v>
      </c>
      <c r="J4" s="1">
        <v>14400.0</v>
      </c>
      <c r="K4" s="1">
        <v>11220.0</v>
      </c>
      <c r="L4" s="2"/>
      <c r="M4" s="2"/>
      <c r="N4" s="2"/>
      <c r="O4" s="2"/>
      <c r="P4" s="2"/>
      <c r="Q4" s="2"/>
      <c r="R4" s="2"/>
      <c r="S4" s="2"/>
      <c r="T4" s="2"/>
      <c r="U4" s="2"/>
      <c r="V4" s="2"/>
      <c r="W4" s="2"/>
      <c r="X4" s="2"/>
      <c r="Y4" s="2"/>
      <c r="Z4" s="2"/>
    </row>
    <row r="5">
      <c r="A5" s="1" t="s">
        <v>72</v>
      </c>
      <c r="B5" s="1">
        <v>3110.0</v>
      </c>
      <c r="C5" s="1">
        <v>3380.0</v>
      </c>
      <c r="D5" s="1">
        <v>4290.0</v>
      </c>
      <c r="E5" s="1">
        <v>7210.0</v>
      </c>
      <c r="F5" s="1">
        <v>9170.0</v>
      </c>
      <c r="G5" s="1">
        <v>11130.0</v>
      </c>
      <c r="H5" s="1">
        <v>10110.0</v>
      </c>
      <c r="I5" s="1">
        <v>11330.0</v>
      </c>
      <c r="J5" s="1">
        <v>14160.0</v>
      </c>
      <c r="K5" s="1">
        <v>14880.0</v>
      </c>
      <c r="L5" s="2"/>
      <c r="M5" s="2"/>
      <c r="N5" s="2"/>
      <c r="O5" s="2"/>
      <c r="P5" s="2"/>
      <c r="Q5" s="2"/>
      <c r="R5" s="2"/>
      <c r="S5" s="2"/>
      <c r="T5" s="2"/>
      <c r="U5" s="2"/>
      <c r="V5" s="2"/>
      <c r="W5" s="2"/>
      <c r="X5" s="2"/>
      <c r="Y5" s="2"/>
      <c r="Z5" s="2"/>
    </row>
    <row r="6">
      <c r="A6" s="1" t="s">
        <v>73</v>
      </c>
      <c r="B6" s="1">
        <v>927.0</v>
      </c>
      <c r="C6" s="1">
        <v>1380.0</v>
      </c>
      <c r="D6" s="1">
        <v>1200.0</v>
      </c>
      <c r="E6" s="1">
        <v>1610.0</v>
      </c>
      <c r="F6" s="1">
        <v>1820.0</v>
      </c>
      <c r="G6" s="1">
        <v>1860.0</v>
      </c>
      <c r="H6" s="1">
        <v>2700.0</v>
      </c>
      <c r="I6" s="1">
        <v>2840.0</v>
      </c>
      <c r="J6" s="1">
        <v>7950.0</v>
      </c>
      <c r="K6" s="1">
        <v>9900.0</v>
      </c>
      <c r="L6" s="2"/>
      <c r="M6" s="2"/>
      <c r="N6" s="2"/>
      <c r="O6" s="2"/>
      <c r="P6" s="2"/>
      <c r="Q6" s="2"/>
      <c r="R6" s="2"/>
      <c r="S6" s="2"/>
      <c r="T6" s="2"/>
      <c r="U6" s="2"/>
      <c r="V6" s="2"/>
      <c r="W6" s="2"/>
      <c r="X6" s="2"/>
      <c r="Y6" s="2"/>
      <c r="Z6" s="2"/>
    </row>
    <row r="7">
      <c r="A7" s="1" t="s">
        <v>74</v>
      </c>
      <c r="B7" s="1">
        <v>4040.0</v>
      </c>
      <c r="C7" s="1">
        <v>4760.0</v>
      </c>
      <c r="D7" s="1">
        <v>5500.0</v>
      </c>
      <c r="E7" s="1">
        <v>8820.0</v>
      </c>
      <c r="F7" s="1">
        <v>10980.0</v>
      </c>
      <c r="G7" s="1">
        <v>12990.0</v>
      </c>
      <c r="H7" s="1">
        <v>12810.0</v>
      </c>
      <c r="I7" s="1">
        <v>14170.0</v>
      </c>
      <c r="J7" s="1">
        <v>22110.0</v>
      </c>
      <c r="K7" s="1">
        <v>24780.0</v>
      </c>
      <c r="L7" s="2"/>
      <c r="M7" s="2"/>
      <c r="N7" s="2"/>
      <c r="O7" s="2"/>
      <c r="P7" s="2"/>
      <c r="Q7" s="2"/>
      <c r="R7" s="2"/>
      <c r="S7" s="2"/>
      <c r="T7" s="2"/>
      <c r="U7" s="2"/>
      <c r="V7" s="2"/>
      <c r="W7" s="2"/>
      <c r="X7" s="2"/>
      <c r="Y7" s="2"/>
      <c r="Z7" s="2"/>
    </row>
    <row r="8">
      <c r="A8" s="1" t="s">
        <v>75</v>
      </c>
      <c r="B8" s="1">
        <v>5620.0</v>
      </c>
      <c r="C8" s="1">
        <v>5280.0</v>
      </c>
      <c r="D8" s="1">
        <v>5350.0</v>
      </c>
      <c r="E8" s="1">
        <v>6310.0</v>
      </c>
      <c r="F8" s="1">
        <v>6990.0</v>
      </c>
      <c r="G8" s="1">
        <v>10270.0</v>
      </c>
      <c r="H8" s="1">
        <v>10360.0</v>
      </c>
      <c r="I8" s="1">
        <v>11420.0</v>
      </c>
      <c r="J8" s="1">
        <v>12840.0</v>
      </c>
      <c r="K8" s="1">
        <v>11410.0</v>
      </c>
      <c r="L8" s="2"/>
      <c r="M8" s="2"/>
      <c r="N8" s="2"/>
      <c r="O8" s="2"/>
      <c r="P8" s="2"/>
      <c r="Q8" s="2"/>
      <c r="R8" s="2"/>
      <c r="S8" s="2"/>
      <c r="T8" s="2"/>
      <c r="U8" s="2"/>
      <c r="V8" s="2"/>
      <c r="W8" s="2"/>
      <c r="X8" s="2"/>
      <c r="Y8" s="2"/>
      <c r="Z8" s="2"/>
    </row>
    <row r="9">
      <c r="A9" s="1" t="s">
        <v>76</v>
      </c>
      <c r="B9" s="1">
        <v>2640.0</v>
      </c>
      <c r="C9" s="1">
        <v>2360.0</v>
      </c>
      <c r="D9" s="1">
        <v>3450.0</v>
      </c>
      <c r="E9" s="1">
        <v>3350.0</v>
      </c>
      <c r="F9" s="1">
        <v>5510.0</v>
      </c>
      <c r="G9" s="1">
        <v>5640.0</v>
      </c>
      <c r="H9" s="1">
        <v>6340.0</v>
      </c>
      <c r="I9" s="1">
        <v>8160.0</v>
      </c>
      <c r="J9" s="1">
        <v>10560.0</v>
      </c>
      <c r="K9" s="1">
        <v>11360.0</v>
      </c>
      <c r="L9" s="2"/>
      <c r="M9" s="2"/>
      <c r="N9" s="2"/>
      <c r="O9" s="2"/>
      <c r="P9" s="2"/>
      <c r="Q9" s="2"/>
      <c r="R9" s="2"/>
      <c r="S9" s="2"/>
      <c r="T9" s="2"/>
      <c r="U9" s="2"/>
      <c r="V9" s="2"/>
      <c r="W9" s="2"/>
      <c r="X9" s="2"/>
      <c r="Y9" s="2"/>
      <c r="Z9" s="2"/>
    </row>
    <row r="10">
      <c r="A10" s="1" t="s">
        <v>77</v>
      </c>
      <c r="B10" s="1">
        <v>2640.0</v>
      </c>
      <c r="C10" s="1">
        <v>944.0</v>
      </c>
      <c r="D10" s="1">
        <v>1000.0</v>
      </c>
      <c r="E10" s="1">
        <v>1020.0</v>
      </c>
      <c r="F10" s="1">
        <v>1920.0</v>
      </c>
      <c r="G10" s="1">
        <v>1600.0</v>
      </c>
      <c r="H10" s="1">
        <v>2400.0</v>
      </c>
      <c r="I10" s="1">
        <v>2270.0</v>
      </c>
      <c r="J10" s="1">
        <v>2670.0</v>
      </c>
      <c r="K10" s="1">
        <v>2270.0</v>
      </c>
      <c r="L10" s="2"/>
      <c r="M10" s="2"/>
      <c r="N10" s="2"/>
      <c r="O10" s="2"/>
      <c r="P10" s="2"/>
      <c r="Q10" s="2"/>
      <c r="R10" s="2"/>
      <c r="S10" s="2"/>
      <c r="T10" s="2"/>
      <c r="U10" s="2"/>
      <c r="V10" s="2"/>
      <c r="W10" s="2"/>
      <c r="X10" s="2"/>
      <c r="Y10" s="2"/>
      <c r="Z10" s="2"/>
    </row>
    <row r="11">
      <c r="A11" s="1" t="s">
        <v>78</v>
      </c>
      <c r="B11" s="1">
        <v>2810.0</v>
      </c>
      <c r="C11" s="1">
        <v>1400.0</v>
      </c>
      <c r="D11" s="1">
        <v>432.0</v>
      </c>
      <c r="E11" s="1">
        <v>1600.0</v>
      </c>
      <c r="F11" s="1">
        <v>2180.0</v>
      </c>
      <c r="G11" s="1">
        <v>3500.0</v>
      </c>
      <c r="H11" s="1">
        <v>5920.0</v>
      </c>
      <c r="I11" s="1">
        <v>11960.0</v>
      </c>
      <c r="J11" s="1">
        <v>2830.0</v>
      </c>
      <c r="K11" s="1">
        <v>2490.0</v>
      </c>
      <c r="L11" s="2"/>
      <c r="M11" s="2"/>
      <c r="N11" s="2"/>
      <c r="O11" s="2"/>
      <c r="P11" s="2"/>
      <c r="Q11" s="2"/>
      <c r="R11" s="2"/>
      <c r="S11" s="2"/>
      <c r="T11" s="2"/>
      <c r="U11" s="2"/>
      <c r="V11" s="2"/>
      <c r="W11" s="2"/>
      <c r="X11" s="2"/>
      <c r="Y11" s="2"/>
      <c r="Z11" s="2"/>
    </row>
    <row r="12">
      <c r="A12" s="1" t="s">
        <v>79</v>
      </c>
      <c r="B12" s="1">
        <v>20910.0</v>
      </c>
      <c r="C12" s="1">
        <v>17520.0</v>
      </c>
      <c r="D12" s="1">
        <v>20030.0</v>
      </c>
      <c r="E12" s="1">
        <v>26250.0</v>
      </c>
      <c r="F12" s="1">
        <v>35980.0</v>
      </c>
      <c r="G12" s="1">
        <v>40770.0</v>
      </c>
      <c r="H12" s="1">
        <v>47750.0</v>
      </c>
      <c r="I12" s="1">
        <v>60660.0</v>
      </c>
      <c r="J12" s="1">
        <v>65400.0</v>
      </c>
      <c r="K12" s="1">
        <v>63540.0</v>
      </c>
      <c r="L12" s="2"/>
      <c r="M12" s="2"/>
      <c r="N12" s="2"/>
      <c r="O12" s="2"/>
      <c r="P12" s="2"/>
      <c r="Q12" s="2"/>
      <c r="R12" s="2"/>
      <c r="S12" s="2"/>
      <c r="T12" s="2"/>
      <c r="U12" s="2"/>
      <c r="V12" s="2"/>
      <c r="W12" s="2"/>
      <c r="X12" s="2"/>
      <c r="Y12" s="2"/>
      <c r="Z12" s="2"/>
    </row>
    <row r="13">
      <c r="A13" s="1" t="s">
        <v>80</v>
      </c>
      <c r="B13" s="1">
        <v>85840.0</v>
      </c>
      <c r="C13" s="1">
        <v>90350.0</v>
      </c>
      <c r="D13" s="1">
        <v>107000.0</v>
      </c>
      <c r="E13" s="1">
        <v>119000.0</v>
      </c>
      <c r="F13" s="1">
        <v>162000.0</v>
      </c>
      <c r="G13" s="1">
        <v>199000.0</v>
      </c>
      <c r="H13" s="1">
        <v>213000.0</v>
      </c>
      <c r="I13" s="1">
        <v>235000.0</v>
      </c>
      <c r="J13" s="1">
        <v>262000.0</v>
      </c>
      <c r="K13" s="1">
        <v>300000.0</v>
      </c>
      <c r="L13" s="2"/>
      <c r="M13" s="2"/>
      <c r="N13" s="2"/>
      <c r="O13" s="2"/>
      <c r="P13" s="2"/>
      <c r="Q13" s="2"/>
      <c r="R13" s="2"/>
      <c r="S13" s="2"/>
      <c r="T13" s="2"/>
      <c r="U13" s="2"/>
      <c r="V13" s="2"/>
      <c r="W13" s="2"/>
      <c r="X13" s="2"/>
      <c r="Y13" s="2"/>
      <c r="Z13" s="2"/>
    </row>
    <row r="14">
      <c r="A14" s="1" t="s">
        <v>81</v>
      </c>
      <c r="B14" s="1">
        <v>-4700.0</v>
      </c>
      <c r="C14" s="1">
        <v>-5560.0</v>
      </c>
      <c r="D14" s="1">
        <v>-7220.0</v>
      </c>
      <c r="E14" s="1">
        <v>-8260.0</v>
      </c>
      <c r="F14" s="1">
        <v>-9960.0</v>
      </c>
      <c r="G14" s="1">
        <v>-13130.0</v>
      </c>
      <c r="H14" s="1">
        <v>-16450.0</v>
      </c>
      <c r="I14" s="1">
        <v>-18590.0</v>
      </c>
      <c r="J14" s="1">
        <v>-22980.0</v>
      </c>
      <c r="K14" s="1">
        <v>-27920.0</v>
      </c>
      <c r="L14" s="2"/>
      <c r="M14" s="2"/>
      <c r="N14" s="2"/>
      <c r="O14" s="2"/>
      <c r="P14" s="2"/>
      <c r="Q14" s="2"/>
      <c r="R14" s="2"/>
      <c r="S14" s="2"/>
      <c r="T14" s="2"/>
      <c r="U14" s="2"/>
      <c r="V14" s="2"/>
      <c r="W14" s="2"/>
      <c r="X14" s="2"/>
      <c r="Y14" s="2"/>
      <c r="Z14" s="2"/>
    </row>
    <row r="15">
      <c r="A15" s="1" t="s">
        <v>82</v>
      </c>
      <c r="B15" s="1">
        <v>81150.0</v>
      </c>
      <c r="C15" s="1">
        <v>84790.0</v>
      </c>
      <c r="D15" s="1">
        <v>99900.0</v>
      </c>
      <c r="E15" s="1">
        <v>110000.0</v>
      </c>
      <c r="F15" s="1">
        <v>152000.0</v>
      </c>
      <c r="G15" s="1">
        <v>186000.0</v>
      </c>
      <c r="H15" s="1">
        <v>197000.0</v>
      </c>
      <c r="I15" s="1">
        <v>216000.0</v>
      </c>
      <c r="J15" s="1">
        <v>239000.0</v>
      </c>
      <c r="K15" s="1">
        <v>272000.0</v>
      </c>
      <c r="L15" s="2"/>
      <c r="M15" s="2"/>
      <c r="N15" s="2"/>
      <c r="O15" s="2"/>
      <c r="P15" s="2"/>
      <c r="Q15" s="2"/>
      <c r="R15" s="2"/>
      <c r="S15" s="2"/>
      <c r="T15" s="2"/>
      <c r="U15" s="2"/>
      <c r="V15" s="2"/>
      <c r="W15" s="2"/>
      <c r="X15" s="2"/>
      <c r="Y15" s="2"/>
      <c r="Z15" s="2"/>
    </row>
    <row r="16">
      <c r="A16" s="1" t="s">
        <v>83</v>
      </c>
      <c r="B16" s="1">
        <v>20270.0</v>
      </c>
      <c r="C16" s="1">
        <v>27990.0</v>
      </c>
      <c r="D16" s="1">
        <v>28470.0</v>
      </c>
      <c r="E16" s="1">
        <v>35180.0</v>
      </c>
      <c r="F16" s="1">
        <v>38060.0</v>
      </c>
      <c r="G16" s="1">
        <v>51310.0</v>
      </c>
      <c r="H16" s="1">
        <v>56360.0</v>
      </c>
      <c r="I16" s="1">
        <v>59810.0</v>
      </c>
      <c r="J16" s="1">
        <v>66040.0</v>
      </c>
      <c r="K16" s="1">
        <v>77540.0</v>
      </c>
      <c r="L16" s="2"/>
      <c r="M16" s="2"/>
      <c r="N16" s="2"/>
      <c r="O16" s="2"/>
      <c r="P16" s="2"/>
      <c r="Q16" s="2"/>
      <c r="R16" s="2"/>
      <c r="S16" s="2"/>
      <c r="T16" s="2"/>
      <c r="U16" s="2"/>
      <c r="V16" s="2"/>
      <c r="W16" s="2"/>
      <c r="X16" s="2"/>
      <c r="Y16" s="2"/>
      <c r="Z16" s="2"/>
    </row>
    <row r="17">
      <c r="A17" s="1" t="s">
        <v>84</v>
      </c>
      <c r="B17" s="1">
        <v>1410.0</v>
      </c>
      <c r="C17" s="1">
        <v>2540.0</v>
      </c>
      <c r="D17" s="1">
        <v>3780.0</v>
      </c>
      <c r="E17" s="1">
        <v>5320.0</v>
      </c>
      <c r="F17" s="1">
        <v>8820.0</v>
      </c>
      <c r="G17" s="1">
        <v>14550.0</v>
      </c>
      <c r="H17" s="1">
        <v>14710.0</v>
      </c>
      <c r="I17" s="1">
        <v>20230.0</v>
      </c>
      <c r="J17" s="1">
        <v>28660.0</v>
      </c>
      <c r="K17" s="1">
        <v>34910.0</v>
      </c>
      <c r="L17" s="2"/>
      <c r="M17" s="2"/>
      <c r="N17" s="2"/>
      <c r="O17" s="2"/>
      <c r="P17" s="2"/>
      <c r="Q17" s="2"/>
      <c r="R17" s="2"/>
      <c r="S17" s="2"/>
      <c r="T17" s="2"/>
      <c r="U17" s="2"/>
      <c r="V17" s="2"/>
      <c r="W17" s="2"/>
      <c r="X17" s="2"/>
      <c r="Y17" s="2"/>
      <c r="Z17" s="2"/>
    </row>
    <row r="18">
      <c r="A18" s="1" t="s">
        <v>85</v>
      </c>
      <c r="B18" s="1">
        <v>4330.0</v>
      </c>
      <c r="C18" s="1">
        <v>5170.0</v>
      </c>
      <c r="D18" s="1">
        <v>6070.0</v>
      </c>
      <c r="E18" s="1">
        <v>14240.0</v>
      </c>
      <c r="F18" s="1">
        <v>18760.0</v>
      </c>
      <c r="G18" s="1">
        <v>27710.0</v>
      </c>
      <c r="H18" s="1">
        <v>24660.0</v>
      </c>
      <c r="I18" s="1">
        <v>30610.0</v>
      </c>
      <c r="J18" s="1">
        <v>38410.0</v>
      </c>
      <c r="K18" s="1">
        <v>38990.0</v>
      </c>
      <c r="L18" s="2"/>
      <c r="M18" s="2"/>
      <c r="N18" s="2"/>
      <c r="O18" s="2"/>
      <c r="P18" s="2"/>
      <c r="Q18" s="2"/>
      <c r="R18" s="2"/>
      <c r="S18" s="2"/>
      <c r="T18" s="2"/>
      <c r="U18" s="2"/>
      <c r="V18" s="2"/>
      <c r="W18" s="2"/>
      <c r="X18" s="2"/>
      <c r="Y18" s="2"/>
      <c r="Z18" s="2"/>
    </row>
    <row r="19">
      <c r="A19" s="1" t="s">
        <v>86</v>
      </c>
      <c r="B19" s="1">
        <v>1410.0</v>
      </c>
      <c r="C19" s="1">
        <v>1500.0</v>
      </c>
      <c r="D19" s="1">
        <v>1560.0</v>
      </c>
      <c r="E19" s="1">
        <v>1460.0</v>
      </c>
      <c r="F19" s="1">
        <v>2730.0</v>
      </c>
      <c r="G19" s="1">
        <v>3570.0</v>
      </c>
      <c r="H19" s="1">
        <v>3340.0</v>
      </c>
      <c r="I19" s="1">
        <v>3340.0</v>
      </c>
      <c r="J19" s="1">
        <v>3400.0</v>
      </c>
      <c r="K19" s="1">
        <v>3340.0</v>
      </c>
      <c r="L19" s="2"/>
      <c r="M19" s="2"/>
      <c r="N19" s="2"/>
      <c r="O19" s="2"/>
      <c r="P19" s="2"/>
      <c r="Q19" s="2"/>
      <c r="R19" s="2"/>
      <c r="S19" s="2"/>
      <c r="T19" s="2"/>
      <c r="U19" s="2"/>
      <c r="V19" s="2"/>
      <c r="W19" s="2"/>
      <c r="X19" s="2"/>
      <c r="Y19" s="2"/>
      <c r="Z19" s="2"/>
    </row>
    <row r="20">
      <c r="A20" s="1" t="s">
        <v>87</v>
      </c>
      <c r="B20" s="1">
        <v>129000.0</v>
      </c>
      <c r="C20" s="1">
        <v>140000.0</v>
      </c>
      <c r="D20" s="1">
        <v>160000.0</v>
      </c>
      <c r="E20" s="1">
        <v>193000.0</v>
      </c>
      <c r="F20" s="1">
        <v>256000.0</v>
      </c>
      <c r="G20" s="1">
        <v>324000.0</v>
      </c>
      <c r="H20" s="1">
        <v>344000.0</v>
      </c>
      <c r="I20" s="1">
        <v>391000.0</v>
      </c>
      <c r="J20" s="1">
        <v>441000.0</v>
      </c>
      <c r="K20" s="1">
        <v>490000.0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4510.0</v>
      </c>
      <c r="C22" s="1">
        <v>5050.0</v>
      </c>
      <c r="D22" s="1">
        <v>6030.0</v>
      </c>
      <c r="E22" s="1">
        <v>5160.0</v>
      </c>
      <c r="F22" s="1">
        <v>6870.0</v>
      </c>
      <c r="G22" s="1">
        <v>9580.0</v>
      </c>
      <c r="H22" s="1">
        <v>9540.0</v>
      </c>
      <c r="I22" s="1">
        <v>11260.0</v>
      </c>
      <c r="J22" s="1">
        <v>12740.0</v>
      </c>
      <c r="K22" s="1">
        <v>13470.0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0.0</v>
      </c>
      <c r="H23" s="1">
        <v>0.0</v>
      </c>
      <c r="I23" s="1">
        <v>912.0</v>
      </c>
      <c r="J23" s="1">
        <v>0.0</v>
      </c>
      <c r="K23" s="1">
        <v>31.0</v>
      </c>
      <c r="L23" s="2"/>
      <c r="M23" s="2"/>
      <c r="N23" s="2"/>
      <c r="O23" s="2"/>
      <c r="P23" s="2"/>
      <c r="Q23" s="2"/>
      <c r="R23" s="2"/>
      <c r="S23" s="2"/>
      <c r="T23" s="2"/>
      <c r="U23" s="2"/>
      <c r="V23" s="2"/>
      <c r="W23" s="2"/>
      <c r="X23" s="2"/>
      <c r="Y23" s="2"/>
      <c r="Z23" s="2"/>
    </row>
    <row r="24" ht="15.75" customHeight="1">
      <c r="A24" s="1" t="s">
        <v>91</v>
      </c>
      <c r="B24" s="1">
        <v>4780.0</v>
      </c>
      <c r="C24" s="1">
        <v>11480.0</v>
      </c>
      <c r="D24" s="1">
        <v>8950.0</v>
      </c>
      <c r="E24" s="1">
        <v>10760.0</v>
      </c>
      <c r="F24" s="1">
        <v>11600.0</v>
      </c>
      <c r="G24" s="1">
        <v>15710.0</v>
      </c>
      <c r="H24" s="1">
        <v>21290.0</v>
      </c>
      <c r="I24" s="1">
        <v>31880.0</v>
      </c>
      <c r="J24" s="1">
        <v>43300.0</v>
      </c>
      <c r="K24" s="1">
        <v>58150.0</v>
      </c>
      <c r="L24" s="2"/>
      <c r="M24" s="2"/>
      <c r="N24" s="2"/>
      <c r="O24" s="2"/>
      <c r="P24" s="2"/>
      <c r="Q24" s="2"/>
      <c r="R24" s="2"/>
      <c r="S24" s="2"/>
      <c r="T24" s="2"/>
      <c r="U24" s="2"/>
      <c r="V24" s="2"/>
      <c r="W24" s="2"/>
      <c r="X24" s="2"/>
      <c r="Y24" s="2"/>
      <c r="Z24" s="2"/>
    </row>
    <row r="25" ht="15.75" customHeight="1">
      <c r="A25" s="1" t="s">
        <v>92</v>
      </c>
      <c r="B25" s="1">
        <v>3.0</v>
      </c>
      <c r="C25" s="1">
        <v>0.0</v>
      </c>
      <c r="D25" s="1">
        <v>0.0</v>
      </c>
      <c r="E25" s="1">
        <v>0.0</v>
      </c>
      <c r="F25" s="1">
        <v>25.0</v>
      </c>
      <c r="G25" s="1">
        <v>766.0</v>
      </c>
      <c r="H25" s="1">
        <v>815.0</v>
      </c>
      <c r="I25" s="1">
        <v>1160.0</v>
      </c>
      <c r="J25" s="1">
        <v>1190.0</v>
      </c>
      <c r="K25" s="1">
        <v>1130.0</v>
      </c>
      <c r="L25" s="2"/>
      <c r="M25" s="2"/>
      <c r="N25" s="2"/>
      <c r="O25" s="2"/>
      <c r="P25" s="2"/>
      <c r="Q25" s="2"/>
      <c r="R25" s="2"/>
      <c r="S25" s="2"/>
      <c r="T25" s="2"/>
      <c r="U25" s="2"/>
      <c r="V25" s="2"/>
      <c r="W25" s="2"/>
      <c r="X25" s="2"/>
      <c r="Y25" s="2"/>
      <c r="Z25" s="2"/>
    </row>
    <row r="26" ht="15.75" customHeight="1">
      <c r="A26" s="1" t="s">
        <v>93</v>
      </c>
      <c r="B26" s="1">
        <v>1420.0</v>
      </c>
      <c r="C26" s="1">
        <v>522.0</v>
      </c>
      <c r="D26" s="1">
        <v>127.0</v>
      </c>
      <c r="E26" s="1">
        <v>1420.0</v>
      </c>
      <c r="F26" s="1">
        <v>812.0</v>
      </c>
      <c r="G26" s="1">
        <v>1690.0</v>
      </c>
      <c r="H26" s="1">
        <v>2360.0</v>
      </c>
      <c r="I26" s="1">
        <v>3150.0</v>
      </c>
      <c r="J26" s="1">
        <v>876.0</v>
      </c>
      <c r="K26" s="1">
        <v>118.0</v>
      </c>
      <c r="L26" s="2"/>
      <c r="M26" s="2"/>
      <c r="N26" s="2"/>
      <c r="O26" s="2"/>
      <c r="P26" s="2"/>
      <c r="Q26" s="2"/>
      <c r="R26" s="2"/>
      <c r="S26" s="2"/>
      <c r="T26" s="2"/>
      <c r="U26" s="2"/>
      <c r="V26" s="2"/>
      <c r="W26" s="2"/>
      <c r="X26" s="2"/>
      <c r="Y26" s="2"/>
      <c r="Z26" s="2"/>
    </row>
    <row r="27" ht="15.75" customHeight="1">
      <c r="A27" s="1" t="s">
        <v>94</v>
      </c>
      <c r="B27" s="1">
        <v>10710.0</v>
      </c>
      <c r="C27" s="1">
        <v>17050.0</v>
      </c>
      <c r="D27" s="1">
        <v>15100.0</v>
      </c>
      <c r="E27" s="1">
        <v>17340.0</v>
      </c>
      <c r="F27" s="1">
        <v>19310.0</v>
      </c>
      <c r="G27" s="1">
        <v>27750.0</v>
      </c>
      <c r="H27" s="1">
        <v>34000.0</v>
      </c>
      <c r="I27" s="1">
        <v>48350.0</v>
      </c>
      <c r="J27" s="1">
        <v>58100.0</v>
      </c>
      <c r="K27" s="1">
        <v>72900.0</v>
      </c>
      <c r="L27" s="2"/>
      <c r="M27" s="2"/>
      <c r="N27" s="2"/>
      <c r="O27" s="2"/>
      <c r="P27" s="2"/>
      <c r="Q27" s="2"/>
      <c r="R27" s="2"/>
      <c r="S27" s="2"/>
      <c r="T27" s="2"/>
      <c r="U27" s="2"/>
      <c r="V27" s="2"/>
      <c r="W27" s="2"/>
      <c r="X27" s="2"/>
      <c r="Y27" s="2"/>
      <c r="Z27" s="2"/>
    </row>
    <row r="28" ht="15.75" customHeight="1">
      <c r="A28" s="1" t="s">
        <v>95</v>
      </c>
      <c r="B28" s="1">
        <v>50100.0</v>
      </c>
      <c r="C28" s="1">
        <v>48860.0</v>
      </c>
      <c r="D28" s="1">
        <v>58070.0</v>
      </c>
      <c r="E28" s="1">
        <v>69740.0</v>
      </c>
      <c r="F28" s="1">
        <v>109000.0</v>
      </c>
      <c r="G28" s="1">
        <v>130000.0</v>
      </c>
      <c r="H28" s="1">
        <v>129000.0</v>
      </c>
      <c r="I28" s="1">
        <v>146000.0</v>
      </c>
      <c r="J28" s="1">
        <v>174000.0</v>
      </c>
      <c r="K28" s="1">
        <v>179000.0</v>
      </c>
      <c r="L28" s="2"/>
      <c r="M28" s="2"/>
      <c r="N28" s="2"/>
      <c r="O28" s="2"/>
      <c r="P28" s="2"/>
      <c r="Q28" s="2"/>
      <c r="R28" s="2"/>
      <c r="S28" s="2"/>
      <c r="T28" s="2"/>
      <c r="U28" s="2"/>
      <c r="V28" s="2"/>
      <c r="W28" s="2"/>
      <c r="X28" s="2"/>
      <c r="Y28" s="2"/>
      <c r="Z28" s="2"/>
    </row>
    <row r="29" ht="15.75" customHeight="1">
      <c r="A29" s="1" t="s">
        <v>96</v>
      </c>
      <c r="B29" s="1">
        <v>48.0</v>
      </c>
      <c r="C29" s="1">
        <v>0.0</v>
      </c>
      <c r="D29" s="1">
        <v>0.0</v>
      </c>
      <c r="E29" s="1">
        <v>0.0</v>
      </c>
      <c r="F29" s="1">
        <v>224.0</v>
      </c>
      <c r="G29" s="1">
        <v>4730.0</v>
      </c>
      <c r="H29" s="1">
        <v>7410.0</v>
      </c>
      <c r="I29" s="1">
        <v>7880.0</v>
      </c>
      <c r="J29" s="1">
        <v>7320.0</v>
      </c>
      <c r="K29" s="1">
        <v>7750.0</v>
      </c>
      <c r="L29" s="2"/>
      <c r="M29" s="2"/>
      <c r="N29" s="2"/>
      <c r="O29" s="2"/>
      <c r="P29" s="2"/>
      <c r="Q29" s="2"/>
      <c r="R29" s="2"/>
      <c r="S29" s="2"/>
      <c r="T29" s="2"/>
      <c r="U29" s="2"/>
      <c r="V29" s="2"/>
      <c r="W29" s="2"/>
      <c r="X29" s="2"/>
      <c r="Y29" s="2"/>
      <c r="Z29" s="2"/>
    </row>
    <row r="30" ht="15.75" customHeight="1">
      <c r="A30" s="1" t="s">
        <v>97</v>
      </c>
      <c r="B30" s="1">
        <v>0.0</v>
      </c>
      <c r="C30" s="1">
        <v>230.0</v>
      </c>
      <c r="D30" s="1">
        <v>284.0</v>
      </c>
      <c r="E30" s="1">
        <v>261.0</v>
      </c>
      <c r="F30" s="1">
        <v>725.0</v>
      </c>
      <c r="G30" s="1">
        <v>1130.0</v>
      </c>
      <c r="H30" s="1">
        <v>1450.0</v>
      </c>
      <c r="I30" s="1">
        <v>1040.0</v>
      </c>
      <c r="J30" s="1">
        <v>720.0</v>
      </c>
      <c r="K30" s="1">
        <v>0.0</v>
      </c>
      <c r="L30" s="2"/>
      <c r="M30" s="2"/>
      <c r="N30" s="2"/>
      <c r="O30" s="2"/>
      <c r="P30" s="2"/>
      <c r="Q30" s="2"/>
      <c r="R30" s="2"/>
      <c r="S30" s="2"/>
      <c r="T30" s="2"/>
      <c r="U30" s="2"/>
      <c r="V30" s="2"/>
      <c r="W30" s="2"/>
      <c r="X30" s="2"/>
      <c r="Y30" s="2"/>
      <c r="Z30" s="2"/>
    </row>
    <row r="31" ht="15.75" customHeight="1">
      <c r="A31" s="1" t="s">
        <v>98</v>
      </c>
      <c r="B31" s="1">
        <v>8100.0</v>
      </c>
      <c r="C31" s="1">
        <v>8780.0</v>
      </c>
      <c r="D31" s="1">
        <v>9640.0</v>
      </c>
      <c r="E31" s="1">
        <v>11410.0</v>
      </c>
      <c r="F31" s="1">
        <v>12240.0</v>
      </c>
      <c r="G31" s="1">
        <v>14850.0</v>
      </c>
      <c r="H31" s="1">
        <v>15910.0</v>
      </c>
      <c r="I31" s="1">
        <v>20330.0</v>
      </c>
      <c r="J31" s="1">
        <v>23190.0</v>
      </c>
      <c r="K31" s="1">
        <v>24990.0</v>
      </c>
      <c r="L31" s="2"/>
      <c r="M31" s="2"/>
      <c r="N31" s="2"/>
      <c r="O31" s="2"/>
      <c r="P31" s="2"/>
      <c r="Q31" s="2"/>
      <c r="R31" s="2"/>
      <c r="S31" s="2"/>
      <c r="T31" s="2"/>
      <c r="U31" s="2"/>
      <c r="V31" s="2"/>
      <c r="W31" s="2"/>
      <c r="X31" s="2"/>
      <c r="Y31" s="2"/>
      <c r="Z31" s="2"/>
    </row>
    <row r="32" ht="15.75" customHeight="1">
      <c r="A32" s="1" t="s">
        <v>99</v>
      </c>
      <c r="B32" s="1">
        <v>7270.0</v>
      </c>
      <c r="C32" s="1">
        <v>7360.0</v>
      </c>
      <c r="D32" s="1">
        <v>7040.0</v>
      </c>
      <c r="E32" s="1">
        <v>14100.0</v>
      </c>
      <c r="F32" s="1">
        <v>17870.0</v>
      </c>
      <c r="G32" s="1">
        <v>28770.0</v>
      </c>
      <c r="H32" s="1">
        <v>32920.0</v>
      </c>
      <c r="I32" s="1">
        <v>32740.0</v>
      </c>
      <c r="J32" s="1">
        <v>36210.0</v>
      </c>
      <c r="K32" s="1">
        <v>36800.0</v>
      </c>
      <c r="L32" s="2"/>
      <c r="M32" s="2"/>
      <c r="N32" s="2"/>
      <c r="O32" s="2"/>
      <c r="P32" s="2"/>
      <c r="Q32" s="2"/>
      <c r="R32" s="2"/>
      <c r="S32" s="2"/>
      <c r="T32" s="2"/>
      <c r="U32" s="2"/>
      <c r="V32" s="2"/>
      <c r="W32" s="2"/>
      <c r="X32" s="2"/>
      <c r="Y32" s="2"/>
      <c r="Z32" s="2"/>
    </row>
    <row r="33" ht="15.75" customHeight="1">
      <c r="A33" s="1" t="s">
        <v>100</v>
      </c>
      <c r="B33" s="1">
        <v>76230.0</v>
      </c>
      <c r="C33" s="1">
        <v>82290.0</v>
      </c>
      <c r="D33" s="1">
        <v>90140.0</v>
      </c>
      <c r="E33" s="1">
        <v>113000.0</v>
      </c>
      <c r="F33" s="1">
        <v>159000.0</v>
      </c>
      <c r="G33" s="1">
        <v>207000.0</v>
      </c>
      <c r="H33" s="1">
        <v>221000.0</v>
      </c>
      <c r="I33" s="1">
        <v>256000.0</v>
      </c>
      <c r="J33" s="1">
        <v>299000.0</v>
      </c>
      <c r="K33" s="1">
        <v>322000.0</v>
      </c>
      <c r="L33" s="2"/>
      <c r="M33" s="2"/>
      <c r="N33" s="2"/>
      <c r="O33" s="2"/>
      <c r="P33" s="2"/>
      <c r="Q33" s="2"/>
      <c r="R33" s="2"/>
      <c r="S33" s="2"/>
      <c r="T33" s="2"/>
      <c r="U33" s="2"/>
      <c r="V33" s="2"/>
      <c r="W33" s="2"/>
      <c r="X33" s="2"/>
      <c r="Y33" s="2"/>
      <c r="Z33" s="2"/>
    </row>
    <row r="34" ht="15.75" customHeight="1">
      <c r="A34" s="1" t="s">
        <v>101</v>
      </c>
      <c r="B34" s="1">
        <v>3550.0</v>
      </c>
      <c r="C34" s="1">
        <v>3740.0</v>
      </c>
      <c r="D34" s="1">
        <v>3950.0</v>
      </c>
      <c r="E34" s="1">
        <v>4190.0</v>
      </c>
      <c r="F34" s="1">
        <v>4170.0</v>
      </c>
      <c r="G34" s="1">
        <v>4140.0</v>
      </c>
      <c r="H34" s="1">
        <v>4140.0</v>
      </c>
      <c r="I34" s="1">
        <v>4140.0</v>
      </c>
      <c r="J34" s="1">
        <v>4140.0</v>
      </c>
      <c r="K34" s="1">
        <v>4100.0</v>
      </c>
      <c r="L34" s="2"/>
      <c r="M34" s="2"/>
      <c r="N34" s="2"/>
      <c r="O34" s="2"/>
      <c r="P34" s="2"/>
      <c r="Q34" s="2"/>
      <c r="R34" s="2"/>
      <c r="S34" s="2"/>
      <c r="T34" s="2"/>
      <c r="U34" s="2"/>
      <c r="V34" s="2"/>
      <c r="W34" s="2"/>
      <c r="X34" s="2"/>
      <c r="Y34" s="2"/>
      <c r="Z34" s="2"/>
    </row>
    <row r="35" ht="15.75" customHeight="1">
      <c r="A35" s="1" t="s">
        <v>102</v>
      </c>
      <c r="B35" s="1">
        <v>3550.0</v>
      </c>
      <c r="C35" s="1">
        <v>3740.0</v>
      </c>
      <c r="D35" s="1">
        <v>3950.0</v>
      </c>
      <c r="E35" s="1">
        <v>4190.0</v>
      </c>
      <c r="F35" s="1">
        <v>4170.0</v>
      </c>
      <c r="G35" s="1">
        <v>4140.0</v>
      </c>
      <c r="H35" s="1">
        <v>4140.0</v>
      </c>
      <c r="I35" s="1">
        <v>4140.0</v>
      </c>
      <c r="J35" s="1">
        <v>4140.0</v>
      </c>
      <c r="K35" s="1">
        <v>4100.0</v>
      </c>
      <c r="L35" s="2"/>
      <c r="M35" s="2"/>
      <c r="N35" s="2"/>
      <c r="O35" s="2"/>
      <c r="P35" s="2"/>
      <c r="Q35" s="2"/>
      <c r="R35" s="2"/>
      <c r="S35" s="2"/>
      <c r="T35" s="2"/>
      <c r="U35" s="2"/>
      <c r="V35" s="2"/>
      <c r="W35" s="2"/>
      <c r="X35" s="2"/>
      <c r="Y35" s="2"/>
      <c r="Z35" s="2"/>
    </row>
    <row r="36" ht="15.75" customHeight="1">
      <c r="A36" s="1" t="s">
        <v>103</v>
      </c>
      <c r="B36" s="1">
        <v>3030.0</v>
      </c>
      <c r="C36" s="1">
        <v>4380.0</v>
      </c>
      <c r="D36" s="1">
        <v>4390.0</v>
      </c>
      <c r="E36" s="1">
        <v>4430.0</v>
      </c>
      <c r="F36" s="1">
        <v>4460.0</v>
      </c>
      <c r="G36" s="1">
        <v>7300.0</v>
      </c>
      <c r="H36" s="1">
        <v>7370.0</v>
      </c>
      <c r="I36" s="1">
        <v>10540.0</v>
      </c>
      <c r="J36" s="1">
        <v>10900.0</v>
      </c>
      <c r="K36" s="1">
        <v>10880.0</v>
      </c>
      <c r="L36" s="2"/>
      <c r="M36" s="2"/>
      <c r="N36" s="2"/>
      <c r="O36" s="2"/>
      <c r="P36" s="2"/>
      <c r="Q36" s="2"/>
      <c r="R36" s="2"/>
      <c r="S36" s="2"/>
      <c r="T36" s="2"/>
      <c r="U36" s="2"/>
      <c r="V36" s="2"/>
      <c r="W36" s="2"/>
      <c r="X36" s="2"/>
      <c r="Y36" s="2"/>
      <c r="Z36" s="2"/>
    </row>
    <row r="37" ht="15.75" customHeight="1">
      <c r="A37" s="1" t="s">
        <v>104</v>
      </c>
      <c r="B37" s="1">
        <v>185.0</v>
      </c>
      <c r="C37" s="1">
        <v>192.0</v>
      </c>
      <c r="D37" s="1">
        <v>234.0</v>
      </c>
      <c r="E37" s="1">
        <v>263.0</v>
      </c>
      <c r="F37" s="1">
        <v>271.0</v>
      </c>
      <c r="G37" s="1">
        <v>286.0</v>
      </c>
      <c r="H37" s="1">
        <v>285.0</v>
      </c>
      <c r="I37" s="1">
        <v>320.0</v>
      </c>
      <c r="J37" s="1">
        <v>148.0</v>
      </c>
      <c r="K37" s="1">
        <v>112.0</v>
      </c>
      <c r="L37" s="2"/>
      <c r="M37" s="2"/>
      <c r="N37" s="2"/>
      <c r="O37" s="2"/>
      <c r="P37" s="2"/>
      <c r="Q37" s="2"/>
      <c r="R37" s="2"/>
      <c r="S37" s="2"/>
      <c r="T37" s="2"/>
      <c r="U37" s="2"/>
      <c r="V37" s="2"/>
      <c r="W37" s="2"/>
      <c r="X37" s="2"/>
      <c r="Y37" s="2"/>
      <c r="Z37" s="2"/>
    </row>
    <row r="38" ht="15.75" customHeight="1">
      <c r="A38" s="1" t="s">
        <v>105</v>
      </c>
      <c r="B38" s="1">
        <v>9700.0</v>
      </c>
      <c r="C38" s="1">
        <v>11040.0</v>
      </c>
      <c r="D38" s="1">
        <v>11490.0</v>
      </c>
      <c r="E38" s="1">
        <v>11860.0</v>
      </c>
      <c r="F38" s="1">
        <v>14240.0</v>
      </c>
      <c r="G38" s="1">
        <v>16030.0</v>
      </c>
      <c r="H38" s="1">
        <v>15180.0</v>
      </c>
      <c r="I38" s="1">
        <v>17700.0</v>
      </c>
      <c r="J38" s="1">
        <v>18010.0</v>
      </c>
      <c r="K38" s="1">
        <v>18010.0</v>
      </c>
      <c r="L38" s="2"/>
      <c r="M38" s="2"/>
      <c r="N38" s="2"/>
      <c r="O38" s="2"/>
      <c r="P38" s="2"/>
      <c r="Q38" s="2"/>
      <c r="R38" s="2"/>
      <c r="S38" s="2"/>
      <c r="T38" s="2"/>
      <c r="U38" s="2"/>
      <c r="V38" s="2"/>
      <c r="W38" s="2"/>
      <c r="X38" s="2"/>
      <c r="Y38" s="2"/>
      <c r="Z38" s="2"/>
    </row>
    <row r="39" ht="15.75" customHeight="1">
      <c r="A39" s="1" t="s">
        <v>106</v>
      </c>
      <c r="B39" s="1">
        <v>7240.0</v>
      </c>
      <c r="C39" s="1">
        <v>5950.0</v>
      </c>
      <c r="D39" s="1">
        <v>6380.0</v>
      </c>
      <c r="E39" s="1">
        <v>7500.0</v>
      </c>
      <c r="F39" s="1">
        <v>6680.0</v>
      </c>
      <c r="G39" s="1">
        <v>7250.0</v>
      </c>
      <c r="H39" s="1">
        <v>8860.0</v>
      </c>
      <c r="I39" s="1">
        <v>13650.0</v>
      </c>
      <c r="J39" s="1">
        <v>10550.0</v>
      </c>
      <c r="K39" s="1">
        <v>12680.0</v>
      </c>
      <c r="L39" s="2"/>
      <c r="M39" s="2"/>
      <c r="N39" s="2"/>
      <c r="O39" s="2"/>
      <c r="P39" s="2"/>
      <c r="Q39" s="2"/>
      <c r="R39" s="2"/>
      <c r="S39" s="2"/>
      <c r="T39" s="2"/>
      <c r="U39" s="2"/>
      <c r="V39" s="2"/>
      <c r="W39" s="2"/>
      <c r="X39" s="2"/>
      <c r="Y39" s="2"/>
      <c r="Z39" s="2"/>
    </row>
    <row r="40" ht="15.75" customHeight="1">
      <c r="A40" s="1" t="s">
        <v>107</v>
      </c>
      <c r="B40" s="1">
        <v>20150.0</v>
      </c>
      <c r="C40" s="1">
        <v>21570.0</v>
      </c>
      <c r="D40" s="1">
        <v>22500.0</v>
      </c>
      <c r="E40" s="1">
        <v>24050.0</v>
      </c>
      <c r="F40" s="1">
        <v>25650.0</v>
      </c>
      <c r="G40" s="1">
        <v>30870.0</v>
      </c>
      <c r="H40" s="1">
        <v>31690.0</v>
      </c>
      <c r="I40" s="1">
        <v>42210.0</v>
      </c>
      <c r="J40" s="1">
        <v>39610.0</v>
      </c>
      <c r="K40" s="1">
        <v>41670.0</v>
      </c>
      <c r="L40" s="2"/>
      <c r="M40" s="2"/>
      <c r="N40" s="2"/>
      <c r="O40" s="2"/>
      <c r="P40" s="2"/>
      <c r="Q40" s="2"/>
      <c r="R40" s="2"/>
      <c r="S40" s="2"/>
      <c r="T40" s="2"/>
      <c r="U40" s="2"/>
      <c r="V40" s="2"/>
      <c r="W40" s="2"/>
      <c r="X40" s="2"/>
      <c r="Y40" s="2"/>
      <c r="Z40" s="2"/>
    </row>
    <row r="41" ht="15.75" customHeight="1">
      <c r="A41" s="1" t="s">
        <v>108</v>
      </c>
      <c r="B41" s="1">
        <v>29540.0</v>
      </c>
      <c r="C41" s="1">
        <v>31920.0</v>
      </c>
      <c r="D41" s="1">
        <v>43240.0</v>
      </c>
      <c r="E41" s="1">
        <v>51630.0</v>
      </c>
      <c r="F41" s="1">
        <v>67340.0</v>
      </c>
      <c r="G41" s="1">
        <v>81830.0</v>
      </c>
      <c r="H41" s="1">
        <v>86800.0</v>
      </c>
      <c r="I41" s="1">
        <v>88390.0</v>
      </c>
      <c r="J41" s="1">
        <v>98140.0</v>
      </c>
      <c r="K41" s="1">
        <v>122000.0</v>
      </c>
      <c r="L41" s="2"/>
      <c r="M41" s="2"/>
      <c r="N41" s="2"/>
      <c r="O41" s="2"/>
      <c r="P41" s="2"/>
      <c r="Q41" s="2"/>
      <c r="R41" s="2"/>
      <c r="S41" s="2"/>
      <c r="T41" s="2"/>
      <c r="U41" s="2"/>
      <c r="V41" s="2"/>
      <c r="W41" s="2"/>
      <c r="X41" s="2"/>
      <c r="Y41" s="2"/>
      <c r="Z41" s="2"/>
    </row>
    <row r="42" ht="15.75" customHeight="1">
      <c r="A42" s="1" t="s">
        <v>109</v>
      </c>
      <c r="B42" s="1">
        <v>53250.0</v>
      </c>
      <c r="C42" s="1">
        <v>57230.0</v>
      </c>
      <c r="D42" s="1">
        <v>69690.0</v>
      </c>
      <c r="E42" s="1">
        <v>79870.0</v>
      </c>
      <c r="F42" s="1">
        <v>97150.0</v>
      </c>
      <c r="G42" s="1">
        <v>117000.0</v>
      </c>
      <c r="H42" s="1">
        <v>123000.0</v>
      </c>
      <c r="I42" s="1">
        <v>135000.0</v>
      </c>
      <c r="J42" s="1">
        <v>142000.0</v>
      </c>
      <c r="K42" s="1">
        <v>168000.0</v>
      </c>
      <c r="L42" s="2"/>
      <c r="M42" s="2"/>
      <c r="N42" s="2"/>
      <c r="O42" s="2"/>
      <c r="P42" s="2"/>
      <c r="Q42" s="2"/>
      <c r="R42" s="2"/>
      <c r="S42" s="2"/>
      <c r="T42" s="2"/>
      <c r="U42" s="2"/>
      <c r="V42" s="2"/>
      <c r="W42" s="2"/>
      <c r="X42" s="2"/>
      <c r="Y42" s="2"/>
      <c r="Z42" s="2"/>
    </row>
    <row r="43" ht="15.75" customHeight="1">
      <c r="A43" s="1" t="s">
        <v>110</v>
      </c>
      <c r="B43" s="1">
        <v>129000.0</v>
      </c>
      <c r="C43" s="1">
        <v>140000.0</v>
      </c>
      <c r="D43" s="1">
        <v>160000.0</v>
      </c>
      <c r="E43" s="1">
        <v>193000.0</v>
      </c>
      <c r="F43" s="1">
        <v>256000.0</v>
      </c>
      <c r="G43" s="1">
        <v>324000.0</v>
      </c>
      <c r="H43" s="1">
        <v>344000.0</v>
      </c>
      <c r="I43" s="1">
        <v>391000.0</v>
      </c>
      <c r="J43" s="1">
        <v>441000.0</v>
      </c>
      <c r="K43" s="1">
        <v>490000.0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111</v>
      </c>
      <c r="B45" s="1">
        <v>1400.0</v>
      </c>
      <c r="C45" s="1">
        <v>1450.0</v>
      </c>
      <c r="D45" s="1">
        <v>1450.0</v>
      </c>
      <c r="E45" s="1">
        <v>1450.0</v>
      </c>
      <c r="F45" s="1">
        <v>1440.0</v>
      </c>
      <c r="G45" s="1">
        <v>1520.0</v>
      </c>
      <c r="H45" s="1">
        <v>1520.0</v>
      </c>
      <c r="I45" s="1">
        <v>1570.0</v>
      </c>
      <c r="J45" s="1">
        <v>1640.0</v>
      </c>
      <c r="K45" s="1">
        <v>1510.0</v>
      </c>
      <c r="L45" s="2"/>
      <c r="M45" s="2"/>
      <c r="N45" s="2"/>
      <c r="O45" s="2"/>
      <c r="P45" s="2"/>
      <c r="Q45" s="2"/>
      <c r="R45" s="2"/>
      <c r="S45" s="2"/>
      <c r="T45" s="2"/>
      <c r="U45" s="2"/>
      <c r="V45" s="2"/>
      <c r="W45" s="2"/>
      <c r="X45" s="2"/>
      <c r="Y45" s="2"/>
      <c r="Z45" s="2"/>
    </row>
    <row r="46" ht="15.75" customHeight="1">
      <c r="A46" s="1" t="s">
        <v>112</v>
      </c>
      <c r="B46" s="1">
        <v>1400.0</v>
      </c>
      <c r="C46" s="1">
        <v>1450.0</v>
      </c>
      <c r="D46" s="1">
        <v>1450.0</v>
      </c>
      <c r="E46" s="1">
        <v>1450.0</v>
      </c>
      <c r="F46" s="1">
        <v>1440.0</v>
      </c>
      <c r="G46" s="1">
        <v>1520.0</v>
      </c>
      <c r="H46" s="1">
        <v>1520.0</v>
      </c>
      <c r="I46" s="1">
        <v>1570.0</v>
      </c>
      <c r="J46" s="1">
        <v>1570.0</v>
      </c>
      <c r="K46" s="1">
        <v>1520.0</v>
      </c>
      <c r="L46" s="2"/>
      <c r="M46" s="2"/>
      <c r="N46" s="2"/>
      <c r="O46" s="2"/>
      <c r="P46" s="2"/>
      <c r="Q46" s="2"/>
      <c r="R46" s="2"/>
      <c r="S46" s="2"/>
      <c r="T46" s="2"/>
      <c r="U46" s="2"/>
      <c r="V46" s="2"/>
      <c r="W46" s="2"/>
      <c r="X46" s="2"/>
      <c r="Y46" s="2"/>
      <c r="Z46" s="2"/>
    </row>
    <row r="47" ht="15.75" customHeight="1">
      <c r="A47" s="1" t="s">
        <v>113</v>
      </c>
      <c r="B47" s="1" t="s">
        <v>114</v>
      </c>
      <c r="C47" s="1" t="s">
        <v>115</v>
      </c>
      <c r="D47" s="1" t="s">
        <v>116</v>
      </c>
      <c r="E47" s="1" t="s">
        <v>117</v>
      </c>
      <c r="F47" s="1" t="s">
        <v>118</v>
      </c>
      <c r="G47" s="1" t="s">
        <v>119</v>
      </c>
      <c r="H47" s="1" t="s">
        <v>120</v>
      </c>
      <c r="I47" s="1" t="s">
        <v>121</v>
      </c>
      <c r="J47" s="1" t="s">
        <v>122</v>
      </c>
      <c r="K47" s="1" t="s">
        <v>123</v>
      </c>
      <c r="L47" s="2"/>
      <c r="M47" s="2"/>
      <c r="N47" s="2"/>
      <c r="O47" s="2"/>
      <c r="P47" s="2"/>
      <c r="Q47" s="2"/>
      <c r="R47" s="2"/>
      <c r="S47" s="2"/>
      <c r="T47" s="2"/>
      <c r="U47" s="2"/>
      <c r="V47" s="2"/>
      <c r="W47" s="2"/>
      <c r="X47" s="2"/>
      <c r="Y47" s="2"/>
      <c r="Z47" s="2"/>
    </row>
    <row r="48" ht="15.75" customHeight="1">
      <c r="A48" s="1" t="s">
        <v>124</v>
      </c>
      <c r="B48" s="1">
        <v>14420.0</v>
      </c>
      <c r="C48" s="1">
        <v>13860.0</v>
      </c>
      <c r="D48" s="1">
        <v>12640.0</v>
      </c>
      <c r="E48" s="1">
        <v>4490.0</v>
      </c>
      <c r="F48" s="1">
        <v>-1930.0</v>
      </c>
      <c r="G48" s="1">
        <v>-11390.0</v>
      </c>
      <c r="H48" s="1">
        <v>-7680.0</v>
      </c>
      <c r="I48" s="1">
        <v>-8630.0</v>
      </c>
      <c r="J48" s="1">
        <v>-27460.0</v>
      </c>
      <c r="K48" s="1">
        <v>-32229.0</v>
      </c>
      <c r="L48" s="2"/>
      <c r="M48" s="2"/>
      <c r="N48" s="2"/>
      <c r="O48" s="2"/>
      <c r="P48" s="2"/>
      <c r="Q48" s="2"/>
      <c r="R48" s="2"/>
      <c r="S48" s="2"/>
      <c r="T48" s="2"/>
      <c r="U48" s="2"/>
      <c r="V48" s="2"/>
      <c r="W48" s="2"/>
      <c r="X48" s="2"/>
      <c r="Y48" s="2"/>
      <c r="Z48" s="2"/>
    </row>
    <row r="49" ht="15.75" customHeight="1">
      <c r="A49" s="1" t="s">
        <v>125</v>
      </c>
      <c r="B49" s="1" t="s">
        <v>126</v>
      </c>
      <c r="C49" s="1" t="s">
        <v>127</v>
      </c>
      <c r="D49" s="1" t="s">
        <v>128</v>
      </c>
      <c r="E49" s="1" t="s">
        <v>129</v>
      </c>
      <c r="F49" s="1" t="s">
        <v>130</v>
      </c>
      <c r="G49" s="1" t="s">
        <v>131</v>
      </c>
      <c r="H49" s="1" t="s">
        <v>132</v>
      </c>
      <c r="I49" s="1" t="s">
        <v>133</v>
      </c>
      <c r="J49" s="1" t="s">
        <v>134</v>
      </c>
      <c r="K49" s="1" t="s">
        <v>135</v>
      </c>
      <c r="L49" s="2"/>
      <c r="M49" s="2"/>
      <c r="N49" s="2"/>
      <c r="O49" s="2"/>
      <c r="P49" s="2"/>
      <c r="Q49" s="2"/>
      <c r="R49" s="2"/>
      <c r="S49" s="2"/>
      <c r="T49" s="2"/>
      <c r="U49" s="2"/>
      <c r="V49" s="2"/>
      <c r="W49" s="2"/>
      <c r="X49" s="2"/>
      <c r="Y49" s="2"/>
      <c r="Z49" s="2"/>
    </row>
    <row r="50" ht="15.75" customHeight="1">
      <c r="A50" s="1" t="s">
        <v>136</v>
      </c>
      <c r="B50" s="1">
        <v>54940.0</v>
      </c>
      <c r="C50" s="1">
        <v>60340.0</v>
      </c>
      <c r="D50" s="1">
        <v>67020.0</v>
      </c>
      <c r="E50" s="1">
        <v>80490.0</v>
      </c>
      <c r="F50" s="1">
        <v>121000.0</v>
      </c>
      <c r="G50" s="1">
        <v>151000.0</v>
      </c>
      <c r="H50" s="1">
        <v>159000.0</v>
      </c>
      <c r="I50" s="1">
        <v>188000.0</v>
      </c>
      <c r="J50" s="1">
        <v>226000.0</v>
      </c>
      <c r="K50" s="1">
        <v>246000.0</v>
      </c>
      <c r="L50" s="2"/>
      <c r="M50" s="2"/>
      <c r="N50" s="2"/>
      <c r="O50" s="2"/>
      <c r="P50" s="2"/>
      <c r="Q50" s="2"/>
      <c r="R50" s="2"/>
      <c r="S50" s="2"/>
      <c r="T50" s="2"/>
      <c r="U50" s="2"/>
      <c r="V50" s="2"/>
      <c r="W50" s="2"/>
      <c r="X50" s="2"/>
      <c r="Y50" s="2"/>
      <c r="Z50" s="2"/>
    </row>
    <row r="51" ht="15.75" customHeight="1">
      <c r="A51" s="1" t="s">
        <v>137</v>
      </c>
      <c r="B51" s="1">
        <v>51780.0</v>
      </c>
      <c r="C51" s="1">
        <v>57570.0</v>
      </c>
      <c r="D51" s="1">
        <v>62720.0</v>
      </c>
      <c r="E51" s="1">
        <v>75350.0</v>
      </c>
      <c r="F51" s="1">
        <v>112000.0</v>
      </c>
      <c r="G51" s="1">
        <v>144000.0</v>
      </c>
      <c r="H51" s="1">
        <v>149000.0</v>
      </c>
      <c r="I51" s="1">
        <v>175000.0</v>
      </c>
      <c r="J51" s="1">
        <v>211000.0</v>
      </c>
      <c r="K51" s="1">
        <v>235000.0</v>
      </c>
      <c r="L51" s="2"/>
      <c r="M51" s="2"/>
      <c r="N51" s="2"/>
      <c r="O51" s="2"/>
      <c r="P51" s="2"/>
      <c r="Q51" s="2"/>
      <c r="R51" s="2"/>
      <c r="S51" s="2"/>
      <c r="T51" s="2"/>
      <c r="U51" s="2"/>
      <c r="V51" s="2"/>
      <c r="W51" s="2"/>
      <c r="X51" s="2"/>
      <c r="Y51" s="2"/>
      <c r="Z51" s="2"/>
    </row>
    <row r="52" ht="15.75" customHeight="1">
      <c r="A52" s="1" t="s">
        <v>138</v>
      </c>
      <c r="B52" s="1">
        <v>180.0</v>
      </c>
      <c r="C52" s="1">
        <v>236.0</v>
      </c>
      <c r="D52" s="1">
        <v>286.0</v>
      </c>
      <c r="E52" s="1">
        <v>259.0</v>
      </c>
      <c r="F52" s="1">
        <v>715.0</v>
      </c>
      <c r="G52" s="1">
        <v>1140.0</v>
      </c>
      <c r="H52" s="1">
        <v>1460.0</v>
      </c>
      <c r="I52" s="1">
        <v>1010.0</v>
      </c>
      <c r="J52" s="1">
        <v>709.0</v>
      </c>
      <c r="K52" s="1">
        <v>334.0</v>
      </c>
      <c r="L52" s="2"/>
      <c r="M52" s="2"/>
      <c r="N52" s="2"/>
      <c r="O52" s="2"/>
      <c r="P52" s="2"/>
      <c r="Q52" s="2"/>
      <c r="R52" s="2"/>
      <c r="S52" s="2"/>
      <c r="T52" s="2"/>
      <c r="U52" s="2"/>
      <c r="V52" s="2"/>
      <c r="W52" s="2"/>
      <c r="X52" s="2"/>
      <c r="Y52" s="2"/>
      <c r="Z52" s="2"/>
    </row>
    <row r="53" ht="15.75" customHeight="1">
      <c r="A53" s="1" t="s">
        <v>139</v>
      </c>
      <c r="B53" s="1">
        <v>29540.0</v>
      </c>
      <c r="C53" s="1">
        <v>31920.0</v>
      </c>
      <c r="D53" s="1">
        <v>43240.0</v>
      </c>
      <c r="E53" s="1">
        <v>51630.0</v>
      </c>
      <c r="F53" s="1">
        <v>67340.0</v>
      </c>
      <c r="G53" s="1">
        <v>81830.0</v>
      </c>
      <c r="H53" s="1">
        <v>86800.0</v>
      </c>
      <c r="I53" s="1">
        <v>88390.0</v>
      </c>
      <c r="J53" s="1">
        <v>98140.0</v>
      </c>
      <c r="K53" s="1">
        <v>122000.0</v>
      </c>
      <c r="L53" s="2"/>
      <c r="M53" s="2"/>
      <c r="N53" s="2"/>
      <c r="O53" s="2"/>
      <c r="P53" s="2"/>
      <c r="Q53" s="2"/>
      <c r="R53" s="2"/>
      <c r="S53" s="2"/>
      <c r="T53" s="2"/>
      <c r="U53" s="2"/>
      <c r="V53" s="2"/>
      <c r="W53" s="2"/>
      <c r="X53" s="2"/>
      <c r="Y53" s="2"/>
      <c r="Z53" s="2"/>
    </row>
    <row r="54" ht="15.75" customHeight="1">
      <c r="A54" s="1" t="s">
        <v>140</v>
      </c>
      <c r="B54" s="1">
        <v>14920.0</v>
      </c>
      <c r="C54" s="1">
        <v>23220.0</v>
      </c>
      <c r="D54" s="1">
        <v>24980.0</v>
      </c>
      <c r="E54" s="1">
        <v>31990.0</v>
      </c>
      <c r="F54" s="1">
        <v>33650.0</v>
      </c>
      <c r="G54" s="1">
        <v>40700.0</v>
      </c>
      <c r="H54" s="1">
        <v>41330.0</v>
      </c>
      <c r="I54" s="1">
        <v>46100.0</v>
      </c>
      <c r="J54" s="1">
        <v>47090.0</v>
      </c>
      <c r="K54" s="1">
        <v>59120.0</v>
      </c>
      <c r="L54" s="2"/>
      <c r="M54" s="2"/>
      <c r="N54" s="2"/>
      <c r="O54" s="2"/>
      <c r="P54" s="2"/>
      <c r="Q54" s="2"/>
      <c r="R54" s="2"/>
      <c r="S54" s="2"/>
      <c r="T54" s="2"/>
      <c r="U54" s="2"/>
      <c r="V54" s="2"/>
      <c r="W54" s="2"/>
      <c r="X54" s="2"/>
      <c r="Y54" s="2"/>
      <c r="Z54" s="2"/>
    </row>
    <row r="55" ht="15.75" customHeight="1">
      <c r="A55" s="1" t="s">
        <v>141</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142</v>
      </c>
      <c r="B56" s="1">
        <v>2180.0</v>
      </c>
      <c r="C56" s="1">
        <v>1810.0</v>
      </c>
      <c r="D56" s="1">
        <v>1610.0</v>
      </c>
      <c r="E56" s="1">
        <v>1920.0</v>
      </c>
      <c r="F56" s="1">
        <v>1790.0</v>
      </c>
      <c r="G56" s="1">
        <v>1780.0</v>
      </c>
      <c r="H56" s="1">
        <v>2020.0</v>
      </c>
      <c r="I56" s="1">
        <v>1800.0</v>
      </c>
      <c r="J56" s="1">
        <v>1900.0</v>
      </c>
      <c r="K56" s="1">
        <v>1720.0</v>
      </c>
      <c r="L56" s="2"/>
      <c r="M56" s="2"/>
      <c r="N56" s="2"/>
      <c r="O56" s="2"/>
      <c r="P56" s="2"/>
      <c r="Q56" s="2"/>
      <c r="R56" s="2"/>
      <c r="S56" s="2"/>
      <c r="T56" s="2"/>
      <c r="U56" s="2"/>
      <c r="V56" s="2"/>
      <c r="W56" s="2"/>
      <c r="X56" s="2"/>
      <c r="Y56" s="2"/>
      <c r="Z56" s="2"/>
    </row>
    <row r="57" ht="15.75" customHeight="1">
      <c r="A57" s="1" t="s">
        <v>143</v>
      </c>
      <c r="B57" s="1">
        <v>2470.0</v>
      </c>
      <c r="C57" s="1">
        <v>1840.0</v>
      </c>
      <c r="D57" s="1">
        <v>2220.0</v>
      </c>
      <c r="E57" s="1">
        <v>2240.0</v>
      </c>
      <c r="F57" s="1">
        <v>2000.0</v>
      </c>
      <c r="G57" s="1">
        <v>3010.0</v>
      </c>
      <c r="H57" s="1">
        <v>2820.0</v>
      </c>
      <c r="I57" s="1">
        <v>2140.0</v>
      </c>
      <c r="J57" s="1">
        <v>1560.0</v>
      </c>
      <c r="K57" s="1">
        <v>2110.0</v>
      </c>
      <c r="L57" s="2"/>
      <c r="M57" s="2"/>
      <c r="N57" s="2"/>
      <c r="O57" s="2"/>
      <c r="P57" s="2"/>
      <c r="Q57" s="2"/>
      <c r="R57" s="2"/>
      <c r="S57" s="2"/>
      <c r="T57" s="2"/>
      <c r="U57" s="2"/>
      <c r="V57" s="2"/>
      <c r="W57" s="2"/>
      <c r="X57" s="2"/>
      <c r="Y57" s="2"/>
      <c r="Z57" s="2"/>
    </row>
    <row r="58" ht="15.75" customHeight="1">
      <c r="A58" s="1" t="s">
        <v>144</v>
      </c>
      <c r="B58" s="1">
        <v>976.0</v>
      </c>
      <c r="C58" s="1">
        <v>1640.0</v>
      </c>
      <c r="D58" s="1">
        <v>1520.0</v>
      </c>
      <c r="E58" s="1">
        <v>2140.0</v>
      </c>
      <c r="F58" s="1">
        <v>3190.0</v>
      </c>
      <c r="G58" s="1">
        <v>3810.0</v>
      </c>
      <c r="H58" s="1">
        <v>3350.0</v>
      </c>
      <c r="I58" s="1">
        <v>4980.0</v>
      </c>
      <c r="J58" s="1">
        <v>5250.0</v>
      </c>
      <c r="K58" s="1">
        <v>3700.0</v>
      </c>
      <c r="L58" s="2"/>
      <c r="M58" s="2"/>
      <c r="N58" s="2"/>
      <c r="O58" s="2"/>
      <c r="P58" s="2"/>
      <c r="Q58" s="2"/>
      <c r="R58" s="2"/>
      <c r="S58" s="2"/>
      <c r="T58" s="2"/>
      <c r="U58" s="2"/>
      <c r="V58" s="2"/>
      <c r="W58" s="2"/>
      <c r="X58" s="2"/>
      <c r="Y58" s="2"/>
      <c r="Z58" s="2"/>
    </row>
    <row r="59" ht="15.75" customHeight="1">
      <c r="A59" s="1" t="s">
        <v>145</v>
      </c>
      <c r="B59" s="1">
        <v>0.0</v>
      </c>
      <c r="C59" s="1">
        <v>0.0</v>
      </c>
      <c r="D59" s="1">
        <v>0.0</v>
      </c>
      <c r="E59" s="1">
        <v>0.0</v>
      </c>
      <c r="F59" s="1">
        <v>0.0</v>
      </c>
      <c r="G59" s="1">
        <v>1670.0</v>
      </c>
      <c r="H59" s="1">
        <v>2180.0</v>
      </c>
      <c r="I59" s="1">
        <v>2500.0</v>
      </c>
      <c r="J59" s="1">
        <v>4140.0</v>
      </c>
      <c r="K59" s="1">
        <v>3890.0</v>
      </c>
      <c r="L59" s="2"/>
      <c r="M59" s="2"/>
      <c r="N59" s="2"/>
      <c r="O59" s="2"/>
      <c r="P59" s="2"/>
      <c r="Q59" s="2"/>
      <c r="R59" s="2"/>
      <c r="S59" s="2"/>
      <c r="T59" s="2"/>
      <c r="U59" s="2"/>
      <c r="V59" s="2"/>
      <c r="W59" s="2"/>
      <c r="X59" s="2"/>
      <c r="Y59" s="2"/>
      <c r="Z59" s="2"/>
    </row>
    <row r="60" ht="15.75" customHeight="1">
      <c r="A60" s="1" t="s">
        <v>146</v>
      </c>
      <c r="B60" s="1">
        <v>3.0</v>
      </c>
      <c r="C60" s="1">
        <v>5.0</v>
      </c>
      <c r="D60" s="1">
        <v>7.0</v>
      </c>
      <c r="E60" s="1">
        <v>8.0</v>
      </c>
      <c r="F60" s="1">
        <v>10.0</v>
      </c>
      <c r="G60" s="1">
        <v>15.0</v>
      </c>
      <c r="H60" s="1">
        <v>15.0</v>
      </c>
      <c r="I60" s="1">
        <v>18.0</v>
      </c>
      <c r="J60" s="1">
        <v>20.0</v>
      </c>
      <c r="K60" s="1">
        <v>24.0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0.0</v>
      </c>
      <c r="I61" s="1">
        <v>94900.0</v>
      </c>
      <c r="J61" s="1">
        <v>108000.0</v>
      </c>
      <c r="K61" s="1">
        <v>115000.0</v>
      </c>
      <c r="L61" s="2"/>
      <c r="M61" s="2"/>
      <c r="N61" s="2"/>
      <c r="O61" s="2"/>
      <c r="P61" s="2"/>
      <c r="Q61" s="2"/>
      <c r="R61" s="2"/>
      <c r="S61" s="2"/>
      <c r="T61" s="2"/>
      <c r="U61" s="2"/>
      <c r="V61" s="2"/>
      <c r="W61" s="2"/>
      <c r="X61" s="2"/>
      <c r="Y61" s="2"/>
      <c r="Z61" s="2"/>
    </row>
    <row r="62" ht="15.75" customHeight="1">
      <c r="A62" s="1" t="s">
        <v>148</v>
      </c>
      <c r="B62" s="1">
        <v>490.0</v>
      </c>
      <c r="C62" s="1">
        <v>573.0</v>
      </c>
      <c r="D62" s="1">
        <v>7300.0</v>
      </c>
      <c r="E62" s="1">
        <v>8700.0</v>
      </c>
      <c r="F62" s="1">
        <v>8000.0</v>
      </c>
      <c r="G62" s="1">
        <v>7000.0</v>
      </c>
      <c r="H62" s="1">
        <v>5600.0</v>
      </c>
      <c r="I62" s="1">
        <v>7500.0</v>
      </c>
      <c r="J62" s="1">
        <v>14900.0</v>
      </c>
      <c r="K62" s="1">
        <v>6200.0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18360.0</v>
      </c>
      <c r="C2" s="1">
        <v>19910.0</v>
      </c>
      <c r="D2" s="1">
        <v>24410.0</v>
      </c>
      <c r="E2" s="1">
        <v>40790.0</v>
      </c>
      <c r="F2" s="1">
        <v>56770.0</v>
      </c>
      <c r="G2" s="1">
        <v>67830.0</v>
      </c>
      <c r="H2" s="1">
        <v>62750.0</v>
      </c>
      <c r="I2" s="1">
        <v>75730.0</v>
      </c>
      <c r="J2" s="1">
        <v>92770.0</v>
      </c>
      <c r="K2" s="1">
        <v>95920.0</v>
      </c>
      <c r="L2" s="2"/>
      <c r="M2" s="2"/>
      <c r="N2" s="2"/>
      <c r="O2" s="2"/>
      <c r="P2" s="2"/>
      <c r="Q2" s="2"/>
      <c r="R2" s="2"/>
      <c r="S2" s="2"/>
      <c r="T2" s="2"/>
      <c r="U2" s="2"/>
      <c r="V2" s="2"/>
      <c r="W2" s="2"/>
      <c r="X2" s="2"/>
      <c r="Y2" s="2"/>
      <c r="Z2" s="2"/>
    </row>
    <row r="3">
      <c r="A3" s="1" t="s">
        <v>150</v>
      </c>
      <c r="B3" s="1">
        <v>0.0</v>
      </c>
      <c r="C3" s="1">
        <v>0.0</v>
      </c>
      <c r="D3" s="1">
        <v>131.0</v>
      </c>
      <c r="E3" s="1">
        <v>0.0</v>
      </c>
      <c r="F3" s="1">
        <v>0.0</v>
      </c>
      <c r="G3" s="1">
        <v>0.0</v>
      </c>
      <c r="H3" s="1">
        <v>0.0</v>
      </c>
      <c r="I3" s="1">
        <v>0.0</v>
      </c>
      <c r="J3" s="1">
        <v>0.0</v>
      </c>
      <c r="K3" s="1">
        <v>0.0</v>
      </c>
      <c r="L3" s="2"/>
      <c r="M3" s="2"/>
      <c r="N3" s="2"/>
      <c r="O3" s="2"/>
      <c r="P3" s="2"/>
      <c r="Q3" s="2"/>
      <c r="R3" s="2"/>
      <c r="S3" s="2"/>
      <c r="T3" s="2"/>
      <c r="U3" s="2"/>
      <c r="V3" s="2"/>
      <c r="W3" s="2"/>
      <c r="X3" s="2"/>
      <c r="Y3" s="2"/>
      <c r="Z3" s="2"/>
    </row>
    <row r="4">
      <c r="A4" s="1" t="s">
        <v>151</v>
      </c>
      <c r="B4" s="1">
        <v>0.0</v>
      </c>
      <c r="C4" s="1">
        <v>0.0</v>
      </c>
      <c r="D4" s="1">
        <v>67.0</v>
      </c>
      <c r="E4" s="1">
        <v>0.0</v>
      </c>
      <c r="F4" s="1">
        <v>0.0</v>
      </c>
      <c r="G4" s="1">
        <v>0.0</v>
      </c>
      <c r="H4" s="1">
        <v>0.0</v>
      </c>
      <c r="I4" s="1">
        <v>0.0</v>
      </c>
      <c r="J4" s="1">
        <v>0.0</v>
      </c>
      <c r="K4" s="1">
        <v>0.0</v>
      </c>
      <c r="L4" s="2"/>
      <c r="M4" s="2"/>
      <c r="N4" s="2"/>
      <c r="O4" s="2"/>
      <c r="P4" s="2"/>
      <c r="Q4" s="2"/>
      <c r="R4" s="2"/>
      <c r="S4" s="2"/>
      <c r="T4" s="2"/>
      <c r="U4" s="2"/>
      <c r="V4" s="2"/>
      <c r="W4" s="2"/>
      <c r="X4" s="2"/>
      <c r="Y4" s="2"/>
      <c r="Z4" s="2"/>
    </row>
    <row r="5">
      <c r="A5" s="1" t="s">
        <v>152</v>
      </c>
      <c r="B5" s="1">
        <v>1590.0</v>
      </c>
      <c r="C5" s="1">
        <v>1700.0</v>
      </c>
      <c r="D5" s="1">
        <v>1290.0</v>
      </c>
      <c r="E5" s="1">
        <v>1210.0</v>
      </c>
      <c r="F5" s="1">
        <v>1840.0</v>
      </c>
      <c r="G5" s="1">
        <v>3700.0</v>
      </c>
      <c r="H5" s="1">
        <v>-79.0</v>
      </c>
      <c r="I5" s="1">
        <v>2450.0</v>
      </c>
      <c r="J5" s="1">
        <v>2610.0</v>
      </c>
      <c r="K5" s="1">
        <v>2070.0</v>
      </c>
      <c r="L5" s="2"/>
      <c r="M5" s="2"/>
      <c r="N5" s="2"/>
      <c r="O5" s="2"/>
      <c r="P5" s="2"/>
      <c r="Q5" s="2"/>
      <c r="R5" s="2"/>
      <c r="S5" s="2"/>
      <c r="T5" s="2"/>
      <c r="U5" s="2"/>
      <c r="V5" s="2"/>
      <c r="W5" s="2"/>
      <c r="X5" s="2"/>
      <c r="Y5" s="2"/>
      <c r="Z5" s="2"/>
    </row>
    <row r="6">
      <c r="A6" s="1" t="s">
        <v>153</v>
      </c>
      <c r="B6" s="1">
        <v>19960.0</v>
      </c>
      <c r="C6" s="1">
        <v>21610.0</v>
      </c>
      <c r="D6" s="1">
        <v>25900.0</v>
      </c>
      <c r="E6" s="1">
        <v>42000.0</v>
      </c>
      <c r="F6" s="1">
        <v>58610.0</v>
      </c>
      <c r="G6" s="1">
        <v>71520.0</v>
      </c>
      <c r="H6" s="1">
        <v>62670.0</v>
      </c>
      <c r="I6" s="1">
        <v>78180.0</v>
      </c>
      <c r="J6" s="1">
        <v>95380.0</v>
      </c>
      <c r="K6" s="1">
        <v>97990.0</v>
      </c>
      <c r="L6" s="2"/>
      <c r="M6" s="2"/>
      <c r="N6" s="2"/>
      <c r="O6" s="2"/>
      <c r="P6" s="2"/>
      <c r="Q6" s="2"/>
      <c r="R6" s="2"/>
      <c r="S6" s="2"/>
      <c r="T6" s="2"/>
      <c r="U6" s="2"/>
      <c r="V6" s="2"/>
      <c r="W6" s="2"/>
      <c r="X6" s="2"/>
      <c r="Y6" s="2"/>
      <c r="Z6" s="2"/>
    </row>
    <row r="7">
      <c r="A7" s="1" t="s">
        <v>154</v>
      </c>
      <c r="B7" s="1">
        <v>13240.0</v>
      </c>
      <c r="C7" s="1">
        <v>14430.0</v>
      </c>
      <c r="D7" s="1">
        <v>17720.0</v>
      </c>
      <c r="E7" s="1">
        <v>32390.0</v>
      </c>
      <c r="F7" s="1">
        <v>45520.0</v>
      </c>
      <c r="G7" s="1">
        <v>52730.0</v>
      </c>
      <c r="H7" s="1">
        <v>47390.0</v>
      </c>
      <c r="I7" s="1">
        <v>64000.0</v>
      </c>
      <c r="J7" s="1">
        <v>78510.0</v>
      </c>
      <c r="K7" s="1">
        <v>77810.0</v>
      </c>
      <c r="L7" s="2"/>
      <c r="M7" s="2"/>
      <c r="N7" s="2"/>
      <c r="O7" s="2"/>
      <c r="P7" s="2"/>
      <c r="Q7" s="2"/>
      <c r="R7" s="2"/>
      <c r="S7" s="2"/>
      <c r="T7" s="2"/>
      <c r="U7" s="2"/>
      <c r="V7" s="2"/>
      <c r="W7" s="2"/>
      <c r="X7" s="2"/>
      <c r="Y7" s="2"/>
      <c r="Z7" s="2"/>
    </row>
    <row r="8">
      <c r="A8" s="1" t="s">
        <v>155</v>
      </c>
      <c r="B8" s="1">
        <v>6720.0</v>
      </c>
      <c r="C8" s="1">
        <v>7180.0</v>
      </c>
      <c r="D8" s="1">
        <v>8180.0</v>
      </c>
      <c r="E8" s="1">
        <v>9610.0</v>
      </c>
      <c r="F8" s="1">
        <v>13090.0</v>
      </c>
      <c r="G8" s="1">
        <v>18790.0</v>
      </c>
      <c r="H8" s="1">
        <v>15290.0</v>
      </c>
      <c r="I8" s="1">
        <v>14180.0</v>
      </c>
      <c r="J8" s="1">
        <v>16870.0</v>
      </c>
      <c r="K8" s="1">
        <v>20180.0</v>
      </c>
      <c r="L8" s="2"/>
      <c r="M8" s="2"/>
      <c r="N8" s="2"/>
      <c r="O8" s="2"/>
      <c r="P8" s="2"/>
      <c r="Q8" s="2"/>
      <c r="R8" s="2"/>
      <c r="S8" s="2"/>
      <c r="T8" s="2"/>
      <c r="U8" s="2"/>
      <c r="V8" s="2"/>
      <c r="W8" s="2"/>
      <c r="X8" s="2"/>
      <c r="Y8" s="2"/>
      <c r="Z8" s="2"/>
    </row>
    <row r="9">
      <c r="A9" s="1" t="s">
        <v>156</v>
      </c>
      <c r="B9" s="1">
        <v>123.0</v>
      </c>
      <c r="C9" s="1">
        <v>106.0</v>
      </c>
      <c r="D9" s="1">
        <v>92.0</v>
      </c>
      <c r="E9" s="1">
        <v>95.0</v>
      </c>
      <c r="F9" s="1">
        <v>104.0</v>
      </c>
      <c r="G9" s="1">
        <v>98.0</v>
      </c>
      <c r="H9" s="1">
        <v>101.0</v>
      </c>
      <c r="I9" s="1">
        <v>116.0</v>
      </c>
      <c r="J9" s="1">
        <v>122.0</v>
      </c>
      <c r="K9" s="1">
        <v>69.0</v>
      </c>
      <c r="L9" s="2"/>
      <c r="M9" s="2"/>
      <c r="N9" s="2"/>
      <c r="O9" s="2"/>
      <c r="P9" s="2"/>
      <c r="Q9" s="2"/>
      <c r="R9" s="2"/>
      <c r="S9" s="2"/>
      <c r="T9" s="2"/>
      <c r="U9" s="2"/>
      <c r="V9" s="2"/>
      <c r="W9" s="2"/>
      <c r="X9" s="2"/>
      <c r="Y9" s="2"/>
      <c r="Z9" s="2"/>
    </row>
    <row r="10">
      <c r="A10" s="1" t="s">
        <v>157</v>
      </c>
      <c r="B10" s="1">
        <v>1470.0</v>
      </c>
      <c r="C10" s="1">
        <v>1700.0</v>
      </c>
      <c r="D10" s="1">
        <v>2020.0</v>
      </c>
      <c r="E10" s="1">
        <v>2340.0</v>
      </c>
      <c r="F10" s="1">
        <v>3100.0</v>
      </c>
      <c r="G10" s="1">
        <v>4880.0</v>
      </c>
      <c r="H10" s="1">
        <v>5790.0</v>
      </c>
      <c r="I10" s="1">
        <v>0.0</v>
      </c>
      <c r="J10" s="1">
        <v>0.0</v>
      </c>
      <c r="K10" s="1">
        <v>0.0</v>
      </c>
      <c r="L10" s="2"/>
      <c r="M10" s="2"/>
      <c r="N10" s="2"/>
      <c r="O10" s="2"/>
      <c r="P10" s="2"/>
      <c r="Q10" s="2"/>
      <c r="R10" s="2"/>
      <c r="S10" s="2"/>
      <c r="T10" s="2"/>
      <c r="U10" s="2"/>
      <c r="V10" s="2"/>
      <c r="W10" s="2"/>
      <c r="X10" s="2"/>
      <c r="Y10" s="2"/>
      <c r="Z10" s="2"/>
    </row>
    <row r="11">
      <c r="A11" s="1" t="s">
        <v>158</v>
      </c>
      <c r="B11" s="1">
        <v>0.0</v>
      </c>
      <c r="C11" s="1">
        <v>0.0</v>
      </c>
      <c r="D11" s="1">
        <v>0.0</v>
      </c>
      <c r="E11" s="1">
        <v>246.0</v>
      </c>
      <c r="F11" s="1">
        <v>0.0</v>
      </c>
      <c r="G11" s="1">
        <v>0.0</v>
      </c>
      <c r="H11" s="1">
        <v>0.0</v>
      </c>
      <c r="I11" s="1">
        <v>0.0</v>
      </c>
      <c r="J11" s="1">
        <v>0.0</v>
      </c>
      <c r="K11" s="1">
        <v>3600.0</v>
      </c>
      <c r="L11" s="2"/>
      <c r="M11" s="2"/>
      <c r="N11" s="2"/>
      <c r="O11" s="2"/>
      <c r="P11" s="2"/>
      <c r="Q11" s="2"/>
      <c r="R11" s="2"/>
      <c r="S11" s="2"/>
      <c r="T11" s="2"/>
      <c r="U11" s="2"/>
      <c r="V11" s="2"/>
      <c r="W11" s="2"/>
      <c r="X11" s="2"/>
      <c r="Y11" s="2"/>
      <c r="Z11" s="2"/>
    </row>
    <row r="12">
      <c r="A12" s="1" t="s">
        <v>159</v>
      </c>
      <c r="B12" s="1">
        <v>1590.0</v>
      </c>
      <c r="C12" s="1">
        <v>1800.0</v>
      </c>
      <c r="D12" s="1">
        <v>2110.0</v>
      </c>
      <c r="E12" s="1">
        <v>2690.0</v>
      </c>
      <c r="F12" s="1">
        <v>3210.0</v>
      </c>
      <c r="G12" s="1">
        <v>4970.0</v>
      </c>
      <c r="H12" s="1">
        <v>5890.0</v>
      </c>
      <c r="I12" s="1">
        <v>116.0</v>
      </c>
      <c r="J12" s="1">
        <v>122.0</v>
      </c>
      <c r="K12" s="1">
        <v>3670.0</v>
      </c>
      <c r="L12" s="2"/>
      <c r="M12" s="2"/>
      <c r="N12" s="2"/>
      <c r="O12" s="2"/>
      <c r="P12" s="2"/>
      <c r="Q12" s="2"/>
      <c r="R12" s="2"/>
      <c r="S12" s="2"/>
      <c r="T12" s="2"/>
      <c r="U12" s="2"/>
      <c r="V12" s="2"/>
      <c r="W12" s="2"/>
      <c r="X12" s="2"/>
      <c r="Y12" s="2"/>
      <c r="Z12" s="2"/>
    </row>
    <row r="13">
      <c r="A13" s="1" t="s">
        <v>160</v>
      </c>
      <c r="B13" s="1">
        <v>5130.0</v>
      </c>
      <c r="C13" s="1">
        <v>5370.0</v>
      </c>
      <c r="D13" s="1">
        <v>6070.0</v>
      </c>
      <c r="E13" s="1">
        <v>6920.0</v>
      </c>
      <c r="F13" s="1">
        <v>9880.0</v>
      </c>
      <c r="G13" s="1">
        <v>13820.0</v>
      </c>
      <c r="H13" s="1">
        <v>9400.0</v>
      </c>
      <c r="I13" s="1">
        <v>14070.0</v>
      </c>
      <c r="J13" s="1">
        <v>16750.0</v>
      </c>
      <c r="K13" s="1">
        <v>16510.0</v>
      </c>
      <c r="L13" s="2"/>
      <c r="M13" s="2"/>
      <c r="N13" s="2"/>
      <c r="O13" s="2"/>
      <c r="P13" s="2"/>
      <c r="Q13" s="2"/>
      <c r="R13" s="2"/>
      <c r="S13" s="2"/>
      <c r="T13" s="2"/>
      <c r="U13" s="2"/>
      <c r="V13" s="2"/>
      <c r="W13" s="2"/>
      <c r="X13" s="2"/>
      <c r="Y13" s="2"/>
      <c r="Z13" s="2"/>
    </row>
    <row r="14">
      <c r="A14" s="1" t="s">
        <v>161</v>
      </c>
      <c r="B14" s="1">
        <v>-2580.0</v>
      </c>
      <c r="C14" s="1">
        <v>-2820.0</v>
      </c>
      <c r="D14" s="1">
        <v>-3230.0</v>
      </c>
      <c r="E14" s="1">
        <v>-3610.0</v>
      </c>
      <c r="F14" s="1">
        <v>-4850.0</v>
      </c>
      <c r="G14" s="1">
        <v>-7230.0</v>
      </c>
      <c r="H14" s="1">
        <v>-7210.0</v>
      </c>
      <c r="I14" s="1">
        <v>-7600.0</v>
      </c>
      <c r="J14" s="1">
        <v>-10700.0</v>
      </c>
      <c r="K14" s="1">
        <v>-15500.0</v>
      </c>
      <c r="L14" s="2"/>
      <c r="M14" s="2"/>
      <c r="N14" s="2"/>
      <c r="O14" s="2"/>
      <c r="P14" s="2"/>
      <c r="Q14" s="2"/>
      <c r="R14" s="2"/>
      <c r="S14" s="2"/>
      <c r="T14" s="2"/>
      <c r="U14" s="2"/>
      <c r="V14" s="2"/>
      <c r="W14" s="2"/>
      <c r="X14" s="2"/>
      <c r="Y14" s="2"/>
      <c r="Z14" s="2"/>
    </row>
    <row r="15">
      <c r="A15" s="1" t="s">
        <v>162</v>
      </c>
      <c r="B15" s="1">
        <v>-2580.0</v>
      </c>
      <c r="C15" s="1">
        <v>-2820.0</v>
      </c>
      <c r="D15" s="1">
        <v>-3230.0</v>
      </c>
      <c r="E15" s="1">
        <v>-3610.0</v>
      </c>
      <c r="F15" s="1">
        <v>-4850.0</v>
      </c>
      <c r="G15" s="1">
        <v>-7230.0</v>
      </c>
      <c r="H15" s="1">
        <v>-7210.0</v>
      </c>
      <c r="I15" s="1">
        <v>-7600.0</v>
      </c>
      <c r="J15" s="1">
        <v>-10700.0</v>
      </c>
      <c r="K15" s="1">
        <v>-15500.0</v>
      </c>
      <c r="L15" s="2"/>
      <c r="M15" s="2"/>
      <c r="N15" s="2"/>
      <c r="O15" s="2"/>
      <c r="P15" s="2"/>
      <c r="Q15" s="2"/>
      <c r="R15" s="2"/>
      <c r="S15" s="2"/>
      <c r="T15" s="2"/>
      <c r="U15" s="2"/>
      <c r="V15" s="2"/>
      <c r="W15" s="2"/>
      <c r="X15" s="2"/>
      <c r="Y15" s="2"/>
      <c r="Z15" s="2"/>
    </row>
    <row r="16">
      <c r="A16" s="1" t="s">
        <v>163</v>
      </c>
      <c r="B16" s="1">
        <v>420.0</v>
      </c>
      <c r="C16" s="1">
        <v>174.0</v>
      </c>
      <c r="D16" s="1">
        <v>26.0</v>
      </c>
      <c r="E16" s="1">
        <v>-208.0</v>
      </c>
      <c r="F16" s="1">
        <v>-91.0</v>
      </c>
      <c r="G16" s="1">
        <v>-1720.0</v>
      </c>
      <c r="H16" s="1">
        <v>-366.0</v>
      </c>
      <c r="I16" s="1">
        <v>18.0</v>
      </c>
      <c r="J16" s="1">
        <v>-780.0</v>
      </c>
      <c r="K16" s="1">
        <v>593.0</v>
      </c>
      <c r="L16" s="2"/>
      <c r="M16" s="2"/>
      <c r="N16" s="2"/>
      <c r="O16" s="2"/>
      <c r="P16" s="2"/>
      <c r="Q16" s="2"/>
      <c r="R16" s="2"/>
      <c r="S16" s="2"/>
      <c r="T16" s="2"/>
      <c r="U16" s="2"/>
      <c r="V16" s="2"/>
      <c r="W16" s="2"/>
      <c r="X16" s="2"/>
      <c r="Y16" s="2"/>
      <c r="Z16" s="2"/>
    </row>
    <row r="17">
      <c r="A17" s="1" t="s">
        <v>164</v>
      </c>
      <c r="B17" s="1">
        <v>2970.0</v>
      </c>
      <c r="C17" s="1">
        <v>2730.0</v>
      </c>
      <c r="D17" s="1">
        <v>2860.0</v>
      </c>
      <c r="E17" s="1">
        <v>3110.0</v>
      </c>
      <c r="F17" s="1">
        <v>4940.0</v>
      </c>
      <c r="G17" s="1">
        <v>4880.0</v>
      </c>
      <c r="H17" s="1">
        <v>1820.0</v>
      </c>
      <c r="I17" s="1">
        <v>6480.0</v>
      </c>
      <c r="J17" s="1">
        <v>5270.0</v>
      </c>
      <c r="K17" s="1">
        <v>1600.0</v>
      </c>
      <c r="L17" s="2"/>
      <c r="M17" s="2"/>
      <c r="N17" s="2"/>
      <c r="O17" s="2"/>
      <c r="P17" s="2"/>
      <c r="Q17" s="2"/>
      <c r="R17" s="2"/>
      <c r="S17" s="2"/>
      <c r="T17" s="2"/>
      <c r="U17" s="2"/>
      <c r="V17" s="2"/>
      <c r="W17" s="2"/>
      <c r="X17" s="2"/>
      <c r="Y17" s="2"/>
      <c r="Z17" s="2"/>
    </row>
    <row r="18">
      <c r="A18" s="1" t="s">
        <v>165</v>
      </c>
      <c r="B18" s="1">
        <v>0.0</v>
      </c>
      <c r="C18" s="1">
        <v>0.0</v>
      </c>
      <c r="D18" s="1">
        <v>0.0</v>
      </c>
      <c r="E18" s="1">
        <v>0.0</v>
      </c>
      <c r="F18" s="1">
        <v>-337.0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-74.0</v>
      </c>
      <c r="C19" s="1">
        <v>-117.0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-87.0</v>
      </c>
      <c r="C20" s="1">
        <v>171.0</v>
      </c>
      <c r="D20" s="1">
        <v>0.0</v>
      </c>
      <c r="E20" s="1">
        <v>107.0</v>
      </c>
      <c r="F20" s="1">
        <v>921.0</v>
      </c>
      <c r="G20" s="1">
        <v>-453.0</v>
      </c>
      <c r="H20" s="1">
        <v>-3.0</v>
      </c>
      <c r="I20" s="1">
        <v>-177.0</v>
      </c>
      <c r="J20" s="1">
        <v>-121.0</v>
      </c>
      <c r="K20" s="1">
        <v>-659.0</v>
      </c>
      <c r="L20" s="2"/>
      <c r="M20" s="2"/>
      <c r="N20" s="2"/>
      <c r="O20" s="2"/>
      <c r="P20" s="2"/>
      <c r="Q20" s="2"/>
      <c r="R20" s="2"/>
      <c r="S20" s="2"/>
      <c r="T20" s="2"/>
      <c r="U20" s="2"/>
      <c r="V20" s="2"/>
      <c r="W20" s="2"/>
      <c r="X20" s="2"/>
      <c r="Y20" s="2"/>
      <c r="Z20" s="2"/>
    </row>
    <row r="21" ht="15.75" customHeight="1">
      <c r="A21" s="1" t="s">
        <v>168</v>
      </c>
      <c r="B21" s="1">
        <v>518.0</v>
      </c>
      <c r="C21" s="1">
        <v>30.0</v>
      </c>
      <c r="D21" s="1">
        <v>-665.0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108.0</v>
      </c>
      <c r="E22" s="1">
        <v>1160.0</v>
      </c>
      <c r="F22" s="1">
        <v>415.0</v>
      </c>
      <c r="G22" s="1">
        <v>88.0</v>
      </c>
      <c r="H22" s="1">
        <v>0.0</v>
      </c>
      <c r="I22" s="1">
        <v>3100.0</v>
      </c>
      <c r="J22" s="1">
        <v>1590.0</v>
      </c>
      <c r="K22" s="1">
        <v>6500.0</v>
      </c>
      <c r="L22" s="2"/>
      <c r="M22" s="2"/>
      <c r="N22" s="2"/>
      <c r="O22" s="2"/>
      <c r="P22" s="2"/>
      <c r="Q22" s="2"/>
      <c r="R22" s="2"/>
      <c r="S22" s="2"/>
      <c r="T22" s="2"/>
      <c r="U22" s="2"/>
      <c r="V22" s="2"/>
      <c r="W22" s="2"/>
      <c r="X22" s="2"/>
      <c r="Y22" s="2"/>
      <c r="Z22" s="2"/>
    </row>
    <row r="23" ht="15.75" customHeight="1">
      <c r="A23" s="1" t="s">
        <v>170</v>
      </c>
      <c r="B23" s="1">
        <v>3210.0</v>
      </c>
      <c r="C23" s="1">
        <v>2050.0</v>
      </c>
      <c r="D23" s="1">
        <v>685.0</v>
      </c>
      <c r="E23" s="1">
        <v>791.0</v>
      </c>
      <c r="F23" s="1">
        <v>1300.0</v>
      </c>
      <c r="G23" s="1">
        <v>1340.0</v>
      </c>
      <c r="H23" s="1">
        <v>-1070.0</v>
      </c>
      <c r="I23" s="1">
        <v>4600.0</v>
      </c>
      <c r="J23" s="1">
        <v>457.0</v>
      </c>
      <c r="K23" s="1">
        <v>-722.0</v>
      </c>
      <c r="L23" s="2"/>
      <c r="M23" s="2"/>
      <c r="N23" s="2"/>
      <c r="O23" s="2"/>
      <c r="P23" s="2"/>
      <c r="Q23" s="2"/>
      <c r="R23" s="2"/>
      <c r="S23" s="2"/>
      <c r="T23" s="2"/>
      <c r="U23" s="2"/>
      <c r="V23" s="2"/>
      <c r="W23" s="2"/>
      <c r="X23" s="2"/>
      <c r="Y23" s="2"/>
      <c r="Z23" s="2"/>
    </row>
    <row r="24" ht="15.75" customHeight="1">
      <c r="A24" s="1" t="s">
        <v>171</v>
      </c>
      <c r="B24" s="1">
        <v>0.0</v>
      </c>
      <c r="C24" s="1">
        <v>0.0</v>
      </c>
      <c r="D24" s="1">
        <v>0.0</v>
      </c>
      <c r="E24" s="1">
        <v>0.0</v>
      </c>
      <c r="F24" s="1">
        <v>0.0</v>
      </c>
      <c r="G24" s="1">
        <v>0.0</v>
      </c>
      <c r="H24" s="1">
        <v>805.0</v>
      </c>
      <c r="I24" s="1">
        <v>714.0</v>
      </c>
      <c r="J24" s="1">
        <v>-533.0</v>
      </c>
      <c r="K24" s="1">
        <v>-608.0</v>
      </c>
      <c r="L24" s="2"/>
      <c r="M24" s="2"/>
      <c r="N24" s="2"/>
      <c r="O24" s="2"/>
      <c r="P24" s="2"/>
      <c r="Q24" s="2"/>
      <c r="R24" s="2"/>
      <c r="S24" s="2"/>
      <c r="T24" s="2"/>
      <c r="U24" s="2"/>
      <c r="V24" s="2"/>
      <c r="W24" s="2"/>
      <c r="X24" s="2"/>
      <c r="Y24" s="2"/>
      <c r="Z24" s="2"/>
    </row>
    <row r="25" ht="15.75" customHeight="1">
      <c r="A25" s="1" t="s">
        <v>172</v>
      </c>
      <c r="B25" s="1">
        <v>6530.0</v>
      </c>
      <c r="C25" s="1">
        <v>4860.0</v>
      </c>
      <c r="D25" s="1">
        <v>2990.0</v>
      </c>
      <c r="E25" s="1">
        <v>5160.0</v>
      </c>
      <c r="F25" s="1">
        <v>7240.0</v>
      </c>
      <c r="G25" s="1">
        <v>5850.0</v>
      </c>
      <c r="H25" s="1">
        <v>1540.0</v>
      </c>
      <c r="I25" s="1">
        <v>14710.0</v>
      </c>
      <c r="J25" s="1">
        <v>6660.0</v>
      </c>
      <c r="K25" s="1">
        <v>6120.0</v>
      </c>
      <c r="L25" s="2"/>
      <c r="M25" s="2"/>
      <c r="N25" s="2"/>
      <c r="O25" s="2"/>
      <c r="P25" s="2"/>
      <c r="Q25" s="2"/>
      <c r="R25" s="2"/>
      <c r="S25" s="2"/>
      <c r="T25" s="2"/>
      <c r="U25" s="2"/>
      <c r="V25" s="2"/>
      <c r="W25" s="2"/>
      <c r="X25" s="2"/>
      <c r="Y25" s="2"/>
      <c r="Z25" s="2"/>
    </row>
    <row r="26" ht="15.75" customHeight="1">
      <c r="A26" s="1" t="s">
        <v>173</v>
      </c>
      <c r="B26" s="1">
        <v>1320.0</v>
      </c>
      <c r="C26" s="1">
        <v>196.0</v>
      </c>
      <c r="D26" s="1">
        <v>-345.0</v>
      </c>
      <c r="E26" s="1">
        <v>613.0</v>
      </c>
      <c r="F26" s="1">
        <v>-248.0</v>
      </c>
      <c r="G26" s="1">
        <v>495.0</v>
      </c>
      <c r="H26" s="1">
        <v>837.0</v>
      </c>
      <c r="I26" s="1">
        <v>2320.0</v>
      </c>
      <c r="J26" s="1">
        <v>1470.0</v>
      </c>
      <c r="K26" s="1">
        <v>1010.0</v>
      </c>
      <c r="L26" s="2"/>
      <c r="M26" s="2"/>
      <c r="N26" s="2"/>
      <c r="O26" s="2"/>
      <c r="P26" s="2"/>
      <c r="Q26" s="2"/>
      <c r="R26" s="2"/>
      <c r="S26" s="2"/>
      <c r="T26" s="2"/>
      <c r="U26" s="2"/>
      <c r="V26" s="2"/>
      <c r="W26" s="2"/>
      <c r="X26" s="2"/>
      <c r="Y26" s="2"/>
      <c r="Z26" s="2"/>
    </row>
    <row r="27" ht="15.75" customHeight="1">
      <c r="A27" s="1" t="s">
        <v>174</v>
      </c>
      <c r="B27" s="1">
        <v>5210.0</v>
      </c>
      <c r="C27" s="1">
        <v>4670.0</v>
      </c>
      <c r="D27" s="1">
        <v>3340.0</v>
      </c>
      <c r="E27" s="1">
        <v>4550.0</v>
      </c>
      <c r="F27" s="1">
        <v>7490.0</v>
      </c>
      <c r="G27" s="1">
        <v>5350.0</v>
      </c>
      <c r="H27" s="1">
        <v>707.0</v>
      </c>
      <c r="I27" s="1">
        <v>12390.0</v>
      </c>
      <c r="J27" s="1">
        <v>5200.0</v>
      </c>
      <c r="K27" s="1">
        <v>5100.0</v>
      </c>
      <c r="L27" s="2"/>
      <c r="M27" s="2"/>
      <c r="N27" s="2"/>
      <c r="O27" s="2"/>
      <c r="P27" s="2"/>
      <c r="Q27" s="2"/>
      <c r="R27" s="2"/>
      <c r="S27" s="2"/>
      <c r="T27" s="2"/>
      <c r="U27" s="2"/>
      <c r="V27" s="2"/>
      <c r="W27" s="2"/>
      <c r="X27" s="2"/>
      <c r="Y27" s="2"/>
      <c r="Z27" s="2"/>
    </row>
    <row r="28" ht="15.75" customHeight="1">
      <c r="A28" s="1" t="s">
        <v>175</v>
      </c>
      <c r="B28" s="1">
        <v>5210.0</v>
      </c>
      <c r="C28" s="1">
        <v>4670.0</v>
      </c>
      <c r="D28" s="1">
        <v>3340.0</v>
      </c>
      <c r="E28" s="1">
        <v>4550.0</v>
      </c>
      <c r="F28" s="1">
        <v>7490.0</v>
      </c>
      <c r="G28" s="1">
        <v>5350.0</v>
      </c>
      <c r="H28" s="1">
        <v>707.0</v>
      </c>
      <c r="I28" s="1">
        <v>12390.0</v>
      </c>
      <c r="J28" s="1">
        <v>5200.0</v>
      </c>
      <c r="K28" s="1">
        <v>5100.0</v>
      </c>
      <c r="L28" s="2"/>
      <c r="M28" s="2"/>
      <c r="N28" s="2"/>
      <c r="O28" s="2"/>
      <c r="P28" s="2"/>
      <c r="Q28" s="2"/>
      <c r="R28" s="2"/>
      <c r="S28" s="2"/>
      <c r="T28" s="2"/>
      <c r="U28" s="2"/>
      <c r="V28" s="2"/>
      <c r="W28" s="2"/>
      <c r="X28" s="2"/>
      <c r="Y28" s="2"/>
      <c r="Z28" s="2"/>
    </row>
    <row r="29" ht="15.75" customHeight="1">
      <c r="A29" s="1" t="s">
        <v>108</v>
      </c>
      <c r="B29" s="1">
        <v>-2100.0</v>
      </c>
      <c r="C29" s="1">
        <v>-2330.0</v>
      </c>
      <c r="D29" s="1">
        <v>-1690.0</v>
      </c>
      <c r="E29" s="1">
        <v>-3090.0</v>
      </c>
      <c r="F29" s="1">
        <v>-3900.0</v>
      </c>
      <c r="G29" s="1">
        <v>-2550.0</v>
      </c>
      <c r="H29" s="1">
        <v>-841.0</v>
      </c>
      <c r="I29" s="1">
        <v>-8420.0</v>
      </c>
      <c r="J29" s="1">
        <v>-3140.0</v>
      </c>
      <c r="K29" s="1">
        <v>-3980.0</v>
      </c>
      <c r="L29" s="2"/>
      <c r="M29" s="2"/>
      <c r="N29" s="2"/>
      <c r="O29" s="2"/>
      <c r="P29" s="2"/>
      <c r="Q29" s="2"/>
      <c r="R29" s="2"/>
      <c r="S29" s="2"/>
      <c r="T29" s="2"/>
      <c r="U29" s="2"/>
      <c r="V29" s="2"/>
      <c r="W29" s="2"/>
      <c r="X29" s="2"/>
      <c r="Y29" s="2"/>
      <c r="Z29" s="2"/>
    </row>
    <row r="30" ht="15.75" customHeight="1">
      <c r="A30" s="1" t="s">
        <v>176</v>
      </c>
      <c r="B30" s="1">
        <v>3110.0</v>
      </c>
      <c r="C30" s="1">
        <v>2340.0</v>
      </c>
      <c r="D30" s="1">
        <v>1650.0</v>
      </c>
      <c r="E30" s="1">
        <v>1460.0</v>
      </c>
      <c r="F30" s="1">
        <v>3580.0</v>
      </c>
      <c r="G30" s="1">
        <v>2810.0</v>
      </c>
      <c r="H30" s="1">
        <v>-134.0</v>
      </c>
      <c r="I30" s="1">
        <v>3970.0</v>
      </c>
      <c r="J30" s="1">
        <v>2060.0</v>
      </c>
      <c r="K30" s="1">
        <v>1130.0</v>
      </c>
      <c r="L30" s="2"/>
      <c r="M30" s="2"/>
      <c r="N30" s="2"/>
      <c r="O30" s="2"/>
      <c r="P30" s="2"/>
      <c r="Q30" s="2"/>
      <c r="R30" s="2"/>
      <c r="S30" s="2"/>
      <c r="T30" s="2"/>
      <c r="U30" s="2"/>
      <c r="V30" s="2"/>
      <c r="W30" s="2"/>
      <c r="X30" s="2"/>
      <c r="Y30" s="2"/>
      <c r="Z30" s="2"/>
    </row>
    <row r="31" ht="15.75" customHeight="1">
      <c r="A31" s="1" t="s">
        <v>177</v>
      </c>
      <c r="B31" s="1">
        <v>154.0</v>
      </c>
      <c r="C31" s="1">
        <v>134.0</v>
      </c>
      <c r="D31" s="1">
        <v>133.0</v>
      </c>
      <c r="E31" s="1">
        <v>145.0</v>
      </c>
      <c r="F31" s="1">
        <v>256.0</v>
      </c>
      <c r="G31" s="1">
        <v>226.0</v>
      </c>
      <c r="H31" s="1">
        <v>48.0</v>
      </c>
      <c r="I31" s="1">
        <v>174.0</v>
      </c>
      <c r="J31" s="1">
        <v>150.0</v>
      </c>
      <c r="K31" s="1">
        <v>166.0</v>
      </c>
      <c r="L31" s="2"/>
      <c r="M31" s="2"/>
      <c r="N31" s="2"/>
      <c r="O31" s="2"/>
      <c r="P31" s="2"/>
      <c r="Q31" s="2"/>
      <c r="R31" s="2"/>
      <c r="S31" s="2"/>
      <c r="T31" s="2"/>
      <c r="U31" s="2"/>
      <c r="V31" s="2"/>
      <c r="W31" s="2"/>
      <c r="X31" s="2"/>
      <c r="Y31" s="2"/>
      <c r="Z31" s="2"/>
    </row>
    <row r="32" ht="15.75" customHeight="1">
      <c r="A32" s="1" t="s">
        <v>178</v>
      </c>
      <c r="B32" s="1">
        <v>2960.0</v>
      </c>
      <c r="C32" s="1">
        <v>2210.0</v>
      </c>
      <c r="D32" s="1">
        <v>1520.0</v>
      </c>
      <c r="E32" s="1">
        <v>1320.0</v>
      </c>
      <c r="F32" s="1">
        <v>3330.0</v>
      </c>
      <c r="G32" s="1">
        <v>2580.0</v>
      </c>
      <c r="H32" s="1">
        <v>-182.0</v>
      </c>
      <c r="I32" s="1">
        <v>3790.0</v>
      </c>
      <c r="J32" s="1">
        <v>1910.0</v>
      </c>
      <c r="K32" s="1">
        <v>964.0</v>
      </c>
      <c r="L32" s="2"/>
      <c r="M32" s="2"/>
      <c r="N32" s="2"/>
      <c r="O32" s="2"/>
      <c r="P32" s="2"/>
      <c r="Q32" s="2"/>
      <c r="R32" s="2"/>
      <c r="S32" s="2"/>
      <c r="T32" s="2"/>
      <c r="U32" s="2"/>
      <c r="V32" s="2"/>
      <c r="W32" s="2"/>
      <c r="X32" s="2"/>
      <c r="Y32" s="2"/>
      <c r="Z32" s="2"/>
    </row>
    <row r="33" ht="15.75" customHeight="1">
      <c r="A33" s="1" t="s">
        <v>179</v>
      </c>
      <c r="B33" s="1">
        <v>2960.0</v>
      </c>
      <c r="C33" s="1">
        <v>2210.0</v>
      </c>
      <c r="D33" s="1">
        <v>1520.0</v>
      </c>
      <c r="E33" s="1">
        <v>1320.0</v>
      </c>
      <c r="F33" s="1">
        <v>3330.0</v>
      </c>
      <c r="G33" s="1">
        <v>2580.0</v>
      </c>
      <c r="H33" s="1">
        <v>-182.0</v>
      </c>
      <c r="I33" s="1">
        <v>3790.0</v>
      </c>
      <c r="J33" s="1">
        <v>1910.0</v>
      </c>
      <c r="K33" s="1">
        <v>964.0</v>
      </c>
      <c r="L33" s="2"/>
      <c r="M33" s="2"/>
      <c r="N33" s="2"/>
      <c r="O33" s="2"/>
      <c r="P33" s="2"/>
      <c r="Q33" s="2"/>
      <c r="R33" s="2"/>
      <c r="S33" s="2"/>
      <c r="T33" s="2"/>
      <c r="U33" s="2"/>
      <c r="V33" s="2"/>
      <c r="W33" s="2"/>
      <c r="X33" s="2"/>
      <c r="Y33" s="2"/>
      <c r="Z33" s="2"/>
    </row>
    <row r="34" ht="15.75" customHeight="1">
      <c r="A34" s="1" t="s">
        <v>180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182</v>
      </c>
      <c r="C36" s="1" t="s">
        <v>183</v>
      </c>
      <c r="D36" s="1" t="s">
        <v>184</v>
      </c>
      <c r="E36" s="1" t="s">
        <v>185</v>
      </c>
      <c r="F36" s="1" t="s">
        <v>186</v>
      </c>
      <c r="G36" s="1" t="s">
        <v>187</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193</v>
      </c>
      <c r="B37" s="1">
        <v>1400.0</v>
      </c>
      <c r="C37" s="1">
        <v>1430.0</v>
      </c>
      <c r="D37" s="1">
        <v>1450.0</v>
      </c>
      <c r="E37" s="1">
        <v>1450.0</v>
      </c>
      <c r="F37" s="1">
        <v>1450.0</v>
      </c>
      <c r="G37" s="1">
        <v>1460.0</v>
      </c>
      <c r="H37" s="1">
        <v>1520.0</v>
      </c>
      <c r="I37" s="1">
        <v>1540.0</v>
      </c>
      <c r="J37" s="1">
        <v>1570.0</v>
      </c>
      <c r="K37" s="1">
        <v>1560.0</v>
      </c>
      <c r="L37" s="2"/>
      <c r="M37" s="2"/>
      <c r="N37" s="2"/>
      <c r="O37" s="2"/>
      <c r="P37" s="2"/>
      <c r="Q37" s="2"/>
      <c r="R37" s="2"/>
      <c r="S37" s="2"/>
      <c r="T37" s="2"/>
      <c r="U37" s="2"/>
      <c r="V37" s="2"/>
      <c r="W37" s="2"/>
      <c r="X37" s="2"/>
      <c r="Y37" s="2"/>
      <c r="Z37" s="2"/>
    </row>
    <row r="38" ht="15.75" customHeight="1">
      <c r="A38" s="1" t="s">
        <v>194</v>
      </c>
      <c r="B38" s="1" t="s">
        <v>195</v>
      </c>
      <c r="C38" s="1" t="s">
        <v>196</v>
      </c>
      <c r="D38" s="1" t="s">
        <v>197</v>
      </c>
      <c r="E38" s="1" t="s">
        <v>198</v>
      </c>
      <c r="F38" s="1" t="s">
        <v>199</v>
      </c>
      <c r="G38" s="1" t="s">
        <v>200</v>
      </c>
      <c r="H38" s="1" t="s">
        <v>188</v>
      </c>
      <c r="I38" s="1" t="s">
        <v>201</v>
      </c>
      <c r="J38" s="1" t="s">
        <v>202</v>
      </c>
      <c r="K38" s="1" t="s">
        <v>203</v>
      </c>
      <c r="L38" s="2"/>
      <c r="M38" s="2"/>
      <c r="N38" s="2"/>
      <c r="O38" s="2"/>
      <c r="P38" s="2"/>
      <c r="Q38" s="2"/>
      <c r="R38" s="2"/>
      <c r="S38" s="2"/>
      <c r="T38" s="2"/>
      <c r="U38" s="2"/>
      <c r="V38" s="2"/>
      <c r="W38" s="2"/>
      <c r="X38" s="2"/>
      <c r="Y38" s="2"/>
      <c r="Z38" s="2"/>
    </row>
    <row r="39" ht="15.75" customHeight="1">
      <c r="A39" s="1" t="s">
        <v>204</v>
      </c>
      <c r="B39" s="1" t="s">
        <v>195</v>
      </c>
      <c r="C39" s="1" t="s">
        <v>196</v>
      </c>
      <c r="D39" s="1" t="s">
        <v>197</v>
      </c>
      <c r="E39" s="1" t="s">
        <v>198</v>
      </c>
      <c r="F39" s="1" t="s">
        <v>199</v>
      </c>
      <c r="G39" s="1" t="s">
        <v>200</v>
      </c>
      <c r="H39" s="1" t="s">
        <v>188</v>
      </c>
      <c r="I39" s="1" t="s">
        <v>201</v>
      </c>
      <c r="J39" s="1" t="s">
        <v>202</v>
      </c>
      <c r="K39" s="1" t="s">
        <v>203</v>
      </c>
      <c r="L39" s="2"/>
      <c r="M39" s="2"/>
      <c r="N39" s="2"/>
      <c r="O39" s="2"/>
      <c r="P39" s="2"/>
      <c r="Q39" s="2"/>
      <c r="R39" s="2"/>
      <c r="S39" s="2"/>
      <c r="T39" s="2"/>
      <c r="U39" s="2"/>
      <c r="V39" s="2"/>
      <c r="W39" s="2"/>
      <c r="X39" s="2"/>
      <c r="Y39" s="2"/>
      <c r="Z39" s="2"/>
    </row>
    <row r="40" ht="15.75" customHeight="1">
      <c r="A40" s="1" t="s">
        <v>205</v>
      </c>
      <c r="B40" s="1">
        <v>1440.0</v>
      </c>
      <c r="C40" s="1">
        <v>1470.0</v>
      </c>
      <c r="D40" s="1">
        <v>1480.0</v>
      </c>
      <c r="E40" s="1">
        <v>1480.0</v>
      </c>
      <c r="F40" s="1">
        <v>1480.0</v>
      </c>
      <c r="G40" s="1">
        <v>1500.0</v>
      </c>
      <c r="H40" s="1">
        <v>1520.0</v>
      </c>
      <c r="I40" s="1">
        <v>1590.0</v>
      </c>
      <c r="J40" s="1">
        <v>1610.0</v>
      </c>
      <c r="K40" s="1">
        <v>1590.0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t="s">
        <v>218</v>
      </c>
      <c r="C42" s="1" t="s">
        <v>219</v>
      </c>
      <c r="D42" s="1" t="s">
        <v>209</v>
      </c>
      <c r="E42" s="1" t="s">
        <v>220</v>
      </c>
      <c r="F42" s="1" t="s">
        <v>221</v>
      </c>
      <c r="G42" s="1" t="s">
        <v>222</v>
      </c>
      <c r="H42" s="1" t="s">
        <v>213</v>
      </c>
      <c r="I42" s="1" t="s">
        <v>223</v>
      </c>
      <c r="J42" s="1" t="s">
        <v>215</v>
      </c>
      <c r="K42" s="1" t="s">
        <v>224</v>
      </c>
      <c r="L42" s="2"/>
      <c r="M42" s="2"/>
      <c r="N42" s="2"/>
      <c r="O42" s="2"/>
      <c r="P42" s="2"/>
      <c r="Q42" s="2"/>
      <c r="R42" s="2"/>
      <c r="S42" s="2"/>
      <c r="T42" s="2"/>
      <c r="U42" s="2"/>
      <c r="V42" s="2"/>
      <c r="W42" s="2"/>
      <c r="X42" s="2"/>
      <c r="Y42" s="2"/>
      <c r="Z42" s="2"/>
    </row>
    <row r="43" ht="15.75" customHeight="1">
      <c r="A43" s="1" t="s">
        <v>225</v>
      </c>
      <c r="B43" s="1" t="s">
        <v>226</v>
      </c>
      <c r="C43" s="1" t="s">
        <v>227</v>
      </c>
      <c r="D43" s="1" t="s">
        <v>212</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t="s">
        <v>236</v>
      </c>
      <c r="C44" s="1" t="s">
        <v>237</v>
      </c>
      <c r="D44" s="1" t="s">
        <v>238</v>
      </c>
      <c r="E44" s="1" t="s">
        <v>239</v>
      </c>
      <c r="F44" s="1" t="s">
        <v>240</v>
      </c>
      <c r="G44" s="1" t="s">
        <v>241</v>
      </c>
      <c r="H44" s="1" t="s">
        <v>242</v>
      </c>
      <c r="I44" s="1" t="s">
        <v>243</v>
      </c>
      <c r="J44" s="1" t="s">
        <v>244</v>
      </c>
      <c r="K44" s="1" t="s">
        <v>245</v>
      </c>
      <c r="L44" s="2"/>
      <c r="M44" s="2"/>
      <c r="N44" s="2"/>
      <c r="O44" s="2"/>
      <c r="P44" s="2"/>
      <c r="Q44" s="2"/>
      <c r="R44" s="2"/>
      <c r="S44" s="2"/>
      <c r="T44" s="2"/>
      <c r="U44" s="2"/>
      <c r="V44" s="2"/>
      <c r="W44" s="2"/>
      <c r="X44" s="2"/>
      <c r="Y44" s="2"/>
      <c r="Z44" s="2"/>
    </row>
    <row r="45" ht="15.75" customHeight="1">
      <c r="A45" s="1" t="s">
        <v>246</v>
      </c>
      <c r="B45" s="1" t="s">
        <v>247</v>
      </c>
      <c r="C45" s="1" t="s">
        <v>247</v>
      </c>
      <c r="D45" s="1" t="s">
        <v>247</v>
      </c>
      <c r="E45" s="1" t="s">
        <v>247</v>
      </c>
      <c r="F45" s="1" t="s">
        <v>247</v>
      </c>
      <c r="G45" s="1" t="s">
        <v>247</v>
      </c>
      <c r="H45" s="1" t="s">
        <v>247</v>
      </c>
      <c r="I45" s="1" t="s">
        <v>247</v>
      </c>
      <c r="J45" s="1" t="s">
        <v>247</v>
      </c>
      <c r="K45" s="1" t="s">
        <v>247</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248</v>
      </c>
      <c r="B47" s="1">
        <v>6600.0</v>
      </c>
      <c r="C47" s="1">
        <v>7070.0</v>
      </c>
      <c r="D47" s="1">
        <v>8090.0</v>
      </c>
      <c r="E47" s="1">
        <v>9270.0</v>
      </c>
      <c r="F47" s="1">
        <v>12990.0</v>
      </c>
      <c r="G47" s="1">
        <v>18240.0</v>
      </c>
      <c r="H47" s="1">
        <v>15190.0</v>
      </c>
      <c r="I47" s="1">
        <v>20500.0</v>
      </c>
      <c r="J47" s="1">
        <v>24430.0</v>
      </c>
      <c r="K47" s="1">
        <v>25590.0</v>
      </c>
      <c r="L47" s="2"/>
      <c r="M47" s="2"/>
      <c r="N47" s="2"/>
      <c r="O47" s="2"/>
      <c r="P47" s="2"/>
      <c r="Q47" s="2"/>
      <c r="R47" s="2"/>
      <c r="S47" s="2"/>
      <c r="T47" s="2"/>
      <c r="U47" s="2"/>
      <c r="V47" s="2"/>
      <c r="W47" s="2"/>
      <c r="X47" s="2"/>
      <c r="Y47" s="2"/>
      <c r="Z47" s="2"/>
    </row>
    <row r="48" ht="15.75" customHeight="1">
      <c r="A48" s="1" t="s">
        <v>249</v>
      </c>
      <c r="B48" s="1">
        <v>5260.0</v>
      </c>
      <c r="C48" s="1">
        <v>5490.0</v>
      </c>
      <c r="D48" s="1">
        <v>6240.0</v>
      </c>
      <c r="E48" s="1">
        <v>7370.0</v>
      </c>
      <c r="F48" s="1">
        <v>10540.0</v>
      </c>
      <c r="G48" s="1">
        <v>14960.0</v>
      </c>
      <c r="H48" s="1">
        <v>10700.0</v>
      </c>
      <c r="I48" s="1">
        <v>15540.0</v>
      </c>
      <c r="J48" s="1">
        <v>18890.0</v>
      </c>
      <c r="K48" s="1">
        <v>19170.0</v>
      </c>
      <c r="L48" s="2"/>
      <c r="M48" s="2"/>
      <c r="N48" s="2"/>
      <c r="O48" s="2"/>
      <c r="P48" s="2"/>
      <c r="Q48" s="2"/>
      <c r="R48" s="2"/>
      <c r="S48" s="2"/>
      <c r="T48" s="2"/>
      <c r="U48" s="2"/>
      <c r="V48" s="2"/>
      <c r="W48" s="2"/>
      <c r="X48" s="2"/>
      <c r="Y48" s="2"/>
      <c r="Z48" s="2"/>
    </row>
    <row r="49" ht="15.75" customHeight="1">
      <c r="A49" s="1" t="s">
        <v>250</v>
      </c>
      <c r="B49" s="1">
        <v>5130.0</v>
      </c>
      <c r="C49" s="1">
        <v>5370.0</v>
      </c>
      <c r="D49" s="1">
        <v>6070.0</v>
      </c>
      <c r="E49" s="1">
        <v>6920.0</v>
      </c>
      <c r="F49" s="1">
        <v>9880.0</v>
      </c>
      <c r="G49" s="1">
        <v>13820.0</v>
      </c>
      <c r="H49" s="1">
        <v>9400.0</v>
      </c>
      <c r="I49" s="1">
        <v>14070.0</v>
      </c>
      <c r="J49" s="1">
        <v>16750.0</v>
      </c>
      <c r="K49" s="1">
        <v>16510.0</v>
      </c>
      <c r="L49" s="2"/>
      <c r="M49" s="2"/>
      <c r="N49" s="2"/>
      <c r="O49" s="2"/>
      <c r="P49" s="2"/>
      <c r="Q49" s="2"/>
      <c r="R49" s="2"/>
      <c r="S49" s="2"/>
      <c r="T49" s="2"/>
      <c r="U49" s="2"/>
      <c r="V49" s="2"/>
      <c r="W49" s="2"/>
      <c r="X49" s="2"/>
      <c r="Y49" s="2"/>
      <c r="Z49" s="2"/>
    </row>
    <row r="50" ht="15.75" customHeight="1">
      <c r="A50" s="1" t="s">
        <v>251</v>
      </c>
      <c r="B50" s="1" t="s">
        <v>252</v>
      </c>
      <c r="C50" s="1" t="s">
        <v>253</v>
      </c>
      <c r="D50" s="1" t="s">
        <v>254</v>
      </c>
      <c r="E50" s="1" t="s">
        <v>255</v>
      </c>
      <c r="F50" s="1" t="s">
        <v>256</v>
      </c>
      <c r="G50" s="1" t="s">
        <v>257</v>
      </c>
      <c r="H50" s="1" t="s">
        <v>258</v>
      </c>
      <c r="I50" s="1" t="s">
        <v>259</v>
      </c>
      <c r="J50" s="1" t="s">
        <v>260</v>
      </c>
      <c r="K50" s="1" t="s">
        <v>261</v>
      </c>
      <c r="L50" s="2"/>
      <c r="M50" s="2"/>
      <c r="N50" s="2"/>
      <c r="O50" s="2"/>
      <c r="P50" s="2"/>
      <c r="Q50" s="2"/>
      <c r="R50" s="2"/>
      <c r="S50" s="2"/>
      <c r="T50" s="2"/>
      <c r="U50" s="2"/>
      <c r="V50" s="2"/>
      <c r="W50" s="2"/>
      <c r="X50" s="2"/>
      <c r="Y50" s="2"/>
      <c r="Z50" s="2"/>
    </row>
    <row r="51" ht="15.75" customHeight="1">
      <c r="A51" s="1" t="s">
        <v>262</v>
      </c>
      <c r="B51" s="1">
        <v>114.0</v>
      </c>
      <c r="C51" s="1">
        <v>132.0</v>
      </c>
      <c r="D51" s="1">
        <v>213.0</v>
      </c>
      <c r="E51" s="1">
        <v>286.0</v>
      </c>
      <c r="F51" s="1">
        <v>861.0</v>
      </c>
      <c r="G51" s="1">
        <v>970.0</v>
      </c>
      <c r="H51" s="1">
        <v>756.0</v>
      </c>
      <c r="I51" s="1">
        <v>1110.0</v>
      </c>
      <c r="J51" s="1">
        <v>1280.0</v>
      </c>
      <c r="K51" s="1">
        <v>1910.0</v>
      </c>
      <c r="L51" s="2"/>
      <c r="M51" s="2"/>
      <c r="N51" s="2"/>
      <c r="O51" s="2"/>
      <c r="P51" s="2"/>
      <c r="Q51" s="2"/>
      <c r="R51" s="2"/>
      <c r="S51" s="2"/>
      <c r="T51" s="2"/>
      <c r="U51" s="2"/>
      <c r="V51" s="2"/>
      <c r="W51" s="2"/>
      <c r="X51" s="2"/>
      <c r="Y51" s="2"/>
      <c r="Z51" s="2"/>
    </row>
    <row r="52" ht="15.75" customHeight="1">
      <c r="A52" s="1" t="s">
        <v>263</v>
      </c>
      <c r="B52" s="1">
        <v>1210.0</v>
      </c>
      <c r="C52" s="1">
        <v>64.0</v>
      </c>
      <c r="D52" s="1">
        <v>-558.0</v>
      </c>
      <c r="E52" s="1">
        <v>327.0</v>
      </c>
      <c r="F52" s="1">
        <v>-1110.0</v>
      </c>
      <c r="G52" s="1">
        <v>-475.0</v>
      </c>
      <c r="H52" s="1">
        <v>81.0</v>
      </c>
      <c r="I52" s="1">
        <v>1210.0</v>
      </c>
      <c r="J52" s="1">
        <v>191.0</v>
      </c>
      <c r="K52" s="1">
        <v>-897.0</v>
      </c>
      <c r="L52" s="2"/>
      <c r="M52" s="2"/>
      <c r="N52" s="2"/>
      <c r="O52" s="2"/>
      <c r="P52" s="2"/>
      <c r="Q52" s="2"/>
      <c r="R52" s="2"/>
      <c r="S52" s="2"/>
      <c r="T52" s="2"/>
      <c r="U52" s="2"/>
      <c r="V52" s="2"/>
      <c r="W52" s="2"/>
      <c r="X52" s="2"/>
      <c r="Y52" s="2"/>
      <c r="Z52" s="2"/>
    </row>
    <row r="53" ht="15.75" customHeight="1">
      <c r="A53" s="1" t="s">
        <v>264</v>
      </c>
      <c r="B53" s="1">
        <v>-245.0</v>
      </c>
      <c r="C53" s="1">
        <v>-623.0</v>
      </c>
      <c r="D53" s="1">
        <v>104.0</v>
      </c>
      <c r="E53" s="1">
        <v>-1150.0</v>
      </c>
      <c r="F53" s="1">
        <v>-816.0</v>
      </c>
      <c r="G53" s="1">
        <v>500.0</v>
      </c>
      <c r="H53" s="1">
        <v>294.0</v>
      </c>
      <c r="I53" s="1">
        <v>-4370.0</v>
      </c>
      <c r="J53" s="1">
        <v>153.0</v>
      </c>
      <c r="K53" s="1">
        <v>-2970.0</v>
      </c>
      <c r="L53" s="2"/>
      <c r="M53" s="2"/>
      <c r="N53" s="2"/>
      <c r="O53" s="2"/>
      <c r="P53" s="2"/>
      <c r="Q53" s="2"/>
      <c r="R53" s="2"/>
      <c r="S53" s="2"/>
      <c r="T53" s="2"/>
      <c r="U53" s="2"/>
      <c r="V53" s="2"/>
      <c r="W53" s="2"/>
      <c r="X53" s="2"/>
      <c r="Y53" s="2"/>
      <c r="Z53" s="2"/>
    </row>
    <row r="54" ht="15.75" customHeight="1">
      <c r="A54" s="1" t="s">
        <v>265</v>
      </c>
      <c r="B54" s="1">
        <v>0.0</v>
      </c>
      <c r="C54" s="1">
        <v>0.0</v>
      </c>
      <c r="D54" s="1">
        <v>0.0</v>
      </c>
      <c r="E54" s="1">
        <v>203.0</v>
      </c>
      <c r="F54" s="1">
        <v>176.0</v>
      </c>
      <c r="G54" s="1">
        <v>233.0</v>
      </c>
      <c r="H54" s="1">
        <v>310.0</v>
      </c>
      <c r="I54" s="1">
        <v>387.0</v>
      </c>
      <c r="J54" s="1">
        <v>508.0</v>
      </c>
      <c r="K54" s="1">
        <v>471.0</v>
      </c>
      <c r="L54" s="2"/>
      <c r="M54" s="2"/>
      <c r="N54" s="2"/>
      <c r="O54" s="2"/>
      <c r="P54" s="2"/>
      <c r="Q54" s="2"/>
      <c r="R54" s="2"/>
      <c r="S54" s="2"/>
      <c r="T54" s="2"/>
      <c r="U54" s="2"/>
      <c r="V54" s="2"/>
      <c r="W54" s="2"/>
      <c r="X54" s="2"/>
      <c r="Y54" s="2"/>
      <c r="Z54" s="2"/>
    </row>
    <row r="55" ht="15.75" customHeight="1">
      <c r="A55" s="1" t="s">
        <v>266</v>
      </c>
      <c r="B55" s="1">
        <v>2320.0</v>
      </c>
      <c r="C55" s="1">
        <v>2450.0</v>
      </c>
      <c r="D55" s="1">
        <v>2800.0</v>
      </c>
      <c r="E55" s="1">
        <v>0.0</v>
      </c>
      <c r="F55" s="1">
        <v>0.0</v>
      </c>
      <c r="G55" s="1">
        <v>206.0</v>
      </c>
      <c r="H55" s="1">
        <v>0.0</v>
      </c>
      <c r="I55" s="1">
        <v>0.0</v>
      </c>
      <c r="J55" s="1">
        <v>0.0</v>
      </c>
      <c r="K55" s="1">
        <v>14910.0</v>
      </c>
      <c r="L55" s="2"/>
      <c r="M55" s="2"/>
      <c r="N55" s="2"/>
      <c r="O55" s="2"/>
      <c r="P55" s="2"/>
      <c r="Q55" s="2"/>
      <c r="R55" s="2"/>
      <c r="S55" s="2"/>
      <c r="T55" s="2"/>
      <c r="U55" s="2"/>
      <c r="V55" s="2"/>
      <c r="W55" s="2"/>
      <c r="X55" s="2"/>
      <c r="Y55" s="2"/>
      <c r="Z55" s="2"/>
    </row>
    <row r="56" ht="15.75" customHeight="1">
      <c r="A56" s="1" t="s">
        <v>267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268</v>
      </c>
      <c r="B57" s="1">
        <v>123.0</v>
      </c>
      <c r="C57" s="1">
        <v>106.0</v>
      </c>
      <c r="D57" s="1">
        <v>92.0</v>
      </c>
      <c r="E57" s="1">
        <v>95.0</v>
      </c>
      <c r="F57" s="1">
        <v>104.0</v>
      </c>
      <c r="G57" s="1">
        <v>98.0</v>
      </c>
      <c r="H57" s="1">
        <v>101.0</v>
      </c>
      <c r="I57" s="1">
        <v>116.0</v>
      </c>
      <c r="J57" s="1">
        <v>122.0</v>
      </c>
      <c r="K57" s="1">
        <v>69.0</v>
      </c>
      <c r="L57" s="2"/>
      <c r="M57" s="2"/>
      <c r="N57" s="2"/>
      <c r="O57" s="2"/>
      <c r="P57" s="2"/>
      <c r="Q57" s="2"/>
      <c r="R57" s="2"/>
      <c r="S57" s="2"/>
      <c r="T57" s="2"/>
      <c r="U57" s="2"/>
      <c r="V57" s="2"/>
      <c r="W57" s="2"/>
      <c r="X57" s="2"/>
      <c r="Y57" s="2"/>
      <c r="Z57" s="2"/>
    </row>
    <row r="58" ht="15.75" customHeight="1">
      <c r="A58" s="1" t="s">
        <v>269</v>
      </c>
      <c r="B58" s="1">
        <v>61.0</v>
      </c>
      <c r="C58" s="1">
        <v>70.0</v>
      </c>
      <c r="D58" s="1">
        <v>69.0</v>
      </c>
      <c r="E58" s="1">
        <v>75.0</v>
      </c>
      <c r="F58" s="1">
        <v>84.0</v>
      </c>
      <c r="G58" s="1">
        <v>87.0</v>
      </c>
      <c r="H58" s="1">
        <v>94.0</v>
      </c>
      <c r="I58" s="1">
        <v>119.0</v>
      </c>
      <c r="J58" s="1">
        <v>62.0</v>
      </c>
      <c r="K58" s="1">
        <v>108.0</v>
      </c>
      <c r="L58" s="2"/>
      <c r="M58" s="2"/>
      <c r="N58" s="2"/>
      <c r="O58" s="2"/>
      <c r="P58" s="2"/>
      <c r="Q58" s="2"/>
      <c r="R58" s="2"/>
      <c r="S58" s="2"/>
      <c r="T58" s="2"/>
      <c r="U58" s="2"/>
      <c r="V58" s="2"/>
      <c r="W58" s="2"/>
      <c r="X58" s="2"/>
      <c r="Y58" s="2"/>
      <c r="Z58" s="2"/>
    </row>
    <row r="59" ht="15.75" customHeight="1">
      <c r="A59" s="1" t="s">
        <v>270</v>
      </c>
      <c r="B59" s="1">
        <v>61.0</v>
      </c>
      <c r="C59" s="1">
        <v>70.0</v>
      </c>
      <c r="D59" s="1">
        <v>69.0</v>
      </c>
      <c r="E59" s="1">
        <v>75.0</v>
      </c>
      <c r="F59" s="1">
        <v>84.0</v>
      </c>
      <c r="G59" s="1">
        <v>87.0</v>
      </c>
      <c r="H59" s="1">
        <v>94.0</v>
      </c>
      <c r="I59" s="1">
        <v>119.0</v>
      </c>
      <c r="J59" s="1">
        <v>62.0</v>
      </c>
      <c r="K59" s="1">
        <v>108.0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187</v>
      </c>
      <c r="I3" s="1" t="s">
        <v>201</v>
      </c>
      <c r="J3" s="1" t="s">
        <v>279</v>
      </c>
      <c r="K3" s="1" t="s">
        <v>280</v>
      </c>
      <c r="L3" s="2"/>
      <c r="M3" s="2"/>
      <c r="N3" s="2"/>
      <c r="O3" s="2"/>
      <c r="P3" s="2"/>
      <c r="Q3" s="2"/>
      <c r="R3" s="2"/>
      <c r="S3" s="2"/>
      <c r="T3" s="2"/>
      <c r="U3" s="2"/>
      <c r="V3" s="2"/>
      <c r="W3" s="2"/>
      <c r="X3" s="2"/>
      <c r="Y3" s="2"/>
      <c r="Z3" s="2"/>
    </row>
    <row r="4">
      <c r="A4" s="1" t="s">
        <v>281</v>
      </c>
      <c r="B4" s="1" t="s">
        <v>282</v>
      </c>
      <c r="C4" s="1" t="s">
        <v>278</v>
      </c>
      <c r="D4" s="1" t="s">
        <v>278</v>
      </c>
      <c r="E4" s="1" t="s">
        <v>283</v>
      </c>
      <c r="F4" s="1" t="s">
        <v>284</v>
      </c>
      <c r="G4" s="1" t="s">
        <v>285</v>
      </c>
      <c r="H4" s="1" t="s">
        <v>286</v>
      </c>
      <c r="I4" s="1" t="s">
        <v>283</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257</v>
      </c>
      <c r="G5" s="1">
        <v>5.0</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316</v>
      </c>
      <c r="H8" s="1" t="s">
        <v>317</v>
      </c>
      <c r="I8" s="1" t="s">
        <v>318</v>
      </c>
      <c r="J8" s="1" t="s">
        <v>319</v>
      </c>
      <c r="K8" s="1" t="s">
        <v>320</v>
      </c>
      <c r="L8" s="2"/>
      <c r="M8" s="2"/>
      <c r="N8" s="2"/>
      <c r="O8" s="2"/>
      <c r="P8" s="2"/>
      <c r="Q8" s="2"/>
      <c r="R8" s="2"/>
      <c r="S8" s="2"/>
      <c r="T8" s="2"/>
      <c r="U8" s="2"/>
      <c r="V8" s="2"/>
      <c r="W8" s="2"/>
      <c r="X8" s="2"/>
      <c r="Y8" s="2"/>
      <c r="Z8" s="2"/>
    </row>
    <row r="9">
      <c r="A9" s="1" t="s">
        <v>321</v>
      </c>
      <c r="B9" s="1" t="s">
        <v>191</v>
      </c>
      <c r="C9" s="1" t="s">
        <v>322</v>
      </c>
      <c r="D9" s="1" t="s">
        <v>323</v>
      </c>
      <c r="E9" s="1" t="s">
        <v>324</v>
      </c>
      <c r="F9" s="1" t="s">
        <v>325</v>
      </c>
      <c r="G9" s="1" t="s">
        <v>326</v>
      </c>
      <c r="H9" s="1" t="s">
        <v>327</v>
      </c>
      <c r="I9" s="1" t="s">
        <v>328</v>
      </c>
      <c r="J9" s="1" t="s">
        <v>329</v>
      </c>
      <c r="K9" s="1" t="s">
        <v>209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346</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299</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388</v>
      </c>
      <c r="G15" s="1" t="s">
        <v>389</v>
      </c>
      <c r="H15" s="1" t="s">
        <v>390</v>
      </c>
      <c r="I15" s="1" t="s">
        <v>391</v>
      </c>
      <c r="J15" s="1">
        <v>2.0</v>
      </c>
      <c r="K15" s="1" t="s">
        <v>392</v>
      </c>
      <c r="L15" s="2"/>
      <c r="M15" s="2"/>
      <c r="N15" s="2"/>
      <c r="O15" s="2"/>
      <c r="P15" s="2"/>
      <c r="Q15" s="2"/>
      <c r="R15" s="2"/>
      <c r="S15" s="2"/>
      <c r="T15" s="2"/>
      <c r="U15" s="2"/>
      <c r="V15" s="2"/>
      <c r="W15" s="2"/>
      <c r="X15" s="2"/>
      <c r="Y15" s="2"/>
      <c r="Z15" s="2"/>
    </row>
    <row r="16">
      <c r="A16" s="1" t="s">
        <v>393</v>
      </c>
      <c r="B16" s="1" t="s">
        <v>394</v>
      </c>
      <c r="C16" s="1" t="s">
        <v>395</v>
      </c>
      <c r="D16" s="1" t="s">
        <v>229</v>
      </c>
      <c r="E16" s="1" t="s">
        <v>396</v>
      </c>
      <c r="F16" s="1" t="s">
        <v>397</v>
      </c>
      <c r="G16" s="1" t="s">
        <v>398</v>
      </c>
      <c r="H16" s="1" t="s">
        <v>399</v>
      </c>
      <c r="I16" s="1" t="s">
        <v>400</v>
      </c>
      <c r="J16" s="1" t="s">
        <v>327</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209</v>
      </c>
      <c r="I17" s="1" t="s">
        <v>409</v>
      </c>
      <c r="J17" s="1" t="s">
        <v>322</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247</v>
      </c>
      <c r="F18" s="1" t="s">
        <v>415</v>
      </c>
      <c r="G18" s="1" t="s">
        <v>416</v>
      </c>
      <c r="H18" s="1" t="s">
        <v>417</v>
      </c>
      <c r="I18" s="1" t="s">
        <v>418</v>
      </c>
      <c r="J18" s="1" t="s">
        <v>419</v>
      </c>
      <c r="K18" s="1" t="s">
        <v>420</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327</v>
      </c>
      <c r="C20" s="1" t="s">
        <v>327</v>
      </c>
      <c r="D20" s="1" t="s">
        <v>422</v>
      </c>
      <c r="E20" s="1" t="s">
        <v>423</v>
      </c>
      <c r="F20" s="1" t="s">
        <v>424</v>
      </c>
      <c r="G20" s="1" t="s">
        <v>247</v>
      </c>
      <c r="H20" s="1" t="s">
        <v>213</v>
      </c>
      <c r="I20" s="1" t="s">
        <v>226</v>
      </c>
      <c r="J20" s="1" t="s">
        <v>324</v>
      </c>
      <c r="K20" s="1" t="s">
        <v>226</v>
      </c>
      <c r="L20" s="2"/>
      <c r="M20" s="2"/>
      <c r="N20" s="2"/>
      <c r="O20" s="2"/>
      <c r="P20" s="2"/>
      <c r="Q20" s="2"/>
      <c r="R20" s="2"/>
      <c r="S20" s="2"/>
      <c r="T20" s="2"/>
      <c r="U20" s="2"/>
      <c r="V20" s="2"/>
      <c r="W20" s="2"/>
      <c r="X20" s="2"/>
      <c r="Y20" s="2"/>
      <c r="Z20" s="2"/>
    </row>
    <row r="21" ht="15.75" customHeight="1">
      <c r="A21" s="1" t="s">
        <v>425</v>
      </c>
      <c r="B21" s="1" t="s">
        <v>424</v>
      </c>
      <c r="C21" s="1" t="s">
        <v>424</v>
      </c>
      <c r="D21" s="1" t="s">
        <v>234</v>
      </c>
      <c r="E21" s="1" t="s">
        <v>229</v>
      </c>
      <c r="F21" s="1" t="s">
        <v>426</v>
      </c>
      <c r="G21" s="1" t="s">
        <v>230</v>
      </c>
      <c r="H21" s="1" t="s">
        <v>222</v>
      </c>
      <c r="I21" s="1" t="s">
        <v>427</v>
      </c>
      <c r="J21" s="1" t="s">
        <v>230</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436</v>
      </c>
      <c r="J22" s="1" t="s">
        <v>437</v>
      </c>
      <c r="K22" s="1" t="s">
        <v>438</v>
      </c>
      <c r="L22" s="2"/>
      <c r="M22" s="2"/>
      <c r="N22" s="2"/>
      <c r="O22" s="2"/>
      <c r="P22" s="2"/>
      <c r="Q22" s="2"/>
      <c r="R22" s="2"/>
      <c r="S22" s="2"/>
      <c r="T22" s="2"/>
      <c r="U22" s="2"/>
      <c r="V22" s="2"/>
      <c r="W22" s="2"/>
      <c r="X22" s="2"/>
      <c r="Y22" s="2"/>
      <c r="Z22" s="2"/>
    </row>
    <row r="23" ht="15.75" customHeight="1">
      <c r="A23" s="1" t="s">
        <v>439</v>
      </c>
      <c r="B23" s="1" t="s">
        <v>280</v>
      </c>
      <c r="C23" s="1" t="s">
        <v>273</v>
      </c>
      <c r="D23" s="1" t="s">
        <v>440</v>
      </c>
      <c r="E23" s="1" t="s">
        <v>441</v>
      </c>
      <c r="F23" s="1" t="s">
        <v>442</v>
      </c>
      <c r="G23" s="1" t="s">
        <v>377</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197</v>
      </c>
      <c r="D25" s="1" t="s">
        <v>450</v>
      </c>
      <c r="E25" s="1" t="s">
        <v>451</v>
      </c>
      <c r="F25" s="1" t="s">
        <v>452</v>
      </c>
      <c r="G25" s="1" t="s">
        <v>453</v>
      </c>
      <c r="H25" s="1" t="s">
        <v>454</v>
      </c>
      <c r="I25" s="1" t="s">
        <v>455</v>
      </c>
      <c r="J25" s="1" t="s">
        <v>369</v>
      </c>
      <c r="K25" s="1" t="s">
        <v>456</v>
      </c>
      <c r="L25" s="2"/>
      <c r="M25" s="2"/>
      <c r="N25" s="2"/>
      <c r="O25" s="2"/>
      <c r="P25" s="2"/>
      <c r="Q25" s="2"/>
      <c r="R25" s="2"/>
      <c r="S25" s="2"/>
      <c r="T25" s="2"/>
      <c r="U25" s="2"/>
      <c r="V25" s="2"/>
      <c r="W25" s="2"/>
      <c r="X25" s="2"/>
      <c r="Y25" s="2"/>
      <c r="Z25" s="2"/>
    </row>
    <row r="26" ht="15.75" customHeight="1">
      <c r="A26" s="1" t="s">
        <v>457</v>
      </c>
      <c r="B26" s="1" t="s">
        <v>294</v>
      </c>
      <c r="C26" s="1" t="s">
        <v>323</v>
      </c>
      <c r="D26" s="1" t="s">
        <v>458</v>
      </c>
      <c r="E26" s="1" t="s">
        <v>459</v>
      </c>
      <c r="F26" s="1" t="s">
        <v>185</v>
      </c>
      <c r="G26" s="1" t="s">
        <v>460</v>
      </c>
      <c r="H26" s="1" t="s">
        <v>294</v>
      </c>
      <c r="I26" s="1" t="s">
        <v>461</v>
      </c>
      <c r="J26" s="1" t="s">
        <v>322</v>
      </c>
      <c r="K26" s="1" t="s">
        <v>323</v>
      </c>
      <c r="L26" s="2"/>
      <c r="M26" s="2"/>
      <c r="N26" s="2"/>
      <c r="O26" s="2"/>
      <c r="P26" s="2"/>
      <c r="Q26" s="2"/>
      <c r="R26" s="2"/>
      <c r="S26" s="2"/>
      <c r="T26" s="2"/>
      <c r="U26" s="2"/>
      <c r="V26" s="2"/>
      <c r="W26" s="2"/>
      <c r="X26" s="2"/>
      <c r="Y26" s="2"/>
      <c r="Z26" s="2"/>
    </row>
    <row r="27" ht="15.75" customHeight="1">
      <c r="A27" s="1" t="s">
        <v>462</v>
      </c>
      <c r="B27" s="1" t="s">
        <v>423</v>
      </c>
      <c r="C27" s="1" t="s">
        <v>327</v>
      </c>
      <c r="D27" s="1" t="s">
        <v>463</v>
      </c>
      <c r="E27" s="1" t="s">
        <v>324</v>
      </c>
      <c r="F27" s="1" t="s">
        <v>464</v>
      </c>
      <c r="G27" s="1" t="s">
        <v>324</v>
      </c>
      <c r="H27" s="1" t="s">
        <v>247</v>
      </c>
      <c r="I27" s="1" t="s">
        <v>327</v>
      </c>
      <c r="J27" s="1" t="s">
        <v>328</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486</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244</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485</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565</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274</v>
      </c>
      <c r="E39" s="1" t="s">
        <v>576</v>
      </c>
      <c r="F39" s="1" t="s">
        <v>577</v>
      </c>
      <c r="G39" s="1" t="s">
        <v>578</v>
      </c>
      <c r="H39" s="1" t="s">
        <v>579</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182</v>
      </c>
      <c r="C40" s="1" t="s">
        <v>579</v>
      </c>
      <c r="D40" s="1" t="s">
        <v>584</v>
      </c>
      <c r="E40" s="1" t="s">
        <v>585</v>
      </c>
      <c r="F40" s="1" t="s">
        <v>586</v>
      </c>
      <c r="G40" s="1" t="s">
        <v>381</v>
      </c>
      <c r="H40" s="1" t="s">
        <v>587</v>
      </c>
      <c r="I40" s="1" t="s">
        <v>588</v>
      </c>
      <c r="J40" s="1" t="s">
        <v>589</v>
      </c>
      <c r="K40" s="1" t="s">
        <v>369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295</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592</v>
      </c>
      <c r="J42" s="1" t="s">
        <v>608</v>
      </c>
      <c r="K42" s="1" t="s">
        <v>609</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v>22.0</v>
      </c>
      <c r="K46" s="1" t="s">
        <v>642</v>
      </c>
      <c r="L46" s="2"/>
      <c r="M46" s="2"/>
      <c r="N46" s="2"/>
      <c r="O46" s="2"/>
      <c r="P46" s="2"/>
      <c r="Q46" s="2"/>
      <c r="R46" s="2"/>
      <c r="S46" s="2"/>
      <c r="T46" s="2"/>
      <c r="U46" s="2"/>
      <c r="V46" s="2"/>
      <c r="W46" s="2"/>
      <c r="X46" s="2"/>
      <c r="Y46" s="2"/>
      <c r="Z46" s="2"/>
    </row>
    <row r="47" ht="15.75" customHeight="1">
      <c r="A47" s="1" t="s">
        <v>643</v>
      </c>
      <c r="B47" s="1" t="s">
        <v>644</v>
      </c>
      <c r="C47" s="1" t="s">
        <v>412</v>
      </c>
      <c r="D47" s="1" t="s">
        <v>645</v>
      </c>
      <c r="E47" s="1" t="s">
        <v>646</v>
      </c>
      <c r="F47" s="1" t="s">
        <v>647</v>
      </c>
      <c r="G47" s="1" t="s">
        <v>648</v>
      </c>
      <c r="H47" s="1" t="s">
        <v>649</v>
      </c>
      <c r="I47" s="1" t="s">
        <v>650</v>
      </c>
      <c r="J47" s="1" t="s">
        <v>651</v>
      </c>
      <c r="K47" s="1" t="s">
        <v>587</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564</v>
      </c>
      <c r="D49" s="1" t="s">
        <v>665</v>
      </c>
      <c r="E49" s="1">
        <v>24.0</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636</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v>0.0</v>
      </c>
      <c r="J51" s="1" t="s">
        <v>690</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t="s">
        <v>698</v>
      </c>
      <c r="H52" s="1" t="s">
        <v>699</v>
      </c>
      <c r="I52" s="1">
        <v>0.0</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v>0.0</v>
      </c>
      <c r="F53" s="1" t="s">
        <v>706</v>
      </c>
      <c r="G53" s="1" t="s">
        <v>707</v>
      </c>
      <c r="H53" s="1" t="s">
        <v>708</v>
      </c>
      <c r="I53" s="1">
        <v>0.0</v>
      </c>
      <c r="J53" s="1" t="s">
        <v>709</v>
      </c>
      <c r="K53" s="1">
        <v>0.0</v>
      </c>
      <c r="L53" s="2"/>
      <c r="M53" s="2"/>
      <c r="N53" s="2"/>
      <c r="O53" s="2"/>
      <c r="P53" s="2"/>
      <c r="Q53" s="2"/>
      <c r="R53" s="2"/>
      <c r="S53" s="2"/>
      <c r="T53" s="2"/>
      <c r="U53" s="2"/>
      <c r="V53" s="2"/>
      <c r="W53" s="2"/>
      <c r="X53" s="2"/>
      <c r="Y53" s="2"/>
      <c r="Z53" s="2"/>
    </row>
    <row r="54" ht="15.75" customHeight="1">
      <c r="A54" s="1" t="s">
        <v>710</v>
      </c>
      <c r="B54" s="1" t="s">
        <v>711</v>
      </c>
      <c r="C54" s="1" t="s">
        <v>712</v>
      </c>
      <c r="D54" s="1" t="s">
        <v>713</v>
      </c>
      <c r="E54" s="1" t="s">
        <v>714</v>
      </c>
      <c r="F54" s="1" t="s">
        <v>715</v>
      </c>
      <c r="G54" s="1" t="s">
        <v>716</v>
      </c>
      <c r="H54" s="1" t="s">
        <v>717</v>
      </c>
      <c r="I54" s="1">
        <v>0.0</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733</v>
      </c>
      <c r="D56" s="1" t="s">
        <v>734</v>
      </c>
      <c r="E56" s="1" t="s">
        <v>735</v>
      </c>
      <c r="F56" s="1" t="s">
        <v>736</v>
      </c>
      <c r="G56" s="1" t="s">
        <v>737</v>
      </c>
      <c r="H56" s="1" t="s">
        <v>738</v>
      </c>
      <c r="I56" s="1" t="s">
        <v>626</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665</v>
      </c>
      <c r="K57" s="1" t="s">
        <v>750</v>
      </c>
      <c r="L57" s="2"/>
      <c r="M57" s="2"/>
      <c r="N57" s="2"/>
      <c r="O57" s="2"/>
      <c r="P57" s="2"/>
      <c r="Q57" s="2"/>
      <c r="R57" s="2"/>
      <c r="S57" s="2"/>
      <c r="T57" s="2"/>
      <c r="U57" s="2"/>
      <c r="V57" s="2"/>
      <c r="W57" s="2"/>
      <c r="X57" s="2"/>
      <c r="Y57" s="2"/>
      <c r="Z57" s="2"/>
    </row>
    <row r="58" ht="15.75" customHeight="1">
      <c r="A58" s="1" t="s">
        <v>751</v>
      </c>
      <c r="B58" s="1" t="s">
        <v>752</v>
      </c>
      <c r="C58" s="1" t="s">
        <v>603</v>
      </c>
      <c r="D58" s="1" t="s">
        <v>753</v>
      </c>
      <c r="E58" s="1" t="s">
        <v>754</v>
      </c>
      <c r="F58" s="1" t="s">
        <v>755</v>
      </c>
      <c r="G58" s="1" t="s">
        <v>756</v>
      </c>
      <c r="H58" s="1" t="s">
        <v>293</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300</v>
      </c>
      <c r="E61" s="1" t="s">
        <v>785</v>
      </c>
      <c r="F61" s="1" t="s">
        <v>786</v>
      </c>
      <c r="G61" s="1" t="s">
        <v>404</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135</v>
      </c>
      <c r="C62" s="1" t="s">
        <v>792</v>
      </c>
      <c r="D62" s="1" t="s">
        <v>793</v>
      </c>
      <c r="E62" s="1" t="s">
        <v>384</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v>0.0</v>
      </c>
      <c r="D63" s="1" t="s">
        <v>802</v>
      </c>
      <c r="E63" s="1" t="s">
        <v>803</v>
      </c>
      <c r="F63" s="1" t="s">
        <v>804</v>
      </c>
      <c r="G63" s="1" t="s">
        <v>805</v>
      </c>
      <c r="H63" s="1" t="s">
        <v>806</v>
      </c>
      <c r="I63" s="1">
        <v>0.0</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v>296.0</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t="s">
        <v>665</v>
      </c>
      <c r="E65" s="1" t="s">
        <v>822</v>
      </c>
      <c r="F65" s="1" t="s">
        <v>823</v>
      </c>
      <c r="G65" s="1" t="s">
        <v>824</v>
      </c>
      <c r="H65" s="1" t="s">
        <v>825</v>
      </c>
      <c r="I65" s="1" t="s">
        <v>826</v>
      </c>
      <c r="J65" s="1" t="s">
        <v>827</v>
      </c>
      <c r="K65" s="1">
        <v>-50.0</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v>51.0</v>
      </c>
      <c r="G67" s="1" t="s">
        <v>834</v>
      </c>
      <c r="H67" s="1" t="s">
        <v>835</v>
      </c>
      <c r="I67" s="1" t="s">
        <v>743</v>
      </c>
      <c r="J67" s="1" t="s">
        <v>836</v>
      </c>
      <c r="K67" s="1" t="s">
        <v>837</v>
      </c>
      <c r="L67" s="2"/>
      <c r="M67" s="2"/>
      <c r="N67" s="2"/>
      <c r="O67" s="2"/>
      <c r="P67" s="2"/>
      <c r="Q67" s="2"/>
      <c r="R67" s="2"/>
      <c r="S67" s="2"/>
      <c r="T67" s="2"/>
      <c r="U67" s="2"/>
      <c r="V67" s="2"/>
      <c r="W67" s="2"/>
      <c r="X67" s="2"/>
      <c r="Y67" s="2"/>
      <c r="Z67" s="2"/>
    </row>
    <row r="68" ht="15.75" customHeight="1">
      <c r="A68" s="1" t="s">
        <v>838</v>
      </c>
      <c r="B68" s="1" t="s">
        <v>371</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444</v>
      </c>
      <c r="C69" s="1" t="s">
        <v>223</v>
      </c>
      <c r="D69" s="1" t="s">
        <v>849</v>
      </c>
      <c r="E69" s="1" t="s">
        <v>850</v>
      </c>
      <c r="F69" s="1" t="s">
        <v>851</v>
      </c>
      <c r="G69" s="1" t="s">
        <v>852</v>
      </c>
      <c r="H69" s="1" t="s">
        <v>605</v>
      </c>
      <c r="I69" s="1" t="s">
        <v>853</v>
      </c>
      <c r="J69" s="1" t="s">
        <v>854</v>
      </c>
      <c r="K69" s="1" t="s">
        <v>855</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216</v>
      </c>
      <c r="I71" s="1" t="s">
        <v>458</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385</v>
      </c>
      <c r="D72" s="1" t="s">
        <v>878</v>
      </c>
      <c r="E72" s="1" t="s">
        <v>879</v>
      </c>
      <c r="F72" s="1" t="s">
        <v>880</v>
      </c>
      <c r="G72" s="1" t="s">
        <v>257</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899</v>
      </c>
      <c r="E74" s="1" t="s">
        <v>900</v>
      </c>
      <c r="F74" s="1" t="s">
        <v>901</v>
      </c>
      <c r="G74" s="1" t="s">
        <v>902</v>
      </c>
      <c r="H74" s="1" t="s">
        <v>903</v>
      </c>
      <c r="I74" s="1" t="s">
        <v>904</v>
      </c>
      <c r="J74" s="1" t="s">
        <v>905</v>
      </c>
      <c r="K74" s="1" t="s">
        <v>906</v>
      </c>
      <c r="L74" s="2"/>
      <c r="M74" s="2"/>
      <c r="N74" s="2"/>
      <c r="O74" s="2"/>
      <c r="P74" s="2"/>
      <c r="Q74" s="2"/>
      <c r="R74" s="2"/>
      <c r="S74" s="2"/>
      <c r="T74" s="2"/>
      <c r="U74" s="2"/>
      <c r="V74" s="2"/>
      <c r="W74" s="2"/>
      <c r="X74" s="2"/>
      <c r="Y74" s="2"/>
      <c r="Z74" s="2"/>
    </row>
    <row r="75" ht="15.75" customHeight="1">
      <c r="A75" s="1" t="s">
        <v>907</v>
      </c>
      <c r="B75" s="1" t="s">
        <v>908</v>
      </c>
      <c r="C75" s="1" t="s">
        <v>909</v>
      </c>
      <c r="D75" s="1" t="s">
        <v>910</v>
      </c>
      <c r="E75" s="1">
        <v>-23.0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575</v>
      </c>
      <c r="D76" s="1" t="s">
        <v>919</v>
      </c>
      <c r="E76" s="1" t="s">
        <v>920</v>
      </c>
      <c r="F76" s="1" t="s">
        <v>921</v>
      </c>
      <c r="G76" s="1" t="s">
        <v>922</v>
      </c>
      <c r="H76" s="1" t="s">
        <v>923</v>
      </c>
      <c r="I76" s="1" t="s">
        <v>185</v>
      </c>
      <c r="J76" s="1" t="s">
        <v>924</v>
      </c>
      <c r="K76" s="1" t="s">
        <v>841</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860</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840</v>
      </c>
      <c r="C78" s="1" t="s">
        <v>936</v>
      </c>
      <c r="D78" s="1" t="s">
        <v>937</v>
      </c>
      <c r="E78" s="1" t="s">
        <v>938</v>
      </c>
      <c r="F78" s="1" t="s">
        <v>939</v>
      </c>
      <c r="G78" s="1" t="s">
        <v>940</v>
      </c>
      <c r="H78" s="1" t="s">
        <v>941</v>
      </c>
      <c r="I78" s="1" t="s">
        <v>942</v>
      </c>
      <c r="J78" s="1" t="s">
        <v>306</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968</v>
      </c>
      <c r="D81" s="1" t="s">
        <v>302</v>
      </c>
      <c r="E81" s="1" t="s">
        <v>969</v>
      </c>
      <c r="F81" s="1" t="s">
        <v>970</v>
      </c>
      <c r="G81" s="1" t="s">
        <v>971</v>
      </c>
      <c r="H81" s="1" t="s">
        <v>972</v>
      </c>
      <c r="I81" s="1" t="s">
        <v>973</v>
      </c>
      <c r="J81" s="1" t="s">
        <v>974</v>
      </c>
      <c r="K81" s="1" t="s">
        <v>975</v>
      </c>
      <c r="L81" s="2"/>
      <c r="M81" s="2"/>
      <c r="N81" s="2"/>
      <c r="O81" s="2"/>
      <c r="P81" s="2"/>
      <c r="Q81" s="2"/>
      <c r="R81" s="2"/>
      <c r="S81" s="2"/>
      <c r="T81" s="2"/>
      <c r="U81" s="2"/>
      <c r="V81" s="2"/>
      <c r="W81" s="2"/>
      <c r="X81" s="2"/>
      <c r="Y81" s="2"/>
      <c r="Z81" s="2"/>
    </row>
    <row r="82" ht="15.75" customHeight="1">
      <c r="A82" s="1" t="s">
        <v>976</v>
      </c>
      <c r="B82" s="1" t="s">
        <v>977</v>
      </c>
      <c r="C82" s="1" t="s">
        <v>978</v>
      </c>
      <c r="D82" s="1" t="s">
        <v>979</v>
      </c>
      <c r="E82" s="1" t="s">
        <v>980</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t="s">
        <v>988</v>
      </c>
      <c r="C83" s="1" t="s">
        <v>989</v>
      </c>
      <c r="D83" s="1" t="s">
        <v>990</v>
      </c>
      <c r="E83" s="1" t="s">
        <v>991</v>
      </c>
      <c r="F83" s="1" t="s">
        <v>992</v>
      </c>
      <c r="G83" s="1" t="s">
        <v>993</v>
      </c>
      <c r="H83" s="1">
        <v>43.0</v>
      </c>
      <c r="I83" s="1" t="s">
        <v>994</v>
      </c>
      <c r="J83" s="1" t="s">
        <v>995</v>
      </c>
      <c r="K83" s="1" t="s">
        <v>996</v>
      </c>
      <c r="L83" s="2"/>
      <c r="M83" s="2"/>
      <c r="N83" s="2"/>
      <c r="O83" s="2"/>
      <c r="P83" s="2"/>
      <c r="Q83" s="2"/>
      <c r="R83" s="2"/>
      <c r="S83" s="2"/>
      <c r="T83" s="2"/>
      <c r="U83" s="2"/>
      <c r="V83" s="2"/>
      <c r="W83" s="2"/>
      <c r="X83" s="2"/>
      <c r="Y83" s="2"/>
      <c r="Z83" s="2"/>
    </row>
    <row r="84" ht="15.75" customHeight="1">
      <c r="A84" s="1" t="s">
        <v>997</v>
      </c>
      <c r="B84" s="1" t="s">
        <v>998</v>
      </c>
      <c r="C84" s="1" t="s">
        <v>999</v>
      </c>
      <c r="D84" s="1" t="s">
        <v>1000</v>
      </c>
      <c r="E84" s="1" t="s">
        <v>1001</v>
      </c>
      <c r="F84" s="1" t="s">
        <v>1002</v>
      </c>
      <c r="G84" s="1" t="s">
        <v>1003</v>
      </c>
      <c r="H84" s="1" t="s">
        <v>1004</v>
      </c>
      <c r="I84" s="1" t="s">
        <v>1005</v>
      </c>
      <c r="J84" s="1">
        <v>231.0</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1013</v>
      </c>
      <c r="H85" s="1" t="s">
        <v>1014</v>
      </c>
      <c r="I85" s="1" t="s">
        <v>1015</v>
      </c>
      <c r="J85" s="1" t="s">
        <v>1016</v>
      </c>
      <c r="K85" s="1" t="s">
        <v>1017</v>
      </c>
      <c r="L85" s="2"/>
      <c r="M85" s="2"/>
      <c r="N85" s="2"/>
      <c r="O85" s="2"/>
      <c r="P85" s="2"/>
      <c r="Q85" s="2"/>
      <c r="R85" s="2"/>
      <c r="S85" s="2"/>
      <c r="T85" s="2"/>
      <c r="U85" s="2"/>
      <c r="V85" s="2"/>
      <c r="W85" s="2"/>
      <c r="X85" s="2"/>
      <c r="Y85" s="2"/>
      <c r="Z85" s="2"/>
    </row>
    <row r="86" ht="15.75" customHeight="1">
      <c r="A86" s="1" t="s">
        <v>1018</v>
      </c>
      <c r="B86" s="1" t="s">
        <v>1019</v>
      </c>
      <c r="C86" s="1" t="s">
        <v>1020</v>
      </c>
      <c r="D86" s="1" t="s">
        <v>1021</v>
      </c>
      <c r="E86" s="1" t="s">
        <v>598</v>
      </c>
      <c r="F86" s="1" t="s">
        <v>1022</v>
      </c>
      <c r="G86" s="1" t="s">
        <v>775</v>
      </c>
      <c r="H86" s="1" t="s">
        <v>127</v>
      </c>
      <c r="I86" s="1" t="s">
        <v>290</v>
      </c>
      <c r="J86" s="1" t="s">
        <v>1023</v>
      </c>
      <c r="K86" s="1" t="s">
        <v>1024</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900</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1028</v>
      </c>
      <c r="C89" s="1" t="s">
        <v>1037</v>
      </c>
      <c r="D89" s="1" t="s">
        <v>308</v>
      </c>
      <c r="E89" s="1">
        <v>12.0</v>
      </c>
      <c r="F89" s="1" t="s">
        <v>1038</v>
      </c>
      <c r="G89" s="1" t="s">
        <v>1039</v>
      </c>
      <c r="H89" s="1" t="s">
        <v>1040</v>
      </c>
      <c r="I89" s="1" t="s">
        <v>1041</v>
      </c>
      <c r="J89" s="1" t="s">
        <v>1042</v>
      </c>
      <c r="K89" s="1" t="s">
        <v>1043</v>
      </c>
      <c r="L89" s="2"/>
      <c r="M89" s="2"/>
      <c r="N89" s="2"/>
      <c r="O89" s="2"/>
      <c r="P89" s="2"/>
      <c r="Q89" s="2"/>
      <c r="R89" s="2"/>
      <c r="S89" s="2"/>
      <c r="T89" s="2"/>
      <c r="U89" s="2"/>
      <c r="V89" s="2"/>
      <c r="W89" s="2"/>
      <c r="X89" s="2"/>
      <c r="Y89" s="2"/>
      <c r="Z89" s="2"/>
    </row>
    <row r="90" ht="15.75" customHeight="1">
      <c r="A90" s="1" t="s">
        <v>1044</v>
      </c>
      <c r="B90" s="1" t="s">
        <v>283</v>
      </c>
      <c r="C90" s="1" t="s">
        <v>1045</v>
      </c>
      <c r="D90" s="1" t="s">
        <v>778</v>
      </c>
      <c r="E90" s="1" t="s">
        <v>933</v>
      </c>
      <c r="F90" s="1" t="s">
        <v>1046</v>
      </c>
      <c r="G90" s="1" t="s">
        <v>1047</v>
      </c>
      <c r="H90" s="1" t="s">
        <v>1048</v>
      </c>
      <c r="I90" s="1" t="s">
        <v>1049</v>
      </c>
      <c r="J90" s="1" t="s">
        <v>598</v>
      </c>
      <c r="K90" s="1">
        <v>19.0</v>
      </c>
      <c r="L90" s="2"/>
      <c r="M90" s="2"/>
      <c r="N90" s="2"/>
      <c r="O90" s="2"/>
      <c r="P90" s="2"/>
      <c r="Q90" s="2"/>
      <c r="R90" s="2"/>
      <c r="S90" s="2"/>
      <c r="T90" s="2"/>
      <c r="U90" s="2"/>
      <c r="V90" s="2"/>
      <c r="W90" s="2"/>
      <c r="X90" s="2"/>
      <c r="Y90" s="2"/>
      <c r="Z90" s="2"/>
    </row>
    <row r="91" ht="15.75" customHeight="1">
      <c r="A91" s="1" t="s">
        <v>1050</v>
      </c>
      <c r="B91" s="1" t="s">
        <v>1051</v>
      </c>
      <c r="C91" s="1">
        <v>5.0</v>
      </c>
      <c r="D91" s="1" t="s">
        <v>203</v>
      </c>
      <c r="E91" s="1">
        <v>11.0</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798</v>
      </c>
      <c r="D92" s="1" t="s">
        <v>234</v>
      </c>
      <c r="E92" s="1" t="s">
        <v>1060</v>
      </c>
      <c r="F92" s="1" t="s">
        <v>1061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1075</v>
      </c>
      <c r="J93" s="1">
        <v>-1.0</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v>-8.0</v>
      </c>
      <c r="E94" s="1" t="s">
        <v>1080</v>
      </c>
      <c r="F94" s="1" t="s">
        <v>1081</v>
      </c>
      <c r="G94" s="1" t="s">
        <v>1082</v>
      </c>
      <c r="H94" s="1" t="s">
        <v>1083</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676</v>
      </c>
      <c r="D96" s="1" t="s">
        <v>1100</v>
      </c>
      <c r="E96" s="1" t="s">
        <v>1101</v>
      </c>
      <c r="F96" s="1" t="s">
        <v>1102</v>
      </c>
      <c r="G96" s="1" t="s">
        <v>1103</v>
      </c>
      <c r="H96" s="1" t="s">
        <v>1104</v>
      </c>
      <c r="I96" s="1" t="s">
        <v>1105</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1115</v>
      </c>
      <c r="I97" s="1" t="s">
        <v>1116</v>
      </c>
      <c r="J97" s="1" t="s">
        <v>875</v>
      </c>
      <c r="K97" s="1" t="s">
        <v>1117</v>
      </c>
      <c r="L97" s="2"/>
      <c r="M97" s="2"/>
      <c r="N97" s="2"/>
      <c r="O97" s="2"/>
      <c r="P97" s="2"/>
      <c r="Q97" s="2"/>
      <c r="R97" s="2"/>
      <c r="S97" s="2"/>
      <c r="T97" s="2"/>
      <c r="U97" s="2"/>
      <c r="V97" s="2"/>
      <c r="W97" s="2"/>
      <c r="X97" s="2"/>
      <c r="Y97" s="2"/>
      <c r="Z97" s="2"/>
    </row>
    <row r="98" ht="15.75" customHeight="1">
      <c r="A98" s="1" t="s">
        <v>1118</v>
      </c>
      <c r="B98" s="1" t="s">
        <v>1119</v>
      </c>
      <c r="C98" s="1" t="s">
        <v>1120</v>
      </c>
      <c r="D98" s="1" t="s">
        <v>1121</v>
      </c>
      <c r="E98" s="1" t="s">
        <v>1122</v>
      </c>
      <c r="F98" s="1" t="s">
        <v>1123</v>
      </c>
      <c r="G98" s="1" t="s">
        <v>1124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1127</v>
      </c>
      <c r="D99" s="1" t="s">
        <v>1131</v>
      </c>
      <c r="E99" s="1" t="s">
        <v>1132</v>
      </c>
      <c r="F99" s="1" t="s">
        <v>1133</v>
      </c>
      <c r="G99" s="1" t="s">
        <v>1134</v>
      </c>
      <c r="H99" s="1" t="s">
        <v>1135</v>
      </c>
      <c r="I99" s="1" t="s">
        <v>1136</v>
      </c>
      <c r="J99" s="1" t="s">
        <v>1137</v>
      </c>
      <c r="K99" s="1" t="s">
        <v>933</v>
      </c>
      <c r="L99" s="2"/>
      <c r="M99" s="2"/>
      <c r="N99" s="2"/>
      <c r="O99" s="2"/>
      <c r="P99" s="2"/>
      <c r="Q99" s="2"/>
      <c r="R99" s="2"/>
      <c r="S99" s="2"/>
      <c r="T99" s="2"/>
      <c r="U99" s="2"/>
      <c r="V99" s="2"/>
      <c r="W99" s="2"/>
      <c r="X99" s="2"/>
      <c r="Y99" s="2"/>
      <c r="Z99" s="2"/>
    </row>
    <row r="100" ht="15.75" customHeight="1">
      <c r="A100" s="1" t="s">
        <v>1138</v>
      </c>
      <c r="B100" s="1" t="s">
        <v>1139</v>
      </c>
      <c r="C100" s="1" t="s">
        <v>1140</v>
      </c>
      <c r="D100" s="1" t="s">
        <v>1068</v>
      </c>
      <c r="E100" s="1" t="s">
        <v>1141</v>
      </c>
      <c r="F100" s="1" t="s">
        <v>1142</v>
      </c>
      <c r="G100" s="1" t="s">
        <v>1143</v>
      </c>
      <c r="H100" s="1" t="s">
        <v>1144</v>
      </c>
      <c r="I100" s="1" t="s">
        <v>1145</v>
      </c>
      <c r="J100" s="1" t="s">
        <v>1146</v>
      </c>
      <c r="K100" s="1" t="s">
        <v>1147</v>
      </c>
      <c r="L100" s="2"/>
      <c r="M100" s="2"/>
      <c r="N100" s="2"/>
      <c r="O100" s="2"/>
      <c r="P100" s="2"/>
      <c r="Q100" s="2"/>
      <c r="R100" s="2"/>
      <c r="S100" s="2"/>
      <c r="T100" s="2"/>
      <c r="U100" s="2"/>
      <c r="V100" s="2"/>
      <c r="W100" s="2"/>
      <c r="X100" s="2"/>
      <c r="Y100" s="2"/>
      <c r="Z100" s="2"/>
    </row>
    <row r="101" ht="15.75" customHeight="1">
      <c r="A101" s="1" t="s">
        <v>1148</v>
      </c>
      <c r="B101" s="1" t="s">
        <v>1149</v>
      </c>
      <c r="C101" s="1" t="s">
        <v>1150</v>
      </c>
      <c r="D101" s="1" t="s">
        <v>1151</v>
      </c>
      <c r="E101" s="1" t="s">
        <v>1152</v>
      </c>
      <c r="F101" s="1" t="s">
        <v>700</v>
      </c>
      <c r="G101" s="1" t="s">
        <v>1153</v>
      </c>
      <c r="H101" s="1" t="s">
        <v>351</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375</v>
      </c>
      <c r="C102" s="1" t="s">
        <v>1158</v>
      </c>
      <c r="D102" s="1" t="s">
        <v>1159</v>
      </c>
      <c r="E102" s="1" t="s">
        <v>1160</v>
      </c>
      <c r="F102" s="1" t="s">
        <v>1161</v>
      </c>
      <c r="G102" s="1" t="s">
        <v>1162</v>
      </c>
      <c r="H102" s="1" t="s">
        <v>295</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1173</v>
      </c>
      <c r="I103" s="1" t="s">
        <v>1174</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418</v>
      </c>
      <c r="E104" s="1" t="s">
        <v>1180</v>
      </c>
      <c r="F104" s="1" t="s">
        <v>1181</v>
      </c>
      <c r="G104" s="1" t="s">
        <v>1182</v>
      </c>
      <c r="H104" s="1" t="s">
        <v>1183</v>
      </c>
      <c r="I104" s="1" t="s">
        <v>1184</v>
      </c>
      <c r="J104" s="1" t="s">
        <v>1185</v>
      </c>
      <c r="K104" s="1" t="s">
        <v>1186</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1191</v>
      </c>
      <c r="F105" s="1" t="s">
        <v>1008</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1203</v>
      </c>
      <c r="H106" s="1" t="s">
        <v>1204</v>
      </c>
      <c r="I106" s="1" t="s">
        <v>1205</v>
      </c>
      <c r="J106" s="1" t="s">
        <v>1206</v>
      </c>
      <c r="K106" s="1" t="s">
        <v>1207</v>
      </c>
      <c r="L106" s="2"/>
      <c r="M106" s="2"/>
      <c r="N106" s="2"/>
      <c r="O106" s="2"/>
      <c r="P106" s="2"/>
      <c r="Q106" s="2"/>
      <c r="R106" s="2"/>
      <c r="S106" s="2"/>
      <c r="T106" s="2"/>
      <c r="U106" s="2"/>
      <c r="V106" s="2"/>
      <c r="W106" s="2"/>
      <c r="X106" s="2"/>
      <c r="Y106" s="2"/>
      <c r="Z106" s="2"/>
    </row>
    <row r="107" ht="15.75" customHeight="1">
      <c r="A107" s="1" t="s">
        <v>1208</v>
      </c>
      <c r="B107" s="1" t="s">
        <v>1209</v>
      </c>
      <c r="C107" s="1" t="s">
        <v>1210</v>
      </c>
      <c r="D107" s="1" t="s">
        <v>1211</v>
      </c>
      <c r="E107" s="1" t="s">
        <v>1212</v>
      </c>
      <c r="F107" s="1" t="s">
        <v>1213</v>
      </c>
      <c r="G107" s="1" t="s">
        <v>1214</v>
      </c>
      <c r="H107" s="1" t="s">
        <v>1215</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851</v>
      </c>
      <c r="H109" s="1" t="s">
        <v>1226</v>
      </c>
      <c r="I109" s="1" t="s">
        <v>1227</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1175</v>
      </c>
      <c r="G110" s="1" t="s">
        <v>1235</v>
      </c>
      <c r="H110" s="1" t="s">
        <v>1236</v>
      </c>
      <c r="I110" s="1" t="s">
        <v>655</v>
      </c>
      <c r="J110" s="1" t="s">
        <v>1237</v>
      </c>
      <c r="K110" s="1" t="s">
        <v>1238</v>
      </c>
      <c r="L110" s="2"/>
      <c r="M110" s="2"/>
      <c r="N110" s="2"/>
      <c r="O110" s="2"/>
      <c r="P110" s="2"/>
      <c r="Q110" s="2"/>
      <c r="R110" s="2"/>
      <c r="S110" s="2"/>
      <c r="T110" s="2"/>
      <c r="U110" s="2"/>
      <c r="V110" s="2"/>
      <c r="W110" s="2"/>
      <c r="X110" s="2"/>
      <c r="Y110" s="2"/>
      <c r="Z110" s="2"/>
    </row>
    <row r="111" ht="15.75" customHeight="1">
      <c r="A111" s="1" t="s">
        <v>1239</v>
      </c>
      <c r="B111" s="1" t="s">
        <v>1240</v>
      </c>
      <c r="C111" s="1" t="s">
        <v>1241</v>
      </c>
      <c r="D111" s="1" t="s">
        <v>1242</v>
      </c>
      <c r="E111" s="1" t="s">
        <v>1243</v>
      </c>
      <c r="F111" s="1" t="s">
        <v>1244</v>
      </c>
      <c r="G111" s="1" t="s">
        <v>1225</v>
      </c>
      <c r="H111" s="1" t="s">
        <v>1245</v>
      </c>
      <c r="I111" s="1" t="s">
        <v>1246</v>
      </c>
      <c r="J111" s="1" t="s">
        <v>956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1252</v>
      </c>
      <c r="F112" s="1" t="s">
        <v>1253</v>
      </c>
      <c r="G112" s="1" t="s">
        <v>1254</v>
      </c>
      <c r="H112" s="1" t="s">
        <v>1255</v>
      </c>
      <c r="I112" s="1" t="s">
        <v>1256</v>
      </c>
      <c r="J112" s="1" t="s">
        <v>1257</v>
      </c>
      <c r="K112" s="1" t="s">
        <v>1258</v>
      </c>
      <c r="L112" s="2"/>
      <c r="M112" s="2"/>
      <c r="N112" s="2"/>
      <c r="O112" s="2"/>
      <c r="P112" s="2"/>
      <c r="Q112" s="2"/>
      <c r="R112" s="2"/>
      <c r="S112" s="2"/>
      <c r="T112" s="2"/>
      <c r="U112" s="2"/>
      <c r="V112" s="2"/>
      <c r="W112" s="2"/>
      <c r="X112" s="2"/>
      <c r="Y112" s="2"/>
      <c r="Z112" s="2"/>
    </row>
    <row r="113" ht="15.75" customHeight="1">
      <c r="A113" s="1" t="s">
        <v>1259</v>
      </c>
      <c r="B113" s="1" t="s">
        <v>939</v>
      </c>
      <c r="C113" s="1" t="s">
        <v>630</v>
      </c>
      <c r="D113" s="1" t="s">
        <v>1260</v>
      </c>
      <c r="E113" s="1" t="s">
        <v>1261</v>
      </c>
      <c r="F113" s="1" t="s">
        <v>1262</v>
      </c>
      <c r="G113" s="1" t="s">
        <v>1263</v>
      </c>
      <c r="H113" s="1" t="s">
        <v>1264</v>
      </c>
      <c r="I113" s="1" t="s">
        <v>1265</v>
      </c>
      <c r="J113" s="1" t="s">
        <v>1266</v>
      </c>
      <c r="K113" s="1" t="s">
        <v>1267</v>
      </c>
      <c r="L113" s="2"/>
      <c r="M113" s="2"/>
      <c r="N113" s="2"/>
      <c r="O113" s="2"/>
      <c r="P113" s="2"/>
      <c r="Q113" s="2"/>
      <c r="R113" s="2"/>
      <c r="S113" s="2"/>
      <c r="T113" s="2"/>
      <c r="U113" s="2"/>
      <c r="V113" s="2"/>
      <c r="W113" s="2"/>
      <c r="X113" s="2"/>
      <c r="Y113" s="2"/>
      <c r="Z113" s="2"/>
    </row>
    <row r="114" ht="15.75" customHeight="1">
      <c r="A114" s="1" t="s">
        <v>1268</v>
      </c>
      <c r="B114" s="1" t="s">
        <v>1269</v>
      </c>
      <c r="C114" s="1" t="s">
        <v>1270</v>
      </c>
      <c r="D114" s="1" t="s">
        <v>1271</v>
      </c>
      <c r="E114" s="1" t="s">
        <v>1272</v>
      </c>
      <c r="F114" s="1" t="s">
        <v>1032</v>
      </c>
      <c r="G114" s="1" t="s">
        <v>1273</v>
      </c>
      <c r="H114" s="1" t="s">
        <v>1274</v>
      </c>
      <c r="I114" s="1" t="s">
        <v>1275</v>
      </c>
      <c r="J114" s="1" t="s">
        <v>577</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t="s">
        <v>1284</v>
      </c>
      <c r="I115" s="1" t="s">
        <v>661</v>
      </c>
      <c r="J115" s="1" t="s">
        <v>436</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1291</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1302</v>
      </c>
      <c r="G117" s="1" t="s">
        <v>1303</v>
      </c>
      <c r="H117" s="1" t="s">
        <v>1304</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1313</v>
      </c>
      <c r="G118" s="1" t="s">
        <v>1314</v>
      </c>
      <c r="H118" s="1" t="s">
        <v>1315</v>
      </c>
      <c r="I118" s="1" t="s">
        <v>1316</v>
      </c>
      <c r="J118" s="1" t="s">
        <v>1317</v>
      </c>
      <c r="K118" s="1" t="s">
        <v>936</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1323</v>
      </c>
      <c r="G119" s="1" t="s">
        <v>1324</v>
      </c>
      <c r="H119" s="1" t="s">
        <v>1325</v>
      </c>
      <c r="I119" s="1" t="s">
        <v>1326</v>
      </c>
      <c r="J119" s="1" t="s">
        <v>1327</v>
      </c>
      <c r="K119" s="1" t="s">
        <v>420</v>
      </c>
      <c r="L119" s="2"/>
      <c r="M119" s="2"/>
      <c r="N119" s="2"/>
      <c r="O119" s="2"/>
      <c r="P119" s="2"/>
      <c r="Q119" s="2"/>
      <c r="R119" s="2"/>
      <c r="S119" s="2"/>
      <c r="T119" s="2"/>
      <c r="U119" s="2"/>
      <c r="V119" s="2"/>
      <c r="W119" s="2"/>
      <c r="X119" s="2"/>
      <c r="Y119" s="2"/>
      <c r="Z119" s="2"/>
    </row>
    <row r="120" ht="15.75" customHeight="1">
      <c r="A120" s="1" t="s">
        <v>1328</v>
      </c>
      <c r="B120" s="1" t="s">
        <v>370</v>
      </c>
      <c r="C120" s="1" t="s">
        <v>1032</v>
      </c>
      <c r="D120" s="1" t="s">
        <v>1329</v>
      </c>
      <c r="E120" s="1" t="s">
        <v>385</v>
      </c>
      <c r="F120" s="1" t="s">
        <v>1330</v>
      </c>
      <c r="G120" s="1" t="s">
        <v>1331</v>
      </c>
      <c r="H120" s="1" t="s">
        <v>1332</v>
      </c>
      <c r="I120" s="1" t="s">
        <v>1333</v>
      </c>
      <c r="J120" s="1" t="s">
        <v>1334</v>
      </c>
      <c r="K120" s="1" t="s">
        <v>768</v>
      </c>
      <c r="L120" s="2"/>
      <c r="M120" s="2"/>
      <c r="N120" s="2"/>
      <c r="O120" s="2"/>
      <c r="P120" s="2"/>
      <c r="Q120" s="2"/>
      <c r="R120" s="2"/>
      <c r="S120" s="2"/>
      <c r="T120" s="2"/>
      <c r="U120" s="2"/>
      <c r="V120" s="2"/>
      <c r="W120" s="2"/>
      <c r="X120" s="2"/>
      <c r="Y120" s="2"/>
      <c r="Z120" s="2"/>
    </row>
    <row r="121" ht="15.75" customHeight="1">
      <c r="A121" s="1" t="s">
        <v>1335</v>
      </c>
      <c r="B121" s="1" t="s">
        <v>1336</v>
      </c>
      <c r="C121" s="1" t="s">
        <v>630</v>
      </c>
      <c r="D121" s="1" t="s">
        <v>1337</v>
      </c>
      <c r="E121" s="1" t="s">
        <v>1338</v>
      </c>
      <c r="F121" s="1" t="s">
        <v>1339</v>
      </c>
      <c r="G121" s="1" t="s">
        <v>1340</v>
      </c>
      <c r="H121" s="1" t="s">
        <v>1341</v>
      </c>
      <c r="I121" s="1" t="s">
        <v>1342</v>
      </c>
      <c r="J121" s="1" t="s">
        <v>1343</v>
      </c>
      <c r="K121" s="1" t="s">
        <v>1344</v>
      </c>
      <c r="L121" s="2"/>
      <c r="M121" s="2"/>
      <c r="N121" s="2"/>
      <c r="O121" s="2"/>
      <c r="P121" s="2"/>
      <c r="Q121" s="2"/>
      <c r="R121" s="2"/>
      <c r="S121" s="2"/>
      <c r="T121" s="2"/>
      <c r="U121" s="2"/>
      <c r="V121" s="2"/>
      <c r="W121" s="2"/>
      <c r="X121" s="2"/>
      <c r="Y121" s="2"/>
      <c r="Z121" s="2"/>
    </row>
    <row r="122" ht="15.75" customHeight="1">
      <c r="A122" s="1" t="s">
        <v>1345</v>
      </c>
      <c r="B122" s="1" t="s">
        <v>1346</v>
      </c>
      <c r="C122" s="1" t="s">
        <v>1347</v>
      </c>
      <c r="D122" s="1" t="s">
        <v>1348</v>
      </c>
      <c r="E122" s="1" t="s">
        <v>1349</v>
      </c>
      <c r="F122" s="1" t="s">
        <v>1350</v>
      </c>
      <c r="G122" s="1" t="s">
        <v>1070</v>
      </c>
      <c r="H122" s="1" t="s">
        <v>1351</v>
      </c>
      <c r="I122" s="1" t="s">
        <v>1352</v>
      </c>
      <c r="J122" s="1" t="s">
        <v>1353</v>
      </c>
      <c r="K122" s="1" t="s">
        <v>1354</v>
      </c>
      <c r="L122" s="2"/>
      <c r="M122" s="2"/>
      <c r="N122" s="2"/>
      <c r="O122" s="2"/>
      <c r="P122" s="2"/>
      <c r="Q122" s="2"/>
      <c r="R122" s="2"/>
      <c r="S122" s="2"/>
      <c r="T122" s="2"/>
      <c r="U122" s="2"/>
      <c r="V122" s="2"/>
      <c r="W122" s="2"/>
      <c r="X122" s="2"/>
      <c r="Y122" s="2"/>
      <c r="Z122" s="2"/>
    </row>
    <row r="123" ht="15.75" customHeight="1">
      <c r="A123" s="1" t="s">
        <v>1355</v>
      </c>
      <c r="B123" s="1" t="s">
        <v>1356</v>
      </c>
      <c r="C123" s="1" t="s">
        <v>1357</v>
      </c>
      <c r="D123" s="1" t="s">
        <v>293</v>
      </c>
      <c r="E123" s="1" t="s">
        <v>1358</v>
      </c>
      <c r="F123" s="1" t="s">
        <v>1359</v>
      </c>
      <c r="G123" s="1" t="s">
        <v>1360</v>
      </c>
      <c r="H123" s="1">
        <v>8.0</v>
      </c>
      <c r="I123" s="1" t="s">
        <v>1361</v>
      </c>
      <c r="J123" s="1" t="s">
        <v>1362</v>
      </c>
      <c r="K123" s="1" t="s">
        <v>1363</v>
      </c>
      <c r="L123" s="2"/>
      <c r="M123" s="2"/>
      <c r="N123" s="2"/>
      <c r="O123" s="2"/>
      <c r="P123" s="2"/>
      <c r="Q123" s="2"/>
      <c r="R123" s="2"/>
      <c r="S123" s="2"/>
      <c r="T123" s="2"/>
      <c r="U123" s="2"/>
      <c r="V123" s="2"/>
      <c r="W123" s="2"/>
      <c r="X123" s="2"/>
      <c r="Y123" s="2"/>
      <c r="Z123" s="2"/>
    </row>
    <row r="124" ht="15.75" customHeight="1">
      <c r="A124" s="1" t="s">
        <v>1364</v>
      </c>
      <c r="B124" s="1" t="s">
        <v>1365</v>
      </c>
      <c r="C124" s="1" t="s">
        <v>1317</v>
      </c>
      <c r="D124" s="1" t="s">
        <v>1366</v>
      </c>
      <c r="E124" s="1" t="s">
        <v>1367</v>
      </c>
      <c r="F124" s="1" t="s">
        <v>1368</v>
      </c>
      <c r="G124" s="1" t="s">
        <v>1369</v>
      </c>
      <c r="H124" s="1" t="s">
        <v>1370</v>
      </c>
      <c r="I124" s="1" t="s">
        <v>1371</v>
      </c>
      <c r="J124" s="1" t="s">
        <v>1372</v>
      </c>
      <c r="K124" s="1" t="s">
        <v>1373</v>
      </c>
      <c r="L124" s="2"/>
      <c r="M124" s="2"/>
      <c r="N124" s="2"/>
      <c r="O124" s="2"/>
      <c r="P124" s="2"/>
      <c r="Q124" s="2"/>
      <c r="R124" s="2"/>
      <c r="S124" s="2"/>
      <c r="T124" s="2"/>
      <c r="U124" s="2"/>
      <c r="V124" s="2"/>
      <c r="W124" s="2"/>
      <c r="X124" s="2"/>
      <c r="Y124" s="2"/>
      <c r="Z124" s="2"/>
    </row>
    <row r="125" ht="15.75" customHeight="1">
      <c r="A125" s="1" t="s">
        <v>1374</v>
      </c>
      <c r="B125" s="1" t="s">
        <v>1375</v>
      </c>
      <c r="C125" s="1" t="s">
        <v>1376</v>
      </c>
      <c r="D125" s="1" t="s">
        <v>1377</v>
      </c>
      <c r="E125" s="1" t="s">
        <v>1378</v>
      </c>
      <c r="F125" s="1" t="s">
        <v>1379</v>
      </c>
      <c r="G125" s="1" t="s">
        <v>1380</v>
      </c>
      <c r="H125" s="1" t="s">
        <v>1381</v>
      </c>
      <c r="I125" s="1" t="s">
        <v>1382</v>
      </c>
      <c r="J125" s="1" t="s">
        <v>1383</v>
      </c>
      <c r="K125" s="1" t="s">
        <v>1384</v>
      </c>
      <c r="L125" s="2"/>
      <c r="M125" s="2"/>
      <c r="N125" s="2"/>
      <c r="O125" s="2"/>
      <c r="P125" s="2"/>
      <c r="Q125" s="2"/>
      <c r="R125" s="2"/>
      <c r="S125" s="2"/>
      <c r="T125" s="2"/>
      <c r="U125" s="2"/>
      <c r="V125" s="2"/>
      <c r="W125" s="2"/>
      <c r="X125" s="2"/>
      <c r="Y125" s="2"/>
      <c r="Z125" s="2"/>
    </row>
    <row r="126" ht="15.75" customHeight="1">
      <c r="A126" s="1" t="s">
        <v>1385</v>
      </c>
      <c r="B126" s="1" t="s">
        <v>1386</v>
      </c>
      <c r="C126" s="1" t="s">
        <v>1387</v>
      </c>
      <c r="D126" s="1" t="s">
        <v>1388</v>
      </c>
      <c r="E126" s="1" t="s">
        <v>615</v>
      </c>
      <c r="F126" s="1" t="s">
        <v>1389</v>
      </c>
      <c r="G126" s="1" t="s">
        <v>1390</v>
      </c>
      <c r="H126" s="1" t="s">
        <v>1391</v>
      </c>
      <c r="I126" s="1" t="s">
        <v>1392</v>
      </c>
      <c r="J126" s="1" t="s">
        <v>1393</v>
      </c>
      <c r="K126" s="1">
        <v>-18.0</v>
      </c>
      <c r="L126" s="2"/>
      <c r="M126" s="2"/>
      <c r="N126" s="2"/>
      <c r="O126" s="2"/>
      <c r="P126" s="2"/>
      <c r="Q126" s="2"/>
      <c r="R126" s="2"/>
      <c r="S126" s="2"/>
      <c r="T126" s="2"/>
      <c r="U126" s="2"/>
      <c r="V126" s="2"/>
      <c r="W126" s="2"/>
      <c r="X126" s="2"/>
      <c r="Y126" s="2"/>
      <c r="Z126" s="2"/>
    </row>
    <row r="127" ht="15.75" customHeight="1">
      <c r="A127" s="1" t="s">
        <v>1394</v>
      </c>
      <c r="B127" s="1" t="s">
        <v>1395</v>
      </c>
      <c r="C127" s="1" t="s">
        <v>1396</v>
      </c>
      <c r="D127" s="1" t="s">
        <v>1397</v>
      </c>
      <c r="E127" s="1" t="s">
        <v>1398</v>
      </c>
      <c r="F127" s="1" t="s">
        <v>293</v>
      </c>
      <c r="G127" s="1" t="s">
        <v>1399</v>
      </c>
      <c r="H127" s="1" t="s">
        <v>1400</v>
      </c>
      <c r="I127" s="1" t="s">
        <v>1401</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t="s">
        <v>1405</v>
      </c>
      <c r="C128" s="1" t="s">
        <v>1406</v>
      </c>
      <c r="D128" s="1" t="s">
        <v>291</v>
      </c>
      <c r="E128" s="1" t="s">
        <v>291</v>
      </c>
      <c r="F128" s="1" t="s">
        <v>1407</v>
      </c>
      <c r="G128" s="1" t="s">
        <v>115</v>
      </c>
      <c r="H128" s="1" t="s">
        <v>1360</v>
      </c>
      <c r="I128" s="1" t="s">
        <v>1408</v>
      </c>
      <c r="J128" s="1" t="s">
        <v>1408</v>
      </c>
      <c r="K128" s="1" t="s">
        <v>1409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1410</v>
      </c>
      <c r="C1" s="1" t="s">
        <v>1411</v>
      </c>
      <c r="D1" s="1" t="s">
        <v>1412</v>
      </c>
      <c r="E1" s="1" t="s">
        <v>1413</v>
      </c>
      <c r="F1" s="1" t="s">
        <v>1414</v>
      </c>
      <c r="G1" s="1" t="s">
        <v>1415</v>
      </c>
      <c r="H1" s="1" t="s">
        <v>1416</v>
      </c>
      <c r="I1" s="1" t="s">
        <v>1417</v>
      </c>
      <c r="J1" s="2"/>
      <c r="K1" s="2"/>
      <c r="L1" s="2"/>
      <c r="M1" s="2"/>
      <c r="N1" s="2"/>
      <c r="O1" s="2"/>
      <c r="P1" s="2"/>
      <c r="Q1" s="2"/>
      <c r="R1" s="2"/>
      <c r="S1" s="2"/>
      <c r="T1" s="2"/>
      <c r="U1" s="2"/>
      <c r="V1" s="2"/>
      <c r="W1" s="2"/>
      <c r="X1" s="2"/>
      <c r="Y1" s="2"/>
      <c r="Z1" s="2"/>
    </row>
    <row r="2">
      <c r="A2" s="1" t="s">
        <v>1418</v>
      </c>
      <c r="B2" s="1" t="s">
        <v>1419</v>
      </c>
      <c r="C2" s="1" t="s">
        <v>1420</v>
      </c>
      <c r="D2" s="1" t="s">
        <v>1421</v>
      </c>
      <c r="E2" s="1" t="s">
        <v>1422</v>
      </c>
      <c r="F2" s="1" t="s">
        <v>1423</v>
      </c>
      <c r="G2" s="1" t="s">
        <v>1424</v>
      </c>
      <c r="H2" s="1" t="s">
        <v>1424</v>
      </c>
      <c r="I2" s="1" t="s">
        <v>1425</v>
      </c>
      <c r="J2" s="2"/>
      <c r="K2" s="2"/>
      <c r="L2" s="2"/>
      <c r="M2" s="2"/>
      <c r="N2" s="2"/>
      <c r="O2" s="2"/>
      <c r="P2" s="2"/>
      <c r="Q2" s="2"/>
      <c r="R2" s="2"/>
      <c r="S2" s="2"/>
      <c r="T2" s="2"/>
      <c r="U2" s="2"/>
      <c r="V2" s="2"/>
      <c r="W2" s="2"/>
      <c r="X2" s="2"/>
      <c r="Y2" s="2"/>
      <c r="Z2" s="2"/>
    </row>
    <row r="3">
      <c r="A3" s="1" t="s">
        <v>1426</v>
      </c>
      <c r="B3" s="1" t="s">
        <v>1425</v>
      </c>
      <c r="C3" s="1" t="s">
        <v>1427</v>
      </c>
      <c r="D3" s="1" t="s">
        <v>1428</v>
      </c>
      <c r="E3" s="1" t="s">
        <v>1429</v>
      </c>
      <c r="F3" s="1" t="s">
        <v>1430</v>
      </c>
      <c r="G3" s="1" t="s">
        <v>1431</v>
      </c>
      <c r="H3" s="1" t="s">
        <v>1432</v>
      </c>
      <c r="I3" s="1" t="s">
        <v>1425</v>
      </c>
      <c r="J3" s="2"/>
      <c r="K3" s="2"/>
      <c r="L3" s="2"/>
      <c r="M3" s="2"/>
      <c r="N3" s="2"/>
      <c r="O3" s="2"/>
      <c r="P3" s="2"/>
      <c r="Q3" s="2"/>
      <c r="R3" s="2"/>
      <c r="S3" s="2"/>
      <c r="T3" s="2"/>
      <c r="U3" s="2"/>
      <c r="V3" s="2"/>
      <c r="W3" s="2"/>
      <c r="X3" s="2"/>
      <c r="Y3" s="2"/>
      <c r="Z3" s="2"/>
    </row>
    <row r="4">
      <c r="A4" s="1" t="s">
        <v>1433</v>
      </c>
      <c r="B4" s="1" t="s">
        <v>1419</v>
      </c>
      <c r="C4" s="1" t="s">
        <v>1434</v>
      </c>
      <c r="D4" s="1" t="s">
        <v>1435</v>
      </c>
      <c r="E4" s="1" t="s">
        <v>1436</v>
      </c>
      <c r="F4" s="1" t="s">
        <v>1437</v>
      </c>
      <c r="G4" s="1" t="s">
        <v>1438</v>
      </c>
      <c r="H4" s="1" t="s">
        <v>1438</v>
      </c>
      <c r="I4" s="1" t="s">
        <v>1438</v>
      </c>
      <c r="J4" s="2"/>
      <c r="K4" s="2"/>
      <c r="L4" s="2"/>
      <c r="M4" s="2"/>
      <c r="N4" s="2"/>
      <c r="O4" s="2"/>
      <c r="P4" s="2"/>
      <c r="Q4" s="2"/>
      <c r="R4" s="2"/>
      <c r="S4" s="2"/>
      <c r="T4" s="2"/>
      <c r="U4" s="2"/>
      <c r="V4" s="2"/>
      <c r="W4" s="2"/>
      <c r="X4" s="2"/>
      <c r="Y4" s="2"/>
      <c r="Z4" s="2"/>
    </row>
    <row r="5">
      <c r="A5" s="1" t="s">
        <v>1426</v>
      </c>
      <c r="B5" s="1" t="s">
        <v>1425</v>
      </c>
      <c r="C5" s="1" t="s">
        <v>1439</v>
      </c>
      <c r="D5" s="1" t="s">
        <v>1440</v>
      </c>
      <c r="E5" s="1" t="s">
        <v>1441</v>
      </c>
      <c r="F5" s="1" t="s">
        <v>1442</v>
      </c>
      <c r="G5" s="1" t="s">
        <v>1443</v>
      </c>
      <c r="H5" s="1" t="s">
        <v>1432</v>
      </c>
      <c r="I5" s="1" t="s">
        <v>1432</v>
      </c>
      <c r="J5" s="2"/>
      <c r="K5" s="2"/>
      <c r="L5" s="2"/>
      <c r="M5" s="2"/>
      <c r="N5" s="2"/>
      <c r="O5" s="2"/>
      <c r="P5" s="2"/>
      <c r="Q5" s="2"/>
      <c r="R5" s="2"/>
      <c r="S5" s="2"/>
      <c r="T5" s="2"/>
      <c r="U5" s="2"/>
      <c r="V5" s="2"/>
      <c r="W5" s="2"/>
      <c r="X5" s="2"/>
      <c r="Y5" s="2"/>
      <c r="Z5" s="2"/>
    </row>
    <row r="6">
      <c r="A6" s="1" t="s">
        <v>1444</v>
      </c>
      <c r="B6" s="1" t="s">
        <v>1425</v>
      </c>
      <c r="C6" s="1" t="s">
        <v>1445</v>
      </c>
      <c r="D6" s="1" t="s">
        <v>1446</v>
      </c>
      <c r="E6" s="1" t="s">
        <v>1447</v>
      </c>
      <c r="F6" s="1" t="s">
        <v>1425</v>
      </c>
      <c r="G6" s="1" t="s">
        <v>1425</v>
      </c>
      <c r="H6" s="1" t="s">
        <v>1425</v>
      </c>
      <c r="I6" s="1" t="s">
        <v>1425</v>
      </c>
      <c r="J6" s="2"/>
      <c r="K6" s="2"/>
      <c r="L6" s="2"/>
      <c r="M6" s="2"/>
      <c r="N6" s="2"/>
      <c r="O6" s="2"/>
      <c r="P6" s="2"/>
      <c r="Q6" s="2"/>
      <c r="R6" s="2"/>
      <c r="S6" s="2"/>
      <c r="T6" s="2"/>
      <c r="U6" s="2"/>
      <c r="V6" s="2"/>
      <c r="W6" s="2"/>
      <c r="X6" s="2"/>
      <c r="Y6" s="2"/>
      <c r="Z6" s="2"/>
    </row>
    <row r="7">
      <c r="A7" s="1" t="s">
        <v>1448</v>
      </c>
      <c r="B7" s="1" t="s">
        <v>1449</v>
      </c>
      <c r="C7" s="1" t="s">
        <v>1450</v>
      </c>
      <c r="D7" s="1" t="s">
        <v>1451</v>
      </c>
      <c r="E7" s="1" t="s">
        <v>1452</v>
      </c>
      <c r="F7" s="1" t="s">
        <v>1453</v>
      </c>
      <c r="G7" s="1" t="s">
        <v>1454</v>
      </c>
      <c r="H7" s="1" t="s">
        <v>1455</v>
      </c>
      <c r="I7" s="1" t="s">
        <v>1456</v>
      </c>
      <c r="J7" s="2"/>
      <c r="K7" s="2"/>
      <c r="L7" s="2"/>
      <c r="M7" s="2"/>
      <c r="N7" s="2"/>
      <c r="O7" s="2"/>
      <c r="P7" s="2"/>
      <c r="Q7" s="2"/>
      <c r="R7" s="2"/>
      <c r="S7" s="2"/>
      <c r="T7" s="2"/>
      <c r="U7" s="2"/>
      <c r="V7" s="2"/>
      <c r="W7" s="2"/>
      <c r="X7" s="2"/>
      <c r="Y7" s="2"/>
      <c r="Z7" s="2"/>
    </row>
    <row r="8">
      <c r="A8" s="1" t="s">
        <v>1457</v>
      </c>
      <c r="B8" s="1" t="s">
        <v>1425</v>
      </c>
      <c r="C8" s="1" t="s">
        <v>1425</v>
      </c>
      <c r="D8" s="1" t="s">
        <v>1458</v>
      </c>
      <c r="E8" s="1" t="s">
        <v>1459</v>
      </c>
      <c r="F8" s="1" t="s">
        <v>1425</v>
      </c>
      <c r="G8" s="1" t="s">
        <v>1425</v>
      </c>
      <c r="H8" s="1" t="s">
        <v>1425</v>
      </c>
      <c r="I8" s="1" t="s">
        <v>1425</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1425</v>
      </c>
      <c r="G9" s="1" t="s">
        <v>1425</v>
      </c>
      <c r="H9" s="1" t="s">
        <v>1425</v>
      </c>
      <c r="I9" s="1" t="s">
        <v>1425</v>
      </c>
      <c r="J9" s="2"/>
      <c r="K9" s="2"/>
      <c r="L9" s="2"/>
      <c r="M9" s="2"/>
      <c r="N9" s="2"/>
      <c r="O9" s="2"/>
      <c r="P9" s="2"/>
      <c r="Q9" s="2"/>
      <c r="R9" s="2"/>
      <c r="S9" s="2"/>
      <c r="T9" s="2"/>
      <c r="U9" s="2"/>
      <c r="V9" s="2"/>
      <c r="W9" s="2"/>
      <c r="X9" s="2"/>
      <c r="Y9" s="2"/>
      <c r="Z9" s="2"/>
    </row>
    <row r="10">
      <c r="A10" s="1" t="s">
        <v>1465</v>
      </c>
      <c r="B10" s="1" t="s">
        <v>1461</v>
      </c>
      <c r="C10" s="1" t="s">
        <v>1466</v>
      </c>
      <c r="D10" s="1" t="s">
        <v>1467</v>
      </c>
      <c r="E10" s="1" t="s">
        <v>1468</v>
      </c>
      <c r="F10" s="1" t="s">
        <v>1425</v>
      </c>
      <c r="G10" s="1" t="s">
        <v>1425</v>
      </c>
      <c r="H10" s="1" t="s">
        <v>1425</v>
      </c>
      <c r="I10" s="1" t="s">
        <v>1425</v>
      </c>
      <c r="J10" s="2"/>
      <c r="K10" s="2"/>
      <c r="L10" s="2"/>
      <c r="M10" s="2"/>
      <c r="N10" s="2"/>
      <c r="O10" s="2"/>
      <c r="P10" s="2"/>
      <c r="Q10" s="2"/>
      <c r="R10" s="2"/>
      <c r="S10" s="2"/>
      <c r="T10" s="2"/>
      <c r="U10" s="2"/>
      <c r="V10" s="2"/>
      <c r="W10" s="2"/>
      <c r="X10" s="2"/>
      <c r="Y10" s="2"/>
      <c r="Z10" s="2"/>
    </row>
    <row r="11">
      <c r="A11" s="1" t="s">
        <v>1469</v>
      </c>
      <c r="B11" s="1" t="s">
        <v>1470</v>
      </c>
      <c r="C11" s="1" t="s">
        <v>1471</v>
      </c>
      <c r="D11" s="1" t="s">
        <v>1472</v>
      </c>
      <c r="E11" s="1" t="s">
        <v>1425</v>
      </c>
      <c r="F11" s="1" t="s">
        <v>1425</v>
      </c>
      <c r="G11" s="1" t="s">
        <v>1425</v>
      </c>
      <c r="H11" s="1" t="s">
        <v>1425</v>
      </c>
      <c r="I11" s="1" t="s">
        <v>1425</v>
      </c>
      <c r="J11" s="2"/>
      <c r="K11" s="2"/>
      <c r="L11" s="2"/>
      <c r="M11" s="2"/>
      <c r="N11" s="2"/>
      <c r="O11" s="2"/>
      <c r="P11" s="2"/>
      <c r="Q11" s="2"/>
      <c r="R11" s="2"/>
      <c r="S11" s="2"/>
      <c r="T11" s="2"/>
      <c r="U11" s="2"/>
      <c r="V11" s="2"/>
      <c r="W11" s="2"/>
      <c r="X11" s="2"/>
      <c r="Y11" s="2"/>
      <c r="Z11" s="2"/>
    </row>
    <row r="12">
      <c r="A12" s="1" t="s">
        <v>1473</v>
      </c>
      <c r="B12" s="1" t="s">
        <v>1474</v>
      </c>
      <c r="C12" s="1" t="s">
        <v>1475</v>
      </c>
      <c r="D12" s="1" t="s">
        <v>1476</v>
      </c>
      <c r="E12" s="1" t="s">
        <v>1477</v>
      </c>
      <c r="F12" s="1" t="s">
        <v>1425</v>
      </c>
      <c r="G12" s="1" t="s">
        <v>1425</v>
      </c>
      <c r="H12" s="1" t="s">
        <v>1425</v>
      </c>
      <c r="I12" s="1" t="s">
        <v>1425</v>
      </c>
      <c r="J12" s="2"/>
      <c r="K12" s="2"/>
      <c r="L12" s="2"/>
      <c r="M12" s="2"/>
      <c r="N12" s="2"/>
      <c r="O12" s="2"/>
      <c r="P12" s="2"/>
      <c r="Q12" s="2"/>
      <c r="R12" s="2"/>
      <c r="S12" s="2"/>
      <c r="T12" s="2"/>
      <c r="U12" s="2"/>
      <c r="V12" s="2"/>
      <c r="W12" s="2"/>
      <c r="X12" s="2"/>
      <c r="Y12" s="2"/>
      <c r="Z12" s="2"/>
    </row>
    <row r="13">
      <c r="A13" s="1" t="s">
        <v>1478</v>
      </c>
      <c r="B13" s="1" t="s">
        <v>1425</v>
      </c>
      <c r="C13" s="1" t="s">
        <v>1425</v>
      </c>
      <c r="D13" s="1" t="s">
        <v>1425</v>
      </c>
      <c r="E13" s="1" t="s">
        <v>1425</v>
      </c>
      <c r="F13" s="1" t="s">
        <v>1425</v>
      </c>
      <c r="G13" s="1" t="s">
        <v>1425</v>
      </c>
      <c r="H13" s="1" t="s">
        <v>1425</v>
      </c>
      <c r="I13" s="1" t="s">
        <v>1425</v>
      </c>
      <c r="J13" s="2"/>
      <c r="K13" s="2"/>
      <c r="L13" s="2"/>
      <c r="M13" s="2"/>
      <c r="N13" s="2"/>
      <c r="O13" s="2"/>
      <c r="P13" s="2"/>
      <c r="Q13" s="2"/>
      <c r="R13" s="2"/>
      <c r="S13" s="2"/>
      <c r="T13" s="2"/>
      <c r="U13" s="2"/>
      <c r="V13" s="2"/>
      <c r="W13" s="2"/>
      <c r="X13" s="2"/>
      <c r="Y13" s="2"/>
      <c r="Z13" s="2"/>
    </row>
    <row r="14">
      <c r="A14" s="1" t="s">
        <v>1479</v>
      </c>
      <c r="B14" s="1" t="s">
        <v>1425</v>
      </c>
      <c r="C14" s="1" t="s">
        <v>1425</v>
      </c>
      <c r="D14" s="1" t="s">
        <v>1425</v>
      </c>
      <c r="E14" s="1" t="s">
        <v>1425</v>
      </c>
      <c r="F14" s="1" t="s">
        <v>1425</v>
      </c>
      <c r="G14" s="1" t="s">
        <v>1425</v>
      </c>
      <c r="H14" s="1" t="s">
        <v>1425</v>
      </c>
      <c r="I14" s="1" t="s">
        <v>1425</v>
      </c>
      <c r="J14" s="2"/>
      <c r="K14" s="2"/>
      <c r="L14" s="2"/>
      <c r="M14" s="2"/>
      <c r="N14" s="2"/>
      <c r="O14" s="2"/>
      <c r="P14" s="2"/>
      <c r="Q14" s="2"/>
      <c r="R14" s="2"/>
      <c r="S14" s="2"/>
      <c r="T14" s="2"/>
      <c r="U14" s="2"/>
      <c r="V14" s="2"/>
      <c r="W14" s="2"/>
      <c r="X14" s="2"/>
      <c r="Y14" s="2"/>
      <c r="Z14" s="2"/>
    </row>
    <row r="15">
      <c r="A15" s="1" t="s">
        <v>1480</v>
      </c>
      <c r="B15" s="1" t="s">
        <v>1481</v>
      </c>
      <c r="C15" s="1" t="s">
        <v>1482</v>
      </c>
      <c r="D15" s="1" t="s">
        <v>232</v>
      </c>
      <c r="E15" s="1" t="s">
        <v>233</v>
      </c>
      <c r="F15" s="1" t="s">
        <v>234</v>
      </c>
      <c r="G15" s="1" t="s">
        <v>1483</v>
      </c>
      <c r="H15" s="1" t="s">
        <v>1484</v>
      </c>
      <c r="I15" s="1" t="s">
        <v>323</v>
      </c>
      <c r="J15" s="2"/>
      <c r="K15" s="2"/>
      <c r="L15" s="2"/>
      <c r="M15" s="2"/>
      <c r="N15" s="2"/>
      <c r="O15" s="2"/>
      <c r="P15" s="2"/>
      <c r="Q15" s="2"/>
      <c r="R15" s="2"/>
      <c r="S15" s="2"/>
      <c r="T15" s="2"/>
      <c r="U15" s="2"/>
      <c r="V15" s="2"/>
      <c r="W15" s="2"/>
      <c r="X15" s="2"/>
      <c r="Y15" s="2"/>
      <c r="Z15" s="2"/>
    </row>
    <row r="16">
      <c r="A16" s="1" t="s">
        <v>1485</v>
      </c>
      <c r="B16" s="1" t="s">
        <v>1486</v>
      </c>
      <c r="C16" s="1" t="s">
        <v>1487</v>
      </c>
      <c r="D16" s="1" t="s">
        <v>1488</v>
      </c>
      <c r="E16" s="1" t="s">
        <v>1489</v>
      </c>
      <c r="F16" s="1" t="s">
        <v>1490</v>
      </c>
      <c r="G16" s="1" t="s">
        <v>1491</v>
      </c>
      <c r="H16" s="1" t="s">
        <v>1492</v>
      </c>
      <c r="I16" s="1" t="s">
        <v>1493</v>
      </c>
      <c r="J16" s="2"/>
      <c r="K16" s="2"/>
      <c r="L16" s="2"/>
      <c r="M16" s="2"/>
      <c r="N16" s="2"/>
      <c r="O16" s="2"/>
      <c r="P16" s="2"/>
      <c r="Q16" s="2"/>
      <c r="R16" s="2"/>
      <c r="S16" s="2"/>
      <c r="T16" s="2"/>
      <c r="U16" s="2"/>
      <c r="V16" s="2"/>
      <c r="W16" s="2"/>
      <c r="X16" s="2"/>
      <c r="Y16" s="2"/>
      <c r="Z16" s="2"/>
    </row>
    <row r="17">
      <c r="A17" s="1" t="s">
        <v>1494</v>
      </c>
      <c r="B17" s="1" t="s">
        <v>1425</v>
      </c>
      <c r="C17" s="1" t="s">
        <v>1495</v>
      </c>
      <c r="D17" s="1" t="s">
        <v>201</v>
      </c>
      <c r="E17" s="1" t="s">
        <v>202</v>
      </c>
      <c r="F17" s="1" t="s">
        <v>1425</v>
      </c>
      <c r="G17" s="1" t="s">
        <v>1425</v>
      </c>
      <c r="H17" s="1" t="s">
        <v>1425</v>
      </c>
      <c r="I17" s="1" t="s">
        <v>1425</v>
      </c>
      <c r="J17" s="2"/>
      <c r="K17" s="2"/>
      <c r="L17" s="2"/>
      <c r="M17" s="2"/>
      <c r="N17" s="2"/>
      <c r="O17" s="2"/>
      <c r="P17" s="2"/>
      <c r="Q17" s="2"/>
      <c r="R17" s="2"/>
      <c r="S17" s="2"/>
      <c r="T17" s="2"/>
      <c r="U17" s="2"/>
      <c r="V17" s="2"/>
      <c r="W17" s="2"/>
      <c r="X17" s="2"/>
      <c r="Y17" s="2"/>
      <c r="Z17" s="2"/>
    </row>
    <row r="18">
      <c r="A18" s="1" t="s">
        <v>1496</v>
      </c>
      <c r="B18" s="1" t="s">
        <v>1425</v>
      </c>
      <c r="C18" s="1" t="s">
        <v>1497</v>
      </c>
      <c r="D18" s="1" t="s">
        <v>1498</v>
      </c>
      <c r="E18" s="1" t="s">
        <v>1499</v>
      </c>
      <c r="F18" s="1" t="s">
        <v>1425</v>
      </c>
      <c r="G18" s="1" t="s">
        <v>1425</v>
      </c>
      <c r="H18" s="1" t="s">
        <v>1425</v>
      </c>
      <c r="I18" s="1" t="s">
        <v>1425</v>
      </c>
      <c r="J18" s="2"/>
      <c r="K18" s="2"/>
      <c r="L18" s="2"/>
      <c r="M18" s="2"/>
      <c r="N18" s="2"/>
      <c r="O18" s="2"/>
      <c r="P18" s="2"/>
      <c r="Q18" s="2"/>
      <c r="R18" s="2"/>
      <c r="S18" s="2"/>
      <c r="T18" s="2"/>
      <c r="U18" s="2"/>
      <c r="V18" s="2"/>
      <c r="W18" s="2"/>
      <c r="X18" s="2"/>
      <c r="Y18" s="2"/>
      <c r="Z18" s="2"/>
    </row>
    <row r="19">
      <c r="A19" s="1" t="s">
        <v>1500</v>
      </c>
      <c r="B19" s="1" t="s">
        <v>1501</v>
      </c>
      <c r="C19" s="1" t="s">
        <v>1502</v>
      </c>
      <c r="D19" s="1" t="s">
        <v>1503</v>
      </c>
      <c r="E19" s="1" t="s">
        <v>1504</v>
      </c>
      <c r="F19" s="1" t="s">
        <v>1425</v>
      </c>
      <c r="G19" s="1" t="s">
        <v>1425</v>
      </c>
      <c r="H19" s="1" t="s">
        <v>1425</v>
      </c>
      <c r="I19" s="1" t="s">
        <v>1425</v>
      </c>
      <c r="J19" s="2"/>
      <c r="K19" s="2"/>
      <c r="L19" s="2"/>
      <c r="M19" s="2"/>
      <c r="N19" s="2"/>
      <c r="O19" s="2"/>
      <c r="P19" s="2"/>
      <c r="Q19" s="2"/>
      <c r="R19" s="2"/>
      <c r="S19" s="2"/>
      <c r="T19" s="2"/>
      <c r="U19" s="2"/>
      <c r="V19" s="2"/>
      <c r="W19" s="2"/>
      <c r="X19" s="2"/>
      <c r="Y19" s="2"/>
      <c r="Z19" s="2"/>
    </row>
    <row r="20">
      <c r="A20" s="1" t="s">
        <v>248</v>
      </c>
      <c r="B20" s="1" t="s">
        <v>1505</v>
      </c>
      <c r="C20" s="1" t="s">
        <v>1506</v>
      </c>
      <c r="D20" s="1" t="s">
        <v>1507</v>
      </c>
      <c r="E20" s="1" t="s">
        <v>1425</v>
      </c>
      <c r="F20" s="1" t="s">
        <v>1425</v>
      </c>
      <c r="G20" s="1" t="s">
        <v>1425</v>
      </c>
      <c r="H20" s="1" t="s">
        <v>1425</v>
      </c>
      <c r="I20" s="1" t="s">
        <v>1425</v>
      </c>
      <c r="J20" s="2"/>
      <c r="K20" s="2"/>
      <c r="L20" s="2"/>
      <c r="M20" s="2"/>
      <c r="N20" s="2"/>
      <c r="O20" s="2"/>
      <c r="P20" s="2"/>
      <c r="Q20" s="2"/>
      <c r="R20" s="2"/>
      <c r="S20" s="2"/>
      <c r="T20" s="2"/>
      <c r="U20" s="2"/>
      <c r="V20" s="2"/>
      <c r="W20" s="2"/>
      <c r="X20" s="2"/>
      <c r="Y20" s="2"/>
      <c r="Z20" s="2"/>
    </row>
    <row r="21" ht="15.75" customHeight="1">
      <c r="A21" s="1" t="s">
        <v>250</v>
      </c>
      <c r="B21" s="1" t="s">
        <v>1508</v>
      </c>
      <c r="C21" s="1" t="s">
        <v>1509</v>
      </c>
      <c r="D21" s="1" t="s">
        <v>1510</v>
      </c>
      <c r="E21" s="1" t="s">
        <v>1511</v>
      </c>
      <c r="F21" s="1" t="s">
        <v>1425</v>
      </c>
      <c r="G21" s="1" t="s">
        <v>1425</v>
      </c>
      <c r="H21" s="1" t="s">
        <v>1425</v>
      </c>
      <c r="I21" s="1" t="s">
        <v>1425</v>
      </c>
      <c r="J21" s="2"/>
      <c r="K21" s="2"/>
      <c r="L21" s="2"/>
      <c r="M21" s="2"/>
      <c r="N21" s="2"/>
      <c r="O21" s="2"/>
      <c r="P21" s="2"/>
      <c r="Q21" s="2"/>
      <c r="R21" s="2"/>
      <c r="S21" s="2"/>
      <c r="T21" s="2"/>
      <c r="U21" s="2"/>
      <c r="V21" s="2"/>
      <c r="W21" s="2"/>
      <c r="X21" s="2"/>
      <c r="Y21" s="2"/>
      <c r="Z21" s="2"/>
    </row>
    <row r="22" ht="15.75" customHeight="1">
      <c r="A22" s="1" t="s">
        <v>1512</v>
      </c>
      <c r="B22" s="1" t="s">
        <v>1425</v>
      </c>
      <c r="C22" s="1" t="s">
        <v>1513</v>
      </c>
      <c r="D22" s="1" t="s">
        <v>1425</v>
      </c>
      <c r="E22" s="1" t="s">
        <v>1425</v>
      </c>
      <c r="F22" s="1" t="s">
        <v>1425</v>
      </c>
      <c r="G22" s="1" t="s">
        <v>1425</v>
      </c>
      <c r="H22" s="1" t="s">
        <v>1425</v>
      </c>
      <c r="I22" s="1" t="s">
        <v>1425</v>
      </c>
      <c r="J22" s="2"/>
      <c r="K22" s="2"/>
      <c r="L22" s="2"/>
      <c r="M22" s="2"/>
      <c r="N22" s="2"/>
      <c r="O22" s="2"/>
      <c r="P22" s="2"/>
      <c r="Q22" s="2"/>
      <c r="R22" s="2"/>
      <c r="S22" s="2"/>
      <c r="T22" s="2"/>
      <c r="U22" s="2"/>
      <c r="V22" s="2"/>
      <c r="W22" s="2"/>
      <c r="X22" s="2"/>
      <c r="Y22" s="2"/>
      <c r="Z22" s="2"/>
    </row>
    <row r="23" ht="15.75" customHeight="1">
      <c r="A23" s="1" t="s">
        <v>1514</v>
      </c>
      <c r="B23" s="1" t="s">
        <v>1425</v>
      </c>
      <c r="C23" s="1" t="s">
        <v>1515</v>
      </c>
      <c r="D23" s="1" t="s">
        <v>1516</v>
      </c>
      <c r="E23" s="1" t="s">
        <v>1517</v>
      </c>
      <c r="F23" s="1" t="s">
        <v>1518</v>
      </c>
      <c r="G23" s="1" t="s">
        <v>1516</v>
      </c>
      <c r="H23" s="1" t="s">
        <v>1516</v>
      </c>
      <c r="I23" s="1" t="s">
        <v>1516</v>
      </c>
      <c r="J23" s="2"/>
      <c r="K23" s="2"/>
      <c r="L23" s="2"/>
      <c r="M23" s="2"/>
      <c r="N23" s="2"/>
      <c r="O23" s="2"/>
      <c r="P23" s="2"/>
      <c r="Q23" s="2"/>
      <c r="R23" s="2"/>
      <c r="S23" s="2"/>
      <c r="T23" s="2"/>
      <c r="U23" s="2"/>
      <c r="V23" s="2"/>
      <c r="W23" s="2"/>
      <c r="X23" s="2"/>
      <c r="Y23" s="2"/>
      <c r="Z23" s="2"/>
    </row>
    <row r="24" ht="15.75" customHeight="1">
      <c r="A24" s="1" t="s">
        <v>1519</v>
      </c>
      <c r="B24" s="1" t="s">
        <v>1520</v>
      </c>
      <c r="C24" s="1" t="s">
        <v>1521</v>
      </c>
      <c r="D24" s="1" t="s">
        <v>1522</v>
      </c>
      <c r="E24" s="1" t="s">
        <v>1523</v>
      </c>
      <c r="F24" s="1" t="s">
        <v>1524</v>
      </c>
      <c r="G24" s="1" t="s">
        <v>1525</v>
      </c>
      <c r="H24" s="1" t="s">
        <v>1525</v>
      </c>
      <c r="I24" s="1" t="s">
        <v>1525</v>
      </c>
      <c r="J24" s="2"/>
      <c r="K24" s="2"/>
      <c r="L24" s="2"/>
      <c r="M24" s="2"/>
      <c r="N24" s="2"/>
      <c r="O24" s="2"/>
      <c r="P24" s="2"/>
      <c r="Q24" s="2"/>
      <c r="R24" s="2"/>
      <c r="S24" s="2"/>
      <c r="T24" s="2"/>
      <c r="U24" s="2"/>
      <c r="V24" s="2"/>
      <c r="W24" s="2"/>
      <c r="X24" s="2"/>
      <c r="Y24" s="2"/>
      <c r="Z24" s="2"/>
    </row>
    <row r="25" ht="15.75" customHeight="1">
      <c r="A25" s="1" t="s">
        <v>1526</v>
      </c>
      <c r="B25" s="1" t="s">
        <v>1527</v>
      </c>
      <c r="C25" s="1" t="s">
        <v>1528</v>
      </c>
      <c r="D25" s="1" t="s">
        <v>1529</v>
      </c>
      <c r="E25" s="1" t="s">
        <v>1530</v>
      </c>
      <c r="F25" s="1" t="s">
        <v>1531</v>
      </c>
      <c r="G25" s="1" t="s">
        <v>1532</v>
      </c>
      <c r="H25" s="1" t="s">
        <v>1532</v>
      </c>
      <c r="I25" s="1" t="s">
        <v>1425</v>
      </c>
      <c r="J25" s="2"/>
      <c r="K25" s="2"/>
      <c r="L25" s="2"/>
      <c r="M25" s="2"/>
      <c r="N25" s="2"/>
      <c r="O25" s="2"/>
      <c r="P25" s="2"/>
      <c r="Q25" s="2"/>
      <c r="R25" s="2"/>
      <c r="S25" s="2"/>
      <c r="T25" s="2"/>
      <c r="U25" s="2"/>
      <c r="V25" s="2"/>
      <c r="W25" s="2"/>
      <c r="X25" s="2"/>
      <c r="Y25" s="2"/>
      <c r="Z25" s="2"/>
    </row>
    <row r="26" ht="15.75" customHeight="1">
      <c r="A26" s="1" t="s">
        <v>1533</v>
      </c>
      <c r="B26" s="1" t="s">
        <v>1534</v>
      </c>
      <c r="C26" s="1" t="s">
        <v>1535</v>
      </c>
      <c r="D26" s="1" t="s">
        <v>1536</v>
      </c>
      <c r="E26" s="1" t="s">
        <v>1537</v>
      </c>
      <c r="F26" s="1" t="s">
        <v>1538</v>
      </c>
      <c r="G26" s="1" t="s">
        <v>1425</v>
      </c>
      <c r="H26" s="1" t="s">
        <v>1425</v>
      </c>
      <c r="I26" s="1" t="s">
        <v>1425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1539</v>
      </c>
      <c r="B2" s="1" t="s">
        <v>1540</v>
      </c>
      <c r="C2" s="2"/>
      <c r="D2" s="2"/>
      <c r="E2" s="2"/>
      <c r="F2" s="2"/>
      <c r="G2" s="2"/>
      <c r="H2" s="2"/>
      <c r="I2" s="2"/>
      <c r="J2" s="2"/>
      <c r="K2" s="2"/>
      <c r="L2" s="2"/>
      <c r="M2" s="2"/>
      <c r="N2" s="2"/>
      <c r="O2" s="2"/>
      <c r="P2" s="2"/>
      <c r="Q2" s="2"/>
      <c r="R2" s="2"/>
      <c r="S2" s="2"/>
      <c r="T2" s="2"/>
      <c r="U2" s="2"/>
      <c r="V2" s="2"/>
      <c r="W2" s="2"/>
      <c r="X2" s="2"/>
      <c r="Y2" s="2"/>
      <c r="Z2" s="2"/>
    </row>
    <row r="3">
      <c r="A3" s="3" t="s">
        <v>1541</v>
      </c>
      <c r="B3" s="1" t="s">
        <v>1542</v>
      </c>
      <c r="C3" s="2"/>
      <c r="D3" s="2"/>
      <c r="E3" s="2"/>
      <c r="F3" s="2"/>
      <c r="G3" s="2"/>
      <c r="H3" s="2"/>
      <c r="I3" s="2"/>
      <c r="J3" s="2"/>
      <c r="K3" s="2"/>
      <c r="L3" s="2"/>
      <c r="M3" s="2"/>
      <c r="N3" s="2"/>
      <c r="O3" s="2"/>
      <c r="P3" s="2"/>
      <c r="Q3" s="2"/>
      <c r="R3" s="2"/>
      <c r="S3" s="2"/>
      <c r="T3" s="2"/>
      <c r="U3" s="2"/>
      <c r="V3" s="2"/>
      <c r="W3" s="2"/>
      <c r="X3" s="2"/>
      <c r="Y3" s="2"/>
      <c r="Z3" s="2"/>
    </row>
    <row r="4">
      <c r="A4" s="3" t="s">
        <v>1543</v>
      </c>
      <c r="B4" s="1" t="s">
        <v>1544</v>
      </c>
      <c r="C4" s="2"/>
      <c r="D4" s="2"/>
      <c r="E4" s="2"/>
      <c r="F4" s="2"/>
      <c r="G4" s="2"/>
      <c r="H4" s="2"/>
      <c r="I4" s="2"/>
      <c r="J4" s="2"/>
      <c r="K4" s="2"/>
      <c r="L4" s="2"/>
      <c r="M4" s="2"/>
      <c r="N4" s="2"/>
      <c r="O4" s="2"/>
      <c r="P4" s="2"/>
      <c r="Q4" s="2"/>
      <c r="R4" s="2"/>
      <c r="S4" s="2"/>
      <c r="T4" s="2"/>
      <c r="U4" s="2"/>
      <c r="V4" s="2"/>
      <c r="W4" s="2"/>
      <c r="X4" s="2"/>
      <c r="Y4" s="2"/>
      <c r="Z4" s="2"/>
    </row>
    <row r="5">
      <c r="A5" s="3" t="s">
        <v>1545</v>
      </c>
      <c r="B5" s="1" t="s">
        <v>1546</v>
      </c>
      <c r="C5" s="2"/>
      <c r="D5" s="2"/>
      <c r="E5" s="2"/>
      <c r="F5" s="2"/>
      <c r="G5" s="2"/>
      <c r="H5" s="2"/>
      <c r="I5" s="2"/>
      <c r="J5" s="2"/>
      <c r="K5" s="2"/>
      <c r="L5" s="2"/>
      <c r="M5" s="2"/>
      <c r="N5" s="2"/>
      <c r="O5" s="2"/>
      <c r="P5" s="2"/>
      <c r="Q5" s="2"/>
      <c r="R5" s="2"/>
      <c r="S5" s="2"/>
      <c r="T5" s="2"/>
      <c r="U5" s="2"/>
      <c r="V5" s="2"/>
      <c r="W5" s="2"/>
      <c r="X5" s="2"/>
      <c r="Y5" s="2"/>
      <c r="Z5" s="2"/>
    </row>
    <row r="6">
      <c r="A6" s="3" t="s">
        <v>1547</v>
      </c>
      <c r="B6" s="1" t="s">
        <v>1548</v>
      </c>
      <c r="C6" s="2"/>
      <c r="D6" s="2"/>
      <c r="E6" s="2"/>
      <c r="F6" s="2"/>
      <c r="G6" s="2"/>
      <c r="H6" s="2"/>
      <c r="I6" s="2"/>
      <c r="J6" s="2"/>
      <c r="K6" s="2"/>
      <c r="L6" s="2"/>
      <c r="M6" s="2"/>
      <c r="N6" s="2"/>
      <c r="O6" s="2"/>
      <c r="P6" s="2"/>
      <c r="Q6" s="2"/>
      <c r="R6" s="2"/>
      <c r="S6" s="2"/>
      <c r="T6" s="2"/>
      <c r="U6" s="2"/>
      <c r="V6" s="2"/>
      <c r="W6" s="2"/>
      <c r="X6" s="2"/>
      <c r="Y6" s="2"/>
      <c r="Z6" s="2"/>
    </row>
    <row r="7">
      <c r="A7" s="3" t="s">
        <v>1549</v>
      </c>
      <c r="B7" s="1" t="s">
        <v>11</v>
      </c>
      <c r="C7" s="2"/>
      <c r="D7" s="2"/>
      <c r="E7" s="2"/>
      <c r="F7" s="2"/>
      <c r="G7" s="2"/>
      <c r="H7" s="2"/>
      <c r="I7" s="2"/>
      <c r="J7" s="2"/>
      <c r="K7" s="2"/>
      <c r="L7" s="2"/>
      <c r="M7" s="2"/>
      <c r="N7" s="2"/>
      <c r="O7" s="2"/>
      <c r="P7" s="2"/>
      <c r="Q7" s="2"/>
      <c r="R7" s="2"/>
      <c r="S7" s="2"/>
      <c r="T7" s="2"/>
      <c r="U7" s="2"/>
      <c r="V7" s="2"/>
      <c r="W7" s="2"/>
      <c r="X7" s="2"/>
      <c r="Y7" s="2"/>
      <c r="Z7" s="2"/>
    </row>
    <row r="8">
      <c r="A8" s="3" t="s">
        <v>1550</v>
      </c>
      <c r="B8" s="1" t="s">
        <v>1551</v>
      </c>
      <c r="C8" s="2"/>
      <c r="D8" s="2"/>
      <c r="E8" s="2"/>
      <c r="F8" s="2"/>
      <c r="G8" s="2"/>
      <c r="H8" s="2"/>
      <c r="I8" s="2"/>
      <c r="J8" s="2"/>
      <c r="K8" s="2"/>
      <c r="L8" s="2"/>
      <c r="M8" s="2"/>
      <c r="N8" s="2"/>
      <c r="O8" s="2"/>
      <c r="P8" s="2"/>
      <c r="Q8" s="2"/>
      <c r="R8" s="2"/>
      <c r="S8" s="2"/>
      <c r="T8" s="2"/>
      <c r="U8" s="2"/>
      <c r="V8" s="2"/>
      <c r="W8" s="2"/>
      <c r="X8" s="2"/>
      <c r="Y8" s="2"/>
      <c r="Z8" s="2"/>
    </row>
    <row r="9">
      <c r="A9" s="3" t="s">
        <v>1552</v>
      </c>
      <c r="B9" s="1" t="s">
        <v>1553</v>
      </c>
      <c r="C9" s="2"/>
      <c r="D9" s="2"/>
      <c r="E9" s="2"/>
      <c r="F9" s="2"/>
      <c r="G9" s="2"/>
      <c r="H9" s="2"/>
      <c r="I9" s="2"/>
      <c r="J9" s="2"/>
      <c r="K9" s="2"/>
      <c r="L9" s="2"/>
      <c r="M9" s="2"/>
      <c r="N9" s="2"/>
      <c r="O9" s="2"/>
      <c r="P9" s="2"/>
      <c r="Q9" s="2"/>
      <c r="R9" s="2"/>
      <c r="S9" s="2"/>
      <c r="T9" s="2"/>
      <c r="U9" s="2"/>
      <c r="V9" s="2"/>
      <c r="W9" s="2"/>
      <c r="X9" s="2"/>
      <c r="Y9" s="2"/>
      <c r="Z9" s="2"/>
    </row>
    <row r="10">
      <c r="A10" s="3" t="s">
        <v>1554</v>
      </c>
      <c r="B10" s="4" t="s">
        <v>1555</v>
      </c>
      <c r="C10" s="2"/>
      <c r="D10" s="2"/>
      <c r="E10" s="2"/>
      <c r="F10" s="2"/>
      <c r="G10" s="2"/>
      <c r="H10" s="2"/>
      <c r="I10" s="2"/>
      <c r="J10" s="2"/>
      <c r="K10" s="2"/>
      <c r="L10" s="2"/>
      <c r="M10" s="2"/>
      <c r="N10" s="2"/>
      <c r="O10" s="2"/>
      <c r="P10" s="2"/>
      <c r="Q10" s="2"/>
      <c r="R10" s="2"/>
      <c r="S10" s="2"/>
      <c r="T10" s="2"/>
      <c r="U10" s="2"/>
      <c r="V10" s="2"/>
      <c r="W10" s="2"/>
      <c r="X10" s="2"/>
      <c r="Y10" s="2"/>
      <c r="Z10" s="2"/>
    </row>
    <row r="11">
      <c r="A11" s="3" t="s">
        <v>1556</v>
      </c>
      <c r="B11" s="1" t="s">
        <v>1557</v>
      </c>
      <c r="C11" s="2"/>
      <c r="D11" s="2"/>
      <c r="E11" s="2"/>
      <c r="F11" s="2"/>
      <c r="G11" s="2"/>
      <c r="H11" s="2"/>
      <c r="I11" s="2"/>
      <c r="J11" s="2"/>
      <c r="K11" s="2"/>
      <c r="L11" s="2"/>
      <c r="M11" s="2"/>
      <c r="N11" s="2"/>
      <c r="O11" s="2"/>
      <c r="P11" s="2"/>
      <c r="Q11" s="2"/>
      <c r="R11" s="2"/>
      <c r="S11" s="2"/>
      <c r="T11" s="2"/>
      <c r="U11" s="2"/>
      <c r="V11" s="2"/>
      <c r="W11" s="2"/>
      <c r="X11" s="2"/>
      <c r="Y11" s="2"/>
      <c r="Z11" s="2"/>
    </row>
    <row r="12">
      <c r="A12" s="3" t="s">
        <v>1558</v>
      </c>
      <c r="B12" s="1" t="s">
        <v>1559</v>
      </c>
      <c r="C12" s="2"/>
      <c r="D12" s="2"/>
      <c r="E12" s="2"/>
      <c r="F12" s="2"/>
      <c r="G12" s="2"/>
      <c r="H12" s="2"/>
      <c r="I12" s="2"/>
      <c r="J12" s="2"/>
      <c r="K12" s="2"/>
      <c r="L12" s="2"/>
      <c r="M12" s="2"/>
      <c r="N12" s="2"/>
      <c r="O12" s="2"/>
      <c r="P12" s="2"/>
      <c r="Q12" s="2"/>
      <c r="R12" s="2"/>
      <c r="S12" s="2"/>
      <c r="T12" s="2"/>
      <c r="U12" s="2"/>
      <c r="V12" s="2"/>
      <c r="W12" s="2"/>
      <c r="X12" s="2"/>
      <c r="Y12" s="2"/>
      <c r="Z12" s="2"/>
    </row>
    <row r="13">
      <c r="A13" s="3" t="s">
        <v>1560</v>
      </c>
      <c r="B13" s="1" t="s">
        <v>1557</v>
      </c>
      <c r="C13" s="2"/>
      <c r="D13" s="2"/>
      <c r="E13" s="2"/>
      <c r="F13" s="2"/>
      <c r="G13" s="2"/>
      <c r="H13" s="2"/>
      <c r="I13" s="2"/>
      <c r="J13" s="2"/>
      <c r="K13" s="2"/>
      <c r="L13" s="2"/>
      <c r="M13" s="2"/>
      <c r="N13" s="2"/>
      <c r="O13" s="2"/>
      <c r="P13" s="2"/>
      <c r="Q13" s="2"/>
      <c r="R13" s="2"/>
      <c r="S13" s="2"/>
      <c r="T13" s="2"/>
      <c r="U13" s="2"/>
      <c r="V13" s="2"/>
      <c r="W13" s="2"/>
      <c r="X13" s="2"/>
      <c r="Y13" s="2"/>
      <c r="Z13" s="2"/>
    </row>
    <row r="14">
      <c r="A14" s="3" t="s">
        <v>1561</v>
      </c>
      <c r="B14" s="1" t="s">
        <v>1562</v>
      </c>
      <c r="C14" s="2"/>
      <c r="D14" s="2"/>
      <c r="E14" s="2"/>
      <c r="F14" s="2"/>
      <c r="G14" s="2"/>
      <c r="H14" s="2"/>
      <c r="I14" s="2"/>
      <c r="J14" s="2"/>
      <c r="K14" s="2"/>
      <c r="L14" s="2"/>
      <c r="M14" s="2"/>
      <c r="N14" s="2"/>
      <c r="O14" s="2"/>
      <c r="P14" s="2"/>
      <c r="Q14" s="2"/>
      <c r="R14" s="2"/>
      <c r="S14" s="2"/>
      <c r="T14" s="2"/>
      <c r="U14" s="2"/>
      <c r="V14" s="2"/>
      <c r="W14" s="2"/>
      <c r="X14" s="2"/>
      <c r="Y14" s="2"/>
      <c r="Z14" s="2"/>
    </row>
    <row r="15">
      <c r="A15" s="3" t="s">
        <v>1563</v>
      </c>
      <c r="B15" s="1" t="s">
        <v>1564</v>
      </c>
      <c r="C15" s="2"/>
      <c r="D15" s="2"/>
      <c r="E15" s="2"/>
      <c r="F15" s="2"/>
      <c r="G15" s="2"/>
      <c r="H15" s="2"/>
      <c r="I15" s="2"/>
      <c r="J15" s="2"/>
      <c r="K15" s="2"/>
      <c r="L15" s="2"/>
      <c r="M15" s="2"/>
      <c r="N15" s="2"/>
      <c r="O15" s="2"/>
      <c r="P15" s="2"/>
      <c r="Q15" s="2"/>
      <c r="R15" s="2"/>
      <c r="S15" s="2"/>
      <c r="T15" s="2"/>
      <c r="U15" s="2"/>
      <c r="V15" s="2"/>
      <c r="W15" s="2"/>
      <c r="X15" s="2"/>
      <c r="Y15" s="2"/>
      <c r="Z15" s="2"/>
    </row>
    <row r="16">
      <c r="A16" s="3" t="s">
        <v>1565</v>
      </c>
      <c r="B16" s="1" t="s">
        <v>1562</v>
      </c>
      <c r="C16" s="2"/>
      <c r="D16" s="2"/>
      <c r="E16" s="2"/>
      <c r="F16" s="2"/>
      <c r="G16" s="2"/>
      <c r="H16" s="2"/>
      <c r="I16" s="2"/>
      <c r="J16" s="2"/>
      <c r="K16" s="2"/>
      <c r="L16" s="2"/>
      <c r="M16" s="2"/>
      <c r="N16" s="2"/>
      <c r="O16" s="2"/>
      <c r="P16" s="2"/>
      <c r="Q16" s="2"/>
      <c r="R16" s="2"/>
      <c r="S16" s="2"/>
      <c r="T16" s="2"/>
      <c r="U16" s="2"/>
      <c r="V16" s="2"/>
      <c r="W16" s="2"/>
      <c r="X16" s="2"/>
      <c r="Y16" s="2"/>
      <c r="Z16" s="2"/>
    </row>
    <row r="17">
      <c r="A17" s="3" t="s">
        <v>1566</v>
      </c>
      <c r="B17" s="1" t="s">
        <v>1567</v>
      </c>
      <c r="C17" s="2"/>
      <c r="D17" s="2"/>
      <c r="E17" s="2"/>
      <c r="F17" s="2"/>
      <c r="G17" s="2"/>
      <c r="H17" s="2"/>
      <c r="I17" s="2"/>
      <c r="J17" s="2"/>
      <c r="K17" s="2"/>
      <c r="L17" s="2"/>
      <c r="M17" s="2"/>
      <c r="N17" s="2"/>
      <c r="O17" s="2"/>
      <c r="P17" s="2"/>
      <c r="Q17" s="2"/>
      <c r="R17" s="2"/>
      <c r="S17" s="2"/>
      <c r="T17" s="2"/>
      <c r="U17" s="2"/>
      <c r="V17" s="2"/>
      <c r="W17" s="2"/>
      <c r="X17" s="2"/>
      <c r="Y17" s="2"/>
      <c r="Z17" s="2"/>
    </row>
    <row r="18">
      <c r="A18" s="3" t="s">
        <v>1568</v>
      </c>
      <c r="B18" s="1">
        <v>240000.0</v>
      </c>
      <c r="C18" s="2"/>
      <c r="D18" s="2"/>
      <c r="E18" s="2"/>
      <c r="F18" s="2"/>
      <c r="G18" s="2"/>
      <c r="H18" s="2"/>
      <c r="I18" s="2"/>
      <c r="J18" s="2"/>
      <c r="K18" s="2"/>
      <c r="L18" s="2"/>
      <c r="M18" s="2"/>
      <c r="N18" s="2"/>
      <c r="O18" s="2"/>
      <c r="P18" s="2"/>
      <c r="Q18" s="2"/>
      <c r="R18" s="2"/>
      <c r="S18" s="2"/>
      <c r="T18" s="2"/>
      <c r="U18" s="2"/>
      <c r="V18" s="2"/>
      <c r="W18" s="2"/>
      <c r="X18" s="2"/>
      <c r="Y18" s="2"/>
      <c r="Z18" s="2"/>
    </row>
    <row r="19">
      <c r="A19" s="3" t="s">
        <v>1569</v>
      </c>
      <c r="B19" s="1" t="s">
        <v>1570</v>
      </c>
      <c r="C19" s="2"/>
      <c r="D19" s="2"/>
      <c r="E19" s="2"/>
      <c r="F19" s="2"/>
      <c r="G19" s="2"/>
      <c r="H19" s="2"/>
      <c r="I19" s="2"/>
      <c r="J19" s="2"/>
      <c r="K19" s="2"/>
      <c r="L19" s="2"/>
      <c r="M19" s="2"/>
      <c r="N19" s="2"/>
      <c r="O19" s="2"/>
      <c r="P19" s="2"/>
      <c r="Q19" s="2"/>
      <c r="R19" s="2"/>
      <c r="S19" s="2"/>
      <c r="T19" s="2"/>
      <c r="U19" s="2"/>
      <c r="V19" s="2"/>
      <c r="W19" s="2"/>
      <c r="X19" s="2"/>
      <c r="Y19" s="2"/>
      <c r="Z19" s="2"/>
    </row>
    <row r="20">
      <c r="A20" s="3" t="s">
        <v>1571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1575</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1576</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4" t="s">
        <v>1579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58.38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57.93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54.89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57.93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58.38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57.93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54.89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57.93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0.32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0.0055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1.7343072E9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0.5263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1.09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1.753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119.36956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9.354344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3925647.0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3925647.0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1887542.0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2181260.0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2181260.0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54.54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v>55.3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1605</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1606</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1607</v>
      </c>
      <c r="B55" s="1">
        <v>8.3003056128E10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1608</v>
      </c>
      <c r="B56" s="1">
        <v>37.79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1609</v>
      </c>
      <c r="B57" s="1">
        <v>62.44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1610</v>
      </c>
      <c r="B58" s="1">
        <v>0.84987515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1611</v>
      </c>
      <c r="B59" s="1">
        <v>57.6716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1612</v>
      </c>
      <c r="B60" s="1">
        <v>48.73135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t="s">
        <v>1614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4.49770651648E11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0.011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1.327585071E9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1.508380032E9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1.0125449E7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1.184663E7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1.7303328E9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0.0067000003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0.19105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0.65628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7.46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1.521190016E9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27.355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2.0073113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1633</v>
      </c>
      <c r="B80" s="1">
        <v>-0.469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1634</v>
      </c>
      <c r="B81" s="1">
        <v>9.06E8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1635</v>
      </c>
      <c r="B82" s="1">
        <v>0.46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v>5.87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t="s">
        <v>1638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1639</v>
      </c>
      <c r="B85" s="1">
        <v>1.6708032E9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v>4.605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16.476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v>0.4101181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1644</v>
      </c>
      <c r="B90" s="1">
        <v>0.08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v>1.7343072E9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t="s">
        <v>1649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t="s">
        <v>1653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1654</v>
      </c>
      <c r="B97" s="1" t="s">
        <v>1653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v>4.416426E8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1656</v>
      </c>
      <c r="B99" s="1" t="s">
        <v>1657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t="s">
        <v>1659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t="s">
        <v>1661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t="s">
        <v>1663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54.91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74.0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63.71429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67.0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t="s">
        <v>1671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1.1249000448E10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7.461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2.729900032E10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2.47536992256E11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v>1.496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1">
        <v>9.7664999424E10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1680</v>
      </c>
      <c r="B118" s="1">
        <v>147.727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1681</v>
      </c>
      <c r="B119" s="1">
        <v>63.769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1682</v>
      </c>
      <c r="B120" s="1">
        <v>0.02306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1683</v>
      </c>
      <c r="B121" s="1">
        <v>0.02106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1684</v>
      </c>
      <c r="B122" s="1">
        <v>-4.060250112E9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1685</v>
      </c>
      <c r="B123" s="1">
        <v>5.959000064E9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1686</v>
      </c>
      <c r="B124" s="1">
        <v>-0.975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1687</v>
      </c>
      <c r="B125" s="1">
        <v>-0.008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1688</v>
      </c>
      <c r="B126" s="1">
        <v>0.21896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1689</v>
      </c>
      <c r="B127" s="1">
        <v>0.27952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1690</v>
      </c>
      <c r="B128" s="1">
        <v>0.19703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1691</v>
      </c>
      <c r="B129" s="1" t="s">
        <v>1614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978.0</v>
      </c>
      <c r="C3" s="1">
        <v>6660.0</v>
      </c>
      <c r="D3" s="1">
        <v>4010.0</v>
      </c>
      <c r="E3" s="1">
        <v>103.0</v>
      </c>
      <c r="F3" s="1">
        <v>2029.0</v>
      </c>
      <c r="G3" s="1">
        <v>7730.0</v>
      </c>
      <c r="H3" s="1">
        <v>4550.0</v>
      </c>
      <c r="I3" s="1">
        <v>816.0</v>
      </c>
      <c r="J3" s="1">
        <v>7160.0</v>
      </c>
      <c r="K3" s="1">
        <v>10090.0</v>
      </c>
      <c r="L3" s="1">
        <f>IF(K3*FORECAST(L2,B3:K3,B2:K2)&gt;0,FORECAST(L2,B3:K3,B2:K2),K3)*$X$1</f>
        <v>7365.266667</v>
      </c>
      <c r="M3" s="1">
        <f>IF(L3*FORECAST(M2,B3:L3,B2:L2)&gt;0,FORECAST(M2,B3:L3,B2:L2),L3)*$X$1</f>
        <v>7902.115152</v>
      </c>
      <c r="N3" s="1">
        <f>IF(M3*FORECAST(N2,B3:M3,B2:M2)&gt;0,FORECAST(N2,B3:M3,B2:M2),M3)*$X$1</f>
        <v>8438.963636</v>
      </c>
      <c r="O3" s="1">
        <f>IF(N3*FORECAST(O2,B3:N3,B2:N2)&gt;0,FORECAST(O2,B3:N3,B2:N2),N3)*$X$1</f>
        <v>8975.812121</v>
      </c>
      <c r="P3" s="1">
        <f>IF(O3*FORECAST(P2,B3:O3,B2:O2)&gt;0,FORECAST(P2,B3:O3,B2:O2),O3)*$X$1</f>
        <v>9512.660606</v>
      </c>
      <c r="Q3" s="1">
        <f>IF(P3*FORECAST(Q2,B3:P3,B2:P2)&gt;0,FORECAST(Q2,B3:P3,B2:P2),P3)*$X$1</f>
        <v>10049.50909</v>
      </c>
      <c r="R3" s="1">
        <f>IF(Q3*FORECAST(R2,B3:Q3,B2:Q2)&gt;0,FORECAST(R2,B3:Q3,B2:Q2),Q3)*$X$1</f>
        <v>10586.35758</v>
      </c>
      <c r="S3" s="5">
        <f>IF(R3*FORECAST(S2,B3:R3,B2:R2)&gt;0,FORECAST(S2,B3:R3,B2:R2),R3)*$X$1</f>
        <v>11123.20606</v>
      </c>
      <c r="T3" s="5">
        <f>IF(S3*FORECAST(T2,B3:S3,B2:S2)&gt;0,FORECAST(T2,B3:S3,B2:S2),S3)*$X$1</f>
        <v>11660.05455</v>
      </c>
      <c r="U3" s="5">
        <f>IF(T3*FORECAST(U2,B3:T3,B2:T2)&gt;0,FORECAST(U2,B3:T3,B2:T2),T3)*$X$1</f>
        <v>12196.90303</v>
      </c>
      <c r="V3" s="5">
        <f>IF(U3*FORECAST(V2,B3:U3,B2:U2)&gt;0,FORECAST(V2,B3:U3,B2:U2),U3)*$X$1</f>
        <v>12733.75152</v>
      </c>
      <c r="W3" s="5">
        <f>IF(V3*FORECAST(W2,B3:V3,B2:V2)&gt;0,FORECAST(W2,B3:V3,B2:V2),V3)*$X$1</f>
        <v>13270.6</v>
      </c>
      <c r="X3" s="2"/>
      <c r="Y3" s="2"/>
      <c r="Z3" s="2"/>
    </row>
    <row r="4">
      <c r="A4" s="3" t="s">
        <v>136</v>
      </c>
      <c r="B4" s="1">
        <v>51780.0</v>
      </c>
      <c r="C4" s="1">
        <v>57570.0</v>
      </c>
      <c r="D4" s="1">
        <v>62720.0</v>
      </c>
      <c r="E4" s="1">
        <v>75350.0</v>
      </c>
      <c r="F4" s="1">
        <v>112000.0</v>
      </c>
      <c r="G4" s="1">
        <v>144000.0</v>
      </c>
      <c r="H4" s="1">
        <v>149000.0</v>
      </c>
      <c r="I4" s="1">
        <v>175000.0</v>
      </c>
      <c r="J4" s="1">
        <v>211000.0</v>
      </c>
      <c r="K4" s="1">
        <v>235000.0</v>
      </c>
      <c r="L4" s="2"/>
      <c r="M4" s="2"/>
      <c r="N4" s="2"/>
      <c r="O4" s="2"/>
      <c r="P4" s="2"/>
      <c r="Q4" s="2"/>
      <c r="R4" s="2"/>
      <c r="S4" s="2"/>
      <c r="T4" s="2"/>
      <c r="U4" s="2"/>
      <c r="V4" s="2"/>
      <c r="W4" s="2"/>
      <c r="X4" s="2"/>
      <c r="Y4" s="2"/>
      <c r="Z4" s="2"/>
    </row>
    <row r="5">
      <c r="A5" s="3" t="s">
        <v>1693</v>
      </c>
      <c r="B5" s="1">
        <v>1440.0</v>
      </c>
      <c r="C5" s="1">
        <v>1470.0</v>
      </c>
      <c r="D5" s="1">
        <v>1480.0</v>
      </c>
      <c r="E5" s="1">
        <v>1480.0</v>
      </c>
      <c r="F5" s="1">
        <v>1480.0</v>
      </c>
      <c r="G5" s="1">
        <v>1500.0</v>
      </c>
      <c r="H5" s="1">
        <v>1520.0</v>
      </c>
      <c r="I5" s="1">
        <v>1590.0</v>
      </c>
      <c r="J5" s="1">
        <v>1610.0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(1+0.02)/(0.0773-0.02)</f>
        <v>236230.5759</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NPV(0.0773,M3:W3)</f>
        <v>73716.35073</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NPV(0.0773,M16:W16)</f>
        <v>104143.6634</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177860.0141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235000.0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-57139.98589</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-35.93709805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236230.5759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5210.0</v>
      </c>
      <c r="C3" s="1">
        <v>4670.0</v>
      </c>
      <c r="D3" s="1">
        <v>3340.0</v>
      </c>
      <c r="E3" s="1">
        <v>4550.0</v>
      </c>
      <c r="F3" s="1">
        <v>7490.0</v>
      </c>
      <c r="G3" s="1">
        <v>5350.0</v>
      </c>
      <c r="H3" s="1">
        <v>707.0</v>
      </c>
      <c r="I3" s="1">
        <v>12390.0</v>
      </c>
      <c r="J3" s="1">
        <v>5200.0</v>
      </c>
      <c r="K3" s="1">
        <v>5100.0</v>
      </c>
      <c r="L3" s="1">
        <f>IF(K3*FORECAST(L2,B3:K3,B2:K2)&gt;0,FORECAST(L2,B3:K3,B2:K2),K3)*$X$1</f>
        <v>6544.066667</v>
      </c>
      <c r="M3" s="1">
        <f>IF(L3*FORECAST(M2,B3:L3,B2:L2)&gt;0,FORECAST(M2,B3:L3,B2:L2),L3)*$X$1</f>
        <v>6751.951515</v>
      </c>
      <c r="N3" s="1">
        <f>IF(M3*FORECAST(N2,B3:M3,B2:M2)&gt;0,FORECAST(N2,B3:M3,B2:M2),M3)*$X$1</f>
        <v>6959.836364</v>
      </c>
      <c r="O3" s="1">
        <f>IF(N3*FORECAST(O2,B3:N3,B2:N2)&gt;0,FORECAST(O2,B3:N3,B2:N2),N3)*$X$1</f>
        <v>7167.721212</v>
      </c>
      <c r="P3" s="1">
        <f>IF(O3*FORECAST(P2,B3:O3,B2:O2)&gt;0,FORECAST(P2,B3:O3,B2:O2),O3)*$X$1</f>
        <v>7375.606061</v>
      </c>
      <c r="Q3" s="1">
        <f>IF(P3*FORECAST(Q2,B3:P3,B2:P2)&gt;0,FORECAST(Q2,B3:P3,B2:P2),P3)*$X$1</f>
        <v>7583.490909</v>
      </c>
      <c r="R3" s="1">
        <f>IF(Q3*FORECAST(R2,B3:Q3,B2:Q2)&gt;0,FORECAST(R2,B3:Q3,B2:Q2),Q3)*$X$1</f>
        <v>7791.375758</v>
      </c>
      <c r="S3" s="5">
        <f>IF(R3*FORECAST(S2,B3:R3,B2:R2)&gt;0,FORECAST(S2,B3:R3,B2:R2),R3)*$X$1</f>
        <v>7999.260606</v>
      </c>
      <c r="T3" s="5">
        <f>IF(S3*FORECAST(T2,B3:S3,B2:S2)&gt;0,FORECAST(T2,B3:S3,B2:S2),S3)*$X$1</f>
        <v>8207.145455</v>
      </c>
      <c r="U3" s="5">
        <f>IF(T3*FORECAST(U2,B3:T3,B2:T2)&gt;0,FORECAST(U2,B3:T3,B2:T2),T3)*$X$1</f>
        <v>8415.030303</v>
      </c>
      <c r="V3" s="5">
        <f>IF(U3*FORECAST(V2,B3:U3,B2:U2)&gt;0,FORECAST(V2,B3:U3,B2:U2),U3)*$X$1</f>
        <v>8622.915152</v>
      </c>
      <c r="W3" s="5">
        <f>IF(V3*FORECAST(W2,B3:V3,B2:V2)&gt;0,FORECAST(W2,B3:V3,B2:V2),V3)*$X$1</f>
        <v>8830.8</v>
      </c>
      <c r="X3" s="2"/>
      <c r="Y3" s="2"/>
      <c r="Z3" s="2"/>
    </row>
    <row r="4">
      <c r="A4" s="3" t="s">
        <v>136</v>
      </c>
      <c r="B4" s="1">
        <v>51780.0</v>
      </c>
      <c r="C4" s="1">
        <v>57570.0</v>
      </c>
      <c r="D4" s="1">
        <v>62720.0</v>
      </c>
      <c r="E4" s="1">
        <v>75350.0</v>
      </c>
      <c r="F4" s="1">
        <v>112000.0</v>
      </c>
      <c r="G4" s="1">
        <v>144000.0</v>
      </c>
      <c r="H4" s="1">
        <v>149000.0</v>
      </c>
      <c r="I4" s="1">
        <v>175000.0</v>
      </c>
      <c r="J4" s="1">
        <v>211000.0</v>
      </c>
      <c r="K4" s="1">
        <v>235000.0</v>
      </c>
      <c r="L4" s="2"/>
      <c r="M4" s="2"/>
      <c r="N4" s="2"/>
      <c r="O4" s="2"/>
      <c r="P4" s="2"/>
      <c r="Q4" s="2"/>
      <c r="R4" s="2"/>
      <c r="S4" s="2"/>
      <c r="T4" s="2"/>
      <c r="U4" s="2"/>
      <c r="V4" s="2"/>
      <c r="W4" s="2"/>
      <c r="X4" s="2"/>
      <c r="Y4" s="2"/>
      <c r="Z4" s="2"/>
    </row>
    <row r="5">
      <c r="A5" s="3" t="s">
        <v>1693</v>
      </c>
      <c r="B5" s="1">
        <v>1440.0</v>
      </c>
      <c r="C5" s="1">
        <v>1470.0</v>
      </c>
      <c r="D5" s="1">
        <v>1480.0</v>
      </c>
      <c r="E5" s="1">
        <v>1480.0</v>
      </c>
      <c r="F5" s="1">
        <v>1480.0</v>
      </c>
      <c r="G5" s="1">
        <v>1500.0</v>
      </c>
      <c r="H5" s="1">
        <v>1520.0</v>
      </c>
      <c r="I5" s="1">
        <v>1590.0</v>
      </c>
      <c r="J5" s="1">
        <v>1610.0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1694</v>
      </c>
      <c r="L7" s="1">
        <f>IF(W3*FORECAST(W2,B3:W3,B2:W2)&gt;0,FORECAST(W2,B3:W3,B2:W2),V3)*$X$1 * (1+0.02)/(0.0773-0.02)</f>
        <v>157197.4869</v>
      </c>
      <c r="M7" s="2"/>
      <c r="N7" s="2"/>
      <c r="O7" s="2"/>
      <c r="P7" s="2"/>
      <c r="Q7" s="2"/>
      <c r="R7" s="2"/>
      <c r="S7" s="2"/>
      <c r="T7" s="2"/>
      <c r="U7" s="2"/>
      <c r="V7" s="2"/>
      <c r="W7" s="2"/>
      <c r="X7" s="2"/>
      <c r="Y7" s="2"/>
      <c r="Z7" s="2"/>
    </row>
    <row r="8">
      <c r="A8" s="2"/>
      <c r="B8" s="2"/>
      <c r="C8" s="2"/>
      <c r="D8" s="2"/>
      <c r="E8" s="2"/>
      <c r="F8" s="2"/>
      <c r="G8" s="2"/>
      <c r="H8" s="2"/>
      <c r="I8" s="2"/>
      <c r="J8" s="2"/>
      <c r="K8" s="1" t="s">
        <v>1695</v>
      </c>
      <c r="L8" s="6">
        <f t="array" ref="L8">NPV(0.0773,M3:W3)</f>
        <v>55251.14311</v>
      </c>
      <c r="M8" s="2"/>
      <c r="N8" s="2"/>
      <c r="O8" s="2"/>
      <c r="P8" s="2"/>
      <c r="Q8" s="2"/>
      <c r="R8" s="2"/>
      <c r="S8" s="2"/>
      <c r="T8" s="2"/>
      <c r="U8" s="2"/>
      <c r="V8" s="2"/>
      <c r="W8" s="2"/>
      <c r="X8" s="2"/>
      <c r="Y8" s="2"/>
      <c r="Z8" s="2"/>
    </row>
    <row r="9">
      <c r="A9" s="2"/>
      <c r="B9" s="2"/>
      <c r="C9" s="2"/>
      <c r="D9" s="2"/>
      <c r="E9" s="2"/>
      <c r="F9" s="2"/>
      <c r="G9" s="2"/>
      <c r="H9" s="2"/>
      <c r="I9" s="2"/>
      <c r="J9" s="2"/>
      <c r="K9" s="1" t="s">
        <v>1696</v>
      </c>
      <c r="L9" s="6">
        <f t="array" ref="L9">NPV(0.0773,M16:W16)</f>
        <v>69301.45303</v>
      </c>
      <c r="M9" s="2"/>
      <c r="N9" s="2"/>
      <c r="O9" s="2"/>
      <c r="P9" s="2"/>
      <c r="Q9" s="2"/>
      <c r="R9" s="2"/>
      <c r="S9" s="2"/>
      <c r="T9" s="2"/>
      <c r="U9" s="2"/>
      <c r="V9" s="2"/>
      <c r="W9" s="2"/>
      <c r="X9" s="2"/>
      <c r="Y9" s="2"/>
      <c r="Z9" s="2"/>
    </row>
    <row r="10">
      <c r="A10" s="2"/>
      <c r="B10" s="2"/>
      <c r="C10" s="2"/>
      <c r="D10" s="2"/>
      <c r="E10" s="2"/>
      <c r="F10" s="2"/>
      <c r="G10" s="2"/>
      <c r="H10" s="2"/>
      <c r="I10" s="2"/>
      <c r="J10" s="2"/>
      <c r="K10" s="1" t="s">
        <v>1697</v>
      </c>
      <c r="L10" s="6">
        <f>L8 + L9</f>
        <v>124552.5961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235000.0</v>
      </c>
      <c r="M11" s="2"/>
      <c r="N11" s="2"/>
      <c r="O11" s="2"/>
      <c r="P11" s="2"/>
      <c r="Q11" s="2"/>
      <c r="R11" s="2"/>
      <c r="S11" s="2"/>
      <c r="T11" s="2"/>
      <c r="U11" s="2"/>
      <c r="V11" s="2"/>
      <c r="W11" s="2"/>
      <c r="X11" s="2"/>
      <c r="Y11" s="2"/>
      <c r="Z11" s="2"/>
    </row>
    <row r="12">
      <c r="A12" s="2"/>
      <c r="B12" s="2"/>
      <c r="C12" s="2"/>
      <c r="D12" s="2"/>
      <c r="E12" s="2"/>
      <c r="F12" s="2"/>
      <c r="G12" s="2"/>
      <c r="H12" s="2"/>
      <c r="I12" s="2"/>
      <c r="J12" s="2"/>
      <c r="K12" s="1" t="s">
        <v>1698</v>
      </c>
      <c r="L12" s="6">
        <f>L10 - L11</f>
        <v>-110447.4039</v>
      </c>
      <c r="M12" s="2"/>
      <c r="N12" s="2"/>
      <c r="O12" s="2"/>
      <c r="P12" s="2"/>
      <c r="Q12" s="2"/>
      <c r="R12" s="2"/>
      <c r="S12" s="2"/>
      <c r="T12" s="2"/>
      <c r="U12" s="2"/>
      <c r="V12" s="2"/>
      <c r="W12" s="2"/>
      <c r="X12" s="2"/>
      <c r="Y12" s="2"/>
      <c r="Z12" s="2"/>
    </row>
    <row r="13">
      <c r="A13" s="2"/>
      <c r="B13" s="2"/>
      <c r="C13" s="2"/>
      <c r="D13" s="2"/>
      <c r="E13" s="2"/>
      <c r="F13" s="2"/>
      <c r="G13" s="2"/>
      <c r="H13" s="2"/>
      <c r="I13" s="2"/>
      <c r="J13" s="2"/>
      <c r="K13" s="1" t="s">
        <v>1699</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-69.46377602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157197.4869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