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<sst xmlns="http://schemas.openxmlformats.org/spreadsheetml/2006/main" count="1501" uniqueCount="1134">
  <si>
    <t>ticker</t>
  </si>
  <si>
    <t>BLRX</t>
  </si>
  <si>
    <t>nombre</t>
  </si>
  <si>
    <t>BIOLINERX LTD</t>
  </si>
  <si>
    <t>empresa</t>
  </si>
  <si>
    <t>Biotechnology &amp; Medical Research</t>
  </si>
  <si>
    <t>Open</t>
  </si>
  <si>
    <t>Target Price</t>
  </si>
  <si>
    <t>Upside</t>
  </si>
  <si>
    <t>-101.29%</t>
  </si>
  <si>
    <t>Country</t>
  </si>
  <si>
    <t>Israel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</si>
  <si>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</si>
  <si>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</si>
  <si>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</si>
  <si>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</si>
  <si>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</si>
  <si>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</si>
  <si>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</si>
  <si>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</si>
  <si>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</si>
  <si>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</si>
  <si>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</si>
  <si>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</si>
  <si>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</si>
  <si>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</si>
  <si>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</si>
  <si>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</si>
  <si>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</si>
  <si>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</si>
  <si>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</si>
  <si>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</si>
  <si>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</si>
  <si>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</si>
  <si>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</si>
  <si>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</si>
  <si>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</si>
  <si>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</si>
  <si>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</si>
  <si>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</si>
  <si>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</si>
  <si>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</si>
  <si>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</si>
  <si>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</si>
  <si>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</si>
  <si>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</si>
  <si>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</si>
  <si>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</si>
  <si>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</si>
  <si>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</si>
  <si>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</si>
  <si>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</si>
  <si>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</si>
  <si>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</si>
  <si>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</si>
  <si>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</si>
  <si>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</si>
  <si>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</si>
  <si>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</si>
  <si>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</si>
  <si>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</si>
  <si>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</si>
  <si>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</si>
  <si>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</si>
  <si>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</si>
  <si>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</si>
  <si>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</si>
  <si>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</si>
  <si>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</si>
  <si>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</si>
  <si>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</si>
  <si>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</si>
  <si>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</si>
  <si>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</si>
  <si>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</si>
  <si>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</si>
  <si>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</si>
  <si>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</si>
  <si>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</si>
  <si>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</si>
  <si>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</si>
  <si>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</si>
  <si>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</si>
  <si>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</si>
  <si>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</si>
  <si>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</si>
  <si>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</si>
  <si>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</si>
  <si>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</si>
  <si>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</si>
  <si>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</si>
  <si>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</si>
  <si>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3.16</t>
  </si>
  <si>
    <t>0.87</t>
  </si>
  <si>
    <t>0.61</t>
  </si>
  <si>
    <t>0.5</t>
  </si>
  <si>
    <t>0.36</t>
  </si>
  <si>
    <t>0.19</t>
  </si>
  <si>
    <t>0.06</t>
  </si>
  <si>
    <t>0.1</t>
  </si>
  <si>
    <t>0.01</t>
  </si>
  <si>
    <t>Tangible Book Value</t>
  </si>
  <si>
    <t>Tangible Book Value Per Share</t>
  </si>
  <si>
    <t>3.15</t>
  </si>
  <si>
    <t>0.44</t>
  </si>
  <si>
    <t>0.17</t>
  </si>
  <si>
    <t>0.07</t>
  </si>
  <si>
    <t>0</t>
  </si>
  <si>
    <t>0.03</t>
  </si>
  <si>
    <t>Total Debt</t>
  </si>
  <si>
    <t>Net Debt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</si>
  <si>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</si>
  <si>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</si>
  <si>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</si>
  <si>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</si>
  <si>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</si>
  <si>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</si>
  <si>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</si>
  <si>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</si>
  <si>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</si>
  <si>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</si>
  <si>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</si>
  <si>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</si>
  <si>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</si>
  <si>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</si>
  <si>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</si>
  <si>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</si>
  <si>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</si>
  <si>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</si>
  <si>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</si>
  <si>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</si>
  <si>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</si>
  <si>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Investments</t>
  </si>
  <si>
    <t>Asset Writedown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</si>
  <si>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</si>
  <si>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</si>
  <si>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</si>
  <si>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</si>
  <si>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</si>
  <si>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</si>
  <si>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</si>
  <si>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</si>
  <si>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</si>
  <si>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-1.22</t>
  </si>
  <si>
    <t>-0.28</t>
  </si>
  <si>
    <t>-0.27</t>
  </si>
  <si>
    <t>-0.21</t>
  </si>
  <si>
    <t>-0.17</t>
  </si>
  <si>
    <t>-0.12</t>
  </si>
  <si>
    <t>-0.04</t>
  </si>
  <si>
    <t>-0.03</t>
  </si>
  <si>
    <t>-0.06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</si>
  <si>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</si>
  <si>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</si>
  <si>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</si>
  <si>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</si>
  <si>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</si>
  <si>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</si>
  <si>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-0.74</t>
  </si>
  <si>
    <t>-0.18</t>
  </si>
  <si>
    <t>-0.14</t>
  </si>
  <si>
    <t>-0.11</t>
  </si>
  <si>
    <t>-0.07</t>
  </si>
  <si>
    <t>-0.02</t>
  </si>
  <si>
    <t>Normalized Diluted EPS</t>
  </si>
  <si>
    <t>American Depositary Receipts Ratio (ADR)</t>
  </si>
  <si>
    <t>EBITDA</t>
  </si>
  <si>
    <t>EBITA</t>
  </si>
  <si>
    <t>EBIT</t>
  </si>
  <si>
    <t>Normalized Net Income</t>
  </si>
  <si>
    <t>Interest on Long-Term Debt</t>
  </si>
  <si>
    <t>Supplemental Operating Expense Items</t>
  </si>
  <si>
    <t>Marketing Expenses</t>
  </si>
  <si>
    <t>Selling and Marketing Expenses</t>
  </si>
  <si>
    <t>General and Administrative Expenses</t>
  </si>
  <si>
    <t>Research And Development Expense From Footnotes</t>
  </si>
  <si>
    <t>Stock-Based Comp., R&amp;D Exp. (Total)</t>
  </si>
  <si>
    <t>Stock-Based Comp., S&amp;M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</si>
  <si>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</si>
  <si>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</si>
  <si>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</si>
  <si>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</si>
  <si>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</si>
  <si>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-36.46</t>
  </si>
  <si>
    <t>-23.13</t>
  </si>
  <si>
    <t>-22.87</t>
  </si>
  <si>
    <t>-31.58</t>
  </si>
  <si>
    <t>-27.31</t>
  </si>
  <si>
    <t>-28.42</t>
  </si>
  <si>
    <t>-24.07</t>
  </si>
  <si>
    <t>-23.1</t>
  </si>
  <si>
    <t>-38.3</t>
  </si>
  <si>
    <t>Return on Total Capital</t>
  </si>
  <si>
    <t>-46.65</t>
  </si>
  <si>
    <t>-25.35</t>
  </si>
  <si>
    <t>-24.74</t>
  </si>
  <si>
    <t>-35.65</t>
  </si>
  <si>
    <t>-31.02</t>
  </si>
  <si>
    <t>-37.43</t>
  </si>
  <si>
    <t>-38.97</t>
  </si>
  <si>
    <t>-30.23</t>
  </si>
  <si>
    <t>-26.82</t>
  </si>
  <si>
    <t>-61.08</t>
  </si>
  <si>
    <t>Return On Equity %</t>
  </si>
  <si>
    <t>-48.21</t>
  </si>
  <si>
    <t>-36.27</t>
  </si>
  <si>
    <t>-38.34</t>
  </si>
  <si>
    <t>-55.4</t>
  </si>
  <si>
    <t>-48.75</t>
  </si>
  <si>
    <t>-68.13</t>
  </si>
  <si>
    <t>-108.36</t>
  </si>
  <si>
    <t>-60.04</t>
  </si>
  <si>
    <t>-41.96</t>
  </si>
  <si>
    <t>-189.23</t>
  </si>
  <si>
    <t>Return on Common Equity</t>
  </si>
  <si>
    <t>Margin Analysis</t>
  </si>
  <si>
    <t>Gross Profit Margin %</t>
  </si>
  <si>
    <t>23.08</t>
  </si>
  <si>
    <t>SG&amp;A Margin</t>
  </si>
  <si>
    <t>657.92</t>
  </si>
  <si>
    <t>EBITDA Margin %</t>
  </si>
  <si>
    <t>-878.58</t>
  </si>
  <si>
    <t>EBITA Margin %</t>
  </si>
  <si>
    <t>-886.27</t>
  </si>
  <si>
    <t>EBIT Margin %</t>
  </si>
  <si>
    <t>-895.65</t>
  </si>
  <si>
    <t>Income From Continuing Operations Margin %</t>
  </si>
  <si>
    <t>Net Income Margin %</t>
  </si>
  <si>
    <t>Net Avail. For Common Margin %</t>
  </si>
  <si>
    <t>Normalized Net Income Margin</t>
  </si>
  <si>
    <t>-701.97</t>
  </si>
  <si>
    <t>Levered Free Cash Flow Margin</t>
  </si>
  <si>
    <t>-200.05</t>
  </si>
  <si>
    <t>Unlevered Free Cash Flow Margin</t>
  </si>
  <si>
    <t>-172.13</t>
  </si>
  <si>
    <t>Asset Turnover</t>
  </si>
  <si>
    <t>Fixed Assets Turnover</t>
  </si>
  <si>
    <t>2.19</t>
  </si>
  <si>
    <t>Short Term Liquidity</t>
  </si>
  <si>
    <t>Current Ratio</t>
  </si>
  <si>
    <t>12.1</t>
  </si>
  <si>
    <t>15.34</t>
  </si>
  <si>
    <t>9.86</t>
  </si>
  <si>
    <t>7.49</t>
  </si>
  <si>
    <t>4.74</t>
  </si>
  <si>
    <t>2.36</t>
  </si>
  <si>
    <t>2.15</t>
  </si>
  <si>
    <t>5.91</t>
  </si>
  <si>
    <t>4.87</t>
  </si>
  <si>
    <t>1.53</t>
  </si>
  <si>
    <t>Quick Ratio</t>
  </si>
  <si>
    <t>12.02</t>
  </si>
  <si>
    <t>15.27</t>
  </si>
  <si>
    <t>9.79</t>
  </si>
  <si>
    <t>7.45</t>
  </si>
  <si>
    <t>4.66</t>
  </si>
  <si>
    <t>2.35</t>
  </si>
  <si>
    <t>2.14</t>
  </si>
  <si>
    <t>5.89</t>
  </si>
  <si>
    <t>4.85</t>
  </si>
  <si>
    <t>1.43</t>
  </si>
  <si>
    <t>Operating Cash Flow to Current Liabilities</t>
  </si>
  <si>
    <t>-4.99</t>
  </si>
  <si>
    <t>-4.51</t>
  </si>
  <si>
    <t>-3.96</t>
  </si>
  <si>
    <t>-3.06</t>
  </si>
  <si>
    <t>-3.58</t>
  </si>
  <si>
    <t>-1.89</t>
  </si>
  <si>
    <t>-2.18</t>
  </si>
  <si>
    <t>-2.43</t>
  </si>
  <si>
    <t>-2.46</t>
  </si>
  <si>
    <t>-0.73</t>
  </si>
  <si>
    <t>Long Term Solvency</t>
  </si>
  <si>
    <t>Total Debt/Equity</t>
  </si>
  <si>
    <t>0.92</t>
  </si>
  <si>
    <t>0.98</t>
  </si>
  <si>
    <t>0.47</t>
  </si>
  <si>
    <t>21.13</t>
  </si>
  <si>
    <t>31.32</t>
  </si>
  <si>
    <t>34.88</t>
  </si>
  <si>
    <t>6.83</t>
  </si>
  <si>
    <t>24.24</t>
  </si>
  <si>
    <t>87.66</t>
  </si>
  <si>
    <t>Total Debt / Total Capital</t>
  </si>
  <si>
    <t>0.91</t>
  </si>
  <si>
    <t>0.97</t>
  </si>
  <si>
    <t>17.45</t>
  </si>
  <si>
    <t>23.85</t>
  </si>
  <si>
    <t>25.86</t>
  </si>
  <si>
    <t>6.39</t>
  </si>
  <si>
    <t>19.51</t>
  </si>
  <si>
    <t>46.71</t>
  </si>
  <si>
    <t>LT Debt/Equity</t>
  </si>
  <si>
    <t>0.72</t>
  </si>
  <si>
    <t>0.71</t>
  </si>
  <si>
    <t>0.3</t>
  </si>
  <si>
    <t>18.97</t>
  </si>
  <si>
    <t>22.65</t>
  </si>
  <si>
    <t>19.98</t>
  </si>
  <si>
    <t>2.53</t>
  </si>
  <si>
    <t>20.37</t>
  </si>
  <si>
    <t>59.88</t>
  </si>
  <si>
    <t>Long-Term Debt / Total Capital</t>
  </si>
  <si>
    <t>15.66</t>
  </si>
  <si>
    <t>17.25</t>
  </si>
  <si>
    <t>14.81</t>
  </si>
  <si>
    <t>2.37</t>
  </si>
  <si>
    <t>16.39</t>
  </si>
  <si>
    <t>31.91</t>
  </si>
  <si>
    <t>Total Liabilities / Total Assets</t>
  </si>
  <si>
    <t>12.17</t>
  </si>
  <si>
    <t>7.2</t>
  </si>
  <si>
    <t>10.05</t>
  </si>
  <si>
    <t>13.26</t>
  </si>
  <si>
    <t>26.52</t>
  </si>
  <si>
    <t>37.69</t>
  </si>
  <si>
    <t>53.42</t>
  </si>
  <si>
    <t>16.35</t>
  </si>
  <si>
    <t>33.44</t>
  </si>
  <si>
    <t>79.31</t>
  </si>
  <si>
    <t>EBIT / Interest Expense</t>
  </si>
  <si>
    <t>-56.65</t>
  </si>
  <si>
    <t>-15.37</t>
  </si>
  <si>
    <t>-15.6</t>
  </si>
  <si>
    <t>-25.18</t>
  </si>
  <si>
    <t>-16.33</t>
  </si>
  <si>
    <t>-20.05</t>
  </si>
  <si>
    <t>EBITDA / Interest Expense</t>
  </si>
  <si>
    <t>-55.65</t>
  </si>
  <si>
    <t>-14.9</t>
  </si>
  <si>
    <t>-15.01</t>
  </si>
  <si>
    <t>-24.48</t>
  </si>
  <si>
    <t>-15.96</t>
  </si>
  <si>
    <t>-19.43</t>
  </si>
  <si>
    <t>(EBITDA - Capex) / Interest Expense</t>
  </si>
  <si>
    <t>-56.03</t>
  </si>
  <si>
    <t>-14.94</t>
  </si>
  <si>
    <t>-24.57</t>
  </si>
  <si>
    <t>-16.03</t>
  </si>
  <si>
    <t>-19.49</t>
  </si>
  <si>
    <t>Total Debt / EBITDA</t>
  </si>
  <si>
    <t>-0.01</t>
  </si>
  <si>
    <t>-0.35</t>
  </si>
  <si>
    <t>-0.38</t>
  </si>
  <si>
    <t>-0.19</t>
  </si>
  <si>
    <t>-0.43</t>
  </si>
  <si>
    <t>Net Debt / EBITDA</t>
  </si>
  <si>
    <t>2.23</t>
  </si>
  <si>
    <t>2.99</t>
  </si>
  <si>
    <t>2.2</t>
  </si>
  <si>
    <t>1.99</t>
  </si>
  <si>
    <t>0.85</t>
  </si>
  <si>
    <t>0.62</t>
  </si>
  <si>
    <t>0.68</t>
  </si>
  <si>
    <t>2.18</t>
  </si>
  <si>
    <t>1.36</t>
  </si>
  <si>
    <t>0.75</t>
  </si>
  <si>
    <t>Total Debt / (EBITDA - Capex)</t>
  </si>
  <si>
    <t>-0.34</t>
  </si>
  <si>
    <t>Net Debt / (EBITDA - Capex)</t>
  </si>
  <si>
    <t>2.21</t>
  </si>
  <si>
    <t>2.56</t>
  </si>
  <si>
    <t>1.96</t>
  </si>
  <si>
    <t>2.17</t>
  </si>
  <si>
    <t>1.35</t>
  </si>
  <si>
    <t>Growth Over Prior Year</t>
  </si>
  <si>
    <t>EBITDA, 1 Yr. Growth %</t>
  </si>
  <si>
    <t>-8.75</t>
  </si>
  <si>
    <t>-6.71</t>
  </si>
  <si>
    <t>1.83</t>
  </si>
  <si>
    <t>54.44</t>
  </si>
  <si>
    <t>1.42</t>
  </si>
  <si>
    <t>-19.13</t>
  </si>
  <si>
    <t>10.45</t>
  </si>
  <si>
    <t>47.96</t>
  </si>
  <si>
    <t>EBITA, 1 Yr. Growth %</t>
  </si>
  <si>
    <t>-8.78</t>
  </si>
  <si>
    <t>-5.61</t>
  </si>
  <si>
    <t>52.85</t>
  </si>
  <si>
    <t>1.45</t>
  </si>
  <si>
    <t>-18.44</t>
  </si>
  <si>
    <t>8.07</t>
  </si>
  <si>
    <t>17.68</t>
  </si>
  <si>
    <t>45.9</t>
  </si>
  <si>
    <t>EBIT, 1 Yr. Growth %</t>
  </si>
  <si>
    <t>47.45</t>
  </si>
  <si>
    <t>Earnings From Cont. Operations, 1 Yr. Growth %</t>
  </si>
  <si>
    <t>-35.51</t>
  </si>
  <si>
    <t>30.01</t>
  </si>
  <si>
    <t>10.01</t>
  </si>
  <si>
    <t>53.73</t>
  </si>
  <si>
    <t>-5.71</t>
  </si>
  <si>
    <t>10.82</t>
  </si>
  <si>
    <t>17.98</t>
  </si>
  <si>
    <t>-9.88</t>
  </si>
  <si>
    <t>-7.77</t>
  </si>
  <si>
    <t>142.93</t>
  </si>
  <si>
    <t>Net Income, 1 Yr. Growth %</t>
  </si>
  <si>
    <t>Normalized Net Income, 1 Yr. Growth %</t>
  </si>
  <si>
    <t>-42.72</t>
  </si>
  <si>
    <t>31.16</t>
  </si>
  <si>
    <t>-3.65</t>
  </si>
  <si>
    <t>8.46</t>
  </si>
  <si>
    <t>116.07</t>
  </si>
  <si>
    <t>Diluted EPS Before Extra, 1 Yr. Growth %</t>
  </si>
  <si>
    <t>-55.29</t>
  </si>
  <si>
    <t>-17.97</t>
  </si>
  <si>
    <t>-4.07</t>
  </si>
  <si>
    <t>-21.88</t>
  </si>
  <si>
    <t>-17.8</t>
  </si>
  <si>
    <t>-31.69</t>
  </si>
  <si>
    <t>-65.63</t>
  </si>
  <si>
    <t>95.17</t>
  </si>
  <si>
    <t>Net Property, Plant and Equip., 1 Yr. Growth %</t>
  </si>
  <si>
    <t>13.48</t>
  </si>
  <si>
    <t>303.47</t>
  </si>
  <si>
    <t>-10.45</t>
  </si>
  <si>
    <t>-3.84</t>
  </si>
  <si>
    <t>-11.1</t>
  </si>
  <si>
    <t>55.64</t>
  </si>
  <si>
    <t>-22.22</t>
  </si>
  <si>
    <t>-15.32</t>
  </si>
  <si>
    <t>9.42</t>
  </si>
  <si>
    <t>-24.42</t>
  </si>
  <si>
    <t>Total Assets, 1 Yr. Growth %</t>
  </si>
  <si>
    <t>102.72</t>
  </si>
  <si>
    <t>41.68</t>
  </si>
  <si>
    <t>-24.1</t>
  </si>
  <si>
    <t>56.57</t>
  </si>
  <si>
    <t>-7.76</t>
  </si>
  <si>
    <t>-4.74</t>
  </si>
  <si>
    <t>-11.72</t>
  </si>
  <si>
    <t>72.11</t>
  </si>
  <si>
    <t>-6.15</t>
  </si>
  <si>
    <t>-16.31</t>
  </si>
  <si>
    <t>Tangible Book Value, 1 Yr. Growth %</t>
  </si>
  <si>
    <t>209.58</t>
  </si>
  <si>
    <t>49.77</t>
  </si>
  <si>
    <t>-26.58</t>
  </si>
  <si>
    <t>31.6</t>
  </si>
  <si>
    <t>-57.81</t>
  </si>
  <si>
    <t>-40.62</t>
  </si>
  <si>
    <t>-97.25</t>
  </si>
  <si>
    <t>-37.57</t>
  </si>
  <si>
    <t>-105.63</t>
  </si>
  <si>
    <t>Common Equity, 1 Yr. Growth %</t>
  </si>
  <si>
    <t>204.02</t>
  </si>
  <si>
    <t>49.69</t>
  </si>
  <si>
    <t>-26.43</t>
  </si>
  <si>
    <t>50.97</t>
  </si>
  <si>
    <t>-21.86</t>
  </si>
  <si>
    <t>-19.22</t>
  </si>
  <si>
    <t>209.06</t>
  </si>
  <si>
    <t>-25.33</t>
  </si>
  <si>
    <t>-73.99</t>
  </si>
  <si>
    <t>Cash From Operations, 1 Yr. Growth %</t>
  </si>
  <si>
    <t>-19.98</t>
  </si>
  <si>
    <t>-10.04</t>
  </si>
  <si>
    <t>2.44</t>
  </si>
  <si>
    <t>41.58</t>
  </si>
  <si>
    <t>17.74</t>
  </si>
  <si>
    <t>-6.31</t>
  </si>
  <si>
    <t>2.38</t>
  </si>
  <si>
    <t>1.58</t>
  </si>
  <si>
    <t>11.31</t>
  </si>
  <si>
    <t>-13.84</t>
  </si>
  <si>
    <t>Capital Expenditures, 1 Yr. Growth %</t>
  </si>
  <si>
    <t>118.12</t>
  </si>
  <si>
    <t>-98.06</t>
  </si>
  <si>
    <t>-48.82</t>
  </si>
  <si>
    <t>-61.27</t>
  </si>
  <si>
    <t>35.05</t>
  </si>
  <si>
    <t>-11.45</t>
  </si>
  <si>
    <t>Levered Free Cash Flow, 1 Yr. Growth %</t>
  </si>
  <si>
    <t>-34.07</t>
  </si>
  <si>
    <t>16.14</t>
  </si>
  <si>
    <t>-26.07</t>
  </si>
  <si>
    <t>86.07</t>
  </si>
  <si>
    <t>63.52</t>
  </si>
  <si>
    <t>-54.9</t>
  </si>
  <si>
    <t>21.67</t>
  </si>
  <si>
    <t>5.38</t>
  </si>
  <si>
    <t>6.84</t>
  </si>
  <si>
    <t>-37.32</t>
  </si>
  <si>
    <t>Unlevered Free Cash Flow, 1 Yr. Growth %</t>
  </si>
  <si>
    <t>61.68</t>
  </si>
  <si>
    <t>-59.17</t>
  </si>
  <si>
    <t>26.32</t>
  </si>
  <si>
    <t>8.86</t>
  </si>
  <si>
    <t>3.53</t>
  </si>
  <si>
    <t>-41.83</t>
  </si>
  <si>
    <t>Compound Annual Growth Rate Over Two Years</t>
  </si>
  <si>
    <t>EBITDA, 2 Yr. CAGR %</t>
  </si>
  <si>
    <t>-13.17</t>
  </si>
  <si>
    <t>-2.79</t>
  </si>
  <si>
    <t>-2.54</t>
  </si>
  <si>
    <t>25.4</t>
  </si>
  <si>
    <t>25.15</t>
  </si>
  <si>
    <t>5.55</t>
  </si>
  <si>
    <t>-5.74</t>
  </si>
  <si>
    <t>-5.45</t>
  </si>
  <si>
    <t>14.38</t>
  </si>
  <si>
    <t>32.35</t>
  </si>
  <si>
    <t>EBITA, 2 Yr. CAGR %</t>
  </si>
  <si>
    <t>-13.27</t>
  </si>
  <si>
    <t>-2.31</t>
  </si>
  <si>
    <t>-1.9</t>
  </si>
  <si>
    <t>24.84</t>
  </si>
  <si>
    <t>24.52</t>
  </si>
  <si>
    <t>5.53</t>
  </si>
  <si>
    <t>-5.37</t>
  </si>
  <si>
    <t>-6.12</t>
  </si>
  <si>
    <t>12.77</t>
  </si>
  <si>
    <t>31.03</t>
  </si>
  <si>
    <t>EBIT, 2 Yr. CAGR %</t>
  </si>
  <si>
    <t>31.72</t>
  </si>
  <si>
    <t>Earnings From Cont. Operations, 2 Yr. CAGR %</t>
  </si>
  <si>
    <t>-27.93</t>
  </si>
  <si>
    <t>-8.03</t>
  </si>
  <si>
    <t>19.59</t>
  </si>
  <si>
    <t>30.04</t>
  </si>
  <si>
    <t>20.4</t>
  </si>
  <si>
    <t>2.22</t>
  </si>
  <si>
    <t>14.34</t>
  </si>
  <si>
    <t>3.11</t>
  </si>
  <si>
    <t>-8.83</t>
  </si>
  <si>
    <t>49.68</t>
  </si>
  <si>
    <t>Net Income, 2 Yr. CAGR %</t>
  </si>
  <si>
    <t>Normalized Net Income, 2 Yr. CAGR %</t>
  </si>
  <si>
    <t>-28.08</t>
  </si>
  <si>
    <t>-7.93</t>
  </si>
  <si>
    <t>20.12</t>
  </si>
  <si>
    <t>21.7</t>
  </si>
  <si>
    <t>13.12</t>
  </si>
  <si>
    <t>41.16</t>
  </si>
  <si>
    <t>Diluted EPS Before Extra, 2 Yr. CAGR %</t>
  </si>
  <si>
    <t>-47.91</t>
  </si>
  <si>
    <t>-39.29</t>
  </si>
  <si>
    <t>-9.1</t>
  </si>
  <si>
    <t>-1.7</t>
  </si>
  <si>
    <t>-13.43</t>
  </si>
  <si>
    <t>-19.87</t>
  </si>
  <si>
    <t>-25.06</t>
  </si>
  <si>
    <t>-51.54</t>
  </si>
  <si>
    <t>-47.89</t>
  </si>
  <si>
    <t>24.17</t>
  </si>
  <si>
    <t>Net Property, Plant and Equip., 2 Yr. CAGR %</t>
  </si>
  <si>
    <t>-5.98</t>
  </si>
  <si>
    <t>102.13</t>
  </si>
  <si>
    <t>90.08</t>
  </si>
  <si>
    <t>-7.2</t>
  </si>
  <si>
    <t>-7.54</t>
  </si>
  <si>
    <t>17.63</t>
  </si>
  <si>
    <t>10.03</t>
  </si>
  <si>
    <t>-18.84</t>
  </si>
  <si>
    <t>-3.74</t>
  </si>
  <si>
    <t>-9.06</t>
  </si>
  <si>
    <t>Total Assets, 2 Yr. CAGR %</t>
  </si>
  <si>
    <t>24.53</t>
  </si>
  <si>
    <t>60.1</t>
  </si>
  <si>
    <t>3.7</t>
  </si>
  <si>
    <t>9.01</t>
  </si>
  <si>
    <t>20.17</t>
  </si>
  <si>
    <t>-6.26</t>
  </si>
  <si>
    <t>-8.3</t>
  </si>
  <si>
    <t>23.26</t>
  </si>
  <si>
    <t>27.09</t>
  </si>
  <si>
    <t>-11.38</t>
  </si>
  <si>
    <t>Tangible Book Value, 2 Yr. CAGR %</t>
  </si>
  <si>
    <t>49.87</t>
  </si>
  <si>
    <t>103.42</t>
  </si>
  <si>
    <t>4.86</t>
  </si>
  <si>
    <t>-25.48</t>
  </si>
  <si>
    <t>-49.95</t>
  </si>
  <si>
    <t>-87.22</t>
  </si>
  <si>
    <t>100.93</t>
  </si>
  <si>
    <t>857.25</t>
  </si>
  <si>
    <t>-81.25</t>
  </si>
  <si>
    <t>Common Equity, 2 Yr. CAGR %</t>
  </si>
  <si>
    <t>48.72</t>
  </si>
  <si>
    <t>101.53</t>
  </si>
  <si>
    <t>4.94</t>
  </si>
  <si>
    <t>5.39</t>
  </si>
  <si>
    <t>8.61</t>
  </si>
  <si>
    <t>-20.55</t>
  </si>
  <si>
    <t>-26.98</t>
  </si>
  <si>
    <t>42.82</t>
  </si>
  <si>
    <t>51.91</t>
  </si>
  <si>
    <t>-55.93</t>
  </si>
  <si>
    <t>Cash From Operations, 2 Yr. CAGR %</t>
  </si>
  <si>
    <t>-13.38</t>
  </si>
  <si>
    <t>-14.82</t>
  </si>
  <si>
    <t>-4.01</t>
  </si>
  <si>
    <t>20.43</t>
  </si>
  <si>
    <t>29.11</t>
  </si>
  <si>
    <t>5.03</t>
  </si>
  <si>
    <t>-2.06</t>
  </si>
  <si>
    <t>1.98</t>
  </si>
  <si>
    <t>6.34</t>
  </si>
  <si>
    <t>-2.07</t>
  </si>
  <si>
    <t>Capital Expenditures, 2 Yr. CAGR %</t>
  </si>
  <si>
    <t>6.16</t>
  </si>
  <si>
    <t>461.82</t>
  </si>
  <si>
    <t>-47.27</t>
  </si>
  <si>
    <t>-64.51</t>
  </si>
  <si>
    <t>82.4</t>
  </si>
  <si>
    <t>-55.48</t>
  </si>
  <si>
    <t>20.32</t>
  </si>
  <si>
    <t>9.36</t>
  </si>
  <si>
    <t>Levered Free Cash Flow, 2 Yr. CAGR %</t>
  </si>
  <si>
    <t>-14.95</t>
  </si>
  <si>
    <t>-7.39</t>
  </si>
  <si>
    <t>-7.33</t>
  </si>
  <si>
    <t>17.38</t>
  </si>
  <si>
    <t>74.49</t>
  </si>
  <si>
    <t>-14.3</t>
  </si>
  <si>
    <t>-25.92</t>
  </si>
  <si>
    <t>11.95</t>
  </si>
  <si>
    <t>6.44</t>
  </si>
  <si>
    <t>-18.73</t>
  </si>
  <si>
    <t>Unlevered Free Cash Flow, 2 Yr. CAGR %</t>
  </si>
  <si>
    <t>73.56</t>
  </si>
  <si>
    <t>-18.75</t>
  </si>
  <si>
    <t>-28.18</t>
  </si>
  <si>
    <t>16.9</t>
  </si>
  <si>
    <t>-22.97</t>
  </si>
  <si>
    <t>Compound Annual Growth Rate Over Three Years</t>
  </si>
  <si>
    <t>EBITDA, 3 Yr. CAGR %</t>
  </si>
  <si>
    <t>1.88</t>
  </si>
  <si>
    <t>-8.48</t>
  </si>
  <si>
    <t>-1.27</t>
  </si>
  <si>
    <t>13.63</t>
  </si>
  <si>
    <t>16.84</t>
  </si>
  <si>
    <t>19.83</t>
  </si>
  <si>
    <t>-3.41</t>
  </si>
  <si>
    <t>-1.16</t>
  </si>
  <si>
    <t>1.93</t>
  </si>
  <si>
    <t>EBITA, 3 Yr. CAGR %</t>
  </si>
  <si>
    <t>1.56</t>
  </si>
  <si>
    <t>-8.19</t>
  </si>
  <si>
    <t>-0.91</t>
  </si>
  <si>
    <t>13.73</t>
  </si>
  <si>
    <t>16.49</t>
  </si>
  <si>
    <t>19.4</t>
  </si>
  <si>
    <t>-3.15</t>
  </si>
  <si>
    <t>-1.09</t>
  </si>
  <si>
    <t>1.23</t>
  </si>
  <si>
    <t>22.88</t>
  </si>
  <si>
    <t>EBIT, 3 Yr. CAGR %</t>
  </si>
  <si>
    <t>23.31</t>
  </si>
  <si>
    <t>Earnings From Cont. Operations, 3 Yr. CAGR %</t>
  </si>
  <si>
    <t>-7.58</t>
  </si>
  <si>
    <t>-9.73</t>
  </si>
  <si>
    <t>-2.37</t>
  </si>
  <si>
    <t>30.03</t>
  </si>
  <si>
    <t>16.83</t>
  </si>
  <si>
    <t>17.11</t>
  </si>
  <si>
    <t>7.23</t>
  </si>
  <si>
    <t>5.62</t>
  </si>
  <si>
    <t>-0.65</t>
  </si>
  <si>
    <t>26.39</t>
  </si>
  <si>
    <t>Net Income, 3 Yr. CAGR %</t>
  </si>
  <si>
    <t>Normalized Net Income, 3 Yr. CAGR %</t>
  </si>
  <si>
    <t>-8.36</t>
  </si>
  <si>
    <t>-9.03</t>
  </si>
  <si>
    <t>-2.3</t>
  </si>
  <si>
    <t>30.41</t>
  </si>
  <si>
    <t>17.67</t>
  </si>
  <si>
    <t>21.55</t>
  </si>
  <si>
    <t>Diluted EPS Before Extra, 3 Yr. CAGR %</t>
  </si>
  <si>
    <t>-33.21</t>
  </si>
  <si>
    <t>-37.65</t>
  </si>
  <si>
    <t>-28.13</t>
  </si>
  <si>
    <t>-7.46</t>
  </si>
  <si>
    <t>-8.95</t>
  </si>
  <si>
    <t>-14.91</t>
  </si>
  <si>
    <t>-24.02</t>
  </si>
  <si>
    <t>-42.21</t>
  </si>
  <si>
    <t>-42.97</t>
  </si>
  <si>
    <t>-19.08</t>
  </si>
  <si>
    <t>Net Property, Plant and Equip., 3 Yr. CAGR %</t>
  </si>
  <si>
    <t>-12.68</t>
  </si>
  <si>
    <t>52.88</t>
  </si>
  <si>
    <t>54.09</t>
  </si>
  <si>
    <t>51.46</t>
  </si>
  <si>
    <t>-8.52</t>
  </si>
  <si>
    <t>9.99</t>
  </si>
  <si>
    <t>2.48</t>
  </si>
  <si>
    <t>0.83</t>
  </si>
  <si>
    <t>-10.34</t>
  </si>
  <si>
    <t>-11.2</t>
  </si>
  <si>
    <t>Total Assets, 3 Yr. CAGR %</t>
  </si>
  <si>
    <t>8.04</t>
  </si>
  <si>
    <t>30.09</t>
  </si>
  <si>
    <t>18.96</t>
  </si>
  <si>
    <t>11.22</t>
  </si>
  <si>
    <t>-8.12</t>
  </si>
  <si>
    <t>12.56</t>
  </si>
  <si>
    <t>10.57</t>
  </si>
  <si>
    <t>Tangible Book Value, 3 Yr. CAGR %</t>
  </si>
  <si>
    <t>13.35</t>
  </si>
  <si>
    <t>49.93</t>
  </si>
  <si>
    <t>44.84</t>
  </si>
  <si>
    <t>13.11</t>
  </si>
  <si>
    <t>-25.85</t>
  </si>
  <si>
    <t>-30.92</t>
  </si>
  <si>
    <t>-80.97</t>
  </si>
  <si>
    <t>33.83</t>
  </si>
  <si>
    <t>36.09</t>
  </si>
  <si>
    <t>72.82</t>
  </si>
  <si>
    <t>Common Equity, 3 Yr. CAGR %</t>
  </si>
  <si>
    <t>12.99</t>
  </si>
  <si>
    <t>49.13</t>
  </si>
  <si>
    <t>44.03</t>
  </si>
  <si>
    <t>18.47</t>
  </si>
  <si>
    <t>-4.61</t>
  </si>
  <si>
    <t>-1.59</t>
  </si>
  <si>
    <t>-25.31</t>
  </si>
  <si>
    <t>18.11</t>
  </si>
  <si>
    <t>15.06</t>
  </si>
  <si>
    <t>-15.65</t>
  </si>
  <si>
    <t>Cash From Operations, 3 Yr. CAGR %</t>
  </si>
  <si>
    <t>9.67</t>
  </si>
  <si>
    <t>-9.77</t>
  </si>
  <si>
    <t>-9.42</t>
  </si>
  <si>
    <t>9.27</t>
  </si>
  <si>
    <t>19.52</t>
  </si>
  <si>
    <t>16.02</t>
  </si>
  <si>
    <t>4.14</t>
  </si>
  <si>
    <t>-0.86</t>
  </si>
  <si>
    <t>-0.87</t>
  </si>
  <si>
    <t>Capital Expenditures, 3 Yr. CAGR %</t>
  </si>
  <si>
    <t>-10.84</t>
  </si>
  <si>
    <t>159.54</t>
  </si>
  <si>
    <t>-15.11</t>
  </si>
  <si>
    <t>21.81</t>
  </si>
  <si>
    <t>-59.9</t>
  </si>
  <si>
    <t>8.82</t>
  </si>
  <si>
    <t>-17.54</t>
  </si>
  <si>
    <t>25.04</t>
  </si>
  <si>
    <t>Levered Free Cash Flow, 3 Yr. CAGR %</t>
  </si>
  <si>
    <t>7.38</t>
  </si>
  <si>
    <t>-1.77</t>
  </si>
  <si>
    <t>-14.07</t>
  </si>
  <si>
    <t>16.94</t>
  </si>
  <si>
    <t>31.12</t>
  </si>
  <si>
    <t>-3.68</t>
  </si>
  <si>
    <t>-16.68</t>
  </si>
  <si>
    <t>10.22</t>
  </si>
  <si>
    <t>-11.08</t>
  </si>
  <si>
    <t>Unlevered Free Cash Flow, 3 Yr. CAGR %</t>
  </si>
  <si>
    <t>30.62</t>
  </si>
  <si>
    <t>7.14</t>
  </si>
  <si>
    <t>-5.87</t>
  </si>
  <si>
    <t>-17.67</t>
  </si>
  <si>
    <t>12.26</t>
  </si>
  <si>
    <t>-13.44</t>
  </si>
  <si>
    <t>Compound Annual Growth Rate Over Five Years</t>
  </si>
  <si>
    <t>EBITDA, 5 Yr. CAGR %</t>
  </si>
  <si>
    <t>-0.37</t>
  </si>
  <si>
    <t>12.54</t>
  </si>
  <si>
    <t>8.55</t>
  </si>
  <si>
    <t>10.33</t>
  </si>
  <si>
    <t>7.22</t>
  </si>
  <si>
    <t>8.63</t>
  </si>
  <si>
    <t>3.01</t>
  </si>
  <si>
    <t>10.89</t>
  </si>
  <si>
    <t>EBITA, 5 Yr. CAGR %</t>
  </si>
  <si>
    <t>-0.57</t>
  </si>
  <si>
    <t>14.25</t>
  </si>
  <si>
    <t>1.65</t>
  </si>
  <si>
    <t>1.44</t>
  </si>
  <si>
    <t>8.57</t>
  </si>
  <si>
    <t>10.38</t>
  </si>
  <si>
    <t>8.45</t>
  </si>
  <si>
    <t>2.93</t>
  </si>
  <si>
    <t>10.69</t>
  </si>
  <si>
    <t>EBIT, 5 Yr. CAGR %</t>
  </si>
  <si>
    <t>10.92</t>
  </si>
  <si>
    <t>Earnings From Cont. Operations, 5 Yr. CAGR %</t>
  </si>
  <si>
    <t>-8.42</t>
  </si>
  <si>
    <t>49.79</t>
  </si>
  <si>
    <t>3.97</t>
  </si>
  <si>
    <t>2.07</t>
  </si>
  <si>
    <t>6.17</t>
  </si>
  <si>
    <t>18.1</t>
  </si>
  <si>
    <t>15.83</t>
  </si>
  <si>
    <t>11.3</t>
  </si>
  <si>
    <t>0.49</t>
  </si>
  <si>
    <t>21.43</t>
  </si>
  <si>
    <t>Net Income, 5 Yr. CAGR %</t>
  </si>
  <si>
    <t>Normalized Net Income, 5 Yr. CAGR %</t>
  </si>
  <si>
    <t>-8.91</t>
  </si>
  <si>
    <t>15.99</t>
  </si>
  <si>
    <t>4.01</t>
  </si>
  <si>
    <t>2.54</t>
  </si>
  <si>
    <t>6.67</t>
  </si>
  <si>
    <t>18.31</t>
  </si>
  <si>
    <t>Diluted EPS Before Extra, 5 Yr. CAGR %</t>
  </si>
  <si>
    <t>-28.11</t>
  </si>
  <si>
    <t>12.71</t>
  </si>
  <si>
    <t>-23.33</t>
  </si>
  <si>
    <t>-26.91</t>
  </si>
  <si>
    <t>-22.58</t>
  </si>
  <si>
    <t>-12.64</t>
  </si>
  <si>
    <t>-15.77</t>
  </si>
  <si>
    <t>-32.07</t>
  </si>
  <si>
    <t>-34.66</t>
  </si>
  <si>
    <t>-21.53</t>
  </si>
  <si>
    <t>Net Property, Plant and Equip., 5 Yr. CAGR %</t>
  </si>
  <si>
    <t>-7.65</t>
  </si>
  <si>
    <t>20.25</t>
  </si>
  <si>
    <t>18.95</t>
  </si>
  <si>
    <t>22.34</t>
  </si>
  <si>
    <t>25.62</t>
  </si>
  <si>
    <t>36.89</t>
  </si>
  <si>
    <t>-1.51</t>
  </si>
  <si>
    <t>-2.6</t>
  </si>
  <si>
    <t>-3.25</t>
  </si>
  <si>
    <t>Total Assets, 5 Yr. CAGR %</t>
  </si>
  <si>
    <t>-2.42</t>
  </si>
  <si>
    <t>5.27</t>
  </si>
  <si>
    <t>6.06</t>
  </si>
  <si>
    <t>18.43</t>
  </si>
  <si>
    <t>22.95</t>
  </si>
  <si>
    <t>8.15</t>
  </si>
  <si>
    <t>-1.62</t>
  </si>
  <si>
    <t>15.89</t>
  </si>
  <si>
    <t>4.61</t>
  </si>
  <si>
    <t>2.6</t>
  </si>
  <si>
    <t>Tangible Book Value, 5 Yr. CAGR %</t>
  </si>
  <si>
    <t>1.41</t>
  </si>
  <si>
    <t>9.65</t>
  </si>
  <si>
    <t>23.73</t>
  </si>
  <si>
    <t>11.03</t>
  </si>
  <si>
    <t>-18.36</t>
  </si>
  <si>
    <t>-63.3</t>
  </si>
  <si>
    <t>-8.79</t>
  </si>
  <si>
    <t>-39.02</t>
  </si>
  <si>
    <t>Common Equity, 5 Yr. CAGR %</t>
  </si>
  <si>
    <t>0.96</t>
  </si>
  <si>
    <t>7.05</t>
  </si>
  <si>
    <t>9.47</t>
  </si>
  <si>
    <t>26.82</t>
  </si>
  <si>
    <t>28.66</t>
  </si>
  <si>
    <t>-14.28</t>
  </si>
  <si>
    <t>14.22</t>
  </si>
  <si>
    <t>-0.78</t>
  </si>
  <si>
    <t>-20.38</t>
  </si>
  <si>
    <t>Cash From Operations, 5 Yr. CAGR %</t>
  </si>
  <si>
    <t>6.3</t>
  </si>
  <si>
    <t>5.5</t>
  </si>
  <si>
    <t>-1.05</t>
  </si>
  <si>
    <t>4.38</t>
  </si>
  <si>
    <t>7.55</t>
  </si>
  <si>
    <t>10.37</t>
  </si>
  <si>
    <t>10.19</t>
  </si>
  <si>
    <t>5.01</t>
  </si>
  <si>
    <t>-1.35</t>
  </si>
  <si>
    <t>Capital Expenditures, 5 Yr. CAGR %</t>
  </si>
  <si>
    <t>23.46</t>
  </si>
  <si>
    <t>41.35</t>
  </si>
  <si>
    <t>-26.78</t>
  </si>
  <si>
    <t>14.42</t>
  </si>
  <si>
    <t>-18.56</t>
  </si>
  <si>
    <t>13.28</t>
  </si>
  <si>
    <t>-17.27</t>
  </si>
  <si>
    <t>-7.68</t>
  </si>
  <si>
    <t>Levered Free Cash Flow, 5 Yr. CAGR %</t>
  </si>
  <si>
    <t>-11.48</t>
  </si>
  <si>
    <t>0.8</t>
  </si>
  <si>
    <t>3.46</t>
  </si>
  <si>
    <t>3.06</t>
  </si>
  <si>
    <t>14.09</t>
  </si>
  <si>
    <t>3.28</t>
  </si>
  <si>
    <t>4.26</t>
  </si>
  <si>
    <t>11.9</t>
  </si>
  <si>
    <t>0.13</t>
  </si>
  <si>
    <t>-17.44</t>
  </si>
  <si>
    <t>Unlevered Free Cash Flow, 5 Yr. CAGR %</t>
  </si>
  <si>
    <t>13.83</t>
  </si>
  <si>
    <t>1.1</t>
  </si>
  <si>
    <t>2.83</t>
  </si>
  <si>
    <t>10.94</t>
  </si>
  <si>
    <t>-1.36</t>
  </si>
  <si>
    <t>-19.77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</si>
  <si>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</si>
  <si>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</si>
  <si>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</si>
  <si>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</si>
  <si>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</si>
  <si>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</si>
  <si>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</si>
  <si>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</si>
  <si>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</si>
  <si>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26.68</t>
  </si>
  <si>
    <t>59.85</t>
  </si>
  <si>
    <t>99.46</t>
  </si>
  <si>
    <t>28.44</t>
  </si>
  <si>
    <t>115.3</t>
  </si>
  <si>
    <t>16.46</t>
  </si>
  <si>
    <t>-</t>
  </si>
  <si>
    <t>Change</t>
  </si>
  <si>
    <t>124.34%</t>
  </si>
  <si>
    <t>66.19%</t>
  </si>
  <si>
    <t>-71.41%</t>
  </si>
  <si>
    <t>305.33%</t>
  </si>
  <si>
    <t>-85.72%</t>
  </si>
  <si>
    <t>0%</t>
  </si>
  <si>
    <t>Enterprise Value (EV)</t>
  </si>
  <si>
    <t>P/E ratio</t>
  </si>
  <si>
    <t>-1.33x</t>
  </si>
  <si>
    <t>-1.77x</t>
  </si>
  <si>
    <t>-0.69x</t>
  </si>
  <si>
    <t>-0.34x</t>
  </si>
  <si>
    <t>-0.46x</t>
  </si>
  <si>
    <t>PBR</t>
  </si>
  <si>
    <t>PEG</t>
  </si>
  <si>
    <t>-0x</t>
  </si>
  <si>
    <t>0x</t>
  </si>
  <si>
    <t>Capitalization / Revenue</t>
  </si>
  <si>
    <t>24x</t>
  </si>
  <si>
    <t>0.66x</t>
  </si>
  <si>
    <t>3.83x</t>
  </si>
  <si>
    <t>2.26x</t>
  </si>
  <si>
    <t>EV / Revenue</t>
  </si>
  <si>
    <t>EV / EBITDA</t>
  </si>
  <si>
    <t>-0.72x</t>
  </si>
  <si>
    <t>-1.79x</t>
  </si>
  <si>
    <t>EV / EBIT</t>
  </si>
  <si>
    <t>-0.8x</t>
  </si>
  <si>
    <t>-1.71x</t>
  </si>
  <si>
    <t>-2.76x</t>
  </si>
  <si>
    <t>EV / FCF</t>
  </si>
  <si>
    <t>-0.36x</t>
  </si>
  <si>
    <t>-1.74x</t>
  </si>
  <si>
    <t>-3.02x</t>
  </si>
  <si>
    <t>FCF Yield</t>
  </si>
  <si>
    <t>-280%</t>
  </si>
  <si>
    <t>-57.5%</t>
  </si>
  <si>
    <t>-33.1%</t>
  </si>
  <si>
    <t>Dividend per Share
                                    2</t>
  </si>
  <si>
    <t>Rate of return</t>
  </si>
  <si>
    <t>EPS
                                    2</t>
  </si>
  <si>
    <t>Distribution rate</t>
  </si>
  <si>
    <t>Net sales
                                    1</t>
  </si>
  <si>
    <t>4.8</t>
  </si>
  <si>
    <t>24.91</t>
  </si>
  <si>
    <t>4.294</t>
  </si>
  <si>
    <t>7.274</t>
  </si>
  <si>
    <t>EBITDA
                                    1</t>
  </si>
  <si>
    <t>-27.17</t>
  </si>
  <si>
    <t>-21.99</t>
  </si>
  <si>
    <t>-28.5</t>
  </si>
  <si>
    <t>-48.99</t>
  </si>
  <si>
    <t>-22.8</t>
  </si>
  <si>
    <t>-9.2</t>
  </si>
  <si>
    <t>EBIT
                                    1</t>
  </si>
  <si>
    <t>-22.93</t>
  </si>
  <si>
    <t>-24.78</t>
  </si>
  <si>
    <t>-29.16</t>
  </si>
  <si>
    <t>-49.69</t>
  </si>
  <si>
    <t>-20.58</t>
  </si>
  <si>
    <t>-9.599</t>
  </si>
  <si>
    <t>-5.958</t>
  </si>
  <si>
    <t>Net income
                                    1</t>
  </si>
  <si>
    <t>-25.45</t>
  </si>
  <si>
    <t>-30.02</t>
  </si>
  <si>
    <t>-27.05</t>
  </si>
  <si>
    <t>-24.95</t>
  </si>
  <si>
    <t>-60.61</t>
  </si>
  <si>
    <t>-10.59</t>
  </si>
  <si>
    <t>-12.78</t>
  </si>
  <si>
    <t>-9.95</t>
  </si>
  <si>
    <t>Reference price
                                    2</t>
  </si>
  <si>
    <t>0.1558</t>
  </si>
  <si>
    <t>0.1714</t>
  </si>
  <si>
    <t>0.1391</t>
  </si>
  <si>
    <t>0.0398</t>
  </si>
  <si>
    <t>0.1061</t>
  </si>
  <si>
    <t>0.0137</t>
  </si>
  <si>
    <t>Nbr of stocks (in thousands)</t>
  </si>
  <si>
    <t>171,270</t>
  </si>
  <si>
    <t>349,170</t>
  </si>
  <si>
    <t>715,156</t>
  </si>
  <si>
    <t>1,086,589</t>
  </si>
  <si>
    <t>1,199,860</t>
  </si>
  <si>
    <t>Announcement Date</t>
  </si>
  <si>
    <t>3/12/20</t>
  </si>
  <si>
    <t>2/23/21</t>
  </si>
  <si>
    <t>3/16/22</t>
  </si>
  <si>
    <t>3/22/23</t>
  </si>
  <si>
    <t>3/26/24</t>
  </si>
  <si>
    <t>address1</t>
  </si>
  <si>
    <t>Modi’in Technology Park</t>
  </si>
  <si>
    <t>address2</t>
  </si>
  <si>
    <t>2 HaMa’ayan Street</t>
  </si>
  <si>
    <t>city</t>
  </si>
  <si>
    <t>Hevel Modi'in</t>
  </si>
  <si>
    <t>zip</t>
  </si>
  <si>
    <t>7177871</t>
  </si>
  <si>
    <t>country</t>
  </si>
  <si>
    <t>phone</t>
  </si>
  <si>
    <t>972 8 642 9100</t>
  </si>
  <si>
    <t>fax</t>
  </si>
  <si>
    <t>972 8 642 9101</t>
  </si>
  <si>
    <t>website</t>
  </si>
  <si>
    <t>https://www.biolinerx.com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</si>
  <si>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</si>
  <si>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</si>
  <si>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</si>
  <si>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</si>
  <si>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</si>
  <si>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</si>
  <si>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</si>
  <si>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</si>
  <si>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</si>
  <si>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</si>
  <si>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</si>
  <si>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BioLineRx Ltd., a commercial stage biopharmaceutical company, develops and commercializes therapeutics for oncology and rare diseases. The company's pipeline includes APHEXDA (motixafortide), a peptide that is in Phase 1 clinical trial for the treatment of sickle cell disease, and Phase 2b clinical trial for the treatment of pancreatic cancer, as well as completed Phase 3 clinical trial for the treatment of multiple myeloma. It also develops BL-5010, a pen-like applicator containing an acidic aqueous solution for the non-surgical removal of skin lesions. BioLineRx Ltd. was incorporated in 2003 and is headquartered in Hevel Modi'in, Israel.</t>
  </si>
  <si>
    <t>fullTimeEmployees</t>
  </si>
  <si>
    <t>companyOfficers</t>
  </si>
  <si>
    <t>[{'maxAge': 1, 'name': 'Mr. Philip A. Serlin CPA, M.B.A., CPA, MBA', 'age': 63, 'title': 'Chief Executive Officer', 'yearBorn': 1960, 'fiscalYear': 2023, 'totalPay': 598000, 'exercisedValue': 0, 'unexercisedValue': 0}, {'maxAge': 1, 'name': 'Ms. Mali  Zeevi CPA, CPA', 'age': 47, 'title': 'Chief Financial Officer', 'yearBorn': 1976, 'fiscalYear': 2023, 'totalPay': 374000, 'exercisedValue': 0, 'unexercisedValue': 0}, {'maxAge': 1, 'name': 'Dr. Ella  Sorani Ph.D.', 'age': 55, 'title': 'Chief Development Officer', 'yearBorn': 1968, 'fiscalYear': 2023, 'totalPay': 452000, 'exercisedValue': 0, 'unexercisedValue': 0}, {'maxAge': 1, 'name': 'Ms. Holly W. May M.B.A.', 'age': 61, 'title': 'President of BioLineRx USA', 'yearBorn': 1962, 'fiscalYear': 2023, 'totalPay': 710000, 'exercisedValue': 0, 'unexercisedValue': 0}, {'maxAge': 1, 'name': 'Mr. John  Lacey', 'title': 'Head of Corporate Communications &amp; Investor Relations', 'fiscalYear': 2023, 'exercisedValue': 0, 'unexercisedValue': 0}, {'maxAge': 1, 'name': 'Ms. Tsipi  Keren-Lehrer B.Sc., L.L.B.', 'title': 'Head of BD &amp; Strategic Advisor', 'fiscalYear': 2023, 'exercisedValue': 0, 'unexercisedValue': 0}, {'maxAge': 1, 'name': 'Mr. Raziel  Fried', 'title': 'Treasurer &amp; Budgetary Control Director',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</si>
  <si>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</si>
  <si>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</si>
  <si>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</si>
  <si>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</si>
  <si>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</si>
  <si>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</si>
  <si>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</si>
  <si>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</si>
  <si>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</si>
  <si>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</si>
  <si>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</si>
  <si>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</si>
  <si>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</si>
  <si>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</si>
  <si>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</si>
  <si>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</si>
  <si>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</si>
  <si>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</si>
  <si>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</si>
  <si>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</si>
  <si>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</si>
  <si>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</si>
  <si>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</si>
  <si>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</si>
  <si>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</si>
  <si>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</si>
  <si>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</si>
  <si>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</si>
  <si>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</si>
  <si>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</si>
  <si>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</si>
  <si>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</si>
  <si>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</si>
  <si>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</si>
  <si>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</si>
  <si>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</si>
  <si>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</si>
  <si>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</si>
  <si>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</si>
  <si>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</si>
  <si>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</si>
  <si>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</si>
  <si>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</si>
  <si>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</si>
  <si>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</si>
  <si>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</si>
  <si>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</si>
  <si>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</si>
  <si>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</si>
  <si>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</si>
  <si>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</si>
  <si>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</si>
  <si>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</si>
  <si>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1:15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</si>
  <si>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</si>
  <si>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</si>
  <si>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</si>
  <si>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</si>
  <si>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</si>
  <si>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</si>
  <si>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</si>
  <si>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</si>
  <si>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</si>
  <si>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</si>
  <si>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</si>
  <si>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</si>
  <si>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BioLineRx Ltd.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</si>
  <si>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</si>
  <si>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</si>
  <si>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</si>
  <si>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</si>
  <si>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</si>
  <si>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</si>
  <si>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</si>
  <si>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e62a36f1-05bb-3c53-9aee-d33adfbdf394</t>
  </si>
  <si>
    <t>messageBoardId</t>
  </si>
  <si>
    <t>finmb_5015080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</si>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</sst>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bioliner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0.1619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-0.002090720800428865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1.738032E7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0.012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-1.4545454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-10.686</v>
      </c>
      <c r="C2" s="1">
        <v>-3.836</v>
      </c>
      <c r="D2" s="1">
        <v>-4.11</v>
      </c>
      <c r="E2" s="1">
        <v>-6.576000000000001</v>
      </c>
      <c r="F2" s="1">
        <v>-6.028</v>
      </c>
      <c r="G2" s="1">
        <v>-6.850000000000001</v>
      </c>
      <c r="H2" s="1">
        <v>-8.22</v>
      </c>
      <c r="I2" s="1">
        <v>-7.398000000000001</v>
      </c>
      <c r="J2" s="1">
        <v>-6.576000000000001</v>
      </c>
      <c r="K2" s="1">
        <v>-16.44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24.386</v>
      </c>
      <c r="C3" s="1">
        <v>11.508</v>
      </c>
      <c r="D3" s="1">
        <v>12.33</v>
      </c>
      <c r="E3" s="1">
        <v>11.782</v>
      </c>
      <c r="F3" s="1">
        <v>12.33</v>
      </c>
      <c r="G3" s="1">
        <v>23.29</v>
      </c>
      <c r="H3" s="1">
        <v>23.564</v>
      </c>
      <c r="I3" s="1">
        <v>18.906</v>
      </c>
      <c r="J3" s="1">
        <v>17.81</v>
      </c>
      <c r="K3" s="1">
        <v>23.838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12.33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24.386</v>
      </c>
      <c r="C5" s="1">
        <v>11.508</v>
      </c>
      <c r="D5" s="1">
        <v>12.33</v>
      </c>
      <c r="E5" s="1">
        <v>11.782</v>
      </c>
      <c r="F5" s="1">
        <v>12.33</v>
      </c>
      <c r="G5" s="1">
        <v>23.29</v>
      </c>
      <c r="H5" s="1">
        <v>23.564</v>
      </c>
      <c r="I5" s="1">
        <v>18.906</v>
      </c>
      <c r="J5" s="1">
        <v>17.81</v>
      </c>
      <c r="K5" s="1">
        <v>0.274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1.644</v>
      </c>
      <c r="C6" s="1">
        <v>0.274</v>
      </c>
      <c r="D6" s="1">
        <v>0.8220000000000001</v>
      </c>
      <c r="E6" s="1">
        <v>1.644</v>
      </c>
      <c r="F6" s="1">
        <v>2.466</v>
      </c>
      <c r="G6" s="1">
        <v>15.344</v>
      </c>
      <c r="H6" s="1">
        <v>18.084</v>
      </c>
      <c r="I6" s="1">
        <v>0.274</v>
      </c>
      <c r="J6" s="1">
        <v>4.658</v>
      </c>
      <c r="K6" s="1">
        <v>1.37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0.0</v>
      </c>
      <c r="F7" s="1">
        <v>-13.7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10.138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1.644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0.8220000000000001</v>
      </c>
      <c r="C9" s="1">
        <v>0.274</v>
      </c>
      <c r="D9" s="1">
        <v>0.274</v>
      </c>
      <c r="E9" s="1">
        <v>0.274</v>
      </c>
      <c r="F9" s="1">
        <v>0.548</v>
      </c>
      <c r="G9" s="1">
        <v>0.274</v>
      </c>
      <c r="H9" s="1">
        <v>0.274</v>
      </c>
      <c r="I9" s="1">
        <v>0.274</v>
      </c>
      <c r="J9" s="1">
        <v>0.548</v>
      </c>
      <c r="K9" s="1">
        <v>0.548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-6.028</v>
      </c>
      <c r="C10" s="1">
        <v>-0.274</v>
      </c>
      <c r="D10" s="1">
        <v>-17.536</v>
      </c>
      <c r="E10" s="1">
        <v>-23.016</v>
      </c>
      <c r="F10" s="1">
        <v>-0.548</v>
      </c>
      <c r="G10" s="1">
        <v>-1.096</v>
      </c>
      <c r="H10" s="1">
        <v>1.37</v>
      </c>
      <c r="I10" s="1">
        <v>0.274</v>
      </c>
      <c r="J10" s="1">
        <v>-1.37</v>
      </c>
      <c r="K10" s="1">
        <v>3.288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7.672000000000001</v>
      </c>
      <c r="C11" s="1">
        <v>-1.096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-9.59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-0.274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8.22</v>
      </c>
      <c r="C13" s="1">
        <v>5.206</v>
      </c>
      <c r="D13" s="1">
        <v>9.864</v>
      </c>
      <c r="E13" s="1">
        <v>0.8220000000000001</v>
      </c>
      <c r="F13" s="1">
        <v>-21.098</v>
      </c>
      <c r="G13" s="1">
        <v>0.8220000000000001</v>
      </c>
      <c r="H13" s="1">
        <v>-0.274</v>
      </c>
      <c r="I13" s="1">
        <v>-15.344</v>
      </c>
      <c r="J13" s="1">
        <v>0.274</v>
      </c>
      <c r="K13" s="1">
        <v>1.37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3.288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1.096</v>
      </c>
      <c r="E15" s="1">
        <v>-11.234</v>
      </c>
      <c r="F15" s="1">
        <v>-25.482</v>
      </c>
      <c r="G15" s="1">
        <v>0.274</v>
      </c>
      <c r="H15" s="1">
        <v>11.508</v>
      </c>
      <c r="I15" s="1">
        <v>0.548</v>
      </c>
      <c r="J15" s="1">
        <v>-17.81</v>
      </c>
      <c r="K15" s="1">
        <v>-26.03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-15.344</v>
      </c>
      <c r="C16" s="1">
        <v>-3.836</v>
      </c>
      <c r="D16" s="1">
        <v>-3.836</v>
      </c>
      <c r="E16" s="1">
        <v>-5.48</v>
      </c>
      <c r="F16" s="1">
        <v>-6.576000000000001</v>
      </c>
      <c r="G16" s="1">
        <v>-6.028</v>
      </c>
      <c r="H16" s="1">
        <v>-6.302</v>
      </c>
      <c r="I16" s="1">
        <v>-6.302</v>
      </c>
      <c r="J16" s="1">
        <v>-7.124000000000001</v>
      </c>
      <c r="K16" s="1">
        <v>-6.028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-18.358</v>
      </c>
      <c r="C17" s="1">
        <v>-0.548</v>
      </c>
      <c r="D17" s="1">
        <v>-1.37</v>
      </c>
      <c r="E17" s="1">
        <v>-9.042000000000002</v>
      </c>
      <c r="F17" s="1">
        <v>-4.658</v>
      </c>
      <c r="G17" s="1">
        <v>-1.644</v>
      </c>
      <c r="H17" s="1">
        <v>0.0</v>
      </c>
      <c r="I17" s="1">
        <v>-2.466</v>
      </c>
      <c r="J17" s="1">
        <v>-3.562</v>
      </c>
      <c r="K17" s="1">
        <v>-3.014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-0.548</v>
      </c>
      <c r="C18" s="1">
        <v>-0.8220000000000001</v>
      </c>
      <c r="D18" s="1">
        <v>0.0</v>
      </c>
      <c r="E18" s="1">
        <v>-0.8220000000000001</v>
      </c>
      <c r="F18" s="1">
        <v>-2.74</v>
      </c>
      <c r="G18" s="1">
        <v>0.0</v>
      </c>
      <c r="H18" s="1">
        <v>0.0</v>
      </c>
      <c r="I18" s="1">
        <v>0.0</v>
      </c>
      <c r="J18" s="1">
        <v>-4.932</v>
      </c>
      <c r="K18" s="1">
        <v>-4.932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-19.18</v>
      </c>
      <c r="C19" s="1">
        <v>-3.562</v>
      </c>
      <c r="D19" s="1">
        <v>2.466</v>
      </c>
      <c r="E19" s="1">
        <v>-3.014</v>
      </c>
      <c r="F19" s="1">
        <v>5.206</v>
      </c>
      <c r="G19" s="1">
        <v>1.37</v>
      </c>
      <c r="H19" s="1">
        <v>4.384</v>
      </c>
      <c r="I19" s="1">
        <v>-10.412</v>
      </c>
      <c r="J19" s="1">
        <v>1.096</v>
      </c>
      <c r="K19" s="1">
        <v>0.274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4.384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-19.18</v>
      </c>
      <c r="C21" s="1">
        <v>-4.11</v>
      </c>
      <c r="D21" s="1">
        <v>2.466</v>
      </c>
      <c r="E21" s="1">
        <v>-4.11</v>
      </c>
      <c r="F21" s="1">
        <v>2.466</v>
      </c>
      <c r="G21" s="1">
        <v>1.37</v>
      </c>
      <c r="H21" s="1">
        <v>4.384</v>
      </c>
      <c r="I21" s="1">
        <v>-10.412</v>
      </c>
      <c r="J21" s="1">
        <v>1.096</v>
      </c>
      <c r="K21" s="1">
        <v>0.274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12.604</v>
      </c>
      <c r="D22" s="1">
        <v>0.0</v>
      </c>
      <c r="E22" s="1">
        <v>0.0</v>
      </c>
      <c r="F22" s="1">
        <v>2.466</v>
      </c>
      <c r="G22" s="1">
        <v>0.0</v>
      </c>
      <c r="H22" s="1">
        <v>0.0</v>
      </c>
      <c r="I22" s="1">
        <v>0.0</v>
      </c>
      <c r="J22" s="1">
        <v>2.466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12.604</v>
      </c>
      <c r="D23" s="1">
        <v>0.0</v>
      </c>
      <c r="E23" s="1">
        <v>0.0</v>
      </c>
      <c r="F23" s="1">
        <v>2.466</v>
      </c>
      <c r="G23" s="1">
        <v>0.0</v>
      </c>
      <c r="H23" s="1">
        <v>0.0</v>
      </c>
      <c r="I23" s="1">
        <v>0.0</v>
      </c>
      <c r="J23" s="1">
        <v>2.466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-0.8220000000000001</v>
      </c>
      <c r="D24" s="1">
        <v>-2.466</v>
      </c>
      <c r="E24" s="1">
        <v>-2.466</v>
      </c>
      <c r="F24" s="1">
        <v>-11.234</v>
      </c>
      <c r="G24" s="1">
        <v>-0.274</v>
      </c>
      <c r="H24" s="1">
        <v>-0.8220000000000001</v>
      </c>
      <c r="I24" s="1">
        <v>-0.8220000000000001</v>
      </c>
      <c r="J24" s="1">
        <v>-0.8220000000000001</v>
      </c>
      <c r="K24" s="1">
        <v>-0.274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-0.8220000000000001</v>
      </c>
      <c r="D25" s="1">
        <v>-2.466</v>
      </c>
      <c r="E25" s="1">
        <v>-2.466</v>
      </c>
      <c r="F25" s="1">
        <v>-11.234</v>
      </c>
      <c r="G25" s="1">
        <v>-0.274</v>
      </c>
      <c r="H25" s="1">
        <v>-0.8220000000000001</v>
      </c>
      <c r="I25" s="1">
        <v>-0.8220000000000001</v>
      </c>
      <c r="J25" s="1">
        <v>-0.8220000000000001</v>
      </c>
      <c r="K25" s="1">
        <v>-0.274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32.606</v>
      </c>
      <c r="C26" s="1">
        <v>7.946000000000001</v>
      </c>
      <c r="D26" s="1">
        <v>0.548</v>
      </c>
      <c r="E26" s="1">
        <v>10.412</v>
      </c>
      <c r="F26" s="1">
        <v>0.8220000000000001</v>
      </c>
      <c r="G26" s="1">
        <v>5.48</v>
      </c>
      <c r="H26" s="1">
        <v>5.754</v>
      </c>
      <c r="I26" s="1">
        <v>16.714</v>
      </c>
      <c r="J26" s="1">
        <v>3.836</v>
      </c>
      <c r="K26" s="1">
        <v>4.658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-0.274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32.332</v>
      </c>
      <c r="C28" s="1">
        <v>7.946000000000001</v>
      </c>
      <c r="D28" s="1">
        <v>0.548</v>
      </c>
      <c r="E28" s="1">
        <v>10.412</v>
      </c>
      <c r="F28" s="1">
        <v>3.562</v>
      </c>
      <c r="G28" s="1">
        <v>5.206</v>
      </c>
      <c r="H28" s="1">
        <v>4.658</v>
      </c>
      <c r="I28" s="1">
        <v>15.618</v>
      </c>
      <c r="J28" s="1">
        <v>5.48</v>
      </c>
      <c r="K28" s="1">
        <v>4.11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25.482</v>
      </c>
      <c r="C29" s="1">
        <v>0.8220000000000001</v>
      </c>
      <c r="D29" s="1">
        <v>1.37</v>
      </c>
      <c r="E29" s="1">
        <v>11.782</v>
      </c>
      <c r="F29" s="1">
        <v>-4.384</v>
      </c>
      <c r="G29" s="1">
        <v>2.74</v>
      </c>
      <c r="H29" s="1">
        <v>5.48</v>
      </c>
      <c r="I29" s="1">
        <v>5.48</v>
      </c>
      <c r="J29" s="1">
        <v>-16.44</v>
      </c>
      <c r="K29" s="1">
        <v>-6.028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-2.192</v>
      </c>
      <c r="C30" s="1">
        <v>-6.576000000000001</v>
      </c>
      <c r="D30" s="1">
        <v>-0.8220000000000001</v>
      </c>
      <c r="E30" s="1">
        <v>0.548</v>
      </c>
      <c r="F30" s="1">
        <v>-0.274</v>
      </c>
      <c r="G30" s="1">
        <v>0.274</v>
      </c>
      <c r="H30" s="1">
        <v>3.014</v>
      </c>
      <c r="I30" s="1">
        <v>-0.8220000000000001</v>
      </c>
      <c r="J30" s="1">
        <v>-0.548</v>
      </c>
      <c r="K30" s="1">
        <v>-1.644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0.274</v>
      </c>
      <c r="H32" s="1">
        <v>27.126</v>
      </c>
      <c r="I32" s="1">
        <v>18.632</v>
      </c>
      <c r="J32" s="1">
        <v>16.166</v>
      </c>
      <c r="K32" s="1">
        <v>0.274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-9.042000000000002</v>
      </c>
      <c r="C33" s="1">
        <v>-3.014</v>
      </c>
      <c r="D33" s="1">
        <v>-2.192</v>
      </c>
      <c r="E33" s="1">
        <v>-4.11</v>
      </c>
      <c r="F33" s="1">
        <v>-6.850000000000001</v>
      </c>
      <c r="G33" s="1">
        <v>-3.014</v>
      </c>
      <c r="H33" s="1">
        <v>-3.562</v>
      </c>
      <c r="I33" s="1">
        <v>-3.836</v>
      </c>
      <c r="J33" s="1">
        <v>-4.11</v>
      </c>
      <c r="K33" s="1">
        <v>-2.466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-9.042000000000002</v>
      </c>
      <c r="C34" s="1">
        <v>-3.014</v>
      </c>
      <c r="D34" s="1">
        <v>-2.192</v>
      </c>
      <c r="E34" s="1">
        <v>-4.11</v>
      </c>
      <c r="F34" s="1">
        <v>-6.576000000000001</v>
      </c>
      <c r="G34" s="1">
        <v>-2.74</v>
      </c>
      <c r="H34" s="1">
        <v>-3.288</v>
      </c>
      <c r="I34" s="1">
        <v>-3.562</v>
      </c>
      <c r="J34" s="1">
        <v>-3.836</v>
      </c>
      <c r="K34" s="1">
        <v>-2.192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-0.274</v>
      </c>
      <c r="C35" s="1">
        <v>-2.466</v>
      </c>
      <c r="D35" s="1">
        <v>-15.344</v>
      </c>
      <c r="E35" s="1">
        <v>-0.548</v>
      </c>
      <c r="F35" s="1">
        <v>0.274</v>
      </c>
      <c r="G35" s="1">
        <v>-1.096</v>
      </c>
      <c r="H35" s="1">
        <v>0.274</v>
      </c>
      <c r="I35" s="1">
        <v>14.796</v>
      </c>
      <c r="J35" s="1">
        <v>-0.274</v>
      </c>
      <c r="K35" s="1">
        <v>-4.11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11.782</v>
      </c>
      <c r="D36" s="1">
        <v>-2.466</v>
      </c>
      <c r="E36" s="1">
        <v>-2.466</v>
      </c>
      <c r="F36" s="1">
        <v>2.466</v>
      </c>
      <c r="G36" s="1">
        <v>-0.274</v>
      </c>
      <c r="H36" s="1">
        <v>-0.8220000000000001</v>
      </c>
      <c r="I36" s="1">
        <v>-0.8220000000000001</v>
      </c>
      <c r="J36" s="1">
        <v>1.644</v>
      </c>
      <c r="K36" s="1">
        <v>-0.274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54</v>
      </c>
      <c r="B3" s="1">
        <v>6.028</v>
      </c>
      <c r="C3" s="1">
        <v>1.37</v>
      </c>
      <c r="D3" s="1">
        <v>0.548</v>
      </c>
      <c r="E3" s="1">
        <v>1.37</v>
      </c>
      <c r="F3" s="1">
        <v>0.8220000000000001</v>
      </c>
      <c r="G3" s="1">
        <v>1.37</v>
      </c>
      <c r="H3" s="1">
        <v>4.384</v>
      </c>
      <c r="I3" s="1">
        <v>3.288</v>
      </c>
      <c r="J3" s="1">
        <v>2.74</v>
      </c>
      <c r="K3" s="1">
        <v>1.096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55</v>
      </c>
      <c r="B4" s="1">
        <v>30.688</v>
      </c>
      <c r="C4" s="1">
        <v>11.508</v>
      </c>
      <c r="D4" s="1">
        <v>9.042000000000002</v>
      </c>
      <c r="E4" s="1">
        <v>12.056</v>
      </c>
      <c r="F4" s="1">
        <v>7.124000000000001</v>
      </c>
      <c r="G4" s="1">
        <v>6.028</v>
      </c>
      <c r="H4" s="1">
        <v>1.37</v>
      </c>
      <c r="I4" s="1">
        <v>12.056</v>
      </c>
      <c r="J4" s="1">
        <v>10.96</v>
      </c>
      <c r="K4" s="1">
        <v>10.412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56</v>
      </c>
      <c r="B5" s="1">
        <v>36.99</v>
      </c>
      <c r="C5" s="1">
        <v>12.878</v>
      </c>
      <c r="D5" s="1">
        <v>9.59</v>
      </c>
      <c r="E5" s="1">
        <v>13.426</v>
      </c>
      <c r="F5" s="1">
        <v>8.22</v>
      </c>
      <c r="G5" s="1">
        <v>7.398000000000001</v>
      </c>
      <c r="H5" s="1">
        <v>6.028</v>
      </c>
      <c r="I5" s="1">
        <v>15.618</v>
      </c>
      <c r="J5" s="1">
        <v>13.974</v>
      </c>
      <c r="K5" s="1">
        <v>11.508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9.59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58</v>
      </c>
      <c r="B7" s="1">
        <v>0.274</v>
      </c>
      <c r="C7" s="1">
        <v>7.946000000000001</v>
      </c>
      <c r="D7" s="1">
        <v>6.028</v>
      </c>
      <c r="E7" s="1">
        <v>15.892</v>
      </c>
      <c r="F7" s="1">
        <v>0.274</v>
      </c>
      <c r="G7" s="1">
        <v>16.714</v>
      </c>
      <c r="H7" s="1">
        <v>3.836</v>
      </c>
      <c r="I7" s="1">
        <v>3.836</v>
      </c>
      <c r="J7" s="1">
        <v>19.728</v>
      </c>
      <c r="K7" s="1">
        <v>22.742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59</v>
      </c>
      <c r="B8" s="1">
        <v>0.274</v>
      </c>
      <c r="C8" s="1">
        <v>7.946000000000001</v>
      </c>
      <c r="D8" s="1">
        <v>6.028</v>
      </c>
      <c r="E8" s="1">
        <v>15.892</v>
      </c>
      <c r="F8" s="1">
        <v>0.274</v>
      </c>
      <c r="G8" s="1">
        <v>16.714</v>
      </c>
      <c r="H8" s="1">
        <v>3.836</v>
      </c>
      <c r="I8" s="1">
        <v>3.836</v>
      </c>
      <c r="J8" s="1">
        <v>19.728</v>
      </c>
      <c r="K8" s="1">
        <v>0.274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0.274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61</v>
      </c>
      <c r="B10" s="1">
        <v>23.29</v>
      </c>
      <c r="C10" s="1">
        <v>6.028</v>
      </c>
      <c r="D10" s="1">
        <v>6.850000000000001</v>
      </c>
      <c r="E10" s="1">
        <v>8.22</v>
      </c>
      <c r="F10" s="1">
        <v>13.152</v>
      </c>
      <c r="G10" s="1">
        <v>2.74</v>
      </c>
      <c r="H10" s="1">
        <v>4.11</v>
      </c>
      <c r="I10" s="1">
        <v>3.288</v>
      </c>
      <c r="J10" s="1">
        <v>5.206</v>
      </c>
      <c r="K10" s="1">
        <v>0.274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62</v>
      </c>
      <c r="B11" s="1">
        <v>37.538</v>
      </c>
      <c r="C11" s="1">
        <v>13.152</v>
      </c>
      <c r="D11" s="1">
        <v>9.864</v>
      </c>
      <c r="E11" s="1">
        <v>13.7</v>
      </c>
      <c r="F11" s="1">
        <v>8.494</v>
      </c>
      <c r="G11" s="1">
        <v>7.672000000000001</v>
      </c>
      <c r="H11" s="1">
        <v>6.028</v>
      </c>
      <c r="I11" s="1">
        <v>15.618</v>
      </c>
      <c r="J11" s="1">
        <v>14.248</v>
      </c>
      <c r="K11" s="1">
        <v>12.878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63</v>
      </c>
      <c r="B12" s="1">
        <v>1.644</v>
      </c>
      <c r="C12" s="1">
        <v>0.8220000000000001</v>
      </c>
      <c r="D12" s="1">
        <v>1.096</v>
      </c>
      <c r="E12" s="1">
        <v>1.096</v>
      </c>
      <c r="F12" s="1">
        <v>1.096</v>
      </c>
      <c r="G12" s="1">
        <v>1.644</v>
      </c>
      <c r="H12" s="1">
        <v>1.644</v>
      </c>
      <c r="I12" s="1">
        <v>1.644</v>
      </c>
      <c r="J12" s="1">
        <v>1.918</v>
      </c>
      <c r="K12" s="1">
        <v>1.918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64</v>
      </c>
      <c r="B13" s="1">
        <v>-0.8220000000000001</v>
      </c>
      <c r="C13" s="1">
        <v>-26.03</v>
      </c>
      <c r="D13" s="1">
        <v>-0.274</v>
      </c>
      <c r="E13" s="1">
        <v>-0.274</v>
      </c>
      <c r="F13" s="1">
        <v>-0.548</v>
      </c>
      <c r="G13" s="1">
        <v>-0.8220000000000001</v>
      </c>
      <c r="H13" s="1">
        <v>-0.8220000000000001</v>
      </c>
      <c r="I13" s="1">
        <v>-1.096</v>
      </c>
      <c r="J13" s="1">
        <v>-1.096</v>
      </c>
      <c r="K13" s="1">
        <v>-1.37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65</v>
      </c>
      <c r="B14" s="1">
        <v>0.548</v>
      </c>
      <c r="C14" s="1">
        <v>0.548</v>
      </c>
      <c r="D14" s="1">
        <v>0.548</v>
      </c>
      <c r="E14" s="1">
        <v>0.548</v>
      </c>
      <c r="F14" s="1">
        <v>0.548</v>
      </c>
      <c r="G14" s="1">
        <v>0.8220000000000001</v>
      </c>
      <c r="H14" s="1">
        <v>0.548</v>
      </c>
      <c r="I14" s="1">
        <v>0.548</v>
      </c>
      <c r="J14" s="1">
        <v>0.548</v>
      </c>
      <c r="K14" s="1">
        <v>0.274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</v>
      </c>
      <c r="B15" s="1">
        <v>0.0</v>
      </c>
      <c r="C15" s="1">
        <v>0.0</v>
      </c>
      <c r="D15" s="1">
        <v>0.0</v>
      </c>
      <c r="E15" s="1">
        <v>0.274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67</v>
      </c>
      <c r="B16" s="1">
        <v>12.33</v>
      </c>
      <c r="C16" s="1">
        <v>4.11</v>
      </c>
      <c r="D16" s="1">
        <v>4.932</v>
      </c>
      <c r="E16" s="1">
        <v>1.918</v>
      </c>
      <c r="F16" s="1">
        <v>5.754</v>
      </c>
      <c r="G16" s="1">
        <v>5.754</v>
      </c>
      <c r="H16" s="1">
        <v>5.754</v>
      </c>
      <c r="I16" s="1">
        <v>5.754</v>
      </c>
      <c r="J16" s="1">
        <v>5.754</v>
      </c>
      <c r="K16" s="1">
        <v>3.836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</v>
      </c>
      <c r="B17" s="1">
        <v>22.742</v>
      </c>
      <c r="C17" s="1">
        <v>1.37</v>
      </c>
      <c r="D17" s="1">
        <v>1.37</v>
      </c>
      <c r="E17" s="1">
        <v>1.644</v>
      </c>
      <c r="F17" s="1">
        <v>1.37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69</v>
      </c>
      <c r="B18" s="1">
        <v>38.634</v>
      </c>
      <c r="C18" s="1">
        <v>13.974</v>
      </c>
      <c r="D18" s="1">
        <v>10.412</v>
      </c>
      <c r="E18" s="1">
        <v>16.44</v>
      </c>
      <c r="F18" s="1">
        <v>15.344</v>
      </c>
      <c r="G18" s="1">
        <v>14.522</v>
      </c>
      <c r="H18" s="1">
        <v>12.878</v>
      </c>
      <c r="I18" s="1">
        <v>22.194</v>
      </c>
      <c r="J18" s="1">
        <v>20.824</v>
      </c>
      <c r="K18" s="1">
        <v>17.262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71</v>
      </c>
      <c r="B20" s="1">
        <v>1.644</v>
      </c>
      <c r="C20" s="1">
        <v>0.274</v>
      </c>
      <c r="D20" s="1">
        <v>0.548</v>
      </c>
      <c r="E20" s="1">
        <v>1.37</v>
      </c>
      <c r="F20" s="1">
        <v>1.096</v>
      </c>
      <c r="G20" s="1">
        <v>1.918</v>
      </c>
      <c r="H20" s="1">
        <v>1.37</v>
      </c>
      <c r="I20" s="1">
        <v>1.37</v>
      </c>
      <c r="J20" s="1">
        <v>1.644</v>
      </c>
      <c r="K20" s="1">
        <v>2.74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</v>
      </c>
      <c r="B21" s="1">
        <v>1.096</v>
      </c>
      <c r="C21" s="1">
        <v>0.274</v>
      </c>
      <c r="D21" s="1">
        <v>26.304</v>
      </c>
      <c r="E21" s="1">
        <v>0.274</v>
      </c>
      <c r="F21" s="1">
        <v>0.274</v>
      </c>
      <c r="G21" s="1">
        <v>0.274</v>
      </c>
      <c r="H21" s="1">
        <v>0.274</v>
      </c>
      <c r="I21" s="1">
        <v>0.274</v>
      </c>
      <c r="J21" s="1">
        <v>0.274</v>
      </c>
      <c r="K21" s="1">
        <v>0.8220000000000001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</v>
      </c>
      <c r="B22" s="1">
        <v>0.0</v>
      </c>
      <c r="C22" s="1">
        <v>2.466</v>
      </c>
      <c r="D22" s="1">
        <v>2.466</v>
      </c>
      <c r="E22" s="1">
        <v>2.466</v>
      </c>
      <c r="F22" s="1">
        <v>24.386</v>
      </c>
      <c r="G22" s="1">
        <v>0.548</v>
      </c>
      <c r="H22" s="1">
        <v>0.8220000000000001</v>
      </c>
      <c r="I22" s="1">
        <v>0.548</v>
      </c>
      <c r="J22" s="1">
        <v>0.274</v>
      </c>
      <c r="K22" s="1">
        <v>0.8220000000000001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5.48</v>
      </c>
      <c r="H23" s="1">
        <v>5.206</v>
      </c>
      <c r="I23" s="1">
        <v>4.384</v>
      </c>
      <c r="J23" s="1">
        <v>11.508</v>
      </c>
      <c r="K23" s="1">
        <v>14.248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3.288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76</v>
      </c>
      <c r="B25" s="1">
        <v>0.274</v>
      </c>
      <c r="C25" s="1">
        <v>0.274</v>
      </c>
      <c r="D25" s="1">
        <v>0.274</v>
      </c>
      <c r="E25" s="1">
        <v>0.274</v>
      </c>
      <c r="F25" s="1">
        <v>0.274</v>
      </c>
      <c r="G25" s="1">
        <v>0.0</v>
      </c>
      <c r="H25" s="1">
        <v>0.0</v>
      </c>
      <c r="I25" s="1">
        <v>0.0</v>
      </c>
      <c r="J25" s="1">
        <v>2.192</v>
      </c>
      <c r="K25" s="1">
        <v>2.192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77</v>
      </c>
      <c r="B26" s="1">
        <v>3.014</v>
      </c>
      <c r="C26" s="1">
        <v>0.8220000000000001</v>
      </c>
      <c r="D26" s="1">
        <v>0.8220000000000001</v>
      </c>
      <c r="E26" s="1">
        <v>1.644</v>
      </c>
      <c r="F26" s="1">
        <v>1.644</v>
      </c>
      <c r="G26" s="1">
        <v>3.014</v>
      </c>
      <c r="H26" s="1">
        <v>2.74</v>
      </c>
      <c r="I26" s="1">
        <v>2.466</v>
      </c>
      <c r="J26" s="1">
        <v>2.74</v>
      </c>
      <c r="K26" s="1">
        <v>8.22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78</v>
      </c>
      <c r="B27" s="1">
        <v>0.0</v>
      </c>
      <c r="C27" s="1">
        <v>9.316</v>
      </c>
      <c r="D27" s="1">
        <v>6.850000000000001</v>
      </c>
      <c r="E27" s="1">
        <v>4.11</v>
      </c>
      <c r="F27" s="1">
        <v>1.918</v>
      </c>
      <c r="G27" s="1">
        <v>1.37</v>
      </c>
      <c r="H27" s="1">
        <v>0.548</v>
      </c>
      <c r="I27" s="1">
        <v>0.0</v>
      </c>
      <c r="J27" s="1">
        <v>2.192</v>
      </c>
      <c r="K27" s="1">
        <v>1.644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79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0.274</v>
      </c>
      <c r="H28" s="1">
        <v>0.274</v>
      </c>
      <c r="I28" s="1">
        <v>0.274</v>
      </c>
      <c r="J28" s="1">
        <v>0.274</v>
      </c>
      <c r="K28" s="1">
        <v>0.274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80</v>
      </c>
      <c r="B29" s="1">
        <v>1.37</v>
      </c>
      <c r="C29" s="1">
        <v>5.48</v>
      </c>
      <c r="D29" s="1">
        <v>0.0</v>
      </c>
      <c r="E29" s="1">
        <v>0.274</v>
      </c>
      <c r="F29" s="1">
        <v>8.768</v>
      </c>
      <c r="G29" s="1">
        <v>17.81</v>
      </c>
      <c r="H29" s="1">
        <v>2.74</v>
      </c>
      <c r="I29" s="1">
        <v>0.274</v>
      </c>
      <c r="J29" s="1">
        <v>1.096</v>
      </c>
      <c r="K29" s="1">
        <v>3.014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81</v>
      </c>
      <c r="B30" s="1">
        <v>4.658</v>
      </c>
      <c r="C30" s="1">
        <v>0.8220000000000001</v>
      </c>
      <c r="D30" s="1">
        <v>0.8220000000000001</v>
      </c>
      <c r="E30" s="1">
        <v>2.192</v>
      </c>
      <c r="F30" s="1">
        <v>3.836</v>
      </c>
      <c r="G30" s="1">
        <v>5.48</v>
      </c>
      <c r="H30" s="1">
        <v>6.850000000000001</v>
      </c>
      <c r="I30" s="1">
        <v>3.562</v>
      </c>
      <c r="J30" s="1">
        <v>6.850000000000001</v>
      </c>
      <c r="K30" s="1">
        <v>13.7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82</v>
      </c>
      <c r="B31" s="1">
        <v>0.8220000000000001</v>
      </c>
      <c r="C31" s="1">
        <v>0.274</v>
      </c>
      <c r="D31" s="1">
        <v>0.274</v>
      </c>
      <c r="E31" s="1">
        <v>0.548</v>
      </c>
      <c r="F31" s="1">
        <v>0.8220000000000001</v>
      </c>
      <c r="G31" s="1">
        <v>1.096</v>
      </c>
      <c r="H31" s="1">
        <v>2.466</v>
      </c>
      <c r="I31" s="1">
        <v>5.754</v>
      </c>
      <c r="J31" s="1">
        <v>7.398000000000001</v>
      </c>
      <c r="K31" s="1">
        <v>8.494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83</v>
      </c>
      <c r="B32" s="1">
        <v>172.346</v>
      </c>
      <c r="C32" s="1">
        <v>53.70400000000001</v>
      </c>
      <c r="D32" s="1">
        <v>54.8</v>
      </c>
      <c r="E32" s="1">
        <v>66.034</v>
      </c>
      <c r="F32" s="1">
        <v>68.5</v>
      </c>
      <c r="G32" s="1">
        <v>72.884</v>
      </c>
      <c r="H32" s="1">
        <v>76.44600000000001</v>
      </c>
      <c r="I32" s="1">
        <v>92.88600000000001</v>
      </c>
      <c r="J32" s="1">
        <v>92.88600000000001</v>
      </c>
      <c r="K32" s="1">
        <v>97.27000000000001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84</v>
      </c>
      <c r="B33" s="1">
        <v>-149.33</v>
      </c>
      <c r="C33" s="1">
        <v>-43.566</v>
      </c>
      <c r="D33" s="1">
        <v>-47.95</v>
      </c>
      <c r="E33" s="1">
        <v>-54.8</v>
      </c>
      <c r="F33" s="1">
        <v>-61.102</v>
      </c>
      <c r="G33" s="1">
        <v>-67.952</v>
      </c>
      <c r="H33" s="1">
        <v>-76.17200000000001</v>
      </c>
      <c r="I33" s="1">
        <v>-83.57000000000001</v>
      </c>
      <c r="J33" s="1">
        <v>-90.42</v>
      </c>
      <c r="K33" s="1">
        <v>-107.134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85</v>
      </c>
      <c r="B34" s="1">
        <v>9.864</v>
      </c>
      <c r="C34" s="1">
        <v>2.466</v>
      </c>
      <c r="D34" s="1">
        <v>2.466</v>
      </c>
      <c r="E34" s="1">
        <v>2.192</v>
      </c>
      <c r="F34" s="1">
        <v>2.74</v>
      </c>
      <c r="G34" s="1">
        <v>2.74</v>
      </c>
      <c r="H34" s="1">
        <v>2.74</v>
      </c>
      <c r="I34" s="1">
        <v>3.288</v>
      </c>
      <c r="J34" s="1">
        <v>3.836</v>
      </c>
      <c r="K34" s="1">
        <v>4.384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86</v>
      </c>
      <c r="B35" s="1">
        <v>33.976</v>
      </c>
      <c r="C35" s="1">
        <v>12.878</v>
      </c>
      <c r="D35" s="1">
        <v>9.59</v>
      </c>
      <c r="E35" s="1">
        <v>14.248</v>
      </c>
      <c r="F35" s="1">
        <v>11.234</v>
      </c>
      <c r="G35" s="1">
        <v>9.042000000000002</v>
      </c>
      <c r="H35" s="1">
        <v>6.028</v>
      </c>
      <c r="I35" s="1">
        <v>18.632</v>
      </c>
      <c r="J35" s="1">
        <v>13.7</v>
      </c>
      <c r="K35" s="1">
        <v>3.562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87</v>
      </c>
      <c r="B36" s="1">
        <v>33.976</v>
      </c>
      <c r="C36" s="1">
        <v>12.878</v>
      </c>
      <c r="D36" s="1">
        <v>9.59</v>
      </c>
      <c r="E36" s="1">
        <v>14.248</v>
      </c>
      <c r="F36" s="1">
        <v>11.234</v>
      </c>
      <c r="G36" s="1">
        <v>9.042000000000002</v>
      </c>
      <c r="H36" s="1">
        <v>6.028</v>
      </c>
      <c r="I36" s="1">
        <v>18.632</v>
      </c>
      <c r="J36" s="1">
        <v>13.7</v>
      </c>
      <c r="K36" s="1">
        <v>3.562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88</v>
      </c>
      <c r="B37" s="1">
        <v>38.634</v>
      </c>
      <c r="C37" s="1">
        <v>13.974</v>
      </c>
      <c r="D37" s="1">
        <v>10.412</v>
      </c>
      <c r="E37" s="1">
        <v>16.44</v>
      </c>
      <c r="F37" s="1">
        <v>15.344</v>
      </c>
      <c r="G37" s="1">
        <v>14.522</v>
      </c>
      <c r="H37" s="1">
        <v>12.878</v>
      </c>
      <c r="I37" s="1">
        <v>22.194</v>
      </c>
      <c r="J37" s="1">
        <v>20.824</v>
      </c>
      <c r="K37" s="1">
        <v>17.262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47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89</v>
      </c>
      <c r="B39" s="1">
        <v>14.522</v>
      </c>
      <c r="C39" s="1">
        <v>14.796</v>
      </c>
      <c r="D39" s="1">
        <v>16.714</v>
      </c>
      <c r="E39" s="1">
        <v>28.77</v>
      </c>
      <c r="F39" s="1">
        <v>39.73</v>
      </c>
      <c r="G39" s="1">
        <v>46.85400000000001</v>
      </c>
      <c r="H39" s="1">
        <v>95.626</v>
      </c>
      <c r="I39" s="1">
        <v>195.91</v>
      </c>
      <c r="J39" s="1">
        <v>252.902</v>
      </c>
      <c r="K39" s="1">
        <v>298.66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90</v>
      </c>
      <c r="B40" s="1">
        <v>10.686</v>
      </c>
      <c r="C40" s="1">
        <v>14.796</v>
      </c>
      <c r="D40" s="1">
        <v>15.618</v>
      </c>
      <c r="E40" s="1">
        <v>28.77</v>
      </c>
      <c r="F40" s="1">
        <v>31.51</v>
      </c>
      <c r="G40" s="1">
        <v>46.85400000000001</v>
      </c>
      <c r="H40" s="1">
        <v>95.626</v>
      </c>
      <c r="I40" s="1">
        <v>195.91</v>
      </c>
      <c r="J40" s="1">
        <v>252.902</v>
      </c>
      <c r="K40" s="1">
        <v>298.66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91</v>
      </c>
      <c r="B41" s="1" t="s">
        <v>92</v>
      </c>
      <c r="C41" s="1" t="s">
        <v>93</v>
      </c>
      <c r="D41" s="1" t="s">
        <v>94</v>
      </c>
      <c r="E41" s="1" t="s">
        <v>95</v>
      </c>
      <c r="F41" s="1" t="s">
        <v>96</v>
      </c>
      <c r="G41" s="1" t="s">
        <v>97</v>
      </c>
      <c r="H41" s="1" t="s">
        <v>98</v>
      </c>
      <c r="I41" s="1" t="s">
        <v>99</v>
      </c>
      <c r="J41" s="1" t="s">
        <v>98</v>
      </c>
      <c r="K41" s="1" t="s">
        <v>100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101</v>
      </c>
      <c r="B42" s="1">
        <v>33.70200000000001</v>
      </c>
      <c r="C42" s="1">
        <v>12.878</v>
      </c>
      <c r="D42" s="1">
        <v>9.316</v>
      </c>
      <c r="E42" s="1">
        <v>12.33</v>
      </c>
      <c r="F42" s="1">
        <v>5.206</v>
      </c>
      <c r="G42" s="1">
        <v>3.014</v>
      </c>
      <c r="H42" s="1">
        <v>8.494</v>
      </c>
      <c r="I42" s="1">
        <v>12.604</v>
      </c>
      <c r="J42" s="1">
        <v>7.672000000000001</v>
      </c>
      <c r="K42" s="1">
        <v>-0.274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102</v>
      </c>
      <c r="B43" s="1" t="s">
        <v>103</v>
      </c>
      <c r="C43" s="1" t="s">
        <v>93</v>
      </c>
      <c r="D43" s="1" t="s">
        <v>94</v>
      </c>
      <c r="E43" s="1" t="s">
        <v>104</v>
      </c>
      <c r="F43" s="1" t="s">
        <v>105</v>
      </c>
      <c r="G43" s="1" t="s">
        <v>106</v>
      </c>
      <c r="H43" s="1" t="s">
        <v>107</v>
      </c>
      <c r="I43" s="1" t="s">
        <v>98</v>
      </c>
      <c r="J43" s="1" t="s">
        <v>108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109</v>
      </c>
      <c r="B44" s="1" t="s">
        <v>107</v>
      </c>
      <c r="C44" s="1">
        <v>11.782</v>
      </c>
      <c r="D44" s="1">
        <v>9.316</v>
      </c>
      <c r="E44" s="1">
        <v>6.850000000000001</v>
      </c>
      <c r="F44" s="1">
        <v>2.192</v>
      </c>
      <c r="G44" s="1">
        <v>2.74</v>
      </c>
      <c r="H44" s="1">
        <v>1.918</v>
      </c>
      <c r="I44" s="1">
        <v>1.096</v>
      </c>
      <c r="J44" s="1">
        <v>3.288</v>
      </c>
      <c r="K44" s="1">
        <v>3.014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>
        <v>-36.99</v>
      </c>
      <c r="C45" s="1">
        <v>-12.878</v>
      </c>
      <c r="D45" s="1">
        <v>-9.59</v>
      </c>
      <c r="E45" s="1">
        <v>-13.426</v>
      </c>
      <c r="F45" s="1">
        <v>-5.754</v>
      </c>
      <c r="G45" s="1">
        <v>-4.658</v>
      </c>
      <c r="H45" s="1">
        <v>-3.836</v>
      </c>
      <c r="I45" s="1">
        <v>-14.248</v>
      </c>
      <c r="J45" s="1">
        <v>-10.412</v>
      </c>
      <c r="K45" s="1">
        <v>-8.494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111</v>
      </c>
      <c r="B46" s="1">
        <v>0.0</v>
      </c>
      <c r="C46" s="1">
        <v>0.0</v>
      </c>
      <c r="D46" s="1">
        <v>0.0</v>
      </c>
      <c r="E46" s="1">
        <v>0.274</v>
      </c>
      <c r="F46" s="1">
        <v>0.0</v>
      </c>
      <c r="G46" s="1">
        <v>0.0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112</v>
      </c>
      <c r="B47" s="1">
        <v>0.8220000000000001</v>
      </c>
      <c r="C47" s="1">
        <v>0.8220000000000001</v>
      </c>
      <c r="D47" s="1">
        <v>0.8220000000000001</v>
      </c>
      <c r="E47" s="1">
        <v>0.8220000000000001</v>
      </c>
      <c r="F47" s="1">
        <v>0.8220000000000001</v>
      </c>
      <c r="G47" s="1">
        <v>0.8220000000000001</v>
      </c>
      <c r="H47" s="1">
        <v>0.8220000000000001</v>
      </c>
      <c r="I47" s="1">
        <v>0.8220000000000001</v>
      </c>
      <c r="J47" s="1">
        <v>0.8220000000000001</v>
      </c>
      <c r="K47" s="1">
        <v>0.8220000000000001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113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0.0</v>
      </c>
      <c r="J48" s="1">
        <v>0.0</v>
      </c>
      <c r="K48" s="1">
        <v>24.66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114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1">
        <v>12.878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115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>
        <v>15.618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116</v>
      </c>
      <c r="B51" s="1">
        <v>1.096</v>
      </c>
      <c r="C51" s="1">
        <v>0.274</v>
      </c>
      <c r="D51" s="1">
        <v>0.274</v>
      </c>
      <c r="E51" s="1">
        <v>0.548</v>
      </c>
      <c r="F51" s="1">
        <v>0.548</v>
      </c>
      <c r="G51" s="1">
        <v>0.548</v>
      </c>
      <c r="H51" s="1">
        <v>0.548</v>
      </c>
      <c r="I51" s="1">
        <v>0.548</v>
      </c>
      <c r="J51" s="1">
        <v>0.548</v>
      </c>
      <c r="K51" s="1">
        <v>0.548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117</v>
      </c>
      <c r="B52" s="1">
        <v>12.604</v>
      </c>
      <c r="C52" s="1">
        <v>13.152</v>
      </c>
      <c r="D52" s="1">
        <v>11.782</v>
      </c>
      <c r="E52" s="1">
        <v>13.974</v>
      </c>
      <c r="F52" s="1">
        <v>13.152</v>
      </c>
      <c r="G52" s="1">
        <v>11.508</v>
      </c>
      <c r="H52" s="1">
        <v>10.412</v>
      </c>
      <c r="I52" s="1">
        <v>10.412</v>
      </c>
      <c r="J52" s="1">
        <v>13.426</v>
      </c>
      <c r="K52" s="1">
        <v>21.646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118</v>
      </c>
      <c r="B2" s="1">
        <v>0.0</v>
      </c>
      <c r="C2" s="1">
        <v>0.0</v>
      </c>
      <c r="D2" s="1">
        <v>0.0</v>
      </c>
      <c r="E2" s="1">
        <v>0.0</v>
      </c>
      <c r="F2" s="1">
        <v>0.0</v>
      </c>
      <c r="G2" s="1">
        <v>0.0</v>
      </c>
      <c r="H2" s="1">
        <v>0.0</v>
      </c>
      <c r="I2" s="1">
        <v>0.0</v>
      </c>
      <c r="J2" s="1">
        <v>0.0</v>
      </c>
      <c r="K2" s="1">
        <v>1.096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119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1.096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120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0.8220000000000001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121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0.274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122</v>
      </c>
      <c r="B6" s="1">
        <v>5.206</v>
      </c>
      <c r="C6" s="1">
        <v>1.096</v>
      </c>
      <c r="D6" s="1">
        <v>1.37</v>
      </c>
      <c r="E6" s="1">
        <v>1.37</v>
      </c>
      <c r="F6" s="1">
        <v>1.37</v>
      </c>
      <c r="G6" s="1">
        <v>1.096</v>
      </c>
      <c r="H6" s="1">
        <v>1.096</v>
      </c>
      <c r="I6" s="1">
        <v>1.37</v>
      </c>
      <c r="J6" s="1">
        <v>3.014</v>
      </c>
      <c r="K6" s="1">
        <v>8.494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123</v>
      </c>
      <c r="B7" s="1">
        <v>11.508</v>
      </c>
      <c r="C7" s="1">
        <v>3.014</v>
      </c>
      <c r="D7" s="1">
        <v>3.014</v>
      </c>
      <c r="E7" s="1">
        <v>5.206</v>
      </c>
      <c r="F7" s="1">
        <v>5.206</v>
      </c>
      <c r="G7" s="1">
        <v>6.302</v>
      </c>
      <c r="H7" s="1">
        <v>4.932</v>
      </c>
      <c r="I7" s="1">
        <v>5.206</v>
      </c>
      <c r="J7" s="1">
        <v>4.658</v>
      </c>
      <c r="K7" s="1">
        <v>3.288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124</v>
      </c>
      <c r="B8" s="1">
        <v>16.714</v>
      </c>
      <c r="C8" s="1">
        <v>4.384</v>
      </c>
      <c r="D8" s="1">
        <v>4.384</v>
      </c>
      <c r="E8" s="1">
        <v>6.850000000000001</v>
      </c>
      <c r="F8" s="1">
        <v>6.850000000000001</v>
      </c>
      <c r="G8" s="1">
        <v>7.672000000000001</v>
      </c>
      <c r="H8" s="1">
        <v>6.028</v>
      </c>
      <c r="I8" s="1">
        <v>6.576000000000001</v>
      </c>
      <c r="J8" s="1">
        <v>7.946000000000001</v>
      </c>
      <c r="K8" s="1">
        <v>12.056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125</v>
      </c>
      <c r="B9" s="1">
        <v>-16.714</v>
      </c>
      <c r="C9" s="1">
        <v>-4.384</v>
      </c>
      <c r="D9" s="1">
        <v>-4.384</v>
      </c>
      <c r="E9" s="1">
        <v>-6.850000000000001</v>
      </c>
      <c r="F9" s="1">
        <v>-6.850000000000001</v>
      </c>
      <c r="G9" s="1">
        <v>-7.672000000000001</v>
      </c>
      <c r="H9" s="1">
        <v>-6.028</v>
      </c>
      <c r="I9" s="1">
        <v>-6.576000000000001</v>
      </c>
      <c r="J9" s="1">
        <v>-7.946000000000001</v>
      </c>
      <c r="K9" s="1">
        <v>-11.508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126</v>
      </c>
      <c r="B10" s="1">
        <v>0.0</v>
      </c>
      <c r="C10" s="1">
        <v>0.0</v>
      </c>
      <c r="D10" s="1">
        <v>0.0</v>
      </c>
      <c r="E10" s="1">
        <v>0.0</v>
      </c>
      <c r="F10" s="1">
        <v>-12.33</v>
      </c>
      <c r="G10" s="1">
        <v>-0.274</v>
      </c>
      <c r="H10" s="1">
        <v>-0.274</v>
      </c>
      <c r="I10" s="1">
        <v>-26.852</v>
      </c>
      <c r="J10" s="1">
        <v>-0.274</v>
      </c>
      <c r="K10" s="1">
        <v>-0.548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127</v>
      </c>
      <c r="B11" s="1">
        <v>3.288</v>
      </c>
      <c r="C11" s="1">
        <v>12.33</v>
      </c>
      <c r="D11" s="1">
        <v>13.152</v>
      </c>
      <c r="E11" s="1">
        <v>22.468</v>
      </c>
      <c r="F11" s="1">
        <v>19.454</v>
      </c>
      <c r="G11" s="1">
        <v>21.098</v>
      </c>
      <c r="H11" s="1">
        <v>6.302</v>
      </c>
      <c r="I11" s="1">
        <v>15.07</v>
      </c>
      <c r="J11" s="1">
        <v>18.906</v>
      </c>
      <c r="K11" s="1">
        <v>0.548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128</v>
      </c>
      <c r="B12" s="1">
        <v>3.288</v>
      </c>
      <c r="C12" s="1">
        <v>12.33</v>
      </c>
      <c r="D12" s="1">
        <v>13.152</v>
      </c>
      <c r="E12" s="1">
        <v>22.468</v>
      </c>
      <c r="F12" s="1">
        <v>7.124000000000001</v>
      </c>
      <c r="G12" s="1">
        <v>-0.274</v>
      </c>
      <c r="H12" s="1">
        <v>-0.274</v>
      </c>
      <c r="I12" s="1">
        <v>-11.508</v>
      </c>
      <c r="J12" s="1">
        <v>-0.274</v>
      </c>
      <c r="K12" s="1">
        <v>-3.562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129</v>
      </c>
      <c r="B13" s="1">
        <v>-0.274</v>
      </c>
      <c r="C13" s="1">
        <v>-2.466</v>
      </c>
      <c r="D13" s="1">
        <v>0.0</v>
      </c>
      <c r="E13" s="1">
        <v>9.316</v>
      </c>
      <c r="F13" s="1">
        <v>0.0</v>
      </c>
      <c r="G13" s="1">
        <v>-11.508</v>
      </c>
      <c r="H13" s="1">
        <v>-3.562</v>
      </c>
      <c r="I13" s="1">
        <v>0.0</v>
      </c>
      <c r="J13" s="1">
        <v>-9.316</v>
      </c>
      <c r="K13" s="1">
        <v>1.644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130</v>
      </c>
      <c r="B14" s="1">
        <v>3.014</v>
      </c>
      <c r="C14" s="1">
        <v>0.274</v>
      </c>
      <c r="D14" s="1">
        <v>5.48</v>
      </c>
      <c r="E14" s="1">
        <v>-7.672000000000001</v>
      </c>
      <c r="F14" s="1">
        <v>0.274</v>
      </c>
      <c r="G14" s="1">
        <v>1.096</v>
      </c>
      <c r="H14" s="1">
        <v>-1.37</v>
      </c>
      <c r="I14" s="1">
        <v>-0.274</v>
      </c>
      <c r="J14" s="1">
        <v>1.37</v>
      </c>
      <c r="K14" s="1">
        <v>-2.74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131</v>
      </c>
      <c r="B15" s="1">
        <v>-10.412</v>
      </c>
      <c r="C15" s="1">
        <v>-3.836</v>
      </c>
      <c r="D15" s="1">
        <v>-4.11</v>
      </c>
      <c r="E15" s="1">
        <v>-6.576000000000001</v>
      </c>
      <c r="F15" s="1">
        <v>-6.302</v>
      </c>
      <c r="G15" s="1">
        <v>-6.850000000000001</v>
      </c>
      <c r="H15" s="1">
        <v>-8.22</v>
      </c>
      <c r="I15" s="1">
        <v>-7.398000000000001</v>
      </c>
      <c r="J15" s="1">
        <v>-6.576000000000001</v>
      </c>
      <c r="K15" s="1">
        <v>-14.522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132</v>
      </c>
      <c r="B16" s="1">
        <v>0.0</v>
      </c>
      <c r="C16" s="1">
        <v>0.0</v>
      </c>
      <c r="D16" s="1">
        <v>0.0</v>
      </c>
      <c r="E16" s="1">
        <v>0.0</v>
      </c>
      <c r="F16" s="1">
        <v>13.7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133</v>
      </c>
      <c r="B17" s="1">
        <v>-10.138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-1.644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134</v>
      </c>
      <c r="B18" s="1">
        <v>-18.906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135</v>
      </c>
      <c r="B19" s="1">
        <v>-10.686</v>
      </c>
      <c r="C19" s="1">
        <v>-3.836</v>
      </c>
      <c r="D19" s="1">
        <v>-4.11</v>
      </c>
      <c r="E19" s="1">
        <v>-6.576000000000001</v>
      </c>
      <c r="F19" s="1">
        <v>-6.028</v>
      </c>
      <c r="G19" s="1">
        <v>-6.850000000000001</v>
      </c>
      <c r="H19" s="1">
        <v>-8.22</v>
      </c>
      <c r="I19" s="1">
        <v>-7.398000000000001</v>
      </c>
      <c r="J19" s="1">
        <v>-6.576000000000001</v>
      </c>
      <c r="K19" s="1">
        <v>-16.44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136</v>
      </c>
      <c r="B20" s="1">
        <v>-10.686</v>
      </c>
      <c r="C20" s="1">
        <v>-3.836</v>
      </c>
      <c r="D20" s="1">
        <v>-4.11</v>
      </c>
      <c r="E20" s="1">
        <v>-6.576000000000001</v>
      </c>
      <c r="F20" s="1">
        <v>-6.028</v>
      </c>
      <c r="G20" s="1">
        <v>-6.850000000000001</v>
      </c>
      <c r="H20" s="1">
        <v>-8.22</v>
      </c>
      <c r="I20" s="1">
        <v>-7.398000000000001</v>
      </c>
      <c r="J20" s="1">
        <v>-6.576000000000001</v>
      </c>
      <c r="K20" s="1">
        <v>-16.44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137</v>
      </c>
      <c r="B21" s="1">
        <v>-10.686</v>
      </c>
      <c r="C21" s="1">
        <v>-3.836</v>
      </c>
      <c r="D21" s="1">
        <v>-4.11</v>
      </c>
      <c r="E21" s="1">
        <v>-6.576000000000001</v>
      </c>
      <c r="F21" s="1">
        <v>-6.028</v>
      </c>
      <c r="G21" s="1">
        <v>-6.850000000000001</v>
      </c>
      <c r="H21" s="1">
        <v>-8.22</v>
      </c>
      <c r="I21" s="1">
        <v>-7.398000000000001</v>
      </c>
      <c r="J21" s="1">
        <v>-6.576000000000001</v>
      </c>
      <c r="K21" s="1">
        <v>-16.44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138</v>
      </c>
      <c r="B22" s="1">
        <v>-10.686</v>
      </c>
      <c r="C22" s="1">
        <v>-3.836</v>
      </c>
      <c r="D22" s="1">
        <v>-4.11</v>
      </c>
      <c r="E22" s="1">
        <v>-6.576000000000001</v>
      </c>
      <c r="F22" s="1">
        <v>-6.028</v>
      </c>
      <c r="G22" s="1">
        <v>-6.850000000000001</v>
      </c>
      <c r="H22" s="1">
        <v>-8.22</v>
      </c>
      <c r="I22" s="1">
        <v>-7.398000000000001</v>
      </c>
      <c r="J22" s="1">
        <v>-6.576000000000001</v>
      </c>
      <c r="K22" s="1">
        <v>-16.44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139</v>
      </c>
      <c r="B23" s="1">
        <v>-10.686</v>
      </c>
      <c r="C23" s="1">
        <v>-3.836</v>
      </c>
      <c r="D23" s="1">
        <v>-4.11</v>
      </c>
      <c r="E23" s="1">
        <v>-6.576000000000001</v>
      </c>
      <c r="F23" s="1">
        <v>-6.028</v>
      </c>
      <c r="G23" s="1">
        <v>-6.850000000000001</v>
      </c>
      <c r="H23" s="1">
        <v>-8.22</v>
      </c>
      <c r="I23" s="1">
        <v>-7.398000000000001</v>
      </c>
      <c r="J23" s="1">
        <v>-6.576000000000001</v>
      </c>
      <c r="K23" s="1">
        <v>-16.44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140</v>
      </c>
      <c r="B24" s="1">
        <v>-10.686</v>
      </c>
      <c r="C24" s="1">
        <v>-3.836</v>
      </c>
      <c r="D24" s="1">
        <v>-4.11</v>
      </c>
      <c r="E24" s="1">
        <v>-6.576000000000001</v>
      </c>
      <c r="F24" s="1">
        <v>-6.028</v>
      </c>
      <c r="G24" s="1">
        <v>-6.850000000000001</v>
      </c>
      <c r="H24" s="1">
        <v>-8.22</v>
      </c>
      <c r="I24" s="1">
        <v>-7.398000000000001</v>
      </c>
      <c r="J24" s="1">
        <v>-6.576000000000001</v>
      </c>
      <c r="K24" s="1">
        <v>-16.44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141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142</v>
      </c>
      <c r="B26" s="1" t="s">
        <v>143</v>
      </c>
      <c r="C26" s="1" t="s">
        <v>144</v>
      </c>
      <c r="D26" s="1" t="s">
        <v>144</v>
      </c>
      <c r="E26" s="1" t="s">
        <v>145</v>
      </c>
      <c r="F26" s="1" t="s">
        <v>146</v>
      </c>
      <c r="G26" s="1" t="s">
        <v>147</v>
      </c>
      <c r="H26" s="1" t="s">
        <v>148</v>
      </c>
      <c r="I26" s="1" t="s">
        <v>149</v>
      </c>
      <c r="J26" s="1" t="s">
        <v>150</v>
      </c>
      <c r="K26" s="1" t="s">
        <v>151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152</v>
      </c>
      <c r="B27" s="1" t="s">
        <v>143</v>
      </c>
      <c r="C27" s="1" t="s">
        <v>144</v>
      </c>
      <c r="D27" s="1" t="s">
        <v>144</v>
      </c>
      <c r="E27" s="1" t="s">
        <v>145</v>
      </c>
      <c r="F27" s="1" t="s">
        <v>146</v>
      </c>
      <c r="G27" s="1" t="s">
        <v>147</v>
      </c>
      <c r="H27" s="1" t="s">
        <v>148</v>
      </c>
      <c r="I27" s="1" t="s">
        <v>149</v>
      </c>
      <c r="J27" s="1" t="s">
        <v>150</v>
      </c>
      <c r="K27" s="1" t="s">
        <v>151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153</v>
      </c>
      <c r="B28" s="1">
        <v>32.0</v>
      </c>
      <c r="C28" s="1">
        <v>51.0</v>
      </c>
      <c r="D28" s="1">
        <v>56.0</v>
      </c>
      <c r="E28" s="1">
        <v>89.0</v>
      </c>
      <c r="F28" s="1">
        <v>109.0</v>
      </c>
      <c r="G28" s="1">
        <v>146.0</v>
      </c>
      <c r="H28" s="1">
        <v>253.0</v>
      </c>
      <c r="I28" s="1">
        <v>663.0</v>
      </c>
      <c r="J28" s="1">
        <v>774.0</v>
      </c>
      <c r="K28" s="1">
        <v>963.0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154</v>
      </c>
      <c r="B29" s="1" t="s">
        <v>143</v>
      </c>
      <c r="C29" s="1" t="s">
        <v>144</v>
      </c>
      <c r="D29" s="1" t="s">
        <v>144</v>
      </c>
      <c r="E29" s="1" t="s">
        <v>145</v>
      </c>
      <c r="F29" s="1" t="s">
        <v>146</v>
      </c>
      <c r="G29" s="1" t="s">
        <v>147</v>
      </c>
      <c r="H29" s="1" t="s">
        <v>148</v>
      </c>
      <c r="I29" s="1" t="s">
        <v>149</v>
      </c>
      <c r="J29" s="1" t="s">
        <v>150</v>
      </c>
      <c r="K29" s="1" t="s">
        <v>151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155</v>
      </c>
      <c r="B30" s="1" t="s">
        <v>143</v>
      </c>
      <c r="C30" s="1" t="s">
        <v>144</v>
      </c>
      <c r="D30" s="1" t="s">
        <v>144</v>
      </c>
      <c r="E30" s="1" t="s">
        <v>145</v>
      </c>
      <c r="F30" s="1" t="s">
        <v>146</v>
      </c>
      <c r="G30" s="1" t="s">
        <v>147</v>
      </c>
      <c r="H30" s="1" t="s">
        <v>148</v>
      </c>
      <c r="I30" s="1" t="s">
        <v>149</v>
      </c>
      <c r="J30" s="1" t="s">
        <v>150</v>
      </c>
      <c r="K30" s="1" t="s">
        <v>151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156</v>
      </c>
      <c r="B31" s="1">
        <v>32.0</v>
      </c>
      <c r="C31" s="1">
        <v>51.0</v>
      </c>
      <c r="D31" s="1">
        <v>56.0</v>
      </c>
      <c r="E31" s="1">
        <v>89.0</v>
      </c>
      <c r="F31" s="1">
        <v>109.0</v>
      </c>
      <c r="G31" s="1">
        <v>146.0</v>
      </c>
      <c r="H31" s="1">
        <v>253.0</v>
      </c>
      <c r="I31" s="1">
        <v>663.0</v>
      </c>
      <c r="J31" s="1">
        <v>774.0</v>
      </c>
      <c r="K31" s="1">
        <v>963.0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157</v>
      </c>
      <c r="B32" s="1" t="s">
        <v>158</v>
      </c>
      <c r="C32" s="1" t="s">
        <v>159</v>
      </c>
      <c r="D32" s="1" t="s">
        <v>159</v>
      </c>
      <c r="E32" s="1" t="s">
        <v>147</v>
      </c>
      <c r="F32" s="1" t="s">
        <v>160</v>
      </c>
      <c r="G32" s="1" t="s">
        <v>161</v>
      </c>
      <c r="H32" s="1" t="s">
        <v>162</v>
      </c>
      <c r="I32" s="1" t="s">
        <v>150</v>
      </c>
      <c r="J32" s="1" t="s">
        <v>163</v>
      </c>
      <c r="K32" s="1" t="s">
        <v>150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164</v>
      </c>
      <c r="B33" s="1" t="s">
        <v>158</v>
      </c>
      <c r="C33" s="1" t="s">
        <v>159</v>
      </c>
      <c r="D33" s="1" t="s">
        <v>159</v>
      </c>
      <c r="E33" s="1" t="s">
        <v>147</v>
      </c>
      <c r="F33" s="1" t="s">
        <v>160</v>
      </c>
      <c r="G33" s="1" t="s">
        <v>161</v>
      </c>
      <c r="H33" s="1" t="s">
        <v>162</v>
      </c>
      <c r="I33" s="1" t="s">
        <v>150</v>
      </c>
      <c r="J33" s="1" t="s">
        <v>163</v>
      </c>
      <c r="K33" s="1" t="s">
        <v>150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165</v>
      </c>
      <c r="B34" s="1">
        <v>15.0</v>
      </c>
      <c r="C34" s="1">
        <v>15.0</v>
      </c>
      <c r="D34" s="1">
        <v>15.0</v>
      </c>
      <c r="E34" s="1">
        <v>15.0</v>
      </c>
      <c r="F34" s="1">
        <v>15.0</v>
      </c>
      <c r="G34" s="1">
        <v>15.0</v>
      </c>
      <c r="H34" s="1">
        <v>15.0</v>
      </c>
      <c r="I34" s="1">
        <v>15.0</v>
      </c>
      <c r="J34" s="1">
        <v>15.0</v>
      </c>
      <c r="K34" s="1">
        <v>15.0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47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166</v>
      </c>
      <c r="B36" s="1">
        <v>-16.44</v>
      </c>
      <c r="C36" s="1">
        <v>-4.11</v>
      </c>
      <c r="D36" s="1">
        <v>-4.384</v>
      </c>
      <c r="E36" s="1">
        <v>-6.576000000000001</v>
      </c>
      <c r="F36" s="1">
        <v>-6.850000000000001</v>
      </c>
      <c r="G36" s="1">
        <v>-7.398000000000001</v>
      </c>
      <c r="H36" s="1">
        <v>-6.028</v>
      </c>
      <c r="I36" s="1">
        <v>-6.576000000000001</v>
      </c>
      <c r="J36" s="1">
        <v>-7.672000000000001</v>
      </c>
      <c r="K36" s="1">
        <v>-11.508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167</v>
      </c>
      <c r="B37" s="1">
        <v>-16.714</v>
      </c>
      <c r="C37" s="1">
        <v>-4.384</v>
      </c>
      <c r="D37" s="1">
        <v>-4.384</v>
      </c>
      <c r="E37" s="1">
        <v>-6.850000000000001</v>
      </c>
      <c r="F37" s="1">
        <v>-6.850000000000001</v>
      </c>
      <c r="G37" s="1">
        <v>-7.672000000000001</v>
      </c>
      <c r="H37" s="1">
        <v>-6.028</v>
      </c>
      <c r="I37" s="1">
        <v>-6.576000000000001</v>
      </c>
      <c r="J37" s="1">
        <v>-7.946000000000001</v>
      </c>
      <c r="K37" s="1">
        <v>-11.508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168</v>
      </c>
      <c r="B38" s="1">
        <v>-16.714</v>
      </c>
      <c r="C38" s="1">
        <v>-4.384</v>
      </c>
      <c r="D38" s="1">
        <v>-4.384</v>
      </c>
      <c r="E38" s="1">
        <v>-6.850000000000001</v>
      </c>
      <c r="F38" s="1">
        <v>-6.850000000000001</v>
      </c>
      <c r="G38" s="1">
        <v>-7.672000000000001</v>
      </c>
      <c r="H38" s="1">
        <v>-6.028</v>
      </c>
      <c r="I38" s="1">
        <v>-6.576000000000001</v>
      </c>
      <c r="J38" s="1">
        <v>-7.946000000000001</v>
      </c>
      <c r="K38" s="1">
        <v>-11.508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169</v>
      </c>
      <c r="B39" s="1">
        <v>-6.576000000000001</v>
      </c>
      <c r="C39" s="1">
        <v>-2.466</v>
      </c>
      <c r="D39" s="1">
        <v>-2.466</v>
      </c>
      <c r="E39" s="1">
        <v>-4.11</v>
      </c>
      <c r="F39" s="1">
        <v>-3.836</v>
      </c>
      <c r="G39" s="1">
        <v>-4.11</v>
      </c>
      <c r="H39" s="1">
        <v>-4.932</v>
      </c>
      <c r="I39" s="1">
        <v>-4.384</v>
      </c>
      <c r="J39" s="1">
        <v>-4.11</v>
      </c>
      <c r="K39" s="1">
        <v>-9.042000000000002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170</v>
      </c>
      <c r="B40" s="1">
        <v>0.0</v>
      </c>
      <c r="C40" s="1">
        <v>0.0</v>
      </c>
      <c r="D40" s="1">
        <v>0.0</v>
      </c>
      <c r="E40" s="1">
        <v>0.0</v>
      </c>
      <c r="F40" s="1">
        <v>12.33</v>
      </c>
      <c r="G40" s="1">
        <v>0.274</v>
      </c>
      <c r="H40" s="1">
        <v>0.274</v>
      </c>
      <c r="I40" s="1">
        <v>26.852</v>
      </c>
      <c r="J40" s="1">
        <v>0.274</v>
      </c>
      <c r="K40" s="1">
        <v>0.548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171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172</v>
      </c>
      <c r="B42" s="1">
        <v>0.548</v>
      </c>
      <c r="C42" s="1">
        <v>6.576000000000001</v>
      </c>
      <c r="D42" s="1">
        <v>16.44</v>
      </c>
      <c r="E42" s="1">
        <v>21.646</v>
      </c>
      <c r="F42" s="1">
        <v>7.946000000000001</v>
      </c>
      <c r="G42" s="1">
        <v>7.946000000000001</v>
      </c>
      <c r="H42" s="1">
        <v>15.892</v>
      </c>
      <c r="I42" s="1">
        <v>19.728</v>
      </c>
      <c r="J42" s="1">
        <v>1.37</v>
      </c>
      <c r="K42" s="1">
        <v>1.096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173</v>
      </c>
      <c r="B43" s="1">
        <v>1.37</v>
      </c>
      <c r="C43" s="1">
        <v>0.274</v>
      </c>
      <c r="D43" s="1">
        <v>0.274</v>
      </c>
      <c r="E43" s="1">
        <v>0.274</v>
      </c>
      <c r="F43" s="1">
        <v>0.274</v>
      </c>
      <c r="G43" s="1">
        <v>23.29</v>
      </c>
      <c r="H43" s="1">
        <v>23.016</v>
      </c>
      <c r="I43" s="1">
        <v>0.274</v>
      </c>
      <c r="J43" s="1">
        <v>1.644</v>
      </c>
      <c r="K43" s="1">
        <v>6.850000000000001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174</v>
      </c>
      <c r="B44" s="1">
        <v>3.562</v>
      </c>
      <c r="C44" s="1">
        <v>0.8220000000000001</v>
      </c>
      <c r="D44" s="1">
        <v>0.8220000000000001</v>
      </c>
      <c r="E44" s="1">
        <v>1.096</v>
      </c>
      <c r="F44" s="1">
        <v>1.096</v>
      </c>
      <c r="G44" s="1">
        <v>0.8220000000000001</v>
      </c>
      <c r="H44" s="1">
        <v>0.8220000000000001</v>
      </c>
      <c r="I44" s="1">
        <v>1.096</v>
      </c>
      <c r="J44" s="1">
        <v>1.37</v>
      </c>
      <c r="K44" s="1">
        <v>1.644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175</v>
      </c>
      <c r="B45" s="1">
        <v>11.508</v>
      </c>
      <c r="C45" s="1">
        <v>3.014</v>
      </c>
      <c r="D45" s="1">
        <v>3.014</v>
      </c>
      <c r="E45" s="1">
        <v>5.206</v>
      </c>
      <c r="F45" s="1">
        <v>5.206</v>
      </c>
      <c r="G45" s="1">
        <v>6.302</v>
      </c>
      <c r="H45" s="1">
        <v>4.932</v>
      </c>
      <c r="I45" s="1">
        <v>5.206</v>
      </c>
      <c r="J45" s="1">
        <v>4.658</v>
      </c>
      <c r="K45" s="1">
        <v>3.288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176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26.578</v>
      </c>
      <c r="J46" s="1">
        <v>0.274</v>
      </c>
      <c r="K46" s="1">
        <v>20.824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177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0.0</v>
      </c>
      <c r="J47" s="1">
        <v>0.0</v>
      </c>
      <c r="K47" s="1">
        <v>20.55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178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15.892</v>
      </c>
      <c r="J48" s="1">
        <v>24.386</v>
      </c>
      <c r="K48" s="1">
        <v>21.372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179</v>
      </c>
      <c r="B49" s="1">
        <v>0.8220000000000001</v>
      </c>
      <c r="C49" s="1">
        <v>0.274</v>
      </c>
      <c r="D49" s="1">
        <v>0.274</v>
      </c>
      <c r="E49" s="1">
        <v>0.274</v>
      </c>
      <c r="F49" s="1">
        <v>0.548</v>
      </c>
      <c r="G49" s="1">
        <v>0.274</v>
      </c>
      <c r="H49" s="1">
        <v>0.274</v>
      </c>
      <c r="I49" s="1">
        <v>0.0</v>
      </c>
      <c r="J49" s="1">
        <v>0.0</v>
      </c>
      <c r="K49" s="1">
        <v>0.8220000000000001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180</v>
      </c>
      <c r="B50" s="1">
        <v>0.8220000000000001</v>
      </c>
      <c r="C50" s="1">
        <v>0.274</v>
      </c>
      <c r="D50" s="1">
        <v>0.274</v>
      </c>
      <c r="E50" s="1">
        <v>0.274</v>
      </c>
      <c r="F50" s="1">
        <v>0.548</v>
      </c>
      <c r="G50" s="1">
        <v>0.274</v>
      </c>
      <c r="H50" s="1">
        <v>0.274</v>
      </c>
      <c r="I50" s="1">
        <v>0.274</v>
      </c>
      <c r="J50" s="1">
        <v>0.548</v>
      </c>
      <c r="K50" s="1">
        <v>0.548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182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  <c r="G3" s="1">
        <v>-8.768</v>
      </c>
      <c r="H3" s="1" t="s">
        <v>188</v>
      </c>
      <c r="I3" s="1" t="s">
        <v>189</v>
      </c>
      <c r="J3" s="1" t="s">
        <v>190</v>
      </c>
      <c r="K3" s="1" t="s">
        <v>191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192</v>
      </c>
      <c r="B4" s="1" t="s">
        <v>193</v>
      </c>
      <c r="C4" s="1" t="s">
        <v>194</v>
      </c>
      <c r="D4" s="1" t="s">
        <v>195</v>
      </c>
      <c r="E4" s="1" t="s">
        <v>196</v>
      </c>
      <c r="F4" s="1" t="s">
        <v>197</v>
      </c>
      <c r="G4" s="1" t="s">
        <v>198</v>
      </c>
      <c r="H4" s="1" t="s">
        <v>199</v>
      </c>
      <c r="I4" s="1" t="s">
        <v>200</v>
      </c>
      <c r="J4" s="1" t="s">
        <v>201</v>
      </c>
      <c r="K4" s="1" t="s">
        <v>202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203</v>
      </c>
      <c r="B5" s="1" t="s">
        <v>204</v>
      </c>
      <c r="C5" s="1" t="s">
        <v>205</v>
      </c>
      <c r="D5" s="1" t="s">
        <v>206</v>
      </c>
      <c r="E5" s="1" t="s">
        <v>207</v>
      </c>
      <c r="F5" s="1" t="s">
        <v>208</v>
      </c>
      <c r="G5" s="1" t="s">
        <v>209</v>
      </c>
      <c r="H5" s="1" t="s">
        <v>210</v>
      </c>
      <c r="I5" s="1" t="s">
        <v>211</v>
      </c>
      <c r="J5" s="1" t="s">
        <v>212</v>
      </c>
      <c r="K5" s="1" t="s">
        <v>213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214</v>
      </c>
      <c r="B6" s="1" t="s">
        <v>204</v>
      </c>
      <c r="C6" s="1" t="s">
        <v>205</v>
      </c>
      <c r="D6" s="1" t="s">
        <v>206</v>
      </c>
      <c r="E6" s="1" t="s">
        <v>207</v>
      </c>
      <c r="F6" s="1" t="s">
        <v>208</v>
      </c>
      <c r="G6" s="1" t="s">
        <v>209</v>
      </c>
      <c r="H6" s="1" t="s">
        <v>210</v>
      </c>
      <c r="I6" s="1" t="s">
        <v>211</v>
      </c>
      <c r="J6" s="1" t="s">
        <v>212</v>
      </c>
      <c r="K6" s="1" t="s">
        <v>213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216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 t="s">
        <v>217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218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 t="s">
        <v>219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220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 t="s">
        <v>221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222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 t="s">
        <v>223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224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 t="s">
        <v>225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226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227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228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229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 t="s">
        <v>230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 t="s">
        <v>232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233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 t="s">
        <v>234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235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 t="s">
        <v>106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236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 t="s">
        <v>237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239</v>
      </c>
      <c r="B23" s="1" t="s">
        <v>240</v>
      </c>
      <c r="C23" s="1" t="s">
        <v>241</v>
      </c>
      <c r="D23" s="1" t="s">
        <v>242</v>
      </c>
      <c r="E23" s="1" t="s">
        <v>243</v>
      </c>
      <c r="F23" s="1" t="s">
        <v>244</v>
      </c>
      <c r="G23" s="1" t="s">
        <v>245</v>
      </c>
      <c r="H23" s="1" t="s">
        <v>246</v>
      </c>
      <c r="I23" s="1" t="s">
        <v>247</v>
      </c>
      <c r="J23" s="1" t="s">
        <v>248</v>
      </c>
      <c r="K23" s="1" t="s">
        <v>249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250</v>
      </c>
      <c r="B24" s="1" t="s">
        <v>251</v>
      </c>
      <c r="C24" s="1" t="s">
        <v>252</v>
      </c>
      <c r="D24" s="1" t="s">
        <v>253</v>
      </c>
      <c r="E24" s="1" t="s">
        <v>254</v>
      </c>
      <c r="F24" s="1" t="s">
        <v>255</v>
      </c>
      <c r="G24" s="1" t="s">
        <v>256</v>
      </c>
      <c r="H24" s="1" t="s">
        <v>257</v>
      </c>
      <c r="I24" s="1" t="s">
        <v>258</v>
      </c>
      <c r="J24" s="1" t="s">
        <v>259</v>
      </c>
      <c r="K24" s="1" t="s">
        <v>260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261</v>
      </c>
      <c r="B25" s="1" t="s">
        <v>262</v>
      </c>
      <c r="C25" s="1" t="s">
        <v>263</v>
      </c>
      <c r="D25" s="1" t="s">
        <v>264</v>
      </c>
      <c r="E25" s="1" t="s">
        <v>265</v>
      </c>
      <c r="F25" s="1" t="s">
        <v>266</v>
      </c>
      <c r="G25" s="1" t="s">
        <v>267</v>
      </c>
      <c r="H25" s="1" t="s">
        <v>268</v>
      </c>
      <c r="I25" s="1" t="s">
        <v>269</v>
      </c>
      <c r="J25" s="1" t="s">
        <v>270</v>
      </c>
      <c r="K25" s="1" t="s">
        <v>271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272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273</v>
      </c>
      <c r="B27" s="1">
        <v>0.0</v>
      </c>
      <c r="C27" s="1" t="s">
        <v>274</v>
      </c>
      <c r="D27" s="1" t="s">
        <v>275</v>
      </c>
      <c r="E27" s="1" t="s">
        <v>276</v>
      </c>
      <c r="F27" s="1" t="s">
        <v>277</v>
      </c>
      <c r="G27" s="1" t="s">
        <v>278</v>
      </c>
      <c r="H27" s="1" t="s">
        <v>279</v>
      </c>
      <c r="I27" s="1" t="s">
        <v>280</v>
      </c>
      <c r="J27" s="1" t="s">
        <v>281</v>
      </c>
      <c r="K27" s="1" t="s">
        <v>282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283</v>
      </c>
      <c r="B28" s="1">
        <v>0.0</v>
      </c>
      <c r="C28" s="1" t="s">
        <v>284</v>
      </c>
      <c r="D28" s="1" t="s">
        <v>285</v>
      </c>
      <c r="E28" s="1" t="s">
        <v>276</v>
      </c>
      <c r="F28" s="1" t="s">
        <v>286</v>
      </c>
      <c r="G28" s="1" t="s">
        <v>287</v>
      </c>
      <c r="H28" s="1" t="s">
        <v>288</v>
      </c>
      <c r="I28" s="1" t="s">
        <v>289</v>
      </c>
      <c r="J28" s="1" t="s">
        <v>290</v>
      </c>
      <c r="K28" s="1" t="s">
        <v>291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292</v>
      </c>
      <c r="B29" s="1">
        <v>0.0</v>
      </c>
      <c r="C29" s="1" t="s">
        <v>293</v>
      </c>
      <c r="D29" s="1" t="s">
        <v>294</v>
      </c>
      <c r="E29" s="1" t="s">
        <v>295</v>
      </c>
      <c r="F29" s="1" t="s">
        <v>296</v>
      </c>
      <c r="G29" s="1" t="s">
        <v>297</v>
      </c>
      <c r="H29" s="1" t="s">
        <v>298</v>
      </c>
      <c r="I29" s="1" t="s">
        <v>299</v>
      </c>
      <c r="J29" s="1" t="s">
        <v>300</v>
      </c>
      <c r="K29" s="1" t="s">
        <v>301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302</v>
      </c>
      <c r="B30" s="1">
        <v>0.0</v>
      </c>
      <c r="C30" s="1" t="s">
        <v>293</v>
      </c>
      <c r="D30" s="1" t="s">
        <v>294</v>
      </c>
      <c r="E30" s="1" t="s">
        <v>295</v>
      </c>
      <c r="F30" s="1" t="s">
        <v>303</v>
      </c>
      <c r="G30" s="1" t="s">
        <v>304</v>
      </c>
      <c r="H30" s="1" t="s">
        <v>305</v>
      </c>
      <c r="I30" s="1" t="s">
        <v>306</v>
      </c>
      <c r="J30" s="1" t="s">
        <v>307</v>
      </c>
      <c r="K30" s="1" t="s">
        <v>308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309</v>
      </c>
      <c r="B31" s="1" t="s">
        <v>310</v>
      </c>
      <c r="C31" s="1" t="s">
        <v>311</v>
      </c>
      <c r="D31" s="1" t="s">
        <v>312</v>
      </c>
      <c r="E31" s="1" t="s">
        <v>313</v>
      </c>
      <c r="F31" s="1" t="s">
        <v>314</v>
      </c>
      <c r="G31" s="1" t="s">
        <v>315</v>
      </c>
      <c r="H31" s="1" t="s">
        <v>316</v>
      </c>
      <c r="I31" s="1" t="s">
        <v>317</v>
      </c>
      <c r="J31" s="1" t="s">
        <v>318</v>
      </c>
      <c r="K31" s="1" t="s">
        <v>319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320</v>
      </c>
      <c r="B32" s="1">
        <v>0.0</v>
      </c>
      <c r="C32" s="1">
        <v>0.0</v>
      </c>
      <c r="D32" s="1">
        <v>0.0</v>
      </c>
      <c r="E32" s="1">
        <v>0.0</v>
      </c>
      <c r="F32" s="1" t="s">
        <v>321</v>
      </c>
      <c r="G32" s="1" t="s">
        <v>322</v>
      </c>
      <c r="H32" s="1" t="s">
        <v>323</v>
      </c>
      <c r="I32" s="1" t="s">
        <v>324</v>
      </c>
      <c r="J32" s="1" t="s">
        <v>325</v>
      </c>
      <c r="K32" s="1" t="s">
        <v>326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327</v>
      </c>
      <c r="B33" s="1">
        <v>0.0</v>
      </c>
      <c r="C33" s="1">
        <v>0.0</v>
      </c>
      <c r="D33" s="1">
        <v>0.0</v>
      </c>
      <c r="E33" s="1">
        <v>0.0</v>
      </c>
      <c r="F33" s="1" t="s">
        <v>328</v>
      </c>
      <c r="G33" s="1" t="s">
        <v>329</v>
      </c>
      <c r="H33" s="1" t="s">
        <v>330</v>
      </c>
      <c r="I33" s="1" t="s">
        <v>331</v>
      </c>
      <c r="J33" s="1" t="s">
        <v>332</v>
      </c>
      <c r="K33" s="1" t="s">
        <v>333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334</v>
      </c>
      <c r="B34" s="1">
        <v>0.0</v>
      </c>
      <c r="C34" s="1">
        <v>0.0</v>
      </c>
      <c r="D34" s="1">
        <v>0.0</v>
      </c>
      <c r="E34" s="1">
        <v>0.0</v>
      </c>
      <c r="F34" s="1" t="s">
        <v>335</v>
      </c>
      <c r="G34" s="1" t="s">
        <v>336</v>
      </c>
      <c r="H34" s="1" t="s">
        <v>330</v>
      </c>
      <c r="I34" s="1" t="s">
        <v>337</v>
      </c>
      <c r="J34" s="1" t="s">
        <v>338</v>
      </c>
      <c r="K34" s="1" t="s">
        <v>339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340</v>
      </c>
      <c r="B35" s="1">
        <v>0.0</v>
      </c>
      <c r="C35" s="1" t="s">
        <v>150</v>
      </c>
      <c r="D35" s="1" t="s">
        <v>163</v>
      </c>
      <c r="E35" s="1" t="s">
        <v>341</v>
      </c>
      <c r="F35" s="1" t="s">
        <v>342</v>
      </c>
      <c r="G35" s="1" t="s">
        <v>343</v>
      </c>
      <c r="H35" s="1" t="s">
        <v>342</v>
      </c>
      <c r="I35" s="1" t="s">
        <v>344</v>
      </c>
      <c r="J35" s="1" t="s">
        <v>345</v>
      </c>
      <c r="K35" s="1" t="s">
        <v>144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346</v>
      </c>
      <c r="B36" s="1" t="s">
        <v>347</v>
      </c>
      <c r="C36" s="1" t="s">
        <v>348</v>
      </c>
      <c r="D36" s="1" t="s">
        <v>349</v>
      </c>
      <c r="E36" s="1" t="s">
        <v>350</v>
      </c>
      <c r="F36" s="1" t="s">
        <v>351</v>
      </c>
      <c r="G36" s="1" t="s">
        <v>352</v>
      </c>
      <c r="H36" s="1" t="s">
        <v>353</v>
      </c>
      <c r="I36" s="1" t="s">
        <v>354</v>
      </c>
      <c r="J36" s="1" t="s">
        <v>355</v>
      </c>
      <c r="K36" s="1" t="s">
        <v>356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357</v>
      </c>
      <c r="B37" s="1">
        <v>0.0</v>
      </c>
      <c r="C37" s="1" t="s">
        <v>163</v>
      </c>
      <c r="D37" s="1" t="s">
        <v>163</v>
      </c>
      <c r="E37" s="1" t="s">
        <v>341</v>
      </c>
      <c r="F37" s="1" t="s">
        <v>358</v>
      </c>
      <c r="G37" s="1" t="s">
        <v>343</v>
      </c>
      <c r="H37" s="1" t="s">
        <v>342</v>
      </c>
      <c r="I37" s="1" t="s">
        <v>344</v>
      </c>
      <c r="J37" s="1" t="s">
        <v>345</v>
      </c>
      <c r="K37" s="1" t="s">
        <v>144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359</v>
      </c>
      <c r="B38" s="1" t="s">
        <v>360</v>
      </c>
      <c r="C38" s="1" t="s">
        <v>361</v>
      </c>
      <c r="D38" s="1" t="s">
        <v>237</v>
      </c>
      <c r="E38" s="1" t="s">
        <v>362</v>
      </c>
      <c r="F38" s="1" t="s">
        <v>351</v>
      </c>
      <c r="G38" s="1" t="s">
        <v>352</v>
      </c>
      <c r="H38" s="1" t="s">
        <v>353</v>
      </c>
      <c r="I38" s="1" t="s">
        <v>363</v>
      </c>
      <c r="J38" s="1" t="s">
        <v>364</v>
      </c>
      <c r="K38" s="1" t="s">
        <v>356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365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366</v>
      </c>
      <c r="B40" s="1" t="s">
        <v>367</v>
      </c>
      <c r="C40" s="1" t="s">
        <v>368</v>
      </c>
      <c r="D40" s="1" t="s">
        <v>369</v>
      </c>
      <c r="E40" s="1" t="s">
        <v>370</v>
      </c>
      <c r="F40" s="1" t="s">
        <v>371</v>
      </c>
      <c r="G40" s="1" t="s">
        <v>242</v>
      </c>
      <c r="H40" s="1" t="s">
        <v>372</v>
      </c>
      <c r="I40" s="1" t="s">
        <v>373</v>
      </c>
      <c r="J40" s="1" t="s">
        <v>290</v>
      </c>
      <c r="K40" s="1" t="s">
        <v>374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375</v>
      </c>
      <c r="B41" s="1" t="s">
        <v>376</v>
      </c>
      <c r="C41" s="1" t="s">
        <v>377</v>
      </c>
      <c r="D41" s="1" t="s">
        <v>362</v>
      </c>
      <c r="E41" s="1" t="s">
        <v>378</v>
      </c>
      <c r="F41" s="1" t="s">
        <v>379</v>
      </c>
      <c r="G41" s="1" t="s">
        <v>253</v>
      </c>
      <c r="H41" s="1" t="s">
        <v>380</v>
      </c>
      <c r="I41" s="1" t="s">
        <v>381</v>
      </c>
      <c r="J41" s="1" t="s">
        <v>382</v>
      </c>
      <c r="K41" s="1" t="s">
        <v>383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384</v>
      </c>
      <c r="B42" s="1" t="s">
        <v>376</v>
      </c>
      <c r="C42" s="1" t="s">
        <v>377</v>
      </c>
      <c r="D42" s="1" t="s">
        <v>362</v>
      </c>
      <c r="E42" s="1" t="s">
        <v>378</v>
      </c>
      <c r="F42" s="1" t="s">
        <v>379</v>
      </c>
      <c r="G42" s="1" t="s">
        <v>253</v>
      </c>
      <c r="H42" s="1" t="s">
        <v>380</v>
      </c>
      <c r="I42" s="1" t="s">
        <v>381</v>
      </c>
      <c r="J42" s="1" t="s">
        <v>382</v>
      </c>
      <c r="K42" s="1" t="s">
        <v>385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386</v>
      </c>
      <c r="B43" s="1" t="s">
        <v>387</v>
      </c>
      <c r="C43" s="1" t="s">
        <v>388</v>
      </c>
      <c r="D43" s="1" t="s">
        <v>389</v>
      </c>
      <c r="E43" s="1" t="s">
        <v>390</v>
      </c>
      <c r="F43" s="1" t="s">
        <v>391</v>
      </c>
      <c r="G43" s="1" t="s">
        <v>392</v>
      </c>
      <c r="H43" s="1" t="s">
        <v>393</v>
      </c>
      <c r="I43" s="1" t="s">
        <v>394</v>
      </c>
      <c r="J43" s="1" t="s">
        <v>395</v>
      </c>
      <c r="K43" s="1" t="s">
        <v>396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397</v>
      </c>
      <c r="B44" s="1" t="s">
        <v>387</v>
      </c>
      <c r="C44" s="1" t="s">
        <v>388</v>
      </c>
      <c r="D44" s="1" t="s">
        <v>389</v>
      </c>
      <c r="E44" s="1" t="s">
        <v>390</v>
      </c>
      <c r="F44" s="1" t="s">
        <v>391</v>
      </c>
      <c r="G44" s="1" t="s">
        <v>392</v>
      </c>
      <c r="H44" s="1" t="s">
        <v>393</v>
      </c>
      <c r="I44" s="1" t="s">
        <v>394</v>
      </c>
      <c r="J44" s="1" t="s">
        <v>395</v>
      </c>
      <c r="K44" s="1" t="s">
        <v>396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398</v>
      </c>
      <c r="B45" s="1" t="s">
        <v>399</v>
      </c>
      <c r="C45" s="1" t="s">
        <v>400</v>
      </c>
      <c r="D45" s="1" t="s">
        <v>389</v>
      </c>
      <c r="E45" s="1" t="s">
        <v>390</v>
      </c>
      <c r="F45" s="1" t="s">
        <v>401</v>
      </c>
      <c r="G45" s="1" t="s">
        <v>402</v>
      </c>
      <c r="H45" s="1" t="s">
        <v>393</v>
      </c>
      <c r="I45" s="1" t="s">
        <v>394</v>
      </c>
      <c r="J45" s="1" t="s">
        <v>395</v>
      </c>
      <c r="K45" s="1" t="s">
        <v>403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404</v>
      </c>
      <c r="B46" s="1" t="s">
        <v>405</v>
      </c>
      <c r="C46" s="1" t="s">
        <v>406</v>
      </c>
      <c r="D46" s="1" t="s">
        <v>293</v>
      </c>
      <c r="E46" s="1" t="s">
        <v>407</v>
      </c>
      <c r="F46" s="1" t="s">
        <v>408</v>
      </c>
      <c r="G46" s="1" t="s">
        <v>409</v>
      </c>
      <c r="H46" s="1" t="s">
        <v>410</v>
      </c>
      <c r="I46" s="1" t="s">
        <v>411</v>
      </c>
      <c r="J46" s="1">
        <v>-5.754</v>
      </c>
      <c r="K46" s="1" t="s">
        <v>412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413</v>
      </c>
      <c r="B47" s="1" t="s">
        <v>414</v>
      </c>
      <c r="C47" s="1" t="s">
        <v>415</v>
      </c>
      <c r="D47" s="1" t="s">
        <v>416</v>
      </c>
      <c r="E47" s="1" t="s">
        <v>417</v>
      </c>
      <c r="F47" s="1" t="s">
        <v>418</v>
      </c>
      <c r="G47" s="1" t="s">
        <v>419</v>
      </c>
      <c r="H47" s="1" t="s">
        <v>420</v>
      </c>
      <c r="I47" s="1" t="s">
        <v>421</v>
      </c>
      <c r="J47" s="1" t="s">
        <v>422</v>
      </c>
      <c r="K47" s="1" t="s">
        <v>423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424</v>
      </c>
      <c r="B48" s="1" t="s">
        <v>425</v>
      </c>
      <c r="C48" s="1" t="s">
        <v>426</v>
      </c>
      <c r="D48" s="1" t="s">
        <v>427</v>
      </c>
      <c r="E48" s="1" t="s">
        <v>428</v>
      </c>
      <c r="F48" s="1" t="s">
        <v>429</v>
      </c>
      <c r="G48" s="1" t="s">
        <v>430</v>
      </c>
      <c r="H48" s="1" t="s">
        <v>431</v>
      </c>
      <c r="I48" s="1" t="s">
        <v>432</v>
      </c>
      <c r="J48" s="1" t="s">
        <v>433</v>
      </c>
      <c r="K48" s="1" t="s">
        <v>434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435</v>
      </c>
      <c r="B49" s="1" t="s">
        <v>436</v>
      </c>
      <c r="C49" s="1" t="s">
        <v>437</v>
      </c>
      <c r="D49" s="1" t="s">
        <v>438</v>
      </c>
      <c r="E49" s="1" t="s">
        <v>439</v>
      </c>
      <c r="F49" s="1" t="s">
        <v>440</v>
      </c>
      <c r="G49" s="1" t="s">
        <v>441</v>
      </c>
      <c r="H49" s="1" t="s">
        <v>442</v>
      </c>
      <c r="I49" s="1">
        <v>0.274</v>
      </c>
      <c r="J49" s="1" t="s">
        <v>443</v>
      </c>
      <c r="K49" s="1" t="s">
        <v>444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445</v>
      </c>
      <c r="B50" s="1" t="s">
        <v>446</v>
      </c>
      <c r="C50" s="1" t="s">
        <v>447</v>
      </c>
      <c r="D50" s="1" t="s">
        <v>448</v>
      </c>
      <c r="E50" s="1" t="s">
        <v>449</v>
      </c>
      <c r="F50" s="1" t="s">
        <v>450</v>
      </c>
      <c r="G50" s="1" t="s">
        <v>451</v>
      </c>
      <c r="H50" s="1">
        <v>-9.316</v>
      </c>
      <c r="I50" s="1" t="s">
        <v>452</v>
      </c>
      <c r="J50" s="1" t="s">
        <v>453</v>
      </c>
      <c r="K50" s="1" t="s">
        <v>454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455</v>
      </c>
      <c r="B51" s="1" t="s">
        <v>456</v>
      </c>
      <c r="C51" s="1" t="s">
        <v>457</v>
      </c>
      <c r="D51" s="1" t="s">
        <v>458</v>
      </c>
      <c r="E51" s="1" t="s">
        <v>459</v>
      </c>
      <c r="F51" s="1" t="s">
        <v>460</v>
      </c>
      <c r="G51" s="1" t="s">
        <v>461</v>
      </c>
      <c r="H51" s="1" t="s">
        <v>462</v>
      </c>
      <c r="I51" s="1" t="s">
        <v>463</v>
      </c>
      <c r="J51" s="1" t="s">
        <v>464</v>
      </c>
      <c r="K51" s="1" t="s">
        <v>465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466</v>
      </c>
      <c r="B52" s="1" t="s">
        <v>467</v>
      </c>
      <c r="C52" s="1">
        <v>0.0</v>
      </c>
      <c r="D52" s="1" t="s">
        <v>468</v>
      </c>
      <c r="E52" s="1">
        <v>150.7</v>
      </c>
      <c r="F52" s="1" t="s">
        <v>469</v>
      </c>
      <c r="G52" s="1" t="s">
        <v>470</v>
      </c>
      <c r="H52" s="1">
        <v>0.0</v>
      </c>
      <c r="I52" s="1">
        <v>0.0</v>
      </c>
      <c r="J52" s="1" t="s">
        <v>471</v>
      </c>
      <c r="K52" s="1" t="s">
        <v>472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473</v>
      </c>
      <c r="B53" s="1" t="s">
        <v>474</v>
      </c>
      <c r="C53" s="1" t="s">
        <v>475</v>
      </c>
      <c r="D53" s="1" t="s">
        <v>476</v>
      </c>
      <c r="E53" s="1" t="s">
        <v>477</v>
      </c>
      <c r="F53" s="1" t="s">
        <v>478</v>
      </c>
      <c r="G53" s="1" t="s">
        <v>479</v>
      </c>
      <c r="H53" s="1" t="s">
        <v>480</v>
      </c>
      <c r="I53" s="1" t="s">
        <v>481</v>
      </c>
      <c r="J53" s="1" t="s">
        <v>482</v>
      </c>
      <c r="K53" s="1" t="s">
        <v>483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484</v>
      </c>
      <c r="B54" s="1" t="s">
        <v>474</v>
      </c>
      <c r="C54" s="1" t="s">
        <v>475</v>
      </c>
      <c r="D54" s="1" t="s">
        <v>476</v>
      </c>
      <c r="E54" s="1" t="s">
        <v>477</v>
      </c>
      <c r="F54" s="1" t="s">
        <v>485</v>
      </c>
      <c r="G54" s="1" t="s">
        <v>486</v>
      </c>
      <c r="H54" s="1" t="s">
        <v>487</v>
      </c>
      <c r="I54" s="1" t="s">
        <v>488</v>
      </c>
      <c r="J54" s="1" t="s">
        <v>489</v>
      </c>
      <c r="K54" s="1" t="s">
        <v>490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491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492</v>
      </c>
      <c r="B56" s="1" t="s">
        <v>493</v>
      </c>
      <c r="C56" s="1" t="s">
        <v>494</v>
      </c>
      <c r="D56" s="1" t="s">
        <v>495</v>
      </c>
      <c r="E56" s="1" t="s">
        <v>496</v>
      </c>
      <c r="F56" s="1" t="s">
        <v>497</v>
      </c>
      <c r="G56" s="1" t="s">
        <v>498</v>
      </c>
      <c r="H56" s="1" t="s">
        <v>499</v>
      </c>
      <c r="I56" s="1" t="s">
        <v>500</v>
      </c>
      <c r="J56" s="1" t="s">
        <v>501</v>
      </c>
      <c r="K56" s="1" t="s">
        <v>502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503</v>
      </c>
      <c r="B57" s="1" t="s">
        <v>504</v>
      </c>
      <c r="C57" s="1" t="s">
        <v>505</v>
      </c>
      <c r="D57" s="1" t="s">
        <v>506</v>
      </c>
      <c r="E57" s="1" t="s">
        <v>507</v>
      </c>
      <c r="F57" s="1" t="s">
        <v>508</v>
      </c>
      <c r="G57" s="1" t="s">
        <v>509</v>
      </c>
      <c r="H57" s="1" t="s">
        <v>510</v>
      </c>
      <c r="I57" s="1" t="s">
        <v>511</v>
      </c>
      <c r="J57" s="1" t="s">
        <v>512</v>
      </c>
      <c r="K57" s="1" t="s">
        <v>513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514</v>
      </c>
      <c r="B58" s="1" t="s">
        <v>504</v>
      </c>
      <c r="C58" s="1" t="s">
        <v>505</v>
      </c>
      <c r="D58" s="1" t="s">
        <v>506</v>
      </c>
      <c r="E58" s="1" t="s">
        <v>507</v>
      </c>
      <c r="F58" s="1" t="s">
        <v>508</v>
      </c>
      <c r="G58" s="1" t="s">
        <v>509</v>
      </c>
      <c r="H58" s="1" t="s">
        <v>510</v>
      </c>
      <c r="I58" s="1" t="s">
        <v>511</v>
      </c>
      <c r="J58" s="1" t="s">
        <v>512</v>
      </c>
      <c r="K58" s="1" t="s">
        <v>515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516</v>
      </c>
      <c r="B59" s="1" t="s">
        <v>517</v>
      </c>
      <c r="C59" s="1" t="s">
        <v>518</v>
      </c>
      <c r="D59" s="1" t="s">
        <v>519</v>
      </c>
      <c r="E59" s="1" t="s">
        <v>520</v>
      </c>
      <c r="F59" s="1" t="s">
        <v>521</v>
      </c>
      <c r="G59" s="1" t="s">
        <v>522</v>
      </c>
      <c r="H59" s="1" t="s">
        <v>523</v>
      </c>
      <c r="I59" s="1" t="s">
        <v>524</v>
      </c>
      <c r="J59" s="1" t="s">
        <v>525</v>
      </c>
      <c r="K59" s="1" t="s">
        <v>526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527</v>
      </c>
      <c r="B60" s="1" t="s">
        <v>517</v>
      </c>
      <c r="C60" s="1" t="s">
        <v>518</v>
      </c>
      <c r="D60" s="1" t="s">
        <v>519</v>
      </c>
      <c r="E60" s="1" t="s">
        <v>520</v>
      </c>
      <c r="F60" s="1" t="s">
        <v>521</v>
      </c>
      <c r="G60" s="1" t="s">
        <v>522</v>
      </c>
      <c r="H60" s="1" t="s">
        <v>523</v>
      </c>
      <c r="I60" s="1" t="s">
        <v>524</v>
      </c>
      <c r="J60" s="1" t="s">
        <v>525</v>
      </c>
      <c r="K60" s="1" t="s">
        <v>526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528</v>
      </c>
      <c r="B61" s="1" t="s">
        <v>529</v>
      </c>
      <c r="C61" s="1" t="s">
        <v>530</v>
      </c>
      <c r="D61" s="1" t="s">
        <v>531</v>
      </c>
      <c r="E61" s="1" t="s">
        <v>520</v>
      </c>
      <c r="F61" s="1" t="s">
        <v>532</v>
      </c>
      <c r="G61" s="1" t="s">
        <v>522</v>
      </c>
      <c r="H61" s="1" t="s">
        <v>533</v>
      </c>
      <c r="I61" s="1" t="s">
        <v>524</v>
      </c>
      <c r="J61" s="1" t="s">
        <v>525</v>
      </c>
      <c r="K61" s="1" t="s">
        <v>534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535</v>
      </c>
      <c r="B62" s="1" t="s">
        <v>536</v>
      </c>
      <c r="C62" s="1" t="s">
        <v>537</v>
      </c>
      <c r="D62" s="1" t="s">
        <v>538</v>
      </c>
      <c r="E62" s="1" t="s">
        <v>539</v>
      </c>
      <c r="F62" s="1" t="s">
        <v>540</v>
      </c>
      <c r="G62" s="1" t="s">
        <v>541</v>
      </c>
      <c r="H62" s="1" t="s">
        <v>542</v>
      </c>
      <c r="I62" s="1" t="s">
        <v>543</v>
      </c>
      <c r="J62" s="1" t="s">
        <v>544</v>
      </c>
      <c r="K62" s="1" t="s">
        <v>545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546</v>
      </c>
      <c r="B63" s="1" t="s">
        <v>547</v>
      </c>
      <c r="C63" s="1" t="s">
        <v>548</v>
      </c>
      <c r="D63" s="1" t="s">
        <v>549</v>
      </c>
      <c r="E63" s="1" t="s">
        <v>550</v>
      </c>
      <c r="F63" s="1" t="s">
        <v>551</v>
      </c>
      <c r="G63" s="1" t="s">
        <v>552</v>
      </c>
      <c r="H63" s="1" t="s">
        <v>553</v>
      </c>
      <c r="I63" s="1" t="s">
        <v>554</v>
      </c>
      <c r="J63" s="1" t="s">
        <v>555</v>
      </c>
      <c r="K63" s="1" t="s">
        <v>556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557</v>
      </c>
      <c r="B64" s="1" t="s">
        <v>558</v>
      </c>
      <c r="C64" s="1" t="s">
        <v>559</v>
      </c>
      <c r="D64" s="1" t="s">
        <v>560</v>
      </c>
      <c r="E64" s="1" t="s">
        <v>561</v>
      </c>
      <c r="F64" s="1" t="s">
        <v>562</v>
      </c>
      <c r="G64" s="1" t="s">
        <v>563</v>
      </c>
      <c r="H64" s="1" t="s">
        <v>564</v>
      </c>
      <c r="I64" s="1" t="s">
        <v>565</v>
      </c>
      <c r="J64" s="1" t="s">
        <v>566</v>
      </c>
      <c r="K64" s="1" t="s">
        <v>567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568</v>
      </c>
      <c r="B65" s="1" t="s">
        <v>569</v>
      </c>
      <c r="C65" s="1" t="s">
        <v>570</v>
      </c>
      <c r="D65" s="1" t="s">
        <v>571</v>
      </c>
      <c r="E65" s="1" t="s">
        <v>539</v>
      </c>
      <c r="F65" s="1" t="s">
        <v>572</v>
      </c>
      <c r="G65" s="1" t="s">
        <v>573</v>
      </c>
      <c r="H65" s="1" t="s">
        <v>574</v>
      </c>
      <c r="I65" s="1" t="s">
        <v>575</v>
      </c>
      <c r="J65" s="1" t="s">
        <v>576</v>
      </c>
      <c r="K65" s="1" t="s">
        <v>577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578</v>
      </c>
      <c r="B66" s="1" t="s">
        <v>579</v>
      </c>
      <c r="C66" s="1" t="s">
        <v>580</v>
      </c>
      <c r="D66" s="1" t="s">
        <v>581</v>
      </c>
      <c r="E66" s="1" t="s">
        <v>582</v>
      </c>
      <c r="F66" s="1" t="s">
        <v>583</v>
      </c>
      <c r="G66" s="1" t="s">
        <v>584</v>
      </c>
      <c r="H66" s="1" t="s">
        <v>585</v>
      </c>
      <c r="I66" s="1" t="s">
        <v>586</v>
      </c>
      <c r="J66" s="1" t="s">
        <v>587</v>
      </c>
      <c r="K66" s="1" t="s">
        <v>588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589</v>
      </c>
      <c r="B67" s="1" t="s">
        <v>590</v>
      </c>
      <c r="C67" s="1" t="s">
        <v>591</v>
      </c>
      <c r="D67" s="1" t="s">
        <v>592</v>
      </c>
      <c r="E67" s="1" t="s">
        <v>593</v>
      </c>
      <c r="F67" s="1" t="s">
        <v>594</v>
      </c>
      <c r="G67" s="1" t="s">
        <v>595</v>
      </c>
      <c r="H67" s="1" t="s">
        <v>596</v>
      </c>
      <c r="I67" s="1" t="s">
        <v>597</v>
      </c>
      <c r="J67" s="1" t="s">
        <v>598</v>
      </c>
      <c r="K67" s="1" t="s">
        <v>599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600</v>
      </c>
      <c r="B68" s="1" t="s">
        <v>601</v>
      </c>
      <c r="C68" s="1" t="s">
        <v>602</v>
      </c>
      <c r="D68" s="1" t="s">
        <v>603</v>
      </c>
      <c r="E68" s="1" t="s">
        <v>604</v>
      </c>
      <c r="F68" s="1" t="s">
        <v>605</v>
      </c>
      <c r="G68" s="1" t="s">
        <v>606</v>
      </c>
      <c r="H68" s="1">
        <v>0.0</v>
      </c>
      <c r="I68" s="1" t="s">
        <v>607</v>
      </c>
      <c r="J68" s="1">
        <v>0.0</v>
      </c>
      <c r="K68" s="1" t="s">
        <v>608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609</v>
      </c>
      <c r="B69" s="1" t="s">
        <v>610</v>
      </c>
      <c r="C69" s="1" t="s">
        <v>611</v>
      </c>
      <c r="D69" s="1" t="s">
        <v>612</v>
      </c>
      <c r="E69" s="1" t="s">
        <v>613</v>
      </c>
      <c r="F69" s="1" t="s">
        <v>614</v>
      </c>
      <c r="G69" s="1" t="s">
        <v>615</v>
      </c>
      <c r="H69" s="1" t="s">
        <v>616</v>
      </c>
      <c r="I69" s="1" t="s">
        <v>617</v>
      </c>
      <c r="J69" s="1" t="s">
        <v>618</v>
      </c>
      <c r="K69" s="1" t="s">
        <v>619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620</v>
      </c>
      <c r="B70" s="1" t="s">
        <v>610</v>
      </c>
      <c r="C70" s="1" t="s">
        <v>611</v>
      </c>
      <c r="D70" s="1" t="s">
        <v>612</v>
      </c>
      <c r="E70" s="1" t="s">
        <v>613</v>
      </c>
      <c r="F70" s="1" t="s">
        <v>621</v>
      </c>
      <c r="G70" s="1" t="s">
        <v>622</v>
      </c>
      <c r="H70" s="1" t="s">
        <v>623</v>
      </c>
      <c r="I70" s="1" t="s">
        <v>624</v>
      </c>
      <c r="J70" s="1" t="s">
        <v>601</v>
      </c>
      <c r="K70" s="1" t="s">
        <v>625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626</v>
      </c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627</v>
      </c>
      <c r="B72" s="1" t="s">
        <v>628</v>
      </c>
      <c r="C72" s="1" t="s">
        <v>629</v>
      </c>
      <c r="D72" s="1" t="s">
        <v>630</v>
      </c>
      <c r="E72" s="1" t="s">
        <v>631</v>
      </c>
      <c r="F72" s="1" t="s">
        <v>632</v>
      </c>
      <c r="G72" s="1" t="s">
        <v>633</v>
      </c>
      <c r="H72" s="1" t="s">
        <v>634</v>
      </c>
      <c r="I72" s="1" t="s">
        <v>635</v>
      </c>
      <c r="J72" s="1" t="s">
        <v>636</v>
      </c>
      <c r="K72" s="1" t="s">
        <v>281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637</v>
      </c>
      <c r="B73" s="1" t="s">
        <v>638</v>
      </c>
      <c r="C73" s="1" t="s">
        <v>639</v>
      </c>
      <c r="D73" s="1" t="s">
        <v>640</v>
      </c>
      <c r="E73" s="1" t="s">
        <v>641</v>
      </c>
      <c r="F73" s="1" t="s">
        <v>642</v>
      </c>
      <c r="G73" s="1" t="s">
        <v>643</v>
      </c>
      <c r="H73" s="1" t="s">
        <v>644</v>
      </c>
      <c r="I73" s="1" t="s">
        <v>645</v>
      </c>
      <c r="J73" s="1" t="s">
        <v>646</v>
      </c>
      <c r="K73" s="1" t="s">
        <v>647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648</v>
      </c>
      <c r="B74" s="1" t="s">
        <v>638</v>
      </c>
      <c r="C74" s="1" t="s">
        <v>639</v>
      </c>
      <c r="D74" s="1" t="s">
        <v>640</v>
      </c>
      <c r="E74" s="1" t="s">
        <v>641</v>
      </c>
      <c r="F74" s="1" t="s">
        <v>642</v>
      </c>
      <c r="G74" s="1" t="s">
        <v>643</v>
      </c>
      <c r="H74" s="1" t="s">
        <v>644</v>
      </c>
      <c r="I74" s="1" t="s">
        <v>645</v>
      </c>
      <c r="J74" s="1" t="s">
        <v>646</v>
      </c>
      <c r="K74" s="1" t="s">
        <v>649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650</v>
      </c>
      <c r="B75" s="1" t="s">
        <v>651</v>
      </c>
      <c r="C75" s="1" t="s">
        <v>652</v>
      </c>
      <c r="D75" s="1" t="s">
        <v>653</v>
      </c>
      <c r="E75" s="1" t="s">
        <v>654</v>
      </c>
      <c r="F75" s="1" t="s">
        <v>655</v>
      </c>
      <c r="G75" s="1" t="s">
        <v>656</v>
      </c>
      <c r="H75" s="1" t="s">
        <v>657</v>
      </c>
      <c r="I75" s="1" t="s">
        <v>658</v>
      </c>
      <c r="J75" s="1" t="s">
        <v>659</v>
      </c>
      <c r="K75" s="1" t="s">
        <v>660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661</v>
      </c>
      <c r="B76" s="1" t="s">
        <v>651</v>
      </c>
      <c r="C76" s="1" t="s">
        <v>652</v>
      </c>
      <c r="D76" s="1" t="s">
        <v>653</v>
      </c>
      <c r="E76" s="1" t="s">
        <v>654</v>
      </c>
      <c r="F76" s="1" t="s">
        <v>655</v>
      </c>
      <c r="G76" s="1" t="s">
        <v>656</v>
      </c>
      <c r="H76" s="1" t="s">
        <v>657</v>
      </c>
      <c r="I76" s="1" t="s">
        <v>658</v>
      </c>
      <c r="J76" s="1" t="s">
        <v>659</v>
      </c>
      <c r="K76" s="1" t="s">
        <v>660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662</v>
      </c>
      <c r="B77" s="1" t="s">
        <v>663</v>
      </c>
      <c r="C77" s="1" t="s">
        <v>664</v>
      </c>
      <c r="D77" s="1" t="s">
        <v>665</v>
      </c>
      <c r="E77" s="1" t="s">
        <v>666</v>
      </c>
      <c r="F77" s="1" t="s">
        <v>667</v>
      </c>
      <c r="G77" s="1" t="s">
        <v>656</v>
      </c>
      <c r="H77" s="1" t="s">
        <v>657</v>
      </c>
      <c r="I77" s="1" t="s">
        <v>571</v>
      </c>
      <c r="J77" s="1" t="s">
        <v>659</v>
      </c>
      <c r="K77" s="1" t="s">
        <v>668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669</v>
      </c>
      <c r="B78" s="1" t="s">
        <v>670</v>
      </c>
      <c r="C78" s="1" t="s">
        <v>671</v>
      </c>
      <c r="D78" s="1" t="s">
        <v>672</v>
      </c>
      <c r="E78" s="1" t="s">
        <v>673</v>
      </c>
      <c r="F78" s="1" t="s">
        <v>674</v>
      </c>
      <c r="G78" s="1" t="s">
        <v>675</v>
      </c>
      <c r="H78" s="1" t="s">
        <v>676</v>
      </c>
      <c r="I78" s="1" t="s">
        <v>677</v>
      </c>
      <c r="J78" s="1" t="s">
        <v>678</v>
      </c>
      <c r="K78" s="1" t="s">
        <v>679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680</v>
      </c>
      <c r="B79" s="1" t="s">
        <v>681</v>
      </c>
      <c r="C79" s="1" t="s">
        <v>682</v>
      </c>
      <c r="D79" s="1" t="s">
        <v>683</v>
      </c>
      <c r="E79" s="1" t="s">
        <v>684</v>
      </c>
      <c r="F79" s="1" t="s">
        <v>685</v>
      </c>
      <c r="G79" s="1" t="s">
        <v>686</v>
      </c>
      <c r="H79" s="1" t="s">
        <v>687</v>
      </c>
      <c r="I79" s="1" t="s">
        <v>688</v>
      </c>
      <c r="J79" s="1" t="s">
        <v>689</v>
      </c>
      <c r="K79" s="1" t="s">
        <v>690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691</v>
      </c>
      <c r="B80" s="1" t="s">
        <v>692</v>
      </c>
      <c r="C80" s="1" t="s">
        <v>693</v>
      </c>
      <c r="D80" s="1" t="s">
        <v>507</v>
      </c>
      <c r="E80" s="1" t="s">
        <v>694</v>
      </c>
      <c r="F80" s="1" t="s">
        <v>524</v>
      </c>
      <c r="G80" s="1" t="s">
        <v>695</v>
      </c>
      <c r="H80" s="1" t="s">
        <v>696</v>
      </c>
      <c r="I80" s="1" t="s">
        <v>533</v>
      </c>
      <c r="J80" s="1" t="s">
        <v>697</v>
      </c>
      <c r="K80" s="1" t="s">
        <v>698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699</v>
      </c>
      <c r="B81" s="1" t="s">
        <v>700</v>
      </c>
      <c r="C81" s="1" t="s">
        <v>701</v>
      </c>
      <c r="D81" s="1" t="s">
        <v>702</v>
      </c>
      <c r="E81" s="1" t="s">
        <v>703</v>
      </c>
      <c r="F81" s="1" t="s">
        <v>704</v>
      </c>
      <c r="G81" s="1" t="s">
        <v>705</v>
      </c>
      <c r="H81" s="1" t="s">
        <v>706</v>
      </c>
      <c r="I81" s="1" t="s">
        <v>707</v>
      </c>
      <c r="J81" s="1" t="s">
        <v>708</v>
      </c>
      <c r="K81" s="1" t="s">
        <v>709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710</v>
      </c>
      <c r="B82" s="1" t="s">
        <v>711</v>
      </c>
      <c r="C82" s="1" t="s">
        <v>712</v>
      </c>
      <c r="D82" s="1" t="s">
        <v>713</v>
      </c>
      <c r="E82" s="1" t="s">
        <v>714</v>
      </c>
      <c r="F82" s="1" t="s">
        <v>715</v>
      </c>
      <c r="G82" s="1" t="s">
        <v>716</v>
      </c>
      <c r="H82" s="1" t="s">
        <v>717</v>
      </c>
      <c r="I82" s="1" t="s">
        <v>718</v>
      </c>
      <c r="J82" s="1" t="s">
        <v>719</v>
      </c>
      <c r="K82" s="1" t="s">
        <v>720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721</v>
      </c>
      <c r="B83" s="1" t="s">
        <v>722</v>
      </c>
      <c r="C83" s="1" t="s">
        <v>723</v>
      </c>
      <c r="D83" s="1" t="s">
        <v>724</v>
      </c>
      <c r="E83" s="1" t="s">
        <v>725</v>
      </c>
      <c r="F83" s="1" t="s">
        <v>726</v>
      </c>
      <c r="G83" s="1" t="s">
        <v>727</v>
      </c>
      <c r="H83" s="1" t="s">
        <v>728</v>
      </c>
      <c r="I83" s="1" t="s">
        <v>729</v>
      </c>
      <c r="J83" s="1">
        <v>1.37</v>
      </c>
      <c r="K83" s="1" t="s">
        <v>730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731</v>
      </c>
      <c r="B84" s="1" t="s">
        <v>732</v>
      </c>
      <c r="C84" s="1" t="s">
        <v>733</v>
      </c>
      <c r="D84" s="1" t="s">
        <v>734</v>
      </c>
      <c r="E84" s="1" t="s">
        <v>735</v>
      </c>
      <c r="F84" s="1" t="s">
        <v>736</v>
      </c>
      <c r="G84" s="1" t="s">
        <v>737</v>
      </c>
      <c r="H84" s="1">
        <v>0.0</v>
      </c>
      <c r="I84" s="1" t="s">
        <v>738</v>
      </c>
      <c r="J84" s="1" t="s">
        <v>739</v>
      </c>
      <c r="K84" s="1">
        <v>0.0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740</v>
      </c>
      <c r="B85" s="1" t="s">
        <v>741</v>
      </c>
      <c r="C85" s="1" t="s">
        <v>742</v>
      </c>
      <c r="D85" s="1" t="s">
        <v>743</v>
      </c>
      <c r="E85" s="1" t="s">
        <v>744</v>
      </c>
      <c r="F85" s="1" t="s">
        <v>745</v>
      </c>
      <c r="G85" s="1">
        <v>3.014</v>
      </c>
      <c r="H85" s="1" t="s">
        <v>746</v>
      </c>
      <c r="I85" s="1" t="s">
        <v>747</v>
      </c>
      <c r="J85" s="1" t="s">
        <v>748</v>
      </c>
      <c r="K85" s="1" t="s">
        <v>749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750</v>
      </c>
      <c r="B86" s="1" t="s">
        <v>741</v>
      </c>
      <c r="C86" s="1" t="s">
        <v>742</v>
      </c>
      <c r="D86" s="1" t="s">
        <v>743</v>
      </c>
      <c r="E86" s="1" t="s">
        <v>744</v>
      </c>
      <c r="F86" s="1" t="s">
        <v>751</v>
      </c>
      <c r="G86" s="1" t="s">
        <v>752</v>
      </c>
      <c r="H86" s="1" t="s">
        <v>753</v>
      </c>
      <c r="I86" s="1" t="s">
        <v>754</v>
      </c>
      <c r="J86" s="1" t="s">
        <v>755</v>
      </c>
      <c r="K86" s="1" t="s">
        <v>756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757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758</v>
      </c>
      <c r="B88" s="1" t="s">
        <v>759</v>
      </c>
      <c r="C88" s="1" t="s">
        <v>760</v>
      </c>
      <c r="D88" s="1" t="s">
        <v>463</v>
      </c>
      <c r="E88" s="1" t="s">
        <v>260</v>
      </c>
      <c r="F88" s="1" t="s">
        <v>761</v>
      </c>
      <c r="G88" s="1" t="s">
        <v>762</v>
      </c>
      <c r="H88" s="1" t="s">
        <v>763</v>
      </c>
      <c r="I88" s="1" t="s">
        <v>764</v>
      </c>
      <c r="J88" s="1" t="s">
        <v>765</v>
      </c>
      <c r="K88" s="1" t="s">
        <v>766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767</v>
      </c>
      <c r="B89" s="1" t="s">
        <v>768</v>
      </c>
      <c r="C89" s="1" t="s">
        <v>769</v>
      </c>
      <c r="D89" s="1" t="s">
        <v>770</v>
      </c>
      <c r="E89" s="1" t="s">
        <v>771</v>
      </c>
      <c r="F89" s="1" t="s">
        <v>772</v>
      </c>
      <c r="G89" s="1" t="s">
        <v>773</v>
      </c>
      <c r="H89" s="1" t="s">
        <v>311</v>
      </c>
      <c r="I89" s="1" t="s">
        <v>774</v>
      </c>
      <c r="J89" s="1" t="s">
        <v>775</v>
      </c>
      <c r="K89" s="1" t="s">
        <v>776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777</v>
      </c>
      <c r="B90" s="1" t="s">
        <v>768</v>
      </c>
      <c r="C90" s="1" t="s">
        <v>769</v>
      </c>
      <c r="D90" s="1" t="s">
        <v>770</v>
      </c>
      <c r="E90" s="1" t="s">
        <v>771</v>
      </c>
      <c r="F90" s="1" t="s">
        <v>772</v>
      </c>
      <c r="G90" s="1" t="s">
        <v>773</v>
      </c>
      <c r="H90" s="1" t="s">
        <v>311</v>
      </c>
      <c r="I90" s="1" t="s">
        <v>774</v>
      </c>
      <c r="J90" s="1" t="s">
        <v>775</v>
      </c>
      <c r="K90" s="1" t="s">
        <v>778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779</v>
      </c>
      <c r="B91" s="1" t="s">
        <v>780</v>
      </c>
      <c r="C91" s="1" t="s">
        <v>781</v>
      </c>
      <c r="D91" s="1" t="s">
        <v>782</v>
      </c>
      <c r="E91" s="1" t="s">
        <v>783</v>
      </c>
      <c r="F91" s="1" t="s">
        <v>784</v>
      </c>
      <c r="G91" s="1" t="s">
        <v>785</v>
      </c>
      <c r="H91" s="1" t="s">
        <v>786</v>
      </c>
      <c r="I91" s="1" t="s">
        <v>787</v>
      </c>
      <c r="J91" s="1" t="s">
        <v>788</v>
      </c>
      <c r="K91" s="1" t="s">
        <v>789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790</v>
      </c>
      <c r="B92" s="1" t="s">
        <v>780</v>
      </c>
      <c r="C92" s="1" t="s">
        <v>781</v>
      </c>
      <c r="D92" s="1" t="s">
        <v>782</v>
      </c>
      <c r="E92" s="1" t="s">
        <v>783</v>
      </c>
      <c r="F92" s="1" t="s">
        <v>784</v>
      </c>
      <c r="G92" s="1" t="s">
        <v>785</v>
      </c>
      <c r="H92" s="1" t="s">
        <v>786</v>
      </c>
      <c r="I92" s="1" t="s">
        <v>787</v>
      </c>
      <c r="J92" s="1" t="s">
        <v>788</v>
      </c>
      <c r="K92" s="1" t="s">
        <v>789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791</v>
      </c>
      <c r="B93" s="1" t="s">
        <v>792</v>
      </c>
      <c r="C93" s="1" t="s">
        <v>793</v>
      </c>
      <c r="D93" s="1" t="s">
        <v>794</v>
      </c>
      <c r="E93" s="1" t="s">
        <v>795</v>
      </c>
      <c r="F93" s="1" t="s">
        <v>796</v>
      </c>
      <c r="G93" s="1" t="s">
        <v>797</v>
      </c>
      <c r="H93" s="1" t="s">
        <v>786</v>
      </c>
      <c r="I93" s="1" t="s">
        <v>787</v>
      </c>
      <c r="J93" s="1" t="s">
        <v>788</v>
      </c>
      <c r="K93" s="1" t="s">
        <v>785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798</v>
      </c>
      <c r="B94" s="1" t="s">
        <v>799</v>
      </c>
      <c r="C94" s="1" t="s">
        <v>800</v>
      </c>
      <c r="D94" s="1" t="s">
        <v>801</v>
      </c>
      <c r="E94" s="1" t="s">
        <v>802</v>
      </c>
      <c r="F94" s="1" t="s">
        <v>803</v>
      </c>
      <c r="G94" s="1" t="s">
        <v>804</v>
      </c>
      <c r="H94" s="1" t="s">
        <v>805</v>
      </c>
      <c r="I94" s="1" t="s">
        <v>806</v>
      </c>
      <c r="J94" s="1" t="s">
        <v>807</v>
      </c>
      <c r="K94" s="1" t="s">
        <v>808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809</v>
      </c>
      <c r="B95" s="1" t="s">
        <v>810</v>
      </c>
      <c r="C95" s="1" t="s">
        <v>811</v>
      </c>
      <c r="D95" s="1" t="s">
        <v>812</v>
      </c>
      <c r="E95" s="1" t="s">
        <v>813</v>
      </c>
      <c r="F95" s="1" t="s">
        <v>814</v>
      </c>
      <c r="G95" s="1" t="s">
        <v>815</v>
      </c>
      <c r="H95" s="1" t="s">
        <v>816</v>
      </c>
      <c r="I95" s="1" t="s">
        <v>817</v>
      </c>
      <c r="J95" s="1" t="s">
        <v>151</v>
      </c>
      <c r="K95" s="1" t="s">
        <v>818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819</v>
      </c>
      <c r="B96" s="1" t="s">
        <v>820</v>
      </c>
      <c r="C96" s="1" t="s">
        <v>821</v>
      </c>
      <c r="D96" s="1" t="s">
        <v>822</v>
      </c>
      <c r="E96" s="1" t="s">
        <v>823</v>
      </c>
      <c r="F96" s="1" t="s">
        <v>824</v>
      </c>
      <c r="G96" s="1" t="s">
        <v>825</v>
      </c>
      <c r="H96" s="1" t="s">
        <v>826</v>
      </c>
      <c r="I96" s="1" t="s">
        <v>827</v>
      </c>
      <c r="J96" s="1" t="s">
        <v>828</v>
      </c>
      <c r="K96" s="1" t="s">
        <v>829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830</v>
      </c>
      <c r="B97" s="1" t="s">
        <v>831</v>
      </c>
      <c r="C97" s="1" t="s">
        <v>311</v>
      </c>
      <c r="D97" s="1" t="s">
        <v>832</v>
      </c>
      <c r="E97" s="1" t="s">
        <v>833</v>
      </c>
      <c r="F97" s="1" t="s">
        <v>834</v>
      </c>
      <c r="G97" s="1" t="s">
        <v>835</v>
      </c>
      <c r="H97" s="1" t="s">
        <v>836</v>
      </c>
      <c r="I97" s="1" t="s">
        <v>258</v>
      </c>
      <c r="J97" s="1" t="s">
        <v>837</v>
      </c>
      <c r="K97" s="1" t="s">
        <v>838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839</v>
      </c>
      <c r="B98" s="1" t="s">
        <v>840</v>
      </c>
      <c r="C98" s="1" t="s">
        <v>841</v>
      </c>
      <c r="D98" s="1" t="s">
        <v>842</v>
      </c>
      <c r="E98" s="1" t="s">
        <v>843</v>
      </c>
      <c r="F98" s="1" t="s">
        <v>844</v>
      </c>
      <c r="G98" s="1" t="s">
        <v>285</v>
      </c>
      <c r="H98" s="1" t="s">
        <v>845</v>
      </c>
      <c r="I98" s="1" t="s">
        <v>846</v>
      </c>
      <c r="J98" s="1" t="s">
        <v>847</v>
      </c>
      <c r="K98" s="1" t="s">
        <v>848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849</v>
      </c>
      <c r="B99" s="1" t="s">
        <v>395</v>
      </c>
      <c r="C99" s="1" t="s">
        <v>850</v>
      </c>
      <c r="D99" s="1" t="s">
        <v>851</v>
      </c>
      <c r="E99" s="1" t="s">
        <v>852</v>
      </c>
      <c r="F99" s="1" t="s">
        <v>853</v>
      </c>
      <c r="G99" s="1" t="s">
        <v>854</v>
      </c>
      <c r="H99" s="1" t="s">
        <v>855</v>
      </c>
      <c r="I99" s="1" t="s">
        <v>856</v>
      </c>
      <c r="J99" s="1" t="s">
        <v>857</v>
      </c>
      <c r="K99" s="1" t="s">
        <v>858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859</v>
      </c>
      <c r="B100" s="1" t="s">
        <v>860</v>
      </c>
      <c r="C100" s="1" t="s">
        <v>861</v>
      </c>
      <c r="D100" s="1" t="s">
        <v>862</v>
      </c>
      <c r="E100" s="1" t="s">
        <v>863</v>
      </c>
      <c r="F100" s="1" t="s">
        <v>252</v>
      </c>
      <c r="G100" s="1" t="s">
        <v>864</v>
      </c>
      <c r="H100" s="1">
        <v>0.0</v>
      </c>
      <c r="I100" s="1" t="s">
        <v>865</v>
      </c>
      <c r="J100" s="1" t="s">
        <v>866</v>
      </c>
      <c r="K100" s="1" t="s">
        <v>867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868</v>
      </c>
      <c r="B101" s="1" t="s">
        <v>869</v>
      </c>
      <c r="C101" s="1" t="s">
        <v>870</v>
      </c>
      <c r="D101" s="1" t="s">
        <v>871</v>
      </c>
      <c r="E101" s="1" t="s">
        <v>872</v>
      </c>
      <c r="F101" s="1" t="s">
        <v>873</v>
      </c>
      <c r="G101" s="1" t="s">
        <v>874</v>
      </c>
      <c r="H101" s="1" t="s">
        <v>875</v>
      </c>
      <c r="I101" s="1" t="s">
        <v>876</v>
      </c>
      <c r="J101" s="1" t="s">
        <v>877</v>
      </c>
      <c r="K101" s="1" t="s">
        <v>878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879</v>
      </c>
      <c r="B102" s="1" t="s">
        <v>869</v>
      </c>
      <c r="C102" s="1" t="s">
        <v>870</v>
      </c>
      <c r="D102" s="1" t="s">
        <v>871</v>
      </c>
      <c r="E102" s="1" t="s">
        <v>872</v>
      </c>
      <c r="F102" s="1" t="s">
        <v>880</v>
      </c>
      <c r="G102" s="1" t="s">
        <v>881</v>
      </c>
      <c r="H102" s="1" t="s">
        <v>882</v>
      </c>
      <c r="I102" s="1" t="s">
        <v>883</v>
      </c>
      <c r="J102" s="1" t="s">
        <v>884</v>
      </c>
      <c r="K102" s="1" t="s">
        <v>885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886</v>
      </c>
      <c r="C1" s="1" t="s">
        <v>887</v>
      </c>
      <c r="D1" s="1" t="s">
        <v>888</v>
      </c>
      <c r="E1" s="1" t="s">
        <v>889</v>
      </c>
      <c r="F1" s="1" t="s">
        <v>890</v>
      </c>
      <c r="G1" s="1" t="s">
        <v>891</v>
      </c>
      <c r="H1" s="1" t="s">
        <v>892</v>
      </c>
      <c r="I1" s="1" t="s">
        <v>893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894</v>
      </c>
      <c r="B2" s="1" t="s">
        <v>895</v>
      </c>
      <c r="C2" s="1" t="s">
        <v>896</v>
      </c>
      <c r="D2" s="1" t="s">
        <v>897</v>
      </c>
      <c r="E2" s="1" t="s">
        <v>898</v>
      </c>
      <c r="F2" s="1" t="s">
        <v>899</v>
      </c>
      <c r="G2" s="1" t="s">
        <v>900</v>
      </c>
      <c r="H2" s="1" t="s">
        <v>900</v>
      </c>
      <c r="I2" s="1" t="s">
        <v>901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902</v>
      </c>
      <c r="B3" s="1" t="s">
        <v>901</v>
      </c>
      <c r="C3" s="1" t="s">
        <v>903</v>
      </c>
      <c r="D3" s="1" t="s">
        <v>904</v>
      </c>
      <c r="E3" s="1" t="s">
        <v>905</v>
      </c>
      <c r="F3" s="1" t="s">
        <v>906</v>
      </c>
      <c r="G3" s="1" t="s">
        <v>907</v>
      </c>
      <c r="H3" s="1" t="s">
        <v>908</v>
      </c>
      <c r="I3" s="1" t="s">
        <v>901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909</v>
      </c>
      <c r="B4" s="1" t="s">
        <v>895</v>
      </c>
      <c r="C4" s="1" t="s">
        <v>896</v>
      </c>
      <c r="D4" s="1" t="s">
        <v>897</v>
      </c>
      <c r="E4" s="1" t="s">
        <v>898</v>
      </c>
      <c r="F4" s="1" t="s">
        <v>899</v>
      </c>
      <c r="G4" s="1" t="s">
        <v>900</v>
      </c>
      <c r="H4" s="1" t="s">
        <v>900</v>
      </c>
      <c r="I4" s="1" t="s">
        <v>900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902</v>
      </c>
      <c r="B5" s="1" t="s">
        <v>901</v>
      </c>
      <c r="C5" s="1" t="s">
        <v>903</v>
      </c>
      <c r="D5" s="1" t="s">
        <v>904</v>
      </c>
      <c r="E5" s="1" t="s">
        <v>905</v>
      </c>
      <c r="F5" s="1" t="s">
        <v>906</v>
      </c>
      <c r="G5" s="1" t="s">
        <v>907</v>
      </c>
      <c r="H5" s="1" t="s">
        <v>908</v>
      </c>
      <c r="I5" s="1" t="s">
        <v>908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910</v>
      </c>
      <c r="B6" s="1" t="s">
        <v>901</v>
      </c>
      <c r="C6" s="1" t="s">
        <v>901</v>
      </c>
      <c r="D6" s="1" t="s">
        <v>901</v>
      </c>
      <c r="E6" s="1" t="s">
        <v>911</v>
      </c>
      <c r="F6" s="1" t="s">
        <v>912</v>
      </c>
      <c r="G6" s="1" t="s">
        <v>913</v>
      </c>
      <c r="H6" s="1" t="s">
        <v>914</v>
      </c>
      <c r="I6" s="1" t="s">
        <v>915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916</v>
      </c>
      <c r="B7" s="1" t="s">
        <v>901</v>
      </c>
      <c r="C7" s="1" t="s">
        <v>901</v>
      </c>
      <c r="D7" s="1" t="s">
        <v>901</v>
      </c>
      <c r="E7" s="1" t="s">
        <v>901</v>
      </c>
      <c r="F7" s="1" t="s">
        <v>901</v>
      </c>
      <c r="G7" s="1" t="s">
        <v>901</v>
      </c>
      <c r="H7" s="1" t="s">
        <v>901</v>
      </c>
      <c r="I7" s="1" t="s">
        <v>901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917</v>
      </c>
      <c r="B8" s="1" t="s">
        <v>901</v>
      </c>
      <c r="C8" s="1" t="s">
        <v>901</v>
      </c>
      <c r="D8" s="1" t="s">
        <v>901</v>
      </c>
      <c r="E8" s="1" t="s">
        <v>901</v>
      </c>
      <c r="F8" s="1" t="s">
        <v>918</v>
      </c>
      <c r="G8" s="1" t="s">
        <v>919</v>
      </c>
      <c r="H8" s="1" t="s">
        <v>918</v>
      </c>
      <c r="I8" s="1" t="s">
        <v>919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920</v>
      </c>
      <c r="B9" s="1" t="s">
        <v>901</v>
      </c>
      <c r="C9" s="1" t="s">
        <v>901</v>
      </c>
      <c r="D9" s="1" t="s">
        <v>901</v>
      </c>
      <c r="E9" s="1" t="s">
        <v>901</v>
      </c>
      <c r="F9" s="1" t="s">
        <v>921</v>
      </c>
      <c r="G9" s="1" t="s">
        <v>922</v>
      </c>
      <c r="H9" s="1" t="s">
        <v>923</v>
      </c>
      <c r="I9" s="1" t="s">
        <v>924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925</v>
      </c>
      <c r="B10" s="1" t="s">
        <v>901</v>
      </c>
      <c r="C10" s="1" t="s">
        <v>901</v>
      </c>
      <c r="D10" s="1" t="s">
        <v>901</v>
      </c>
      <c r="E10" s="1" t="s">
        <v>901</v>
      </c>
      <c r="F10" s="1" t="s">
        <v>919</v>
      </c>
      <c r="G10" s="1" t="s">
        <v>922</v>
      </c>
      <c r="H10" s="1" t="s">
        <v>923</v>
      </c>
      <c r="I10" s="1" t="s">
        <v>924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926</v>
      </c>
      <c r="B11" s="1" t="s">
        <v>918</v>
      </c>
      <c r="C11" s="1" t="s">
        <v>918</v>
      </c>
      <c r="D11" s="1" t="s">
        <v>918</v>
      </c>
      <c r="E11" s="1" t="s">
        <v>918</v>
      </c>
      <c r="F11" s="1" t="s">
        <v>918</v>
      </c>
      <c r="G11" s="1" t="s">
        <v>927</v>
      </c>
      <c r="H11" s="1" t="s">
        <v>928</v>
      </c>
      <c r="I11" s="1" t="s">
        <v>901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929</v>
      </c>
      <c r="B12" s="1" t="s">
        <v>918</v>
      </c>
      <c r="C12" s="1" t="s">
        <v>918</v>
      </c>
      <c r="D12" s="1" t="s">
        <v>918</v>
      </c>
      <c r="E12" s="1" t="s">
        <v>918</v>
      </c>
      <c r="F12" s="1" t="s">
        <v>918</v>
      </c>
      <c r="G12" s="1" t="s">
        <v>930</v>
      </c>
      <c r="H12" s="1" t="s">
        <v>931</v>
      </c>
      <c r="I12" s="1" t="s">
        <v>932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933</v>
      </c>
      <c r="B13" s="1" t="s">
        <v>901</v>
      </c>
      <c r="C13" s="1" t="s">
        <v>901</v>
      </c>
      <c r="D13" s="1" t="s">
        <v>901</v>
      </c>
      <c r="E13" s="1" t="s">
        <v>901</v>
      </c>
      <c r="F13" s="1" t="s">
        <v>901</v>
      </c>
      <c r="G13" s="1" t="s">
        <v>934</v>
      </c>
      <c r="H13" s="1" t="s">
        <v>935</v>
      </c>
      <c r="I13" s="1" t="s">
        <v>936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937</v>
      </c>
      <c r="B14" s="1" t="s">
        <v>901</v>
      </c>
      <c r="C14" s="1" t="s">
        <v>901</v>
      </c>
      <c r="D14" s="1" t="s">
        <v>901</v>
      </c>
      <c r="E14" s="1" t="s">
        <v>901</v>
      </c>
      <c r="F14" s="1" t="s">
        <v>901</v>
      </c>
      <c r="G14" s="1" t="s">
        <v>938</v>
      </c>
      <c r="H14" s="1" t="s">
        <v>939</v>
      </c>
      <c r="I14" s="1" t="s">
        <v>940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941</v>
      </c>
      <c r="B15" s="1" t="s">
        <v>901</v>
      </c>
      <c r="C15" s="1" t="s">
        <v>901</v>
      </c>
      <c r="D15" s="1" t="s">
        <v>901</v>
      </c>
      <c r="E15" s="1" t="s">
        <v>901</v>
      </c>
      <c r="F15" s="1" t="s">
        <v>901</v>
      </c>
      <c r="G15" s="1" t="s">
        <v>901</v>
      </c>
      <c r="H15" s="1" t="s">
        <v>901</v>
      </c>
      <c r="I15" s="1" t="s">
        <v>901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942</v>
      </c>
      <c r="B16" s="1" t="s">
        <v>901</v>
      </c>
      <c r="C16" s="1" t="s">
        <v>901</v>
      </c>
      <c r="D16" s="1" t="s">
        <v>901</v>
      </c>
      <c r="E16" s="1" t="s">
        <v>901</v>
      </c>
      <c r="F16" s="1" t="s">
        <v>901</v>
      </c>
      <c r="G16" s="1" t="s">
        <v>901</v>
      </c>
      <c r="H16" s="1" t="s">
        <v>901</v>
      </c>
      <c r="I16" s="1" t="s">
        <v>901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943</v>
      </c>
      <c r="B17" s="1" t="s">
        <v>901</v>
      </c>
      <c r="C17" s="1" t="s">
        <v>901</v>
      </c>
      <c r="D17" s="1" t="s">
        <v>901</v>
      </c>
      <c r="E17" s="1" t="s">
        <v>150</v>
      </c>
      <c r="F17" s="1" t="s">
        <v>151</v>
      </c>
      <c r="G17" s="1" t="s">
        <v>163</v>
      </c>
      <c r="H17" s="1" t="s">
        <v>149</v>
      </c>
      <c r="I17" s="1" t="s">
        <v>150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944</v>
      </c>
      <c r="B18" s="1" t="s">
        <v>901</v>
      </c>
      <c r="C18" s="1" t="s">
        <v>901</v>
      </c>
      <c r="D18" s="1" t="s">
        <v>901</v>
      </c>
      <c r="E18" s="1" t="s">
        <v>901</v>
      </c>
      <c r="F18" s="1" t="s">
        <v>901</v>
      </c>
      <c r="G18" s="1" t="s">
        <v>901</v>
      </c>
      <c r="H18" s="1" t="s">
        <v>901</v>
      </c>
      <c r="I18" s="1" t="s">
        <v>901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945</v>
      </c>
      <c r="B19" s="1" t="s">
        <v>901</v>
      </c>
      <c r="C19" s="1" t="s">
        <v>901</v>
      </c>
      <c r="D19" s="1" t="s">
        <v>901</v>
      </c>
      <c r="E19" s="1" t="s">
        <v>901</v>
      </c>
      <c r="F19" s="1" t="s">
        <v>946</v>
      </c>
      <c r="G19" s="1" t="s">
        <v>947</v>
      </c>
      <c r="H19" s="1" t="s">
        <v>948</v>
      </c>
      <c r="I19" s="1" t="s">
        <v>949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950</v>
      </c>
      <c r="B20" s="1" t="s">
        <v>951</v>
      </c>
      <c r="C20" s="1" t="s">
        <v>952</v>
      </c>
      <c r="D20" s="1" t="s">
        <v>189</v>
      </c>
      <c r="E20" s="1" t="s">
        <v>953</v>
      </c>
      <c r="F20" s="1" t="s">
        <v>954</v>
      </c>
      <c r="G20" s="1" t="s">
        <v>955</v>
      </c>
      <c r="H20" s="1" t="s">
        <v>956</v>
      </c>
      <c r="I20" s="1" t="s">
        <v>901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957</v>
      </c>
      <c r="B21" s="1" t="s">
        <v>799</v>
      </c>
      <c r="C21" s="1" t="s">
        <v>958</v>
      </c>
      <c r="D21" s="1" t="s">
        <v>959</v>
      </c>
      <c r="E21" s="1" t="s">
        <v>960</v>
      </c>
      <c r="F21" s="1" t="s">
        <v>961</v>
      </c>
      <c r="G21" s="1" t="s">
        <v>962</v>
      </c>
      <c r="H21" s="1" t="s">
        <v>963</v>
      </c>
      <c r="I21" s="1" t="s">
        <v>964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965</v>
      </c>
      <c r="B22" s="1" t="s">
        <v>966</v>
      </c>
      <c r="C22" s="1" t="s">
        <v>967</v>
      </c>
      <c r="D22" s="1" t="s">
        <v>968</v>
      </c>
      <c r="E22" s="1" t="s">
        <v>969</v>
      </c>
      <c r="F22" s="1" t="s">
        <v>970</v>
      </c>
      <c r="G22" s="1" t="s">
        <v>971</v>
      </c>
      <c r="H22" s="1" t="s">
        <v>972</v>
      </c>
      <c r="I22" s="1" t="s">
        <v>973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110</v>
      </c>
      <c r="B23" s="1" t="s">
        <v>901</v>
      </c>
      <c r="C23" s="1" t="s">
        <v>901</v>
      </c>
      <c r="D23" s="1" t="s">
        <v>901</v>
      </c>
      <c r="E23" s="1" t="s">
        <v>901</v>
      </c>
      <c r="F23" s="1" t="s">
        <v>901</v>
      </c>
      <c r="G23" s="1" t="s">
        <v>901</v>
      </c>
      <c r="H23" s="1" t="s">
        <v>901</v>
      </c>
      <c r="I23" s="1" t="s">
        <v>901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974</v>
      </c>
      <c r="B24" s="1" t="s">
        <v>975</v>
      </c>
      <c r="C24" s="1" t="s">
        <v>976</v>
      </c>
      <c r="D24" s="1" t="s">
        <v>977</v>
      </c>
      <c r="E24" s="1" t="s">
        <v>978</v>
      </c>
      <c r="F24" s="1" t="s">
        <v>979</v>
      </c>
      <c r="G24" s="1" t="s">
        <v>980</v>
      </c>
      <c r="H24" s="1" t="s">
        <v>980</v>
      </c>
      <c r="I24" s="1" t="s">
        <v>980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981</v>
      </c>
      <c r="B25" s="1" t="s">
        <v>982</v>
      </c>
      <c r="C25" s="1" t="s">
        <v>983</v>
      </c>
      <c r="D25" s="1" t="s">
        <v>984</v>
      </c>
      <c r="E25" s="1" t="s">
        <v>984</v>
      </c>
      <c r="F25" s="1" t="s">
        <v>985</v>
      </c>
      <c r="G25" s="1" t="s">
        <v>986</v>
      </c>
      <c r="H25" s="1" t="s">
        <v>986</v>
      </c>
      <c r="I25" s="1" t="s">
        <v>901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987</v>
      </c>
      <c r="B26" s="1" t="s">
        <v>988</v>
      </c>
      <c r="C26" s="1" t="s">
        <v>989</v>
      </c>
      <c r="D26" s="1" t="s">
        <v>990</v>
      </c>
      <c r="E26" s="1" t="s">
        <v>991</v>
      </c>
      <c r="F26" s="1" t="s">
        <v>992</v>
      </c>
      <c r="G26" s="1" t="s">
        <v>901</v>
      </c>
      <c r="H26" s="1" t="s">
        <v>901</v>
      </c>
      <c r="I26" s="1" t="s">
        <v>901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993</v>
      </c>
      <c r="B2" s="1" t="s">
        <v>994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995</v>
      </c>
      <c r="B3" s="1" t="s">
        <v>996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997</v>
      </c>
      <c r="B4" s="1" t="s">
        <v>998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999</v>
      </c>
      <c r="B5" s="1" t="s">
        <v>1000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1001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1002</v>
      </c>
      <c r="B7" s="1" t="s">
        <v>1003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1004</v>
      </c>
      <c r="B8" s="1" t="s">
        <v>1005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1006</v>
      </c>
      <c r="B9" s="4" t="s">
        <v>1007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1008</v>
      </c>
      <c r="B10" s="1" t="s">
        <v>1009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1010</v>
      </c>
      <c r="B11" s="1" t="s">
        <v>1011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1012</v>
      </c>
      <c r="B12" s="1" t="s">
        <v>1009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1013</v>
      </c>
      <c r="B13" s="1" t="s">
        <v>1014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1015</v>
      </c>
      <c r="B14" s="1" t="s">
        <v>1016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1017</v>
      </c>
      <c r="B15" s="1" t="s">
        <v>1014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1018</v>
      </c>
      <c r="B16" s="1" t="s">
        <v>1019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1020</v>
      </c>
      <c r="B17" s="1">
        <v>79.0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1021</v>
      </c>
      <c r="B18" s="1" t="s">
        <v>1022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1023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1024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1025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1026</v>
      </c>
      <c r="B22" s="1">
        <v>0.1619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1027</v>
      </c>
      <c r="B23" s="1">
        <v>0.1619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1028</v>
      </c>
      <c r="B24" s="1">
        <v>0.148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1029</v>
      </c>
      <c r="B25" s="1">
        <v>0.1624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1030</v>
      </c>
      <c r="B26" s="1">
        <v>0.1619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1031</v>
      </c>
      <c r="B27" s="1">
        <v>0.1619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1032</v>
      </c>
      <c r="B28" s="1">
        <v>0.148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1033</v>
      </c>
      <c r="B29" s="1">
        <v>0.1624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1034</v>
      </c>
      <c r="B30" s="1">
        <v>0.873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1035</v>
      </c>
      <c r="B31" s="1">
        <v>-1.4545454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1036</v>
      </c>
      <c r="B32" s="1">
        <v>1.8848892E7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1037</v>
      </c>
      <c r="B33" s="1">
        <v>1.8848892E7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1038</v>
      </c>
      <c r="B34" s="1">
        <v>3654960.0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1039</v>
      </c>
      <c r="B35" s="1">
        <v>1.664867E7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1040</v>
      </c>
      <c r="B36" s="1">
        <v>1.664867E7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1041</v>
      </c>
      <c r="B37" s="1">
        <v>0.15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1042</v>
      </c>
      <c r="B38" s="1">
        <v>0.17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1043</v>
      </c>
      <c r="B39" s="1">
        <v>7400.0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1044</v>
      </c>
      <c r="B40" s="1">
        <v>200.0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1045</v>
      </c>
      <c r="B41" s="1">
        <v>1.738032E7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1046</v>
      </c>
      <c r="B42" s="1">
        <v>0.148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1047</v>
      </c>
      <c r="B43" s="1">
        <v>1.54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1048</v>
      </c>
      <c r="B44" s="1">
        <v>1.0194932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1049</v>
      </c>
      <c r="B45" s="1">
        <v>0.3252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1050</v>
      </c>
      <c r="B46" s="1">
        <v>0.5885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1051</v>
      </c>
      <c r="B47" s="1" t="s">
        <v>1052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1053</v>
      </c>
      <c r="B48" s="1">
        <v>3.1698752E8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1054</v>
      </c>
      <c r="B49" s="1">
        <v>-1.7667199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1055</v>
      </c>
      <c r="B50" s="1">
        <v>1.092454166E9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1056</v>
      </c>
      <c r="B51" s="1">
        <v>8.4112096E7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1057</v>
      </c>
      <c r="B52" s="1">
        <v>1059760.0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1058</v>
      </c>
      <c r="B53" s="1">
        <v>137659.0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1059</v>
      </c>
      <c r="B54" s="1">
        <v>1.7276544E9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1060</v>
      </c>
      <c r="B55" s="1">
        <v>1.7303328E9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1061</v>
      </c>
      <c r="B56" s="1">
        <v>0.013300001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1062</v>
      </c>
      <c r="B57" s="1">
        <v>0.08537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1063</v>
      </c>
      <c r="B58" s="1">
        <v>0.030940002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1064</v>
      </c>
      <c r="B59" s="1">
        <v>2.39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1065</v>
      </c>
      <c r="B60" s="1">
        <v>0.013300001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1066</v>
      </c>
      <c r="B61" s="1">
        <v>7.5170304E7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1067</v>
      </c>
      <c r="B62" s="1">
        <v>0.012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1068</v>
      </c>
      <c r="B63" s="1">
        <v>13.333333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1069</v>
      </c>
      <c r="B64" s="1">
        <v>1.7039808E9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1070</v>
      </c>
      <c r="B65" s="1">
        <v>1.7356032E9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1071</v>
      </c>
      <c r="B66" s="1">
        <v>1.7197056E9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1072</v>
      </c>
      <c r="B67" s="1">
        <v>-3.0119E7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1073</v>
      </c>
      <c r="B68" s="1">
        <v>-0.3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1074</v>
      </c>
      <c r="B69" s="1">
        <v>-0.22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1075</v>
      </c>
      <c r="B70" s="1" t="s">
        <v>1076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1077</v>
      </c>
      <c r="B71" s="1">
        <v>1.5631488E9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1078</v>
      </c>
      <c r="B72" s="1">
        <v>18.594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1079</v>
      </c>
      <c r="B73" s="1">
        <v>-9.582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1080</v>
      </c>
      <c r="B74" s="1">
        <v>-0.89403975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1081</v>
      </c>
      <c r="B75" s="1">
        <v>0.24917793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1082</v>
      </c>
      <c r="B76" s="1" t="s">
        <v>1083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1084</v>
      </c>
      <c r="B77" s="1" t="s">
        <v>1085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1086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1087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1088</v>
      </c>
      <c r="B80" s="1" t="s">
        <v>1089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1090</v>
      </c>
      <c r="B81" s="1" t="s">
        <v>1089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1091</v>
      </c>
      <c r="B82" s="1">
        <v>1.3117734E9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1092</v>
      </c>
      <c r="B83" s="1" t="s">
        <v>1093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1094</v>
      </c>
      <c r="B84" s="1" t="s">
        <v>1095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1096</v>
      </c>
      <c r="B85" s="1" t="s">
        <v>1097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1098</v>
      </c>
      <c r="B86" s="1" t="s">
        <v>1099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1100</v>
      </c>
      <c r="B87" s="1">
        <v>-1.8E7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1101</v>
      </c>
      <c r="B88" s="1">
        <v>0.16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1102</v>
      </c>
      <c r="B89" s="1">
        <v>9.0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1103</v>
      </c>
      <c r="B90" s="1">
        <v>2.0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1104</v>
      </c>
      <c r="B91" s="1">
        <v>4.56667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1105</v>
      </c>
      <c r="B92" s="1">
        <v>2.7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1106</v>
      </c>
      <c r="B93" s="1" t="s">
        <v>1107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1108</v>
      </c>
      <c r="B94" s="1">
        <v>3.0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1109</v>
      </c>
      <c r="B95" s="1">
        <v>4.006E7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1110</v>
      </c>
      <c r="B96" s="1">
        <v>0.033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1111</v>
      </c>
      <c r="B97" s="1">
        <v>-3.308E7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1112</v>
      </c>
      <c r="B98" s="1">
        <v>3.1255E7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1113</v>
      </c>
      <c r="B99" s="1">
        <v>1.438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1114</v>
      </c>
      <c r="B100" s="1">
        <v>1.609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1115</v>
      </c>
      <c r="B101" s="1">
        <v>1.7048E7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1116</v>
      </c>
      <c r="B102" s="1">
        <v>223.553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1117</v>
      </c>
      <c r="B103" s="1">
        <v>0.24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1118</v>
      </c>
      <c r="B104" s="1">
        <v>-0.35229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1119</v>
      </c>
      <c r="B105" s="1">
        <v>-1.71937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1120</v>
      </c>
      <c r="B106" s="1">
        <v>-1.5807125E7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1121</v>
      </c>
      <c r="B107" s="1">
        <v>-3.0348E7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1122</v>
      </c>
      <c r="B108" s="1">
        <v>0.64546996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1123</v>
      </c>
      <c r="B109" s="1">
        <v>-1.9403999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1124</v>
      </c>
      <c r="B110" s="1">
        <v>-1.07046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1125</v>
      </c>
      <c r="B111" s="1" t="s">
        <v>1052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1126</v>
      </c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50</v>
      </c>
      <c r="B3" s="1">
        <v>-9.042000000000002</v>
      </c>
      <c r="C3" s="1">
        <v>-3.014</v>
      </c>
      <c r="D3" s="1">
        <v>-2.192</v>
      </c>
      <c r="E3" s="1">
        <v>-4.11</v>
      </c>
      <c r="F3" s="1">
        <v>-6.576000000000001</v>
      </c>
      <c r="G3" s="1">
        <v>-2.74</v>
      </c>
      <c r="H3" s="1">
        <v>-3.288</v>
      </c>
      <c r="I3" s="1">
        <v>-3.562</v>
      </c>
      <c r="J3" s="1">
        <v>-3.836</v>
      </c>
      <c r="K3" s="1">
        <v>-2.192</v>
      </c>
      <c r="L3" s="1">
        <f>IF(K3*FORECAST(L2,B3:K3,B2:K2)&gt;0,FORECAST(L2,B3:K3,B2:K2),K3)*$X$1</f>
        <v>-2.210266667</v>
      </c>
      <c r="M3" s="1">
        <f>IF(L3*FORECAST(M2,B3:L3,B2:L2)&gt;0,FORECAST(M2,B3:L3,B2:L2),L3)*$X$1</f>
        <v>-1.874824242</v>
      </c>
      <c r="N3" s="1">
        <f>IF(M3*FORECAST(N2,B3:M3,B2:M2)&gt;0,FORECAST(N2,B3:M3,B2:M2),M3)*$X$1</f>
        <v>-1.539381818</v>
      </c>
      <c r="O3" s="1">
        <f>IF(N3*FORECAST(O2,B3:N3,B2:N2)&gt;0,FORECAST(O2,B3:N3,B2:N2),N3)*$X$1</f>
        <v>-1.203939394</v>
      </c>
      <c r="P3" s="1">
        <f>IF(O3*FORECAST(P2,B3:O3,B2:O2)&gt;0,FORECAST(P2,B3:O3,B2:O2),O3)*$X$1</f>
        <v>-0.8684969697</v>
      </c>
      <c r="Q3" s="1">
        <f>IF(P3*FORECAST(Q2,B3:P3,B2:P2)&gt;0,FORECAST(Q2,B3:P3,B2:P2),P3)*$X$1</f>
        <v>-0.5330545455</v>
      </c>
      <c r="R3" s="1">
        <f>IF(Q3*FORECAST(R2,B3:Q3,B2:Q2)&gt;0,FORECAST(R2,B3:Q3,B2:Q2),Q3)*$X$1</f>
        <v>-0.1976121212</v>
      </c>
      <c r="S3" s="5">
        <f>IF(R3*FORECAST(S2,B3:R3,B2:R2)&gt;0,FORECAST(S2,B3:R3,B2:R2),R3)*$X$1</f>
        <v>-0.1976121212</v>
      </c>
      <c r="T3" s="5">
        <f>IF(S3*FORECAST(T2,B3:S3,B2:S2)&gt;0,FORECAST(T2,B3:S3,B2:S2),S3)*$X$1</f>
        <v>-0.1976121212</v>
      </c>
      <c r="U3" s="5">
        <f>IF(T3*FORECAST(U2,B3:T3,B2:T2)&gt;0,FORECAST(U2,B3:T3,B2:T2),T3)*$X$1</f>
        <v>-0.1976121212</v>
      </c>
      <c r="V3" s="5">
        <f>IF(U3*FORECAST(V2,B3:U3,B2:U2)&gt;0,FORECAST(V2,B3:U3,B2:U2),U3)*$X$1</f>
        <v>-0.1976121212</v>
      </c>
      <c r="W3" s="5">
        <f>IF(V3*FORECAST(W2,B3:V3,B2:V2)&gt;0,FORECAST(W2,B3:V3,B2:V2),V3)*$X$1</f>
        <v>-0.1976121212</v>
      </c>
      <c r="X3" s="2"/>
      <c r="Y3" s="2"/>
      <c r="Z3" s="2"/>
    </row>
    <row r="4">
      <c r="A4" s="3" t="s">
        <v>109</v>
      </c>
      <c r="B4" s="1">
        <v>-36.99</v>
      </c>
      <c r="C4" s="1">
        <v>-12.878</v>
      </c>
      <c r="D4" s="1">
        <v>-9.59</v>
      </c>
      <c r="E4" s="1">
        <v>-13.426</v>
      </c>
      <c r="F4" s="1">
        <v>-5.754</v>
      </c>
      <c r="G4" s="1">
        <v>-4.658</v>
      </c>
      <c r="H4" s="1">
        <v>-3.836</v>
      </c>
      <c r="I4" s="1">
        <v>-14.248</v>
      </c>
      <c r="J4" s="1">
        <v>-10.412</v>
      </c>
      <c r="K4" s="1">
        <v>-8.494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1127</v>
      </c>
      <c r="B5" s="1">
        <v>32.0</v>
      </c>
      <c r="C5" s="1">
        <v>51.0</v>
      </c>
      <c r="D5" s="1">
        <v>56.0</v>
      </c>
      <c r="E5" s="1">
        <v>89.0</v>
      </c>
      <c r="F5" s="1">
        <v>109.0</v>
      </c>
      <c r="G5" s="1">
        <v>146.0</v>
      </c>
      <c r="H5" s="1">
        <v>253.0</v>
      </c>
      <c r="I5" s="1">
        <v>663.0</v>
      </c>
      <c r="J5" s="1">
        <v>774.0</v>
      </c>
      <c r="K5" s="1">
        <v>963.0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1128</v>
      </c>
      <c r="L7" s="1">
        <f>IF(W3*FORECAST(W2,B3:W3,B2:W2)&gt;0,FORECAST(W2,B3:W3,B2:W2),V3)*$X$1 * (1+0.02)/(0.0874-0.02)</f>
        <v>-2.990569193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1129</v>
      </c>
      <c r="L8" s="6">
        <f t="array" ref="L8">NPV(0.0874,M3:W3)</f>
        <v>-5.521747461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1130</v>
      </c>
      <c r="L9" s="6">
        <f t="array" ref="L9">NPV(0.0874,M16:W16)</f>
        <v>-1.189792535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1131</v>
      </c>
      <c r="L10" s="6">
        <f>L8 + L9</f>
        <v>-6.711539997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110</v>
      </c>
      <c r="L11" s="1">
        <v>-8.494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1132</v>
      </c>
      <c r="L12" s="6">
        <f>L10 - L11</f>
        <v>1.782460003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1133</v>
      </c>
      <c r="L13" s="1">
        <v>963.0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0.001850944967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-2.990569193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-10.686</v>
      </c>
      <c r="C3" s="1">
        <v>-3.836</v>
      </c>
      <c r="D3" s="1">
        <v>-4.11</v>
      </c>
      <c r="E3" s="1">
        <v>-6.576000000000001</v>
      </c>
      <c r="F3" s="1">
        <v>-6.028</v>
      </c>
      <c r="G3" s="1">
        <v>-6.850000000000001</v>
      </c>
      <c r="H3" s="1">
        <v>-8.22</v>
      </c>
      <c r="I3" s="1">
        <v>-7.398000000000001</v>
      </c>
      <c r="J3" s="1">
        <v>-6.576000000000001</v>
      </c>
      <c r="K3" s="1">
        <v>-16.44</v>
      </c>
      <c r="L3" s="1">
        <f>IF(K3*FORECAST(L2,B3:K3,B2:K2)&gt;0,FORECAST(L2,B3:K3,B2:K2),K3)*$X$1</f>
        <v>-10.77733333</v>
      </c>
      <c r="M3" s="1">
        <f>IF(L3*FORECAST(M2,B3:L3,B2:L2)&gt;0,FORECAST(M2,B3:L3,B2:L2),L3)*$X$1</f>
        <v>-11.34193939</v>
      </c>
      <c r="N3" s="1">
        <f>IF(M3*FORECAST(N2,B3:M3,B2:M2)&gt;0,FORECAST(N2,B3:M3,B2:M2),M3)*$X$1</f>
        <v>-11.90654545</v>
      </c>
      <c r="O3" s="1">
        <f>IF(N3*FORECAST(O2,B3:N3,B2:N2)&gt;0,FORECAST(O2,B3:N3,B2:N2),N3)*$X$1</f>
        <v>-12.47115152</v>
      </c>
      <c r="P3" s="1">
        <f>IF(O3*FORECAST(P2,B3:O3,B2:O2)&gt;0,FORECAST(P2,B3:O3,B2:O2),O3)*$X$1</f>
        <v>-13.03575758</v>
      </c>
      <c r="Q3" s="1">
        <f>IF(P3*FORECAST(Q2,B3:P3,B2:P2)&gt;0,FORECAST(Q2,B3:P3,B2:P2),P3)*$X$1</f>
        <v>-13.60036364</v>
      </c>
      <c r="R3" s="1">
        <f>IF(Q3*FORECAST(R2,B3:Q3,B2:Q2)&gt;0,FORECAST(R2,B3:Q3,B2:Q2),Q3)*$X$1</f>
        <v>-14.1649697</v>
      </c>
      <c r="S3" s="5">
        <f>IF(R3*FORECAST(S2,B3:R3,B2:R2)&gt;0,FORECAST(S2,B3:R3,B2:R2),R3)*$X$1</f>
        <v>-14.72957576</v>
      </c>
      <c r="T3" s="5">
        <f>IF(S3*FORECAST(T2,B3:S3,B2:S2)&gt;0,FORECAST(T2,B3:S3,B2:S2),S3)*$X$1</f>
        <v>-15.29418182</v>
      </c>
      <c r="U3" s="5">
        <f>IF(T3*FORECAST(U2,B3:T3,B2:T2)&gt;0,FORECAST(U2,B3:T3,B2:T2),T3)*$X$1</f>
        <v>-15.85878788</v>
      </c>
      <c r="V3" s="5">
        <f>IF(U3*FORECAST(V2,B3:U3,B2:U2)&gt;0,FORECAST(V2,B3:U3,B2:U2),U3)*$X$1</f>
        <v>-16.42339394</v>
      </c>
      <c r="W3" s="5">
        <f>IF(V3*FORECAST(W2,B3:V3,B2:V2)&gt;0,FORECAST(W2,B3:V3,B2:V2),V3)*$X$1</f>
        <v>-16.988</v>
      </c>
      <c r="X3" s="2"/>
      <c r="Y3" s="2"/>
      <c r="Z3" s="2"/>
    </row>
    <row r="4">
      <c r="A4" s="3" t="s">
        <v>109</v>
      </c>
      <c r="B4" s="1">
        <v>-36.99</v>
      </c>
      <c r="C4" s="1">
        <v>-12.878</v>
      </c>
      <c r="D4" s="1">
        <v>-9.59</v>
      </c>
      <c r="E4" s="1">
        <v>-13.426</v>
      </c>
      <c r="F4" s="1">
        <v>-5.754</v>
      </c>
      <c r="G4" s="1">
        <v>-4.658</v>
      </c>
      <c r="H4" s="1">
        <v>-3.836</v>
      </c>
      <c r="I4" s="1">
        <v>-14.248</v>
      </c>
      <c r="J4" s="1">
        <v>-10.412</v>
      </c>
      <c r="K4" s="1">
        <v>-8.494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1127</v>
      </c>
      <c r="B5" s="1">
        <v>32.0</v>
      </c>
      <c r="C5" s="1">
        <v>51.0</v>
      </c>
      <c r="D5" s="1">
        <v>56.0</v>
      </c>
      <c r="E5" s="1">
        <v>89.0</v>
      </c>
      <c r="F5" s="1">
        <v>109.0</v>
      </c>
      <c r="G5" s="1">
        <v>146.0</v>
      </c>
      <c r="H5" s="1">
        <v>253.0</v>
      </c>
      <c r="I5" s="1">
        <v>663.0</v>
      </c>
      <c r="J5" s="1">
        <v>774.0</v>
      </c>
      <c r="K5" s="1">
        <v>963.0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1128</v>
      </c>
      <c r="L7" s="1">
        <f>IF(W3*FORECAST(W2,B3:W3,B2:W2)&gt;0,FORECAST(W2,B3:W3,B2:W2),V3)*$X$1 * (1+0.02)/(0.0874-0.02)</f>
        <v>-257.0884273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1129</v>
      </c>
      <c r="L8" s="6">
        <f t="array" ref="L8">NPV(0.0874,M3:W3)</f>
        <v>-94.37736584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1130</v>
      </c>
      <c r="L9" s="6">
        <f t="array" ref="L9">NPV(0.0874,M16:W16)</f>
        <v>-102.282165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1131</v>
      </c>
      <c r="L10" s="6">
        <f>L8 + L9</f>
        <v>-196.6595309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110</v>
      </c>
      <c r="L11" s="1">
        <v>-8.494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1132</v>
      </c>
      <c r="L12" s="6">
        <f>L10 - L11</f>
        <v>-188.1655309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1133</v>
      </c>
      <c r="L13" s="1">
        <v>963.0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-0.1953951515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-257.0884273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