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<sst xmlns="http://schemas.openxmlformats.org/spreadsheetml/2006/main" count="1460" uniqueCount="1228">
  <si>
    <t>ticker</t>
  </si>
  <si>
    <t>BLBX</t>
  </si>
  <si>
    <t>nombre</t>
  </si>
  <si>
    <t>BLACKBOXSTOCKS INC</t>
  </si>
  <si>
    <t>empresa</t>
  </si>
  <si>
    <t>Software</t>
  </si>
  <si>
    <t>Open</t>
  </si>
  <si>
    <t>Target Price</t>
  </si>
  <si>
    <t>Upside</t>
  </si>
  <si>
    <t>-369.28%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</si>
  <si>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</si>
  <si>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</si>
  <si>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</si>
  <si>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</si>
  <si>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</si>
  <si>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</si>
  <si>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</si>
  <si>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</si>
  <si>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233.33%</t>
  </si>
  <si>
    <t>Total Assets Growth</t>
  </si>
  <si>
    <t>-13.04%</t>
  </si>
  <si>
    <t>Net Property, Plant and Equipment Growth</t>
  </si>
  <si>
    <t>-100.00%</t>
  </si>
  <si>
    <t>EBITDA Growth</t>
  </si>
  <si>
    <t>382.90%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</si>
  <si>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</si>
  <si>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</si>
  <si>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</si>
  <si>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</si>
  <si>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</si>
  <si>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</si>
  <si>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Stock-Based Compensation (CF)</t>
  </si>
  <si>
    <t>Provision and Write-off of Bad Debts</t>
  </si>
  <si>
    <t>Other Operating Activities, Total</t>
  </si>
  <si>
    <t>Change in Trading Asset Securities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</si>
  <si>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</si>
  <si>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</si>
  <si>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</si>
  <si>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</si>
  <si>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</si>
  <si>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</si>
  <si>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</si>
  <si>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</si>
  <si>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</si>
  <si>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</si>
  <si>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</si>
  <si>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</si>
  <si>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</si>
  <si>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</si>
  <si>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</si>
  <si>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</si>
  <si>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</si>
  <si>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</si>
  <si>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</si>
  <si>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</si>
  <si>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</si>
  <si>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</si>
  <si>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</si>
  <si>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</si>
  <si>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</si>
  <si>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</si>
  <si>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</si>
  <si>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</si>
  <si>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</si>
  <si>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</si>
  <si>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</si>
  <si>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</si>
  <si>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</si>
  <si>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</si>
  <si>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</si>
  <si>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</si>
  <si>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</si>
  <si>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</si>
  <si>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</si>
  <si>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</si>
  <si>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</si>
  <si>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</si>
  <si>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</si>
  <si>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</si>
  <si>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</si>
  <si>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</si>
  <si>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</si>
  <si>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</si>
  <si>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</si>
  <si>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</si>
  <si>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</si>
  <si>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</si>
  <si>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</si>
  <si>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</si>
  <si>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</si>
  <si>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</si>
  <si>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</si>
  <si>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</si>
  <si>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</si>
  <si>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</si>
  <si>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</si>
  <si>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</si>
  <si>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</si>
  <si>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</si>
  <si>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</si>
  <si>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</si>
  <si>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</si>
  <si>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</si>
  <si>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</si>
  <si>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</si>
  <si>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</si>
  <si>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</si>
  <si>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</si>
  <si>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</si>
  <si>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0.05</t>
  </si>
  <si>
    <t>0.12</t>
  </si>
  <si>
    <t>0.49</t>
  </si>
  <si>
    <t>-0.09</t>
  </si>
  <si>
    <t>-0.6</t>
  </si>
  <si>
    <t>-1.69</t>
  </si>
  <si>
    <t>-0.84</t>
  </si>
  <si>
    <t>2.39</t>
  </si>
  <si>
    <t>0.7</t>
  </si>
  <si>
    <t>2.27</t>
  </si>
  <si>
    <t>Tangible Book Value</t>
  </si>
  <si>
    <t>Tangible Book Value Per Share</t>
  </si>
  <si>
    <t>-0.1</t>
  </si>
  <si>
    <t>-0.61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</si>
  <si>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</si>
  <si>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</si>
  <si>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</si>
  <si>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</si>
  <si>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</si>
  <si>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</si>
  <si>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</si>
  <si>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</si>
  <si>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</si>
  <si>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</si>
  <si>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</si>
  <si>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</si>
  <si>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</si>
  <si>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</si>
  <si>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</si>
  <si>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</si>
  <si>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</si>
  <si>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</si>
  <si>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</si>
  <si>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</si>
  <si>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</si>
  <si>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</si>
  <si>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</si>
  <si>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</si>
  <si>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</si>
  <si>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</si>
  <si>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</si>
  <si>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</si>
  <si>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</si>
  <si>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</si>
  <si>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</si>
  <si>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</si>
  <si>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</si>
  <si>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-0.22</t>
  </si>
  <si>
    <t>-0.29</t>
  </si>
  <si>
    <t>-0.47</t>
  </si>
  <si>
    <t>-0.66</t>
  </si>
  <si>
    <t>-1.54</t>
  </si>
  <si>
    <t>-0.18</t>
  </si>
  <si>
    <t>-1.08</t>
  </si>
  <si>
    <t>-1.52</t>
  </si>
  <si>
    <t>-1.45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</si>
  <si>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</si>
  <si>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</si>
  <si>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</si>
  <si>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</si>
  <si>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</si>
  <si>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</si>
  <si>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-0.14</t>
  </si>
  <si>
    <t>-0.41</t>
  </si>
  <si>
    <t>-0.38</t>
  </si>
  <si>
    <t>-0.94</t>
  </si>
  <si>
    <t>-0.58</t>
  </si>
  <si>
    <t>-0.89</t>
  </si>
  <si>
    <t>-0.91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</si>
  <si>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</si>
  <si>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</si>
  <si>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</si>
  <si>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</si>
  <si>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</si>
  <si>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</si>
  <si>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</si>
  <si>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</si>
  <si>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</si>
  <si>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</si>
  <si>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</si>
  <si>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</si>
  <si>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</si>
  <si>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</si>
  <si>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</si>
  <si>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</si>
  <si>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</si>
  <si>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</si>
  <si>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</si>
  <si>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</si>
  <si>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</si>
  <si>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</si>
  <si>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-121.8</t>
  </si>
  <si>
    <t>-79.49</t>
  </si>
  <si>
    <t>-119.51</t>
  </si>
  <si>
    <t>-282.23</t>
  </si>
  <si>
    <t>-256.11</t>
  </si>
  <si>
    <t>-35.86</t>
  </si>
  <si>
    <t>-19.07</t>
  </si>
  <si>
    <t>-36.69</t>
  </si>
  <si>
    <t>-46.75</t>
  </si>
  <si>
    <t>Return on Total Capital</t>
  </si>
  <si>
    <t>-193.97</t>
  </si>
  <si>
    <t>-87.7</t>
  </si>
  <si>
    <t>-202.98</t>
  </si>
  <si>
    <t>166.4</t>
  </si>
  <si>
    <t>43.3</t>
  </si>
  <si>
    <t>19.94</t>
  </si>
  <si>
    <t>-26.51</t>
  </si>
  <si>
    <t>-64.48</t>
  </si>
  <si>
    <t>Return On Equity %</t>
  </si>
  <si>
    <t>-310.36</t>
  </si>
  <si>
    <t>-140.97</t>
  </si>
  <si>
    <t>-325.21</t>
  </si>
  <si>
    <t>174.78</t>
  </si>
  <si>
    <t>133.05</t>
  </si>
  <si>
    <t>13.93</t>
  </si>
  <si>
    <t>-86.33</t>
  </si>
  <si>
    <t>-100.45</t>
  </si>
  <si>
    <t>-98.46</t>
  </si>
  <si>
    <t>Return on Common Equity</t>
  </si>
  <si>
    <t>-316.15</t>
  </si>
  <si>
    <t>-142.2</t>
  </si>
  <si>
    <t>-329.46</t>
  </si>
  <si>
    <t>173.46</t>
  </si>
  <si>
    <t>132.75</t>
  </si>
  <si>
    <t>13.9</t>
  </si>
  <si>
    <t>-86.45</t>
  </si>
  <si>
    <t>-100.51</t>
  </si>
  <si>
    <t>-98.53</t>
  </si>
  <si>
    <t>Margin Analysis</t>
  </si>
  <si>
    <t>Gross Profit Margin %</t>
  </si>
  <si>
    <t>17.53</t>
  </si>
  <si>
    <t>40.47</t>
  </si>
  <si>
    <t>6.85</t>
  </si>
  <si>
    <t>30.68</t>
  </si>
  <si>
    <t>64.33</t>
  </si>
  <si>
    <t>69.71</t>
  </si>
  <si>
    <t>58.04</t>
  </si>
  <si>
    <t>46.36</t>
  </si>
  <si>
    <t>SG&amp;A Margin</t>
  </si>
  <si>
    <t>528.12</t>
  </si>
  <si>
    <t>122.03</t>
  </si>
  <si>
    <t>134.71</t>
  </si>
  <si>
    <t>111.24</t>
  </si>
  <si>
    <t>73.4</t>
  </si>
  <si>
    <t>89.59</t>
  </si>
  <si>
    <t>124.99</t>
  </si>
  <si>
    <t>185.78</t>
  </si>
  <si>
    <t>EBITDA Margin %</t>
  </si>
  <si>
    <t>-848.55</t>
  </si>
  <si>
    <t>-137.34</t>
  </si>
  <si>
    <t>-157.05</t>
  </si>
  <si>
    <t>-92.88</t>
  </si>
  <si>
    <t>-11.87</t>
  </si>
  <si>
    <t>-30.4</t>
  </si>
  <si>
    <t>-91.21</t>
  </si>
  <si>
    <t>-169.16</t>
  </si>
  <si>
    <t>EBITA Margin %</t>
  </si>
  <si>
    <t>-854.18</t>
  </si>
  <si>
    <t>-138.36</t>
  </si>
  <si>
    <t>-159.75</t>
  </si>
  <si>
    <t>-94.58</t>
  </si>
  <si>
    <t>-12.26</t>
  </si>
  <si>
    <t>-30.72</t>
  </si>
  <si>
    <t>-91.67</t>
  </si>
  <si>
    <t>-170.56</t>
  </si>
  <si>
    <t>EBIT Margin %</t>
  </si>
  <si>
    <t>Income From Continuing Operations Margin %</t>
  </si>
  <si>
    <t>-858.09</t>
  </si>
  <si>
    <t>-138.55</t>
  </si>
  <si>
    <t>-166.26</t>
  </si>
  <si>
    <t>-280.77</t>
  </si>
  <si>
    <t>-10.54</t>
  </si>
  <si>
    <t>-42.79</t>
  </si>
  <si>
    <t>-101.23</t>
  </si>
  <si>
    <t>-150.17</t>
  </si>
  <si>
    <t>Net Income Margin %</t>
  </si>
  <si>
    <t>Net Avail. For Common Margin %</t>
  </si>
  <si>
    <t>Normalized Net Income Margin</t>
  </si>
  <si>
    <t>-536.3</t>
  </si>
  <si>
    <t>-86.59</t>
  </si>
  <si>
    <t>-103.91</t>
  </si>
  <si>
    <t>-172.09</t>
  </si>
  <si>
    <t>-6.13</t>
  </si>
  <si>
    <t>-59.12</t>
  </si>
  <si>
    <t>-93.86</t>
  </si>
  <si>
    <t>Levered Free Cash Flow Margin</t>
  </si>
  <si>
    <t>-641.65</t>
  </si>
  <si>
    <t>-15.63</t>
  </si>
  <si>
    <t>105.98</t>
  </si>
  <si>
    <t>-30.95</t>
  </si>
  <si>
    <t>5.49</t>
  </si>
  <si>
    <t>-52.26</t>
  </si>
  <si>
    <t>-53.52</t>
  </si>
  <si>
    <t>Unlevered Free Cash Flow Margin</t>
  </si>
  <si>
    <t>-639.21</t>
  </si>
  <si>
    <t>-15.51</t>
  </si>
  <si>
    <t>-10.23</t>
  </si>
  <si>
    <t>91.06</t>
  </si>
  <si>
    <t>-32.16</t>
  </si>
  <si>
    <t>5.36</t>
  </si>
  <si>
    <t>-51.37</t>
  </si>
  <si>
    <t>-53.5</t>
  </si>
  <si>
    <t>Asset Turnover</t>
  </si>
  <si>
    <t>0.15</t>
  </si>
  <si>
    <t>1.38</t>
  </si>
  <si>
    <t>2.83</t>
  </si>
  <si>
    <t>4.33</t>
  </si>
  <si>
    <t>4.68</t>
  </si>
  <si>
    <t>0.99</t>
  </si>
  <si>
    <t>0.64</t>
  </si>
  <si>
    <t>0.44</t>
  </si>
  <si>
    <t>Fixed Assets Turnover</t>
  </si>
  <si>
    <t>5.89</t>
  </si>
  <si>
    <t>48.16</t>
  </si>
  <si>
    <t>34.71</t>
  </si>
  <si>
    <t>15.46</t>
  </si>
  <si>
    <t>36.44</t>
  </si>
  <si>
    <t>23.68</t>
  </si>
  <si>
    <t>11.31</t>
  </si>
  <si>
    <t>7.53</t>
  </si>
  <si>
    <t>Receivables Turnover (Average Receivables)</t>
  </si>
  <si>
    <t>272.75</t>
  </si>
  <si>
    <t>155.75</t>
  </si>
  <si>
    <t>219.31</t>
  </si>
  <si>
    <t>281.77</t>
  </si>
  <si>
    <t>332.86</t>
  </si>
  <si>
    <t>126.01</t>
  </si>
  <si>
    <t>79.57</t>
  </si>
  <si>
    <t>Inventory Turnover (Average Inventory)</t>
  </si>
  <si>
    <t>118.57</t>
  </si>
  <si>
    <t>143.36</t>
  </si>
  <si>
    <t>176.06</t>
  </si>
  <si>
    <t>Short Term Liquidity</t>
  </si>
  <si>
    <t>Current Ratio</t>
  </si>
  <si>
    <t>1.51</t>
  </si>
  <si>
    <t>7.5</t>
  </si>
  <si>
    <t>11.35</t>
  </si>
  <si>
    <t>0.56</t>
  </si>
  <si>
    <t>0.13</t>
  </si>
  <si>
    <t>0.01</t>
  </si>
  <si>
    <t>0.5</t>
  </si>
  <si>
    <t>3.65</t>
  </si>
  <si>
    <t>2.11</t>
  </si>
  <si>
    <t>0.45</t>
  </si>
  <si>
    <t>Quick Ratio</t>
  </si>
  <si>
    <t>2.08</t>
  </si>
  <si>
    <t>7.84</t>
  </si>
  <si>
    <t>0.03</t>
  </si>
  <si>
    <t>0.02</t>
  </si>
  <si>
    <t>3.57</t>
  </si>
  <si>
    <t>0.43</t>
  </si>
  <si>
    <t>Operating Cash Flow to Current Liabilities</t>
  </si>
  <si>
    <t>-0.56</t>
  </si>
  <si>
    <t>-23.51</t>
  </si>
  <si>
    <t>-9.59</t>
  </si>
  <si>
    <t>-1.53</t>
  </si>
  <si>
    <t>-0.35</t>
  </si>
  <si>
    <t>-0.2</t>
  </si>
  <si>
    <t>0.07</t>
  </si>
  <si>
    <t>-0.23</t>
  </si>
  <si>
    <t>-2.31</t>
  </si>
  <si>
    <t>-1.42</t>
  </si>
  <si>
    <t>Days Sales Outstanding (Average Receivables)</t>
  </si>
  <si>
    <t>1.34</t>
  </si>
  <si>
    <t>2.34</t>
  </si>
  <si>
    <t>1.66</t>
  </si>
  <si>
    <t>1.3</t>
  </si>
  <si>
    <t>1.1</t>
  </si>
  <si>
    <t>2.9</t>
  </si>
  <si>
    <t>4.59</t>
  </si>
  <si>
    <t>Days Outstanding Inventory (Average Inventory)</t>
  </si>
  <si>
    <t>3.08</t>
  </si>
  <si>
    <t>2.55</t>
  </si>
  <si>
    <t>2.07</t>
  </si>
  <si>
    <t>Average Days Payable Outstanding</t>
  </si>
  <si>
    <t>237.74</t>
  </si>
  <si>
    <t>148.25</t>
  </si>
  <si>
    <t>252.61</t>
  </si>
  <si>
    <t>286.76</t>
  </si>
  <si>
    <t>92.69</t>
  </si>
  <si>
    <t>115.29</t>
  </si>
  <si>
    <t>173.49</t>
  </si>
  <si>
    <t>Cash Conversion Cycle (Average Days)</t>
  </si>
  <si>
    <t>-88.51</t>
  </si>
  <si>
    <t>-109.84</t>
  </si>
  <si>
    <t>-166.83</t>
  </si>
  <si>
    <t>Long Term Solvency</t>
  </si>
  <si>
    <t>Total Debt/Equity</t>
  </si>
  <si>
    <t>-37.53</t>
  </si>
  <si>
    <t>-34.53</t>
  </si>
  <si>
    <t>-77.17</t>
  </si>
  <si>
    <t>18.4</t>
  </si>
  <si>
    <t>18.55</t>
  </si>
  <si>
    <t>5.37</t>
  </si>
  <si>
    <t>Total Debt / Total Capital</t>
  </si>
  <si>
    <t>-60.08</t>
  </si>
  <si>
    <t>-52.75</t>
  </si>
  <si>
    <t>-338.04</t>
  </si>
  <si>
    <t>15.54</t>
  </si>
  <si>
    <t>15.65</t>
  </si>
  <si>
    <t>5.1</t>
  </si>
  <si>
    <t>LT Debt/Equity</t>
  </si>
  <si>
    <t>-52.13</t>
  </si>
  <si>
    <t>5.17</t>
  </si>
  <si>
    <t>14.02</t>
  </si>
  <si>
    <t>4.1</t>
  </si>
  <si>
    <t>Long-Term Debt / Total Capital</t>
  </si>
  <si>
    <t>-3.05</t>
  </si>
  <si>
    <t>-228.37</t>
  </si>
  <si>
    <t>4.36</t>
  </si>
  <si>
    <t>11.82</t>
  </si>
  <si>
    <t>3.89</t>
  </si>
  <si>
    <t>Total Liabilities / Total Assets</t>
  </si>
  <si>
    <t>66.11</t>
  </si>
  <si>
    <t>12.45</t>
  </si>
  <si>
    <t>8.67</t>
  </si>
  <si>
    <t>161.24</t>
  </si>
  <si>
    <t>646.23</t>
  </si>
  <si>
    <t>251.81</t>
  </si>
  <si>
    <t>29.89</t>
  </si>
  <si>
    <t>49.77</t>
  </si>
  <si>
    <t>25.76</t>
  </si>
  <si>
    <t>EBIT / Interest Expense</t>
  </si>
  <si>
    <t>-218.85</t>
  </si>
  <si>
    <t>-726.65</t>
  </si>
  <si>
    <t>-24.52</t>
  </si>
  <si>
    <t>-1.68</t>
  </si>
  <si>
    <t>-0.72</t>
  </si>
  <si>
    <t>-4.9</t>
  </si>
  <si>
    <t>-31.32</t>
  </si>
  <si>
    <t>EBITDA / Interest Expense</t>
  </si>
  <si>
    <t>-217.4</t>
  </si>
  <si>
    <t>-721.3</t>
  </si>
  <si>
    <t>-24.1</t>
  </si>
  <si>
    <t>-1.56</t>
  </si>
  <si>
    <t>-0.59</t>
  </si>
  <si>
    <t>-4.61</t>
  </si>
  <si>
    <t>-30.46</t>
  </si>
  <si>
    <t>(EBITDA - Capex) / Interest Expense</t>
  </si>
  <si>
    <t>-219.17</t>
  </si>
  <si>
    <t>-734.43</t>
  </si>
  <si>
    <t>-24.75</t>
  </si>
  <si>
    <t>-1.57</t>
  </si>
  <si>
    <t>-4.78</t>
  </si>
  <si>
    <t>-30.91</t>
  </si>
  <si>
    <t>Total Debt / EBITDA</t>
  </si>
  <si>
    <t>-0.4</t>
  </si>
  <si>
    <t>-1.24</t>
  </si>
  <si>
    <t>-3.99</t>
  </si>
  <si>
    <t>-0.81</t>
  </si>
  <si>
    <t>-0.08</t>
  </si>
  <si>
    <t>Net Debt / EBITDA</t>
  </si>
  <si>
    <t>0.88</t>
  </si>
  <si>
    <t>-0.37</t>
  </si>
  <si>
    <t>-1.21</t>
  </si>
  <si>
    <t>-1.13</t>
  </si>
  <si>
    <t>0.73</t>
  </si>
  <si>
    <t>Total Debt / (EBITDA - Capex)</t>
  </si>
  <si>
    <t>-0.39</t>
  </si>
  <si>
    <t>-1.23</t>
  </si>
  <si>
    <t>-3.97</t>
  </si>
  <si>
    <t>-0.79</t>
  </si>
  <si>
    <t>Net Debt / (EBITDA - Capex)</t>
  </si>
  <si>
    <t>0.87</t>
  </si>
  <si>
    <t>-0.36</t>
  </si>
  <si>
    <t>-1.12</t>
  </si>
  <si>
    <t>4.92</t>
  </si>
  <si>
    <t>0.72</t>
  </si>
  <si>
    <t>Growth Over Prior Year</t>
  </si>
  <si>
    <t>Total Revenues, 1 Yr. Growth %</t>
  </si>
  <si>
    <t>-23.93</t>
  </si>
  <si>
    <t>53.37</t>
  </si>
  <si>
    <t>216.93</t>
  </si>
  <si>
    <t>81.51</t>
  </si>
  <si>
    <t>-18.87</t>
  </si>
  <si>
    <t>-37.37</t>
  </si>
  <si>
    <t>Gross Profit, 1 Yr. Growth %</t>
  </si>
  <si>
    <t>-87.12</t>
  </si>
  <si>
    <t>586.45</t>
  </si>
  <si>
    <t>489.46</t>
  </si>
  <si>
    <t>96.7</t>
  </si>
  <si>
    <t>-32.45</t>
  </si>
  <si>
    <t>-49.98</t>
  </si>
  <si>
    <t>EBITDA, 1 Yr. Growth %</t>
  </si>
  <si>
    <t>55.7</t>
  </si>
  <si>
    <t>-12.81</t>
  </si>
  <si>
    <t>-9.3</t>
  </si>
  <si>
    <t>-59.49</t>
  </si>
  <si>
    <t>364.75</t>
  </si>
  <si>
    <t>100.31</t>
  </si>
  <si>
    <t>16.16</t>
  </si>
  <si>
    <t>EBITA, 1 Yr. Growth %</t>
  </si>
  <si>
    <t>43.29</t>
  </si>
  <si>
    <t>90.95</t>
  </si>
  <si>
    <t>55.82</t>
  </si>
  <si>
    <t>-12.16</t>
  </si>
  <si>
    <t>-9.19</t>
  </si>
  <si>
    <t>-58.94</t>
  </si>
  <si>
    <t>355.02</t>
  </si>
  <si>
    <t>99.58</t>
  </si>
  <si>
    <t>16.53</t>
  </si>
  <si>
    <t>EBIT, 1 Yr. Growth %</t>
  </si>
  <si>
    <t>Earnings From Cont. Operations, 1 Yr. Growth %</t>
  </si>
  <si>
    <t>91.82</t>
  </si>
  <si>
    <t>55.32</t>
  </si>
  <si>
    <t>-8.71</t>
  </si>
  <si>
    <t>159.01</t>
  </si>
  <si>
    <t>-88.1</t>
  </si>
  <si>
    <t>637.01</t>
  </si>
  <si>
    <t>91.91</t>
  </si>
  <si>
    <t>-7.08</t>
  </si>
  <si>
    <t>Net Income, 1 Yr. Growth %</t>
  </si>
  <si>
    <t>Normalized Net Income, 1 Yr. Growth %</t>
  </si>
  <si>
    <t>153.99</t>
  </si>
  <si>
    <t>-88.72</t>
  </si>
  <si>
    <t>77.08</t>
  </si>
  <si>
    <t>-0.57</t>
  </si>
  <si>
    <t>Diluted EPS Before Extra, 1 Yr. Growth %</t>
  </si>
  <si>
    <t>63.47</t>
  </si>
  <si>
    <t>39.24</t>
  </si>
  <si>
    <t>-8.41</t>
  </si>
  <si>
    <t>156.31</t>
  </si>
  <si>
    <t>-88.58</t>
  </si>
  <si>
    <t>516.98</t>
  </si>
  <si>
    <t>40.37</t>
  </si>
  <si>
    <t>-4.85</t>
  </si>
  <si>
    <t>Accounts Receivable, 1 Yr. Growth %</t>
  </si>
  <si>
    <t>226.16</t>
  </si>
  <si>
    <t>-27.24</t>
  </si>
  <si>
    <t>54.48</t>
  </si>
  <si>
    <t>213.14</t>
  </si>
  <si>
    <t>3.31</t>
  </si>
  <si>
    <t>220.76</t>
  </si>
  <si>
    <t>-69.45</t>
  </si>
  <si>
    <t>Inventory, 1 Yr. Growth %</t>
  </si>
  <si>
    <t>-23.18</t>
  </si>
  <si>
    <t>13.98</t>
  </si>
  <si>
    <t>-77.6</t>
  </si>
  <si>
    <t>Net Property, Plant and Equip., 1 Yr. Growth %</t>
  </si>
  <si>
    <t>7.75</t>
  </si>
  <si>
    <t>26.96</t>
  </si>
  <si>
    <t>-11.31</t>
  </si>
  <si>
    <t>532.57</t>
  </si>
  <si>
    <t>-44.29</t>
  </si>
  <si>
    <t>558.74</t>
  </si>
  <si>
    <t>-4.33</t>
  </si>
  <si>
    <t>-7.48</t>
  </si>
  <si>
    <t>Total Assets, 1 Yr. Growth %</t>
  </si>
  <si>
    <t>16.73</t>
  </si>
  <si>
    <t>343.25</t>
  </si>
  <si>
    <t>-72.99</t>
  </si>
  <si>
    <t>-25.12</t>
  </si>
  <si>
    <t>33.71</t>
  </si>
  <si>
    <t>312.58</t>
  </si>
  <si>
    <t>-61.11</t>
  </si>
  <si>
    <t>126.68</t>
  </si>
  <si>
    <t>Tangible Book Value, 1 Yr. Growth %</t>
  </si>
  <si>
    <t>194.15</t>
  </si>
  <si>
    <t>371.46</t>
  </si>
  <si>
    <t>-119.4</t>
  </si>
  <si>
    <t>538.03</t>
  </si>
  <si>
    <t>187.26</t>
  </si>
  <si>
    <t>-47.34</t>
  </si>
  <si>
    <t>-543.29</t>
  </si>
  <si>
    <t>-72.17</t>
  </si>
  <si>
    <t>235.43</t>
  </si>
  <si>
    <t>Common Equity, 1 Yr. Growth %</t>
  </si>
  <si>
    <t>-118.74</t>
  </si>
  <si>
    <t>551.85</t>
  </si>
  <si>
    <t>190.35</t>
  </si>
  <si>
    <t>-47.28</t>
  </si>
  <si>
    <t>Cash From Operations, 1 Yr. Growth %</t>
  </si>
  <si>
    <t>823.42</t>
  </si>
  <si>
    <t>25.86</t>
  </si>
  <si>
    <t>-19.78</t>
  </si>
  <si>
    <t>-31.74</t>
  </si>
  <si>
    <t>50.55</t>
  </si>
  <si>
    <t>-120.19</t>
  </si>
  <si>
    <t>-568.37</t>
  </si>
  <si>
    <t>537.19</t>
  </si>
  <si>
    <t>-26.11</t>
  </si>
  <si>
    <t>Capital Expenditures, 1 Yr. Growth %</t>
  </si>
  <si>
    <t>-57.74</t>
  </si>
  <si>
    <t>248.34</t>
  </si>
  <si>
    <t>27.36</t>
  </si>
  <si>
    <t>-94.53</t>
  </si>
  <si>
    <t>-18.15</t>
  </si>
  <si>
    <t>3.17</t>
  </si>
  <si>
    <t>-96.05</t>
  </si>
  <si>
    <t>Levered Free Cash Flow, 1 Yr. Growth %</t>
  </si>
  <si>
    <t>12.18</t>
  </si>
  <si>
    <t>-76.57</t>
  </si>
  <si>
    <t>-65.13</t>
  </si>
  <si>
    <t>-191.76</t>
  </si>
  <si>
    <t>-129.88</t>
  </si>
  <si>
    <t>-35.87</t>
  </si>
  <si>
    <t>Unlevered Free Cash Flow, 1 Yr. Growth %</t>
  </si>
  <si>
    <t>11.76</t>
  </si>
  <si>
    <t>-76.66</t>
  </si>
  <si>
    <t>-64.16</t>
  </si>
  <si>
    <t>-210.82</t>
  </si>
  <si>
    <t>-128.14</t>
  </si>
  <si>
    <t>-34.77</t>
  </si>
  <si>
    <t>Compound Annual Growth Rate Over Two Years</t>
  </si>
  <si>
    <t>Total Revenues, 2 Yr. CAGR %</t>
  </si>
  <si>
    <t>170.52</t>
  </si>
  <si>
    <t>8.02</t>
  </si>
  <si>
    <t>120.47</t>
  </si>
  <si>
    <t>139.84</t>
  </si>
  <si>
    <t>21.35</t>
  </si>
  <si>
    <t>-28.71</t>
  </si>
  <si>
    <t>Gross Profit, 2 Yr. CAGR %</t>
  </si>
  <si>
    <t>69.16</t>
  </si>
  <si>
    <t>-5.96</t>
  </si>
  <si>
    <t>575.42</t>
  </si>
  <si>
    <t>240.51</t>
  </si>
  <si>
    <t>15.27</t>
  </si>
  <si>
    <t>-41.87</t>
  </si>
  <si>
    <t>EBITDA, 2 Yr. CAGR %</t>
  </si>
  <si>
    <t>16.38</t>
  </si>
  <si>
    <t>-11.07</t>
  </si>
  <si>
    <t>-39.38</t>
  </si>
  <si>
    <t>37.22</t>
  </si>
  <si>
    <t>236.36</t>
  </si>
  <si>
    <t>52.54</t>
  </si>
  <si>
    <t>EBITA, 2 Yr. CAGR %</t>
  </si>
  <si>
    <t>65.41</t>
  </si>
  <si>
    <t>72.49</t>
  </si>
  <si>
    <t>16.99</t>
  </si>
  <si>
    <t>-10.69</t>
  </si>
  <si>
    <t>-38.94</t>
  </si>
  <si>
    <t>36.69</t>
  </si>
  <si>
    <t>231.89</t>
  </si>
  <si>
    <t>52.5</t>
  </si>
  <si>
    <t>EBIT, 2 Yr. CAGR %</t>
  </si>
  <si>
    <t>Earnings From Cont. Operations, 2 Yr. CAGR %</t>
  </si>
  <si>
    <t>65.79</t>
  </si>
  <si>
    <t>72.61</t>
  </si>
  <si>
    <t>19.08</t>
  </si>
  <si>
    <t>53.77</t>
  </si>
  <si>
    <t>-44.49</t>
  </si>
  <si>
    <t>-6.36</t>
  </si>
  <si>
    <t>276.09</t>
  </si>
  <si>
    <t>33.54</t>
  </si>
  <si>
    <t>Net Income, 2 Yr. CAGR %</t>
  </si>
  <si>
    <t>Normalized Net Income, 2 Yr. CAGR %</t>
  </si>
  <si>
    <t>52.28</t>
  </si>
  <si>
    <t>-46.46</t>
  </si>
  <si>
    <t>-12.32</t>
  </si>
  <si>
    <t>424.83</t>
  </si>
  <si>
    <t>32.69</t>
  </si>
  <si>
    <t>Diluted EPS Before Extra, 2 Yr. CAGR %</t>
  </si>
  <si>
    <t>50.87</t>
  </si>
  <si>
    <t>12.93</t>
  </si>
  <si>
    <t>53.22</t>
  </si>
  <si>
    <t>-45.9</t>
  </si>
  <si>
    <t>-16.07</t>
  </si>
  <si>
    <t>194.29</t>
  </si>
  <si>
    <t>15.57</t>
  </si>
  <si>
    <t>Accounts Receivable, 2 Yr. CAGR %</t>
  </si>
  <si>
    <t>54.06</t>
  </si>
  <si>
    <t>6.02</t>
  </si>
  <si>
    <t>119.94</t>
  </si>
  <si>
    <t>79.86</t>
  </si>
  <si>
    <t>82.04</t>
  </si>
  <si>
    <t>-1.01</t>
  </si>
  <si>
    <t>Inventory, 2 Yr. CAGR %</t>
  </si>
  <si>
    <t>-6.43</t>
  </si>
  <si>
    <t>-49.47</t>
  </si>
  <si>
    <t>Net Property, Plant and Equip., 2 Yr. CAGR %</t>
  </si>
  <si>
    <t>16.96</t>
  </si>
  <si>
    <t>6.11</t>
  </si>
  <si>
    <t>136.86</t>
  </si>
  <si>
    <t>87.72</t>
  </si>
  <si>
    <t>94.31</t>
  </si>
  <si>
    <t>151.04</t>
  </si>
  <si>
    <t>-5.92</t>
  </si>
  <si>
    <t>Total Assets, 2 Yr. CAGR %</t>
  </si>
  <si>
    <t>127.47</t>
  </si>
  <si>
    <t>9.43</t>
  </si>
  <si>
    <t>-55.02</t>
  </si>
  <si>
    <t>0.06</t>
  </si>
  <si>
    <t>134.87</t>
  </si>
  <si>
    <t>530.33</t>
  </si>
  <si>
    <t>93.51</t>
  </si>
  <si>
    <t>-6.12</t>
  </si>
  <si>
    <t>Tangible Book Value, 2 Yr. CAGR %</t>
  </si>
  <si>
    <t>272.4</t>
  </si>
  <si>
    <t>-4.37</t>
  </si>
  <si>
    <t>11.25</t>
  </si>
  <si>
    <t>328.11</t>
  </si>
  <si>
    <t>22.99</t>
  </si>
  <si>
    <t>52.71</t>
  </si>
  <si>
    <t>11.06</t>
  </si>
  <si>
    <t>-3.39</t>
  </si>
  <si>
    <t>Common Equity, 2 Yr. CAGR %</t>
  </si>
  <si>
    <t>10.53</t>
  </si>
  <si>
    <t>335.05</t>
  </si>
  <si>
    <t>23.73</t>
  </si>
  <si>
    <t>52.88</t>
  </si>
  <si>
    <t>Cash From Operations, 2 Yr. CAGR %</t>
  </si>
  <si>
    <t>240.91</t>
  </si>
  <si>
    <t>0.48</t>
  </si>
  <si>
    <t>1.37</t>
  </si>
  <si>
    <t>-44.86</t>
  </si>
  <si>
    <t>-2.75</t>
  </si>
  <si>
    <t>446.3</t>
  </si>
  <si>
    <t>116.98</t>
  </si>
  <si>
    <t>Capital Expenditures, 2 Yr. CAGR %</t>
  </si>
  <si>
    <t>21.32</t>
  </si>
  <si>
    <t>110.63</t>
  </si>
  <si>
    <t>-73.6</t>
  </si>
  <si>
    <t>-78.83</t>
  </si>
  <si>
    <t>534.6</t>
  </si>
  <si>
    <t>612.48</t>
  </si>
  <si>
    <t>-79.81</t>
  </si>
  <si>
    <t>Levered Free Cash Flow, 2 Yr. CAGR %</t>
  </si>
  <si>
    <t>-48.73</t>
  </si>
  <si>
    <t>-66.22</t>
  </si>
  <si>
    <t>138.01</t>
  </si>
  <si>
    <t>272.72</t>
  </si>
  <si>
    <t>-45.63</t>
  </si>
  <si>
    <t>51.87</t>
  </si>
  <si>
    <t>340.18</t>
  </si>
  <si>
    <t>Unlevered Free Cash Flow, 2 Yr. CAGR %</t>
  </si>
  <si>
    <t>-48.93</t>
  </si>
  <si>
    <t>-65.78</t>
  </si>
  <si>
    <t>121.22</t>
  </si>
  <si>
    <t>283.89</t>
  </si>
  <si>
    <t>-42.1</t>
  </si>
  <si>
    <t>47.92</t>
  </si>
  <si>
    <t>362.62</t>
  </si>
  <si>
    <t>Compound Annual Growth Rate Over Three Years</t>
  </si>
  <si>
    <t>Total Revenues, 3 Yr. CAGR %</t>
  </si>
  <si>
    <t>123.9</t>
  </si>
  <si>
    <t>54.64</t>
  </si>
  <si>
    <t>106.63</t>
  </si>
  <si>
    <t>67.11</t>
  </si>
  <si>
    <t>-2.66</t>
  </si>
  <si>
    <t>Gross Profit, 3 Yr. CAGR %</t>
  </si>
  <si>
    <t>169.81</t>
  </si>
  <si>
    <t>80.47</t>
  </si>
  <si>
    <t>347.7</t>
  </si>
  <si>
    <t>98.59</t>
  </si>
  <si>
    <t>-12.73</t>
  </si>
  <si>
    <t>EBITDA, 3 Yr. CAGR %</t>
  </si>
  <si>
    <t>7.1</t>
  </si>
  <si>
    <t>-31.57</t>
  </si>
  <si>
    <t>19.53</t>
  </si>
  <si>
    <t>135.99</t>
  </si>
  <si>
    <t>EBITA, 3 Yr. CAGR %</t>
  </si>
  <si>
    <t>62.15</t>
  </si>
  <si>
    <t>37.74</t>
  </si>
  <si>
    <t>7.52</t>
  </si>
  <si>
    <t>-31.07</t>
  </si>
  <si>
    <t>19.27</t>
  </si>
  <si>
    <t>65.38</t>
  </si>
  <si>
    <t>134.14</t>
  </si>
  <si>
    <t>EBIT, 3 Yr. CAGR %</t>
  </si>
  <si>
    <t>Earnings From Cont. Operations, 3 Yr. CAGR %</t>
  </si>
  <si>
    <t>62.22</t>
  </si>
  <si>
    <t>39.59</t>
  </si>
  <si>
    <t>54.29</t>
  </si>
  <si>
    <t>-34.48</t>
  </si>
  <si>
    <t>31.44</t>
  </si>
  <si>
    <t>18.94</t>
  </si>
  <si>
    <t>Net Income, 3 Yr. CAGR %</t>
  </si>
  <si>
    <t>Normalized Net Income, 3 Yr. CAGR %</t>
  </si>
  <si>
    <t>53.28</t>
  </si>
  <si>
    <t>-36.04</t>
  </si>
  <si>
    <t>24.99</t>
  </si>
  <si>
    <t>17.04</t>
  </si>
  <si>
    <t>201.43</t>
  </si>
  <si>
    <t>Diluted EPS Before Extra, 3 Yr. CAGR %</t>
  </si>
  <si>
    <t>27.75</t>
  </si>
  <si>
    <t>48.41</t>
  </si>
  <si>
    <t>-35.52</t>
  </si>
  <si>
    <t>21.77</t>
  </si>
  <si>
    <t>101.99</t>
  </si>
  <si>
    <t>Accounts Receivable, 3 Yr. CAGR %</t>
  </si>
  <si>
    <t>54.2</t>
  </si>
  <si>
    <t>52.12</t>
  </si>
  <si>
    <t>70.97</t>
  </si>
  <si>
    <t>118.11</t>
  </si>
  <si>
    <t>0.41</t>
  </si>
  <si>
    <t>Inventory, 3 Yr. CAGR %</t>
  </si>
  <si>
    <t>-41.9</t>
  </si>
  <si>
    <t>Net Property, Plant and Equip., 3 Yr. CAGR %</t>
  </si>
  <si>
    <t>6.66</t>
  </si>
  <si>
    <t>92.4</t>
  </si>
  <si>
    <t>46.21</t>
  </si>
  <si>
    <t>187.99</t>
  </si>
  <si>
    <t>53.43</t>
  </si>
  <si>
    <t>79.98</t>
  </si>
  <si>
    <t>Total Assets, 3 Yr. CAGR %</t>
  </si>
  <si>
    <t>11.81</t>
  </si>
  <si>
    <t>-3.57</t>
  </si>
  <si>
    <t>-35.33</t>
  </si>
  <si>
    <t>60.45</t>
  </si>
  <si>
    <t>275.92</t>
  </si>
  <si>
    <t>149.06</t>
  </si>
  <si>
    <t>103.99</t>
  </si>
  <si>
    <t>Tangible Book Value, 3 Yr. CAGR %</t>
  </si>
  <si>
    <t>39.07</t>
  </si>
  <si>
    <t>80.03</t>
  </si>
  <si>
    <t>52.62</t>
  </si>
  <si>
    <t>112.91</t>
  </si>
  <si>
    <t>88.51</t>
  </si>
  <si>
    <t>-13.43</t>
  </si>
  <si>
    <t>60.54</t>
  </si>
  <si>
    <t>Common Equity, 3 Yr. CAGR %</t>
  </si>
  <si>
    <t>37.49</t>
  </si>
  <si>
    <t>79.25</t>
  </si>
  <si>
    <t>89.33</t>
  </si>
  <si>
    <t>-13.36</t>
  </si>
  <si>
    <t>Cash From Operations, 3 Yr. CAGR %</t>
  </si>
  <si>
    <t>110.47</t>
  </si>
  <si>
    <t>-11.67</t>
  </si>
  <si>
    <t>-6.23</t>
  </si>
  <si>
    <t>-40.8</t>
  </si>
  <si>
    <t>12.5</t>
  </si>
  <si>
    <t>81.98</t>
  </si>
  <si>
    <t>180.42</t>
  </si>
  <si>
    <t>Capital Expenditures, 3 Yr. CAGR %</t>
  </si>
  <si>
    <t>23.31</t>
  </si>
  <si>
    <t>-37.61</t>
  </si>
  <si>
    <t>-61.5</t>
  </si>
  <si>
    <t>30.15</t>
  </si>
  <si>
    <t>246.36</t>
  </si>
  <si>
    <t>26.11</t>
  </si>
  <si>
    <t>Levered Free Cash Flow, 3 Yr. CAGR %</t>
  </si>
  <si>
    <t>-49.6</t>
  </si>
  <si>
    <t>22.85</t>
  </si>
  <si>
    <t>73.73</t>
  </si>
  <si>
    <t>64.79</t>
  </si>
  <si>
    <t>31.65</t>
  </si>
  <si>
    <t>13.94</t>
  </si>
  <si>
    <t>Unlevered Free Cash Flow, 3 Yr. CAGR %</t>
  </si>
  <si>
    <t>-49.23</t>
  </si>
  <si>
    <t>16.93</t>
  </si>
  <si>
    <t>76.28</t>
  </si>
  <si>
    <t>64.58</t>
  </si>
  <si>
    <t>37.62</t>
  </si>
  <si>
    <t>12.59</t>
  </si>
  <si>
    <t>Compound Annual Growth Rate Over Five Years</t>
  </si>
  <si>
    <t>Total Revenues, 5 Yr. CAGR %</t>
  </si>
  <si>
    <t>130.14</t>
  </si>
  <si>
    <t>40.35</t>
  </si>
  <si>
    <t>Gross Profit, 5 Yr. CAGR %</t>
  </si>
  <si>
    <t>203.32</t>
  </si>
  <si>
    <t>50.84</t>
  </si>
  <si>
    <t>97.86</t>
  </si>
  <si>
    <t>EBITDA, 5 Yr. CAGR %</t>
  </si>
  <si>
    <t>18.26</t>
  </si>
  <si>
    <t>29.38</t>
  </si>
  <si>
    <t>37.02</t>
  </si>
  <si>
    <t>EBITA, 5 Yr. CAGR %</t>
  </si>
  <si>
    <t>27.74</t>
  </si>
  <si>
    <t>-0.51</t>
  </si>
  <si>
    <t>18.35</t>
  </si>
  <si>
    <t>29.26</t>
  </si>
  <si>
    <t>36.78</t>
  </si>
  <si>
    <t>EBIT, 5 Yr. CAGR %</t>
  </si>
  <si>
    <t>Earnings From Cont. Operations, 5 Yr. CAGR %</t>
  </si>
  <si>
    <t>58.79</t>
  </si>
  <si>
    <t>-3.47</t>
  </si>
  <si>
    <t>26.35</t>
  </si>
  <si>
    <t>31.81</t>
  </si>
  <si>
    <t>32.28</t>
  </si>
  <si>
    <t>Net Income, 5 Yr. CAGR %</t>
  </si>
  <si>
    <t>Normalized Net Income, 5 Yr. CAGR %</t>
  </si>
  <si>
    <t>58.17</t>
  </si>
  <si>
    <t>-4.86</t>
  </si>
  <si>
    <t>22.59</t>
  </si>
  <si>
    <t>30.04</t>
  </si>
  <si>
    <t>Diluted EPS Before Extra, 5 Yr. CAGR %</t>
  </si>
  <si>
    <t>-9.41</t>
  </si>
  <si>
    <t>18.15</t>
  </si>
  <si>
    <t>18.34</t>
  </si>
  <si>
    <t>19.25</t>
  </si>
  <si>
    <t>Accounts Receivable, 5 Yr. CAGR %</t>
  </si>
  <si>
    <t>63.99</t>
  </si>
  <si>
    <t>63.44</t>
  </si>
  <si>
    <t>37.4</t>
  </si>
  <si>
    <t>Net Property, Plant and Equip., 5 Yr. CAGR %</t>
  </si>
  <si>
    <t>33.72</t>
  </si>
  <si>
    <t>93.16</t>
  </si>
  <si>
    <t>82.54</t>
  </si>
  <si>
    <t>84.09</t>
  </si>
  <si>
    <t>Total Assets, 5 Yr. CAGR %</t>
  </si>
  <si>
    <t>6.95</t>
  </si>
  <si>
    <t>37.68</t>
  </si>
  <si>
    <t>60.79</t>
  </si>
  <si>
    <t>72.94</t>
  </si>
  <si>
    <t>115.82</t>
  </si>
  <si>
    <t>Tangible Book Value, 5 Yr. CAGR %</t>
  </si>
  <si>
    <t>118.06</t>
  </si>
  <si>
    <t>54.58</t>
  </si>
  <si>
    <t>52.66</t>
  </si>
  <si>
    <t>64.08</t>
  </si>
  <si>
    <t>44.28</t>
  </si>
  <si>
    <t>Common Equity, 5 Yr. CAGR %</t>
  </si>
  <si>
    <t>117.96</t>
  </si>
  <si>
    <t>54.55</t>
  </si>
  <si>
    <t>65.21</t>
  </si>
  <si>
    <t>44.66</t>
  </si>
  <si>
    <t>Cash From Operations, 5 Yr. CAGR %</t>
  </si>
  <si>
    <t>57.14</t>
  </si>
  <si>
    <t>-26.84</t>
  </si>
  <si>
    <t>44.01</t>
  </si>
  <si>
    <t>46.31</t>
  </si>
  <si>
    <t>Capital Expenditures, 5 Yr. CAGR %</t>
  </si>
  <si>
    <t>-39.07</t>
  </si>
  <si>
    <t>57.79</t>
  </si>
  <si>
    <t>23.7</t>
  </si>
  <si>
    <t>-38.24</t>
  </si>
  <si>
    <t>Levered Free Cash Flow, 5 Yr. CAGR %</t>
  </si>
  <si>
    <t>-11.18</t>
  </si>
  <si>
    <t>67.12</t>
  </si>
  <si>
    <t>85.82</t>
  </si>
  <si>
    <t>Unlevered Free Cash Flow, 5 Yr. CAGR %</t>
  </si>
  <si>
    <t>14.87</t>
  </si>
  <si>
    <t>-11.55</t>
  </si>
  <si>
    <t>66.73</t>
  </si>
  <si>
    <t>86.58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</si>
  <si>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</si>
  <si>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</si>
  <si>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</si>
  <si>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</si>
  <si>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</si>
  <si>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</si>
  <si>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</si>
  <si>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63.31</t>
  </si>
  <si>
    <t>39.02</t>
  </si>
  <si>
    <t>25.02</t>
  </si>
  <si>
    <t>46.14</t>
  </si>
  <si>
    <t>3.773</t>
  </si>
  <si>
    <t>9.061</t>
  </si>
  <si>
    <t>Change</t>
  </si>
  <si>
    <t>-</t>
  </si>
  <si>
    <t>-38.36%</t>
  </si>
  <si>
    <t>-35.87%</t>
  </si>
  <si>
    <t>84.4%</t>
  </si>
  <si>
    <t>-91.82%</t>
  </si>
  <si>
    <t>140.16%</t>
  </si>
  <si>
    <t>Enterprise Value (EV)
                                    1</t>
  </si>
  <si>
    <t>63.71</t>
  </si>
  <si>
    <t>40.15</t>
  </si>
  <si>
    <t>25.41</t>
  </si>
  <si>
    <t>37.14</t>
  </si>
  <si>
    <t>0.5349</t>
  </si>
  <si>
    <t>8.977</t>
  </si>
  <si>
    <t>-36.98%</t>
  </si>
  <si>
    <t>-36.73%</t>
  </si>
  <si>
    <t>46.18%</t>
  </si>
  <si>
    <t>-98.56%</t>
  </si>
  <si>
    <t>1,578.19%</t>
  </si>
  <si>
    <t>P/E ratio</t>
  </si>
  <si>
    <t>-54.9x</t>
  </si>
  <si>
    <t>-12.9x</t>
  </si>
  <si>
    <t>-68.2x</t>
  </si>
  <si>
    <t>-13.2x</t>
  </si>
  <si>
    <t>-0.79x</t>
  </si>
  <si>
    <t>-1.95x</t>
  </si>
  <si>
    <t>PBR</t>
  </si>
  <si>
    <t>-55x</t>
  </si>
  <si>
    <t>-11.7x</t>
  </si>
  <si>
    <t>-14.3x</t>
  </si>
  <si>
    <t>5.98x</t>
  </si>
  <si>
    <t>1.73x</t>
  </si>
  <si>
    <t>1.24x</t>
  </si>
  <si>
    <t>PEG</t>
  </si>
  <si>
    <t>-0x</t>
  </si>
  <si>
    <t>0.8x</t>
  </si>
  <si>
    <t>0.4x</t>
  </si>
  <si>
    <t>Capitalization / Revenue</t>
  </si>
  <si>
    <t>91.4x</t>
  </si>
  <si>
    <t>36.7x</t>
  </si>
  <si>
    <t>7.43x</t>
  </si>
  <si>
    <t>7.55x</t>
  </si>
  <si>
    <t>0.76x</t>
  </si>
  <si>
    <t>2.92x</t>
  </si>
  <si>
    <t>EV / Revenue</t>
  </si>
  <si>
    <t>92x</t>
  </si>
  <si>
    <t>37.8x</t>
  </si>
  <si>
    <t>7.54x</t>
  </si>
  <si>
    <t>6.08x</t>
  </si>
  <si>
    <t>0.11x</t>
  </si>
  <si>
    <t>2.89x</t>
  </si>
  <si>
    <t>EV / EBITDA</t>
  </si>
  <si>
    <t>-58.6x</t>
  </si>
  <si>
    <t>-40.7x</t>
  </si>
  <si>
    <t>-63.5x</t>
  </si>
  <si>
    <t>-20x</t>
  </si>
  <si>
    <t>-0.12x</t>
  </si>
  <si>
    <t>-1.71x</t>
  </si>
  <si>
    <t>EV / EBIT</t>
  </si>
  <si>
    <t>-57.6x</t>
  </si>
  <si>
    <t>-40x</t>
  </si>
  <si>
    <t>-61.6x</t>
  </si>
  <si>
    <t>-19.8x</t>
  </si>
  <si>
    <t>-1.69x</t>
  </si>
  <si>
    <t>EV / FCF</t>
  </si>
  <si>
    <t>-919x</t>
  </si>
  <si>
    <t>35.7x</t>
  </si>
  <si>
    <t>-24.4x</t>
  </si>
  <si>
    <t>111x</t>
  </si>
  <si>
    <t>-0.21x</t>
  </si>
  <si>
    <t>-5.4x</t>
  </si>
  <si>
    <t>FCF Yield</t>
  </si>
  <si>
    <t>-0.11%</t>
  </si>
  <si>
    <t>2.8%</t>
  </si>
  <si>
    <t>-4.1%</t>
  </si>
  <si>
    <t>0.9%</t>
  </si>
  <si>
    <t>-485%</t>
  </si>
  <si>
    <t>-18.5%</t>
  </si>
  <si>
    <t>Dividend per Share
                                    2</t>
  </si>
  <si>
    <t>Rate of return</t>
  </si>
  <si>
    <t>EPS
                                    2</t>
  </si>
  <si>
    <t>-0.6008</t>
  </si>
  <si>
    <t>-0.1758</t>
  </si>
  <si>
    <t>-1.085</t>
  </si>
  <si>
    <t>-1.523</t>
  </si>
  <si>
    <t>-1.449</t>
  </si>
  <si>
    <t>Distribution rate</t>
  </si>
  <si>
    <t>Net sales
                                    1</t>
  </si>
  <si>
    <t>0.6928</t>
  </si>
  <si>
    <t>1.063</t>
  </si>
  <si>
    <t>3.368</t>
  </si>
  <si>
    <t>6.112</t>
  </si>
  <si>
    <t>4.959</t>
  </si>
  <si>
    <t>3.106</t>
  </si>
  <si>
    <t>EBITDA
                                    1</t>
  </si>
  <si>
    <t>-1.088</t>
  </si>
  <si>
    <t>-0.9869</t>
  </si>
  <si>
    <t>-0.3998</t>
  </si>
  <si>
    <t>-1.858</t>
  </si>
  <si>
    <t>-4.523</t>
  </si>
  <si>
    <t>-5.254</t>
  </si>
  <si>
    <t>EBIT
                                    1</t>
  </si>
  <si>
    <t>-1.107</t>
  </si>
  <si>
    <t>-1.005</t>
  </si>
  <si>
    <t>-0.4127</t>
  </si>
  <si>
    <t>-1.878</t>
  </si>
  <si>
    <t>-4.546</t>
  </si>
  <si>
    <t>-5.298</t>
  </si>
  <si>
    <t>Net income
                                    1</t>
  </si>
  <si>
    <t>-1.152</t>
  </si>
  <si>
    <t>-2.983</t>
  </si>
  <si>
    <t>-0.3549</t>
  </si>
  <si>
    <t>-2.616</t>
  </si>
  <si>
    <t>-5.02</t>
  </si>
  <si>
    <t>-4.664</t>
  </si>
  <si>
    <t>Net Debt
                                    1</t>
  </si>
  <si>
    <t>0.4023</t>
  </si>
  <si>
    <t>1.132</t>
  </si>
  <si>
    <t>0.3837</t>
  </si>
  <si>
    <t>-9.004</t>
  </si>
  <si>
    <t>-3.238</t>
  </si>
  <si>
    <t>-0.0838</t>
  </si>
  <si>
    <t>Reference price
                                    2</t>
  </si>
  <si>
    <t>33.000</t>
  </si>
  <si>
    <t>19.800</t>
  </si>
  <si>
    <t>12.000</t>
  </si>
  <si>
    <t>14.280</t>
  </si>
  <si>
    <t>1.200</t>
  </si>
  <si>
    <t>2.820</t>
  </si>
  <si>
    <t>Nbr of stocks (in thousands)</t>
  </si>
  <si>
    <t>1,918</t>
  </si>
  <si>
    <t>1,971</t>
  </si>
  <si>
    <t>2,085</t>
  </si>
  <si>
    <t>3,231</t>
  </si>
  <si>
    <t>3,144</t>
  </si>
  <si>
    <t>3,213</t>
  </si>
  <si>
    <t>Announcement Date</t>
  </si>
  <si>
    <t>4/19/19</t>
  </si>
  <si>
    <t>4/16/20</t>
  </si>
  <si>
    <t>3/31/21</t>
  </si>
  <si>
    <t>3/31/22</t>
  </si>
  <si>
    <t>4/14/23</t>
  </si>
  <si>
    <t>4/1/24</t>
  </si>
  <si>
    <t>address1</t>
  </si>
  <si>
    <t>5430 LBJ Freeway</t>
  </si>
  <si>
    <t>address2</t>
  </si>
  <si>
    <t>Suite 1485</t>
  </si>
  <si>
    <t>city</t>
  </si>
  <si>
    <t>Dallas</t>
  </si>
  <si>
    <t>state</t>
  </si>
  <si>
    <t>TX</t>
  </si>
  <si>
    <t>zip</t>
  </si>
  <si>
    <t>75240</t>
  </si>
  <si>
    <t>country</t>
  </si>
  <si>
    <t>phone</t>
  </si>
  <si>
    <t>972 726 9203</t>
  </si>
  <si>
    <t>website</t>
  </si>
  <si>
    <t>https://www.blackboxstocks.com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</si>
  <si>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</si>
  <si>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</si>
  <si>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</si>
  <si>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</si>
  <si>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</si>
  <si>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</si>
  <si>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</si>
  <si>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</si>
  <si>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</si>
  <si>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</si>
  <si>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</si>
  <si>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Blackboxstocks Inc. develops and markets financial technology and social media hybrid platform. The company offers Blackbox System, a subscription-based software as a service that provides real-time proprietary analytics and news for stock and options traders. Blackboxstocks Inc. is headquartered in Dallas, Texas.</t>
  </si>
  <si>
    <t>fullTimeEmployees</t>
  </si>
  <si>
    <t>companyOfficers</t>
  </si>
  <si>
    <t>[{'maxAge': 1, 'name': 'Mr. Gust C. Kepler', 'age': 58, 'title': 'Co-Founder, Chairman, President &amp; CEO', 'yearBorn': 1965, 'fiscalYear': 2023, 'totalPay': 214058, 'exercisedValue': 0, 'unexercisedValue': 0}, {'maxAge': 1, 'name': 'Mr. Robert L. Winspear', 'age': 57, 'title': 'CFO, Secretary &amp; Director', 'yearBorn': 1966, 'fiscalYear': 2023, 'totalPay': 200000, 'exercisedValue': 0, 'unexercisedValue': 0}, {'maxAge': 1, 'name': 'Mr. Charles Brandon Smith', 'age': 52, 'title': 'Chief Technology Officer', 'yearBorn': 1971, 'fiscalYear': 2023, 'totalPay': 180000, 'exercisedValue': 0, 'unexercisedValue': 0}, {'maxAge': 1, 'name': 'Mr. Eric  Pharis', 'age': 48, 'title': 'Co-Founder &amp; COO', 'yearBorn': 1975, 'fiscalYear': 2023, 'totalPay': 127000, 'exercisedValue': 0, 'unexercisedValue': 0}, {'maxAge': 1, 'name': 'Mr. David  Kyle', 'title': 'Co-Founder',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</si>
  <si>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</si>
  <si>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</si>
  <si>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</si>
  <si>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</si>
  <si>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</si>
  <si>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</si>
  <si>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</si>
  <si>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</si>
  <si>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</si>
  <si>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</si>
  <si>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</si>
  <si>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</si>
  <si>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</si>
  <si>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</si>
  <si>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</si>
  <si>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</si>
  <si>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</si>
  <si>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</si>
  <si>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</si>
  <si>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</si>
  <si>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</si>
  <si>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</si>
  <si>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</si>
  <si>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</si>
  <si>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</si>
  <si>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</si>
  <si>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</si>
  <si>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</si>
  <si>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</si>
  <si>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</si>
  <si>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</si>
  <si>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</si>
  <si>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</si>
  <si>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</si>
  <si>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</si>
  <si>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</si>
  <si>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</si>
  <si>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</si>
  <si>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</si>
  <si>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</si>
  <si>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</si>
  <si>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</si>
  <si>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</si>
  <si>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</si>
  <si>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</si>
  <si>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</si>
  <si>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</si>
  <si>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</si>
  <si>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</si>
  <si>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</si>
  <si>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</si>
  <si>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</si>
  <si>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</si>
  <si>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1:4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</si>
  <si>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</si>
  <si>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</si>
  <si>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</si>
  <si>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</si>
  <si>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</si>
  <si>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</si>
  <si>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</si>
  <si>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</si>
  <si>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</si>
  <si>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</si>
  <si>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</si>
  <si>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</si>
  <si>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Blackboxstocks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</si>
  <si>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</si>
  <si>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</si>
  <si>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</si>
  <si>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</si>
  <si>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</si>
  <si>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</si>
  <si>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</si>
  <si>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85a47bb5-2e93-39fb-a092-122a63948306</t>
  </si>
  <si>
    <t>messageBoardId</t>
  </si>
  <si>
    <t>finmb_318229542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</si>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</sst>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lackboxstock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-4.847112612332432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6686895.0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2.27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-4.3953485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-29.0</v>
      </c>
      <c r="C2" s="1">
        <v>-42.0</v>
      </c>
      <c r="D2" s="1">
        <v>-81.0</v>
      </c>
      <c r="E2" s="1">
        <v>-1.0</v>
      </c>
      <c r="F2" s="1">
        <v>-1.0</v>
      </c>
      <c r="G2" s="1">
        <v>-2.0</v>
      </c>
      <c r="H2" s="1">
        <v>-35.0</v>
      </c>
      <c r="I2" s="1">
        <v>-2.0</v>
      </c>
      <c r="J2" s="1">
        <v>-5.0</v>
      </c>
      <c r="K2" s="1">
        <v>-4.0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0.0</v>
      </c>
      <c r="D3" s="1">
        <v>0.0</v>
      </c>
      <c r="E3" s="1">
        <v>0.0</v>
      </c>
      <c r="F3" s="1">
        <v>1.0</v>
      </c>
      <c r="G3" s="1">
        <v>6.0</v>
      </c>
      <c r="H3" s="1">
        <v>1.0</v>
      </c>
      <c r="I3" s="1">
        <v>1.0</v>
      </c>
      <c r="J3" s="1">
        <v>2.0</v>
      </c>
      <c r="K3" s="1">
        <v>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1.0</v>
      </c>
      <c r="G4" s="1">
        <v>6.0</v>
      </c>
      <c r="H4" s="1">
        <v>1.0</v>
      </c>
      <c r="I4" s="1">
        <v>1.0</v>
      </c>
      <c r="J4" s="1">
        <v>2.0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3.0</v>
      </c>
      <c r="G5" s="1">
        <v>53.0</v>
      </c>
      <c r="H5" s="1">
        <v>39.0</v>
      </c>
      <c r="I5" s="1">
        <v>24.0</v>
      </c>
      <c r="J5" s="1">
        <v>4.0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32.0</v>
      </c>
      <c r="K6" s="1">
        <v>-5.0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22.0</v>
      </c>
      <c r="F7" s="1">
        <v>0.0</v>
      </c>
      <c r="G7" s="1">
        <v>0.0</v>
      </c>
      <c r="H7" s="1">
        <v>10.0</v>
      </c>
      <c r="I7" s="1">
        <v>1.0</v>
      </c>
      <c r="J7" s="1">
        <v>48.0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6.0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2.0</v>
      </c>
      <c r="C9" s="1">
        <v>0.0</v>
      </c>
      <c r="D9" s="1">
        <v>0.0</v>
      </c>
      <c r="E9" s="1">
        <v>0.0</v>
      </c>
      <c r="F9" s="1">
        <v>0.0</v>
      </c>
      <c r="G9" s="1">
        <v>1.0</v>
      </c>
      <c r="H9" s="1">
        <v>-51.0</v>
      </c>
      <c r="I9" s="1">
        <v>-4.0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-414.0</v>
      </c>
      <c r="D10" s="1">
        <v>414.0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0.0</v>
      </c>
      <c r="F11" s="1">
        <v>-6.0</v>
      </c>
      <c r="G11" s="1">
        <v>0.0</v>
      </c>
      <c r="H11" s="1">
        <v>-1.0</v>
      </c>
      <c r="I11" s="1">
        <v>-595.0</v>
      </c>
      <c r="J11" s="1">
        <v>-4.0</v>
      </c>
      <c r="K11" s="1">
        <v>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-1.0</v>
      </c>
      <c r="I12" s="1">
        <v>0.0</v>
      </c>
      <c r="J12" s="1">
        <v>0.0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19.0</v>
      </c>
      <c r="C13" s="1">
        <v>-10.0</v>
      </c>
      <c r="D13" s="1">
        <v>4.0</v>
      </c>
      <c r="E13" s="1">
        <v>29.0</v>
      </c>
      <c r="F13" s="1">
        <v>15.0</v>
      </c>
      <c r="G13" s="1">
        <v>10.0</v>
      </c>
      <c r="H13" s="1">
        <v>-28.0</v>
      </c>
      <c r="I13" s="1">
        <v>23.0</v>
      </c>
      <c r="J13" s="1">
        <v>14.0</v>
      </c>
      <c r="K13" s="1">
        <v>12.0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1.0</v>
      </c>
      <c r="E14" s="1">
        <v>0.0</v>
      </c>
      <c r="F14" s="1">
        <v>6.0</v>
      </c>
      <c r="G14" s="1">
        <v>9.0</v>
      </c>
      <c r="H14" s="1">
        <v>82.0</v>
      </c>
      <c r="I14" s="1">
        <v>28.0</v>
      </c>
      <c r="J14" s="1">
        <v>-28.0</v>
      </c>
      <c r="K14" s="1">
        <v>27.0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-15.0</v>
      </c>
      <c r="D15" s="1">
        <v>-11.0</v>
      </c>
      <c r="E15" s="1">
        <v>3.0</v>
      </c>
      <c r="F15" s="1">
        <v>40.0</v>
      </c>
      <c r="G15" s="1">
        <v>8.0</v>
      </c>
      <c r="H15" s="1">
        <v>-1.0</v>
      </c>
      <c r="I15" s="1">
        <v>-15.0</v>
      </c>
      <c r="J15" s="1">
        <v>3.0</v>
      </c>
      <c r="K15" s="1">
        <v>-39.0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-7.0</v>
      </c>
      <c r="C16" s="1">
        <v>-68.0</v>
      </c>
      <c r="D16" s="1">
        <v>-86.0</v>
      </c>
      <c r="E16" s="1">
        <v>-69.0</v>
      </c>
      <c r="F16" s="1">
        <v>-47.0</v>
      </c>
      <c r="G16" s="1">
        <v>-71.0</v>
      </c>
      <c r="H16" s="1">
        <v>14.0</v>
      </c>
      <c r="I16" s="1">
        <v>-67.0</v>
      </c>
      <c r="J16" s="1">
        <v>-4.0</v>
      </c>
      <c r="K16" s="1">
        <v>-3.0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-1.0</v>
      </c>
      <c r="D17" s="1">
        <v>0.0</v>
      </c>
      <c r="E17" s="1">
        <v>-2.0</v>
      </c>
      <c r="F17" s="1">
        <v>-2.0</v>
      </c>
      <c r="G17" s="1">
        <v>0.0</v>
      </c>
      <c r="H17" s="1">
        <v>0.0</v>
      </c>
      <c r="I17" s="1">
        <v>-6.0</v>
      </c>
      <c r="J17" s="1">
        <v>-6.0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442.0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-8.0</v>
      </c>
      <c r="J19" s="1">
        <v>4.0</v>
      </c>
      <c r="K19" s="1">
        <v>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-7.0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-7.0</v>
      </c>
      <c r="C21" s="1">
        <v>-1.0</v>
      </c>
      <c r="D21" s="1">
        <v>0.0</v>
      </c>
      <c r="E21" s="1">
        <v>-2.0</v>
      </c>
      <c r="F21" s="1">
        <v>-2.0</v>
      </c>
      <c r="G21" s="1">
        <v>0.0</v>
      </c>
      <c r="H21" s="1">
        <v>0.0</v>
      </c>
      <c r="I21" s="1">
        <v>-8.0</v>
      </c>
      <c r="J21" s="1">
        <v>4.0</v>
      </c>
      <c r="K21" s="1">
        <v>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5.0</v>
      </c>
      <c r="E22" s="1">
        <v>13.0</v>
      </c>
      <c r="F22" s="1">
        <v>68.0</v>
      </c>
      <c r="G22" s="1">
        <v>83.0</v>
      </c>
      <c r="H22" s="1">
        <v>1.0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13.0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5.0</v>
      </c>
      <c r="E24" s="1">
        <v>13.0</v>
      </c>
      <c r="F24" s="1">
        <v>68.0</v>
      </c>
      <c r="G24" s="1">
        <v>83.0</v>
      </c>
      <c r="H24" s="1">
        <v>1.0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-5.0</v>
      </c>
      <c r="E25" s="1">
        <v>-11.0</v>
      </c>
      <c r="F25" s="1">
        <v>-34.0</v>
      </c>
      <c r="G25" s="1">
        <v>-45.0</v>
      </c>
      <c r="H25" s="1">
        <v>-86.0</v>
      </c>
      <c r="I25" s="1">
        <v>-45.0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-1.0</v>
      </c>
      <c r="J26" s="1">
        <v>-1.0</v>
      </c>
      <c r="K26" s="1">
        <v>-2.0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-5.0</v>
      </c>
      <c r="E27" s="1">
        <v>-11.0</v>
      </c>
      <c r="F27" s="1">
        <v>-34.0</v>
      </c>
      <c r="G27" s="1">
        <v>-45.0</v>
      </c>
      <c r="H27" s="1">
        <v>-86.0</v>
      </c>
      <c r="I27" s="1">
        <v>-46.0</v>
      </c>
      <c r="J27" s="1">
        <v>-1.0</v>
      </c>
      <c r="K27" s="1">
        <v>-2.0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45.0</v>
      </c>
      <c r="C28" s="1">
        <v>80.0</v>
      </c>
      <c r="D28" s="1">
        <v>1.0</v>
      </c>
      <c r="E28" s="1">
        <v>0.0</v>
      </c>
      <c r="F28" s="1">
        <v>17.0</v>
      </c>
      <c r="G28" s="1">
        <v>32.0</v>
      </c>
      <c r="H28" s="1">
        <v>43.0</v>
      </c>
      <c r="I28" s="1">
        <v>10.0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-24.0</v>
      </c>
      <c r="D29" s="1">
        <v>-10.0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-1.0</v>
      </c>
      <c r="K29" s="1">
        <v>-2.0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-4.0</v>
      </c>
      <c r="E31" s="1">
        <v>0.0</v>
      </c>
      <c r="F31" s="1">
        <v>0.0</v>
      </c>
      <c r="G31" s="1">
        <v>0.0</v>
      </c>
      <c r="H31" s="1">
        <v>-12.0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45.0</v>
      </c>
      <c r="C32" s="1">
        <v>56.0</v>
      </c>
      <c r="D32" s="1">
        <v>1.0</v>
      </c>
      <c r="E32" s="1">
        <v>1.0</v>
      </c>
      <c r="F32" s="1">
        <v>52.0</v>
      </c>
      <c r="G32" s="1">
        <v>70.0</v>
      </c>
      <c r="H32" s="1">
        <v>80.0</v>
      </c>
      <c r="I32" s="1">
        <v>10.0</v>
      </c>
      <c r="J32" s="1">
        <v>-2.0</v>
      </c>
      <c r="K32" s="1">
        <v>-5.0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30.0</v>
      </c>
      <c r="C33" s="1">
        <v>-14.0</v>
      </c>
      <c r="D33" s="1">
        <v>64.0</v>
      </c>
      <c r="E33" s="1">
        <v>-69.0</v>
      </c>
      <c r="F33" s="1">
        <v>1.0</v>
      </c>
      <c r="G33" s="1">
        <v>0.0</v>
      </c>
      <c r="H33" s="1">
        <v>95.0</v>
      </c>
      <c r="I33" s="1">
        <v>1.0</v>
      </c>
      <c r="J33" s="1">
        <v>-2.0</v>
      </c>
      <c r="K33" s="1">
        <v>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18.0</v>
      </c>
      <c r="I35" s="1">
        <v>13.0</v>
      </c>
      <c r="J35" s="1">
        <v>10.0</v>
      </c>
      <c r="K35" s="1">
        <v>552.0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-54.0</v>
      </c>
      <c r="D36" s="1">
        <v>-60.0</v>
      </c>
      <c r="E36" s="1">
        <v>-14.0</v>
      </c>
      <c r="F36" s="1">
        <v>-6.0</v>
      </c>
      <c r="G36" s="1">
        <v>1.0</v>
      </c>
      <c r="H36" s="1">
        <v>-1.0</v>
      </c>
      <c r="I36" s="1">
        <v>33.0</v>
      </c>
      <c r="J36" s="1">
        <v>-2.0</v>
      </c>
      <c r="K36" s="1">
        <v>-1.0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-54.0</v>
      </c>
      <c r="D37" s="1">
        <v>-60.0</v>
      </c>
      <c r="E37" s="1">
        <v>-14.0</v>
      </c>
      <c r="F37" s="1">
        <v>-7.0</v>
      </c>
      <c r="G37" s="1">
        <v>96.0</v>
      </c>
      <c r="H37" s="1">
        <v>-1.0</v>
      </c>
      <c r="I37" s="1">
        <v>32.0</v>
      </c>
      <c r="J37" s="1">
        <v>-2.0</v>
      </c>
      <c r="K37" s="1">
        <v>-1.0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26.0</v>
      </c>
      <c r="D38" s="1">
        <v>9.0</v>
      </c>
      <c r="E38" s="1">
        <v>-43.0</v>
      </c>
      <c r="F38" s="1">
        <v>-62.0</v>
      </c>
      <c r="G38" s="1">
        <v>-1.0</v>
      </c>
      <c r="H38" s="1">
        <v>93.0</v>
      </c>
      <c r="I38" s="1">
        <v>-19.0</v>
      </c>
      <c r="J38" s="1">
        <v>14.0</v>
      </c>
      <c r="K38" s="1">
        <v>-11.0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0.0</v>
      </c>
      <c r="D39" s="1" t="s">
        <v>64</v>
      </c>
      <c r="E39" s="1">
        <v>1.0</v>
      </c>
      <c r="F39" s="1">
        <v>34.0</v>
      </c>
      <c r="G39" s="1">
        <v>38.0</v>
      </c>
      <c r="H39" s="1">
        <v>49.0</v>
      </c>
      <c r="I39" s="1">
        <v>-46.0</v>
      </c>
      <c r="J39" s="1">
        <v>-1.0</v>
      </c>
      <c r="K39" s="1">
        <v>-2.0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20.0</v>
      </c>
      <c r="C3" s="1">
        <v>6.0</v>
      </c>
      <c r="D3" s="1">
        <v>70.0</v>
      </c>
      <c r="E3" s="1">
        <v>0.0</v>
      </c>
      <c r="F3" s="1">
        <v>2.0</v>
      </c>
      <c r="G3" s="1">
        <v>2.0</v>
      </c>
      <c r="H3" s="1">
        <v>97.0</v>
      </c>
      <c r="I3" s="1">
        <v>2.0</v>
      </c>
      <c r="J3" s="1">
        <v>42.0</v>
      </c>
      <c r="K3" s="1">
        <v>47.0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8.0</v>
      </c>
      <c r="J4" s="1">
        <v>3.0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0.0</v>
      </c>
      <c r="C5" s="1">
        <v>414.0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20.0</v>
      </c>
      <c r="C6" s="1">
        <v>6.0</v>
      </c>
      <c r="D6" s="1">
        <v>70.0</v>
      </c>
      <c r="E6" s="1">
        <v>0.0</v>
      </c>
      <c r="F6" s="1">
        <v>2.0</v>
      </c>
      <c r="G6" s="1">
        <v>2.0</v>
      </c>
      <c r="H6" s="1">
        <v>97.0</v>
      </c>
      <c r="I6" s="1">
        <v>10.0</v>
      </c>
      <c r="J6" s="1">
        <v>3.0</v>
      </c>
      <c r="K6" s="1">
        <v>47.0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1.0</v>
      </c>
      <c r="I7" s="1">
        <v>1.0</v>
      </c>
      <c r="J7" s="1">
        <v>5.0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47.0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1.0</v>
      </c>
      <c r="I9" s="1">
        <v>1.0</v>
      </c>
      <c r="J9" s="1">
        <v>5.0</v>
      </c>
      <c r="K9" s="1">
        <v>49.0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1.0</v>
      </c>
      <c r="I10" s="1">
        <v>1.0</v>
      </c>
      <c r="J10" s="1">
        <v>1.0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0.0</v>
      </c>
      <c r="C11" s="1">
        <v>15.0</v>
      </c>
      <c r="D11" s="1">
        <v>27.0</v>
      </c>
      <c r="E11" s="1">
        <v>24.0</v>
      </c>
      <c r="F11" s="1">
        <v>14.0</v>
      </c>
      <c r="G11" s="1">
        <v>0.0</v>
      </c>
      <c r="H11" s="1">
        <v>0.0</v>
      </c>
      <c r="I11" s="1">
        <v>22.0</v>
      </c>
      <c r="J11" s="1">
        <v>19.0</v>
      </c>
      <c r="K11" s="1">
        <v>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0.0</v>
      </c>
      <c r="C12" s="1">
        <v>0.0</v>
      </c>
      <c r="D12" s="1">
        <v>4.0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20.0</v>
      </c>
      <c r="C13" s="1">
        <v>21.0</v>
      </c>
      <c r="D13" s="1">
        <v>1.0</v>
      </c>
      <c r="E13" s="1">
        <v>25.0</v>
      </c>
      <c r="F13" s="1">
        <v>17.0</v>
      </c>
      <c r="G13" s="1">
        <v>3.0</v>
      </c>
      <c r="H13" s="1">
        <v>1.0</v>
      </c>
      <c r="I13" s="1">
        <v>10.0</v>
      </c>
      <c r="J13" s="1">
        <v>3.0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0.0</v>
      </c>
      <c r="C14" s="1">
        <v>1.0</v>
      </c>
      <c r="D14" s="1">
        <v>2.0</v>
      </c>
      <c r="E14" s="1">
        <v>3.0</v>
      </c>
      <c r="F14" s="1">
        <v>4.0</v>
      </c>
      <c r="G14" s="1">
        <v>20.0</v>
      </c>
      <c r="H14" s="1">
        <v>21.0</v>
      </c>
      <c r="I14" s="1">
        <v>68.0</v>
      </c>
      <c r="J14" s="1">
        <v>74.0</v>
      </c>
      <c r="K14" s="1">
        <v>54.0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0.0</v>
      </c>
      <c r="C15" s="1">
        <v>0.0</v>
      </c>
      <c r="D15" s="1">
        <v>0.0</v>
      </c>
      <c r="E15" s="1">
        <v>-1.0</v>
      </c>
      <c r="F15" s="1">
        <v>-2.0</v>
      </c>
      <c r="G15" s="1">
        <v>-9.0</v>
      </c>
      <c r="H15" s="1">
        <v>-14.0</v>
      </c>
      <c r="I15" s="1">
        <v>-23.0</v>
      </c>
      <c r="J15" s="1">
        <v>-31.0</v>
      </c>
      <c r="K15" s="1">
        <v>-14.0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0.0</v>
      </c>
      <c r="C16" s="1">
        <v>1.0</v>
      </c>
      <c r="D16" s="1">
        <v>1.0</v>
      </c>
      <c r="E16" s="1">
        <v>2.0</v>
      </c>
      <c r="F16" s="1">
        <v>1.0</v>
      </c>
      <c r="G16" s="1">
        <v>11.0</v>
      </c>
      <c r="H16" s="1">
        <v>6.0</v>
      </c>
      <c r="I16" s="1">
        <v>44.0</v>
      </c>
      <c r="J16" s="1">
        <v>42.0</v>
      </c>
      <c r="K16" s="1">
        <v>39.0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0.0</v>
      </c>
      <c r="C18" s="1">
        <v>0.0</v>
      </c>
      <c r="D18" s="1">
        <v>0.0</v>
      </c>
      <c r="E18" s="1">
        <v>0.0</v>
      </c>
      <c r="F18" s="1">
        <v>1.0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11.0</v>
      </c>
      <c r="H19" s="1">
        <v>8.0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20.0</v>
      </c>
      <c r="C20" s="1">
        <v>23.0</v>
      </c>
      <c r="D20" s="1">
        <v>1.0</v>
      </c>
      <c r="E20" s="1">
        <v>28.0</v>
      </c>
      <c r="F20" s="1">
        <v>21.0</v>
      </c>
      <c r="G20" s="1">
        <v>28.0</v>
      </c>
      <c r="H20" s="1">
        <v>1.0</v>
      </c>
      <c r="I20" s="1">
        <v>11.0</v>
      </c>
      <c r="J20" s="1">
        <v>4.0</v>
      </c>
      <c r="K20" s="1">
        <v>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0.0</v>
      </c>
      <c r="C22" s="1">
        <v>2.0</v>
      </c>
      <c r="D22" s="1">
        <v>7.0</v>
      </c>
      <c r="E22" s="1">
        <v>36.0</v>
      </c>
      <c r="F22" s="1">
        <v>52.0</v>
      </c>
      <c r="G22" s="1">
        <v>63.0</v>
      </c>
      <c r="H22" s="1">
        <v>35.0</v>
      </c>
      <c r="I22" s="1">
        <v>58.0</v>
      </c>
      <c r="J22" s="1">
        <v>73.0</v>
      </c>
      <c r="K22" s="1">
        <v>84.0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12.0</v>
      </c>
      <c r="C23" s="1">
        <v>0.0</v>
      </c>
      <c r="D23" s="1">
        <v>0.0</v>
      </c>
      <c r="E23" s="1">
        <v>0.0</v>
      </c>
      <c r="F23" s="1">
        <v>13.0</v>
      </c>
      <c r="G23" s="1">
        <v>5.0</v>
      </c>
      <c r="H23" s="1">
        <v>1.0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0.0</v>
      </c>
      <c r="C24" s="1">
        <v>0.0</v>
      </c>
      <c r="D24" s="1">
        <v>0.0</v>
      </c>
      <c r="E24" s="1">
        <v>0.0</v>
      </c>
      <c r="F24" s="1">
        <v>43.0</v>
      </c>
      <c r="G24" s="1">
        <v>1.0</v>
      </c>
      <c r="H24" s="1">
        <v>39.0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1.0</v>
      </c>
      <c r="I25" s="1">
        <v>97.0</v>
      </c>
      <c r="J25" s="1">
        <v>2.0</v>
      </c>
      <c r="K25" s="1">
        <v>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4.0</v>
      </c>
      <c r="H26" s="1">
        <v>4.0</v>
      </c>
      <c r="I26" s="1">
        <v>6.0</v>
      </c>
      <c r="J26" s="1">
        <v>7.0</v>
      </c>
      <c r="K26" s="1">
        <v>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0.0</v>
      </c>
      <c r="C27" s="1">
        <v>0.0</v>
      </c>
      <c r="D27" s="1">
        <v>1.0</v>
      </c>
      <c r="E27" s="1">
        <v>2.0</v>
      </c>
      <c r="F27" s="1">
        <v>27.0</v>
      </c>
      <c r="G27" s="1">
        <v>36.0</v>
      </c>
      <c r="H27" s="1">
        <v>1.0</v>
      </c>
      <c r="I27" s="1">
        <v>1.0</v>
      </c>
      <c r="J27" s="1">
        <v>1.0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0.0</v>
      </c>
      <c r="C28" s="1">
        <v>0.0</v>
      </c>
      <c r="D28" s="1">
        <v>0.0</v>
      </c>
      <c r="E28" s="1">
        <v>5.0</v>
      </c>
      <c r="F28" s="1">
        <v>0.0</v>
      </c>
      <c r="G28" s="1">
        <v>1.0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13.0</v>
      </c>
      <c r="C29" s="1">
        <v>2.0</v>
      </c>
      <c r="D29" s="1">
        <v>8.0</v>
      </c>
      <c r="E29" s="1">
        <v>45.0</v>
      </c>
      <c r="F29" s="1">
        <v>1.0</v>
      </c>
      <c r="G29" s="1">
        <v>3.0</v>
      </c>
      <c r="H29" s="1">
        <v>2.0</v>
      </c>
      <c r="I29" s="1">
        <v>2.0</v>
      </c>
      <c r="J29" s="1">
        <v>1.0</v>
      </c>
      <c r="K29" s="1">
        <v>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89.0</v>
      </c>
      <c r="I30" s="1">
        <v>6.0</v>
      </c>
      <c r="J30" s="1">
        <v>3.0</v>
      </c>
      <c r="K30" s="1">
        <v>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6.0</v>
      </c>
      <c r="H31" s="1">
        <v>2.0</v>
      </c>
      <c r="I31" s="1">
        <v>33.0</v>
      </c>
      <c r="J31" s="1">
        <v>26.0</v>
      </c>
      <c r="K31" s="1">
        <v>28.0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13.0</v>
      </c>
      <c r="C32" s="1">
        <v>2.0</v>
      </c>
      <c r="D32" s="1">
        <v>8.0</v>
      </c>
      <c r="E32" s="1">
        <v>45.0</v>
      </c>
      <c r="F32" s="1">
        <v>1.0</v>
      </c>
      <c r="G32" s="1">
        <v>3.0</v>
      </c>
      <c r="H32" s="1">
        <v>2.0</v>
      </c>
      <c r="I32" s="1">
        <v>3.0</v>
      </c>
      <c r="J32" s="1">
        <v>2.0</v>
      </c>
      <c r="K32" s="1">
        <v>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1.0</v>
      </c>
      <c r="C35" s="1">
        <v>2.0</v>
      </c>
      <c r="D35" s="1">
        <v>2.0</v>
      </c>
      <c r="E35" s="1">
        <v>2.0</v>
      </c>
      <c r="F35" s="1">
        <v>2.0</v>
      </c>
      <c r="G35" s="1">
        <v>0.0</v>
      </c>
      <c r="H35" s="1">
        <v>0.0</v>
      </c>
      <c r="I35" s="1">
        <v>1.0</v>
      </c>
      <c r="J35" s="1">
        <v>1.0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29.0</v>
      </c>
      <c r="C36" s="1">
        <v>80.0</v>
      </c>
      <c r="D36" s="1">
        <v>2.0</v>
      </c>
      <c r="E36" s="1">
        <v>2.0</v>
      </c>
      <c r="F36" s="1">
        <v>2.0</v>
      </c>
      <c r="G36" s="1">
        <v>3.0</v>
      </c>
      <c r="H36" s="1">
        <v>5.0</v>
      </c>
      <c r="I36" s="1">
        <v>17.0</v>
      </c>
      <c r="J36" s="1">
        <v>18.0</v>
      </c>
      <c r="K36" s="1">
        <v>26.0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-19.0</v>
      </c>
      <c r="C37" s="1">
        <v>-62.0</v>
      </c>
      <c r="D37" s="1">
        <v>-1.0</v>
      </c>
      <c r="E37" s="1">
        <v>-2.0</v>
      </c>
      <c r="F37" s="1">
        <v>-3.0</v>
      </c>
      <c r="G37" s="1">
        <v>-6.0</v>
      </c>
      <c r="H37" s="1">
        <v>-7.0</v>
      </c>
      <c r="I37" s="1">
        <v>-9.0</v>
      </c>
      <c r="J37" s="1">
        <v>-14.0</v>
      </c>
      <c r="K37" s="1">
        <v>-19.0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-5.0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-1.0</v>
      </c>
      <c r="K38" s="1">
        <v>-2.0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0.0</v>
      </c>
      <c r="C39" s="1">
        <v>0.0</v>
      </c>
      <c r="D39" s="1">
        <v>0.0</v>
      </c>
      <c r="E39" s="1">
        <v>0.0</v>
      </c>
      <c r="F39" s="1">
        <v>14.0</v>
      </c>
      <c r="G39" s="1">
        <v>3.0</v>
      </c>
      <c r="H39" s="1">
        <v>1.0</v>
      </c>
      <c r="I39" s="1">
        <v>1.0</v>
      </c>
      <c r="J39" s="1">
        <v>2.0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6.0</v>
      </c>
      <c r="C40" s="1">
        <v>20.0</v>
      </c>
      <c r="D40" s="1">
        <v>94.0</v>
      </c>
      <c r="E40" s="1">
        <v>-17.0</v>
      </c>
      <c r="F40" s="1">
        <v>-1.0</v>
      </c>
      <c r="G40" s="1">
        <v>-3.0</v>
      </c>
      <c r="H40" s="1">
        <v>-1.0</v>
      </c>
      <c r="I40" s="1">
        <v>7.0</v>
      </c>
      <c r="J40" s="1">
        <v>2.0</v>
      </c>
      <c r="K40" s="1">
        <v>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6.0</v>
      </c>
      <c r="C41" s="1">
        <v>20.0</v>
      </c>
      <c r="D41" s="1">
        <v>94.0</v>
      </c>
      <c r="E41" s="1">
        <v>-17.0</v>
      </c>
      <c r="F41" s="1">
        <v>-1.0</v>
      </c>
      <c r="G41" s="1">
        <v>-3.0</v>
      </c>
      <c r="H41" s="1">
        <v>-1.0</v>
      </c>
      <c r="I41" s="1">
        <v>7.0</v>
      </c>
      <c r="J41" s="1">
        <v>2.0</v>
      </c>
      <c r="K41" s="1">
        <v>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20.0</v>
      </c>
      <c r="C42" s="1">
        <v>23.0</v>
      </c>
      <c r="D42" s="1">
        <v>1.0</v>
      </c>
      <c r="E42" s="1">
        <v>28.0</v>
      </c>
      <c r="F42" s="1">
        <v>21.0</v>
      </c>
      <c r="G42" s="1">
        <v>28.0</v>
      </c>
      <c r="H42" s="1">
        <v>1.0</v>
      </c>
      <c r="I42" s="1">
        <v>11.0</v>
      </c>
      <c r="J42" s="1">
        <v>4.0</v>
      </c>
      <c r="K42" s="1">
        <v>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1.0</v>
      </c>
      <c r="C44" s="1">
        <v>1.0</v>
      </c>
      <c r="D44" s="1">
        <v>1.0</v>
      </c>
      <c r="E44" s="1">
        <v>1.0</v>
      </c>
      <c r="F44" s="1">
        <v>1.0</v>
      </c>
      <c r="G44" s="1">
        <v>1.0</v>
      </c>
      <c r="H44" s="1">
        <v>2.0</v>
      </c>
      <c r="I44" s="1">
        <v>3.0</v>
      </c>
      <c r="J44" s="1">
        <v>3.0</v>
      </c>
      <c r="K44" s="1">
        <v>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1.0</v>
      </c>
      <c r="C45" s="1">
        <v>1.0</v>
      </c>
      <c r="D45" s="1">
        <v>1.0</v>
      </c>
      <c r="E45" s="1">
        <v>1.0</v>
      </c>
      <c r="F45" s="1">
        <v>1.0</v>
      </c>
      <c r="G45" s="1">
        <v>1.0</v>
      </c>
      <c r="H45" s="1">
        <v>2.0</v>
      </c>
      <c r="I45" s="1">
        <v>3.0</v>
      </c>
      <c r="J45" s="1">
        <v>3.0</v>
      </c>
      <c r="K45" s="1">
        <v>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 t="s">
        <v>109</v>
      </c>
      <c r="C46" s="1" t="s">
        <v>110</v>
      </c>
      <c r="D46" s="1" t="s">
        <v>111</v>
      </c>
      <c r="E46" s="1" t="s">
        <v>112</v>
      </c>
      <c r="F46" s="1" t="s">
        <v>113</v>
      </c>
      <c r="G46" s="1" t="s">
        <v>114</v>
      </c>
      <c r="H46" s="1" t="s">
        <v>115</v>
      </c>
      <c r="I46" s="1" t="s">
        <v>116</v>
      </c>
      <c r="J46" s="1" t="s">
        <v>117</v>
      </c>
      <c r="K46" s="1" t="s">
        <v>118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119</v>
      </c>
      <c r="B47" s="1">
        <v>6.0</v>
      </c>
      <c r="C47" s="1">
        <v>20.0</v>
      </c>
      <c r="D47" s="1">
        <v>94.0</v>
      </c>
      <c r="E47" s="1">
        <v>-18.0</v>
      </c>
      <c r="F47" s="1">
        <v>-1.0</v>
      </c>
      <c r="G47" s="1">
        <v>-3.0</v>
      </c>
      <c r="H47" s="1">
        <v>-1.0</v>
      </c>
      <c r="I47" s="1">
        <v>7.0</v>
      </c>
      <c r="J47" s="1">
        <v>2.0</v>
      </c>
      <c r="K47" s="1">
        <v>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120</v>
      </c>
      <c r="B48" s="1" t="s">
        <v>109</v>
      </c>
      <c r="C48" s="1" t="s">
        <v>110</v>
      </c>
      <c r="D48" s="1" t="s">
        <v>111</v>
      </c>
      <c r="E48" s="1" t="s">
        <v>121</v>
      </c>
      <c r="F48" s="1" t="s">
        <v>122</v>
      </c>
      <c r="G48" s="1" t="s">
        <v>114</v>
      </c>
      <c r="H48" s="1" t="s">
        <v>115</v>
      </c>
      <c r="I48" s="1" t="s">
        <v>116</v>
      </c>
      <c r="J48" s="1" t="s">
        <v>117</v>
      </c>
      <c r="K48" s="1" t="s">
        <v>118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123</v>
      </c>
      <c r="B49" s="1" t="s">
        <v>64</v>
      </c>
      <c r="C49" s="1" t="s">
        <v>64</v>
      </c>
      <c r="D49" s="1" t="s">
        <v>64</v>
      </c>
      <c r="E49" s="1" t="s">
        <v>64</v>
      </c>
      <c r="F49" s="1">
        <v>43.0</v>
      </c>
      <c r="G49" s="1">
        <v>1.0</v>
      </c>
      <c r="H49" s="1">
        <v>1.0</v>
      </c>
      <c r="I49" s="1">
        <v>1.0</v>
      </c>
      <c r="J49" s="1">
        <v>40.0</v>
      </c>
      <c r="K49" s="1">
        <v>39.0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124</v>
      </c>
      <c r="B50" s="1">
        <v>-20.0</v>
      </c>
      <c r="C50" s="1">
        <v>-6.0</v>
      </c>
      <c r="D50" s="1">
        <v>-70.0</v>
      </c>
      <c r="E50" s="1">
        <v>0.0</v>
      </c>
      <c r="F50" s="1">
        <v>40.0</v>
      </c>
      <c r="G50" s="1">
        <v>1.0</v>
      </c>
      <c r="H50" s="1">
        <v>38.0</v>
      </c>
      <c r="I50" s="1">
        <v>-9.0</v>
      </c>
      <c r="J50" s="1">
        <v>-3.0</v>
      </c>
      <c r="K50" s="1">
        <v>-8.0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0.0</v>
      </c>
      <c r="C51" s="1">
        <v>15.0</v>
      </c>
      <c r="D51" s="1">
        <v>32.0</v>
      </c>
      <c r="E51" s="1">
        <v>39.0</v>
      </c>
      <c r="F51" s="1">
        <v>48.0</v>
      </c>
      <c r="G51" s="1">
        <v>43.0</v>
      </c>
      <c r="H51" s="1">
        <v>47.0</v>
      </c>
      <c r="I51" s="1">
        <v>73.0</v>
      </c>
      <c r="J51" s="1">
        <v>82.0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3.0</v>
      </c>
      <c r="C52" s="1">
        <v>3.0</v>
      </c>
      <c r="D52" s="1">
        <v>3.0</v>
      </c>
      <c r="E52" s="1">
        <v>3.0</v>
      </c>
      <c r="F52" s="1">
        <v>3.0</v>
      </c>
      <c r="G52" s="1">
        <v>3.0</v>
      </c>
      <c r="H52" s="1">
        <v>3.0</v>
      </c>
      <c r="I52" s="1">
        <v>3.0</v>
      </c>
      <c r="J52" s="1">
        <v>3.0</v>
      </c>
      <c r="K52" s="1">
        <v>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>
        <v>0.0</v>
      </c>
      <c r="C53" s="1">
        <v>1.0</v>
      </c>
      <c r="D53" s="1">
        <v>2.0</v>
      </c>
      <c r="E53" s="1">
        <v>3.0</v>
      </c>
      <c r="F53" s="1">
        <v>4.0</v>
      </c>
      <c r="G53" s="1">
        <v>4.0</v>
      </c>
      <c r="H53" s="1">
        <v>5.0</v>
      </c>
      <c r="I53" s="1">
        <v>13.0</v>
      </c>
      <c r="J53" s="1">
        <v>19.0</v>
      </c>
      <c r="K53" s="1">
        <v>20.0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1.0</v>
      </c>
      <c r="C54" s="1">
        <v>1.0</v>
      </c>
      <c r="D54" s="1">
        <v>3.0</v>
      </c>
      <c r="E54" s="1">
        <v>3.0</v>
      </c>
      <c r="F54" s="1">
        <v>3.0</v>
      </c>
      <c r="G54" s="1">
        <v>3.0</v>
      </c>
      <c r="H54" s="1">
        <v>7.0</v>
      </c>
      <c r="I54" s="1">
        <v>15.0</v>
      </c>
      <c r="J54" s="1">
        <v>14.0</v>
      </c>
      <c r="K54" s="1">
        <v>10.0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129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1.0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130</v>
      </c>
      <c r="B56" s="1">
        <v>0.0</v>
      </c>
      <c r="C56" s="1">
        <v>0.0</v>
      </c>
      <c r="D56" s="1">
        <v>0.0</v>
      </c>
      <c r="E56" s="1">
        <v>0.0</v>
      </c>
      <c r="F56" s="1">
        <v>6.0</v>
      </c>
      <c r="G56" s="1">
        <v>6.0</v>
      </c>
      <c r="H56" s="1">
        <v>6.0</v>
      </c>
      <c r="I56" s="1">
        <v>6.0</v>
      </c>
      <c r="J56" s="1">
        <v>6.0</v>
      </c>
      <c r="K56" s="1">
        <v>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0.0</v>
      </c>
      <c r="C2" s="1">
        <v>0.0</v>
      </c>
      <c r="D2" s="1">
        <v>9.0</v>
      </c>
      <c r="E2" s="1">
        <v>91.0</v>
      </c>
      <c r="F2" s="1">
        <v>68.0</v>
      </c>
      <c r="G2" s="1">
        <v>1.0</v>
      </c>
      <c r="H2" s="1">
        <v>3.0</v>
      </c>
      <c r="I2" s="1">
        <v>6.0</v>
      </c>
      <c r="J2" s="1">
        <v>4.0</v>
      </c>
      <c r="K2" s="1">
        <v>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2.0</v>
      </c>
      <c r="H3" s="1">
        <v>2.0</v>
      </c>
      <c r="I3" s="1">
        <v>2.0</v>
      </c>
      <c r="J3" s="1">
        <v>3.0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0.0</v>
      </c>
      <c r="C4" s="1">
        <v>0.0</v>
      </c>
      <c r="D4" s="1">
        <v>9.0</v>
      </c>
      <c r="E4" s="1">
        <v>91.0</v>
      </c>
      <c r="F4" s="1">
        <v>69.0</v>
      </c>
      <c r="G4" s="1">
        <v>1.0</v>
      </c>
      <c r="H4" s="1">
        <v>3.0</v>
      </c>
      <c r="I4" s="1">
        <v>6.0</v>
      </c>
      <c r="J4" s="1">
        <v>4.0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0.0</v>
      </c>
      <c r="C5" s="1">
        <v>0.0</v>
      </c>
      <c r="D5" s="1">
        <v>7.0</v>
      </c>
      <c r="E5" s="1">
        <v>54.0</v>
      </c>
      <c r="F5" s="1">
        <v>64.0</v>
      </c>
      <c r="G5" s="1">
        <v>73.0</v>
      </c>
      <c r="H5" s="1">
        <v>1.0</v>
      </c>
      <c r="I5" s="1">
        <v>1.0</v>
      </c>
      <c r="J5" s="1">
        <v>2.0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0.0</v>
      </c>
      <c r="C6" s="1">
        <v>0.0</v>
      </c>
      <c r="D6" s="1">
        <v>1.0</v>
      </c>
      <c r="E6" s="1">
        <v>36.0</v>
      </c>
      <c r="F6" s="1">
        <v>4.0</v>
      </c>
      <c r="G6" s="1">
        <v>32.0</v>
      </c>
      <c r="H6" s="1">
        <v>2.0</v>
      </c>
      <c r="I6" s="1">
        <v>4.0</v>
      </c>
      <c r="J6" s="1">
        <v>2.0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11.0</v>
      </c>
      <c r="C7" s="1">
        <v>23.0</v>
      </c>
      <c r="D7" s="1">
        <v>50.0</v>
      </c>
      <c r="E7" s="1">
        <v>1.0</v>
      </c>
      <c r="F7" s="1">
        <v>93.0</v>
      </c>
      <c r="G7" s="1">
        <v>1.0</v>
      </c>
      <c r="H7" s="1">
        <v>2.0</v>
      </c>
      <c r="I7" s="1">
        <v>5.0</v>
      </c>
      <c r="J7" s="1">
        <v>6.0</v>
      </c>
      <c r="K7" s="1">
        <v>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17.0</v>
      </c>
      <c r="C8" s="1">
        <v>18.0</v>
      </c>
      <c r="D8" s="1">
        <v>32.0</v>
      </c>
      <c r="E8" s="1">
        <v>50.0</v>
      </c>
      <c r="F8" s="1">
        <v>19.0</v>
      </c>
      <c r="G8" s="1">
        <v>13.0</v>
      </c>
      <c r="H8" s="1">
        <v>9.0</v>
      </c>
      <c r="I8" s="1">
        <v>64.0</v>
      </c>
      <c r="J8" s="1">
        <v>1.0</v>
      </c>
      <c r="K8" s="1">
        <v>92.0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0.0</v>
      </c>
      <c r="C9" s="1">
        <v>0.0</v>
      </c>
      <c r="D9" s="1">
        <v>0.0</v>
      </c>
      <c r="E9" s="1">
        <v>1.0</v>
      </c>
      <c r="F9" s="1">
        <v>2.0</v>
      </c>
      <c r="G9" s="1">
        <v>1.0</v>
      </c>
      <c r="H9" s="1">
        <v>1.0</v>
      </c>
      <c r="I9" s="1">
        <v>1.0</v>
      </c>
      <c r="J9" s="1">
        <v>2.0</v>
      </c>
      <c r="K9" s="1">
        <v>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29.0</v>
      </c>
      <c r="C10" s="1">
        <v>42.0</v>
      </c>
      <c r="D10" s="1">
        <v>82.0</v>
      </c>
      <c r="E10" s="1">
        <v>1.0</v>
      </c>
      <c r="F10" s="1">
        <v>1.0</v>
      </c>
      <c r="G10" s="1">
        <v>1.0</v>
      </c>
      <c r="H10" s="1">
        <v>2.0</v>
      </c>
      <c r="I10" s="1">
        <v>6.0</v>
      </c>
      <c r="J10" s="1">
        <v>7.0</v>
      </c>
      <c r="K10" s="1">
        <v>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-29.0</v>
      </c>
      <c r="C11" s="1">
        <v>-42.0</v>
      </c>
      <c r="D11" s="1">
        <v>-80.0</v>
      </c>
      <c r="E11" s="1">
        <v>-1.0</v>
      </c>
      <c r="F11" s="1">
        <v>-1.0</v>
      </c>
      <c r="G11" s="1">
        <v>-1.0</v>
      </c>
      <c r="H11" s="1">
        <v>-41.0</v>
      </c>
      <c r="I11" s="1">
        <v>-1.0</v>
      </c>
      <c r="J11" s="1">
        <v>-4.0</v>
      </c>
      <c r="K11" s="1">
        <v>-5.0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0.0</v>
      </c>
      <c r="C12" s="1">
        <v>0.0</v>
      </c>
      <c r="D12" s="1">
        <v>0.0</v>
      </c>
      <c r="E12" s="1">
        <v>0.0</v>
      </c>
      <c r="F12" s="1">
        <v>-4.0</v>
      </c>
      <c r="G12" s="1">
        <v>-59.0</v>
      </c>
      <c r="H12" s="1">
        <v>-57.0</v>
      </c>
      <c r="I12" s="1">
        <v>-38.0</v>
      </c>
      <c r="J12" s="1">
        <v>-14.0</v>
      </c>
      <c r="K12" s="1">
        <v>-633.0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1.0</v>
      </c>
      <c r="J13" s="1">
        <v>0.0</v>
      </c>
      <c r="K13" s="1">
        <v>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0.0</v>
      </c>
      <c r="C14" s="1">
        <v>0.0</v>
      </c>
      <c r="D14" s="1">
        <v>0.0</v>
      </c>
      <c r="E14" s="1">
        <v>0.0</v>
      </c>
      <c r="F14" s="1">
        <v>-4.0</v>
      </c>
      <c r="G14" s="1">
        <v>-59.0</v>
      </c>
      <c r="H14" s="1">
        <v>-57.0</v>
      </c>
      <c r="I14" s="1">
        <v>-37.0</v>
      </c>
      <c r="J14" s="1">
        <v>-14.0</v>
      </c>
      <c r="K14" s="1">
        <v>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-1.0</v>
      </c>
      <c r="H15" s="1">
        <v>65.0</v>
      </c>
      <c r="I15" s="1">
        <v>0.0</v>
      </c>
      <c r="J15" s="1">
        <v>0.0</v>
      </c>
      <c r="K15" s="1">
        <v>57.0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-29.0</v>
      </c>
      <c r="C16" s="1">
        <v>-42.0</v>
      </c>
      <c r="D16" s="1">
        <v>-81.0</v>
      </c>
      <c r="E16" s="1">
        <v>-1.0</v>
      </c>
      <c r="F16" s="1">
        <v>-1.0</v>
      </c>
      <c r="G16" s="1">
        <v>-2.0</v>
      </c>
      <c r="H16" s="1">
        <v>-33.0</v>
      </c>
      <c r="I16" s="1">
        <v>-2.0</v>
      </c>
      <c r="J16" s="1">
        <v>-4.0</v>
      </c>
      <c r="K16" s="1">
        <v>-4.0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-32.0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-5.0</v>
      </c>
      <c r="H18" s="1">
        <v>-2.0</v>
      </c>
      <c r="I18" s="1">
        <v>-36.0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-29.0</v>
      </c>
      <c r="C19" s="1">
        <v>-42.0</v>
      </c>
      <c r="D19" s="1">
        <v>-81.0</v>
      </c>
      <c r="E19" s="1">
        <v>-1.0</v>
      </c>
      <c r="F19" s="1">
        <v>-1.0</v>
      </c>
      <c r="G19" s="1">
        <v>-2.0</v>
      </c>
      <c r="H19" s="1">
        <v>-35.0</v>
      </c>
      <c r="I19" s="1">
        <v>-2.0</v>
      </c>
      <c r="J19" s="1">
        <v>-5.0</v>
      </c>
      <c r="K19" s="1">
        <v>-4.0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-29.0</v>
      </c>
      <c r="C20" s="1">
        <v>-42.0</v>
      </c>
      <c r="D20" s="1">
        <v>-81.0</v>
      </c>
      <c r="E20" s="1">
        <v>-1.0</v>
      </c>
      <c r="F20" s="1">
        <v>-1.0</v>
      </c>
      <c r="G20" s="1">
        <v>-2.0</v>
      </c>
      <c r="H20" s="1">
        <v>-35.0</v>
      </c>
      <c r="I20" s="1">
        <v>-2.0</v>
      </c>
      <c r="J20" s="1">
        <v>-5.0</v>
      </c>
      <c r="K20" s="1">
        <v>-4.0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-29.0</v>
      </c>
      <c r="C21" s="1">
        <v>-42.0</v>
      </c>
      <c r="D21" s="1">
        <v>-81.0</v>
      </c>
      <c r="E21" s="1">
        <v>-1.0</v>
      </c>
      <c r="F21" s="1">
        <v>-1.0</v>
      </c>
      <c r="G21" s="1">
        <v>-2.0</v>
      </c>
      <c r="H21" s="1">
        <v>-35.0</v>
      </c>
      <c r="I21" s="1">
        <v>-2.0</v>
      </c>
      <c r="J21" s="1">
        <v>-5.0</v>
      </c>
      <c r="K21" s="1">
        <v>-4.0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-29.0</v>
      </c>
      <c r="C22" s="1">
        <v>-42.0</v>
      </c>
      <c r="D22" s="1">
        <v>-81.0</v>
      </c>
      <c r="E22" s="1">
        <v>-1.0</v>
      </c>
      <c r="F22" s="1">
        <v>-1.0</v>
      </c>
      <c r="G22" s="1">
        <v>-2.0</v>
      </c>
      <c r="H22" s="1">
        <v>-35.0</v>
      </c>
      <c r="I22" s="1">
        <v>-2.0</v>
      </c>
      <c r="J22" s="1">
        <v>-5.0</v>
      </c>
      <c r="K22" s="1">
        <v>-4.0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-29.0</v>
      </c>
      <c r="C23" s="1">
        <v>-42.0</v>
      </c>
      <c r="D23" s="1">
        <v>-81.0</v>
      </c>
      <c r="E23" s="1">
        <v>-1.0</v>
      </c>
      <c r="F23" s="1">
        <v>-1.0</v>
      </c>
      <c r="G23" s="1">
        <v>-2.0</v>
      </c>
      <c r="H23" s="1">
        <v>-35.0</v>
      </c>
      <c r="I23" s="1">
        <v>-2.0</v>
      </c>
      <c r="J23" s="1">
        <v>-5.0</v>
      </c>
      <c r="K23" s="1">
        <v>-4.0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1">
        <v>-29.0</v>
      </c>
      <c r="C24" s="1">
        <v>-42.0</v>
      </c>
      <c r="D24" s="1">
        <v>-81.0</v>
      </c>
      <c r="E24" s="1">
        <v>-1.0</v>
      </c>
      <c r="F24" s="1">
        <v>-1.0</v>
      </c>
      <c r="G24" s="1">
        <v>-2.0</v>
      </c>
      <c r="H24" s="1">
        <v>-35.0</v>
      </c>
      <c r="I24" s="1">
        <v>-2.0</v>
      </c>
      <c r="J24" s="1">
        <v>-5.0</v>
      </c>
      <c r="K24" s="1">
        <v>-4.0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</v>
      </c>
      <c r="B26" s="1" t="s">
        <v>156</v>
      </c>
      <c r="C26" s="1" t="s">
        <v>157</v>
      </c>
      <c r="D26" s="1" t="s">
        <v>158</v>
      </c>
      <c r="E26" s="1" t="s">
        <v>159</v>
      </c>
      <c r="F26" s="1" t="s">
        <v>113</v>
      </c>
      <c r="G26" s="1" t="s">
        <v>160</v>
      </c>
      <c r="H26" s="1" t="s">
        <v>161</v>
      </c>
      <c r="I26" s="1" t="s">
        <v>162</v>
      </c>
      <c r="J26" s="1" t="s">
        <v>163</v>
      </c>
      <c r="K26" s="1" t="s">
        <v>164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165</v>
      </c>
      <c r="B27" s="1" t="s">
        <v>156</v>
      </c>
      <c r="C27" s="1" t="s">
        <v>157</v>
      </c>
      <c r="D27" s="1" t="s">
        <v>158</v>
      </c>
      <c r="E27" s="1" t="s">
        <v>159</v>
      </c>
      <c r="F27" s="1" t="s">
        <v>113</v>
      </c>
      <c r="G27" s="1" t="s">
        <v>160</v>
      </c>
      <c r="H27" s="1" t="s">
        <v>161</v>
      </c>
      <c r="I27" s="1" t="s">
        <v>162</v>
      </c>
      <c r="J27" s="1" t="s">
        <v>163</v>
      </c>
      <c r="K27" s="1" t="s">
        <v>164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166</v>
      </c>
      <c r="B28" s="1">
        <v>1.0</v>
      </c>
      <c r="C28" s="1">
        <v>1.0</v>
      </c>
      <c r="D28" s="1">
        <v>1.0</v>
      </c>
      <c r="E28" s="1">
        <v>1.0</v>
      </c>
      <c r="F28" s="1">
        <v>1.0</v>
      </c>
      <c r="G28" s="1">
        <v>1.0</v>
      </c>
      <c r="H28" s="1">
        <v>2.0</v>
      </c>
      <c r="I28" s="1">
        <v>2.0</v>
      </c>
      <c r="J28" s="1">
        <v>3.0</v>
      </c>
      <c r="K28" s="1">
        <v>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1" t="s">
        <v>156</v>
      </c>
      <c r="C29" s="1" t="s">
        <v>157</v>
      </c>
      <c r="D29" s="1" t="s">
        <v>158</v>
      </c>
      <c r="E29" s="1" t="s">
        <v>159</v>
      </c>
      <c r="F29" s="1" t="s">
        <v>113</v>
      </c>
      <c r="G29" s="1" t="s">
        <v>160</v>
      </c>
      <c r="H29" s="1" t="s">
        <v>161</v>
      </c>
      <c r="I29" s="1" t="s">
        <v>162</v>
      </c>
      <c r="J29" s="1" t="s">
        <v>163</v>
      </c>
      <c r="K29" s="1" t="s">
        <v>164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1" t="s">
        <v>156</v>
      </c>
      <c r="C30" s="1" t="s">
        <v>157</v>
      </c>
      <c r="D30" s="1" t="s">
        <v>158</v>
      </c>
      <c r="E30" s="1" t="s">
        <v>159</v>
      </c>
      <c r="F30" s="1" t="s">
        <v>113</v>
      </c>
      <c r="G30" s="1" t="s">
        <v>160</v>
      </c>
      <c r="H30" s="1" t="s">
        <v>161</v>
      </c>
      <c r="I30" s="1" t="s">
        <v>162</v>
      </c>
      <c r="J30" s="1" t="s">
        <v>163</v>
      </c>
      <c r="K30" s="1" t="s">
        <v>164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1">
        <v>1.0</v>
      </c>
      <c r="C31" s="1">
        <v>1.0</v>
      </c>
      <c r="D31" s="1">
        <v>1.0</v>
      </c>
      <c r="E31" s="1">
        <v>1.0</v>
      </c>
      <c r="F31" s="1">
        <v>1.0</v>
      </c>
      <c r="G31" s="1">
        <v>1.0</v>
      </c>
      <c r="H31" s="1">
        <v>2.0</v>
      </c>
      <c r="I31" s="1">
        <v>2.0</v>
      </c>
      <c r="J31" s="1">
        <v>3.0</v>
      </c>
      <c r="K31" s="1">
        <v>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170</v>
      </c>
      <c r="B32" s="1" t="s">
        <v>171</v>
      </c>
      <c r="C32" s="1" t="s">
        <v>161</v>
      </c>
      <c r="D32" s="1" t="s">
        <v>157</v>
      </c>
      <c r="E32" s="1" t="s">
        <v>172</v>
      </c>
      <c r="F32" s="1" t="s">
        <v>173</v>
      </c>
      <c r="G32" s="1" t="s">
        <v>174</v>
      </c>
      <c r="H32" s="1" t="s">
        <v>121</v>
      </c>
      <c r="I32" s="1" t="s">
        <v>175</v>
      </c>
      <c r="J32" s="1" t="s">
        <v>176</v>
      </c>
      <c r="K32" s="1" t="s">
        <v>177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178</v>
      </c>
      <c r="B33" s="1" t="s">
        <v>171</v>
      </c>
      <c r="C33" s="1" t="s">
        <v>161</v>
      </c>
      <c r="D33" s="1" t="s">
        <v>157</v>
      </c>
      <c r="E33" s="1" t="s">
        <v>172</v>
      </c>
      <c r="F33" s="1" t="s">
        <v>173</v>
      </c>
      <c r="G33" s="1" t="s">
        <v>174</v>
      </c>
      <c r="H33" s="1" t="s">
        <v>121</v>
      </c>
      <c r="I33" s="1" t="s">
        <v>175</v>
      </c>
      <c r="J33" s="1" t="s">
        <v>176</v>
      </c>
      <c r="K33" s="1" t="s">
        <v>177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179</v>
      </c>
      <c r="B35" s="1">
        <v>0.0</v>
      </c>
      <c r="C35" s="1">
        <v>0.0</v>
      </c>
      <c r="D35" s="1">
        <v>-80.0</v>
      </c>
      <c r="E35" s="1">
        <v>-1.0</v>
      </c>
      <c r="F35" s="1">
        <v>-1.0</v>
      </c>
      <c r="G35" s="1">
        <v>-98.0</v>
      </c>
      <c r="H35" s="1">
        <v>-40.0</v>
      </c>
      <c r="I35" s="1">
        <v>-1.0</v>
      </c>
      <c r="J35" s="1">
        <v>-4.0</v>
      </c>
      <c r="K35" s="1">
        <v>-5.0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180</v>
      </c>
      <c r="B36" s="1">
        <v>-29.0</v>
      </c>
      <c r="C36" s="1">
        <v>-42.0</v>
      </c>
      <c r="D36" s="1">
        <v>-80.0</v>
      </c>
      <c r="E36" s="1">
        <v>-1.0</v>
      </c>
      <c r="F36" s="1">
        <v>-1.0</v>
      </c>
      <c r="G36" s="1">
        <v>-1.0</v>
      </c>
      <c r="H36" s="1">
        <v>-41.0</v>
      </c>
      <c r="I36" s="1">
        <v>-1.0</v>
      </c>
      <c r="J36" s="1">
        <v>-4.0</v>
      </c>
      <c r="K36" s="1">
        <v>-5.0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181</v>
      </c>
      <c r="B37" s="1">
        <v>-29.0</v>
      </c>
      <c r="C37" s="1">
        <v>-42.0</v>
      </c>
      <c r="D37" s="1">
        <v>-80.0</v>
      </c>
      <c r="E37" s="1">
        <v>-1.0</v>
      </c>
      <c r="F37" s="1">
        <v>-1.0</v>
      </c>
      <c r="G37" s="1">
        <v>-1.0</v>
      </c>
      <c r="H37" s="1">
        <v>-41.0</v>
      </c>
      <c r="I37" s="1">
        <v>-1.0</v>
      </c>
      <c r="J37" s="1">
        <v>-4.0</v>
      </c>
      <c r="K37" s="1">
        <v>-5.0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182</v>
      </c>
      <c r="B38" s="1">
        <v>0.0</v>
      </c>
      <c r="C38" s="1">
        <v>0.0</v>
      </c>
      <c r="D38" s="1">
        <v>-76.0</v>
      </c>
      <c r="E38" s="1">
        <v>-1.0</v>
      </c>
      <c r="F38" s="1">
        <v>-1.0</v>
      </c>
      <c r="G38" s="1">
        <v>-93.0</v>
      </c>
      <c r="H38" s="1">
        <v>-34.0</v>
      </c>
      <c r="I38" s="1">
        <v>-1.0</v>
      </c>
      <c r="J38" s="1">
        <v>-4.0</v>
      </c>
      <c r="K38" s="1">
        <v>-5.0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183</v>
      </c>
      <c r="B39" s="1">
        <v>0.0</v>
      </c>
      <c r="C39" s="1">
        <v>0.0</v>
      </c>
      <c r="D39" s="1">
        <v>0.0</v>
      </c>
      <c r="E39" s="1">
        <v>91.0</v>
      </c>
      <c r="F39" s="1">
        <v>69.0</v>
      </c>
      <c r="G39" s="1">
        <v>1.0</v>
      </c>
      <c r="H39" s="1">
        <v>3.0</v>
      </c>
      <c r="I39" s="1">
        <v>6.0</v>
      </c>
      <c r="J39" s="1">
        <v>4.0</v>
      </c>
      <c r="K39" s="1">
        <v>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184</v>
      </c>
      <c r="B40" s="1">
        <v>-18.0</v>
      </c>
      <c r="C40" s="1">
        <v>-26.0</v>
      </c>
      <c r="D40" s="1">
        <v>-50.0</v>
      </c>
      <c r="E40" s="1">
        <v>-78.0</v>
      </c>
      <c r="F40" s="1">
        <v>-72.0</v>
      </c>
      <c r="G40" s="1">
        <v>-1.0</v>
      </c>
      <c r="H40" s="1">
        <v>-20.0</v>
      </c>
      <c r="I40" s="1">
        <v>-1.0</v>
      </c>
      <c r="J40" s="1">
        <v>-2.0</v>
      </c>
      <c r="K40" s="1">
        <v>-2.0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185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14.0</v>
      </c>
      <c r="K41" s="1">
        <v>633.0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187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70.0</v>
      </c>
      <c r="I43" s="1">
        <v>1.0</v>
      </c>
      <c r="J43" s="1">
        <v>1.0</v>
      </c>
      <c r="K43" s="1">
        <v>63.0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188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70.0</v>
      </c>
      <c r="I44" s="1">
        <v>1.0</v>
      </c>
      <c r="J44" s="1">
        <v>1.0</v>
      </c>
      <c r="K44" s="1">
        <v>63.0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189</v>
      </c>
      <c r="B45" s="1">
        <v>11.0</v>
      </c>
      <c r="C45" s="1">
        <v>23.0</v>
      </c>
      <c r="D45" s="1">
        <v>50.0</v>
      </c>
      <c r="E45" s="1">
        <v>1.0</v>
      </c>
      <c r="F45" s="1">
        <v>93.0</v>
      </c>
      <c r="G45" s="1">
        <v>1.0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190</v>
      </c>
      <c r="B46" s="1">
        <v>17.0</v>
      </c>
      <c r="C46" s="1">
        <v>18.0</v>
      </c>
      <c r="D46" s="1">
        <v>32.0</v>
      </c>
      <c r="E46" s="1">
        <v>50.0</v>
      </c>
      <c r="F46" s="1">
        <v>19.0</v>
      </c>
      <c r="G46" s="1">
        <v>13.0</v>
      </c>
      <c r="H46" s="1">
        <v>9.0</v>
      </c>
      <c r="I46" s="1">
        <v>64.0</v>
      </c>
      <c r="J46" s="1">
        <v>1.0</v>
      </c>
      <c r="K46" s="1">
        <v>92.0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191</v>
      </c>
      <c r="B47" s="1">
        <v>0.0</v>
      </c>
      <c r="C47" s="1">
        <v>1.0</v>
      </c>
      <c r="D47" s="1">
        <v>4.0</v>
      </c>
      <c r="E47" s="1">
        <v>4.0</v>
      </c>
      <c r="F47" s="1">
        <v>6.0</v>
      </c>
      <c r="G47" s="1">
        <v>5.0</v>
      </c>
      <c r="H47" s="1">
        <v>5.0</v>
      </c>
      <c r="I47" s="1">
        <v>9.0</v>
      </c>
      <c r="J47" s="1">
        <v>10.0</v>
      </c>
      <c r="K47" s="1">
        <v>13.0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192</v>
      </c>
      <c r="B48" s="1">
        <v>0.0</v>
      </c>
      <c r="C48" s="1">
        <v>0.0</v>
      </c>
      <c r="D48" s="1">
        <v>0.0</v>
      </c>
      <c r="E48" s="1">
        <v>0.0</v>
      </c>
      <c r="F48" s="1">
        <v>8.0</v>
      </c>
      <c r="G48" s="1">
        <v>32.0</v>
      </c>
      <c r="H48" s="1">
        <v>21.0</v>
      </c>
      <c r="I48" s="1">
        <v>20.0</v>
      </c>
      <c r="J48" s="1">
        <v>13.0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193</v>
      </c>
      <c r="B49" s="1">
        <v>0.0</v>
      </c>
      <c r="C49" s="1">
        <v>0.0</v>
      </c>
      <c r="D49" s="1">
        <v>0.0</v>
      </c>
      <c r="E49" s="1">
        <v>0.0</v>
      </c>
      <c r="F49" s="1">
        <v>-2.0</v>
      </c>
      <c r="G49" s="1">
        <v>-27.0</v>
      </c>
      <c r="H49" s="1">
        <v>-15.0</v>
      </c>
      <c r="I49" s="1">
        <v>-11.0</v>
      </c>
      <c r="J49" s="1">
        <v>-2.0</v>
      </c>
      <c r="K49" s="1">
        <v>13.0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194</v>
      </c>
      <c r="B50" s="1">
        <v>2.0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195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1.0</v>
      </c>
      <c r="J51" s="1">
        <v>0.0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196</v>
      </c>
      <c r="B52" s="1">
        <v>0.0</v>
      </c>
      <c r="C52" s="1">
        <v>0.0</v>
      </c>
      <c r="D52" s="1">
        <v>0.0</v>
      </c>
      <c r="E52" s="1">
        <v>22.0</v>
      </c>
      <c r="F52" s="1">
        <v>0.0</v>
      </c>
      <c r="G52" s="1">
        <v>0.0</v>
      </c>
      <c r="H52" s="1">
        <v>10.0</v>
      </c>
      <c r="I52" s="1">
        <v>0.0</v>
      </c>
      <c r="J52" s="1">
        <v>48.0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197</v>
      </c>
      <c r="B53" s="1">
        <v>2.0</v>
      </c>
      <c r="C53" s="1">
        <v>0.0</v>
      </c>
      <c r="D53" s="1">
        <v>0.0</v>
      </c>
      <c r="E53" s="1">
        <v>22.0</v>
      </c>
      <c r="F53" s="1">
        <v>0.0</v>
      </c>
      <c r="G53" s="1">
        <v>0.0</v>
      </c>
      <c r="H53" s="1">
        <v>10.0</v>
      </c>
      <c r="I53" s="1">
        <v>1.0</v>
      </c>
      <c r="J53" s="1">
        <v>48.0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199</v>
      </c>
      <c r="B3" s="1">
        <v>0.0</v>
      </c>
      <c r="C3" s="1" t="s">
        <v>200</v>
      </c>
      <c r="D3" s="1" t="s">
        <v>201</v>
      </c>
      <c r="E3" s="1" t="s">
        <v>202</v>
      </c>
      <c r="F3" s="1" t="s">
        <v>203</v>
      </c>
      <c r="G3" s="1" t="s">
        <v>204</v>
      </c>
      <c r="H3" s="1" t="s">
        <v>205</v>
      </c>
      <c r="I3" s="1" t="s">
        <v>206</v>
      </c>
      <c r="J3" s="1" t="s">
        <v>207</v>
      </c>
      <c r="K3" s="1" t="s">
        <v>208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209</v>
      </c>
      <c r="B4" s="1">
        <v>0.0</v>
      </c>
      <c r="C4" s="1" t="s">
        <v>210</v>
      </c>
      <c r="D4" s="1" t="s">
        <v>211</v>
      </c>
      <c r="E4" s="1" t="s">
        <v>212</v>
      </c>
      <c r="F4" s="1" t="s">
        <v>213</v>
      </c>
      <c r="G4" s="1" t="s">
        <v>214</v>
      </c>
      <c r="H4" s="1" t="s">
        <v>215</v>
      </c>
      <c r="I4" s="1" t="s">
        <v>216</v>
      </c>
      <c r="J4" s="1">
        <v>-48.0</v>
      </c>
      <c r="K4" s="1" t="s">
        <v>217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218</v>
      </c>
      <c r="B5" s="1">
        <v>0.0</v>
      </c>
      <c r="C5" s="1" t="s">
        <v>219</v>
      </c>
      <c r="D5" s="1" t="s">
        <v>220</v>
      </c>
      <c r="E5" s="1" t="s">
        <v>221</v>
      </c>
      <c r="F5" s="1" t="s">
        <v>222</v>
      </c>
      <c r="G5" s="1" t="s">
        <v>223</v>
      </c>
      <c r="H5" s="1" t="s">
        <v>224</v>
      </c>
      <c r="I5" s="1" t="s">
        <v>225</v>
      </c>
      <c r="J5" s="1" t="s">
        <v>226</v>
      </c>
      <c r="K5" s="1" t="s">
        <v>227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228</v>
      </c>
      <c r="B6" s="1">
        <v>0.0</v>
      </c>
      <c r="C6" s="1" t="s">
        <v>229</v>
      </c>
      <c r="D6" s="1" t="s">
        <v>230</v>
      </c>
      <c r="E6" s="1" t="s">
        <v>231</v>
      </c>
      <c r="F6" s="1" t="s">
        <v>232</v>
      </c>
      <c r="G6" s="1" t="s">
        <v>233</v>
      </c>
      <c r="H6" s="1" t="s">
        <v>234</v>
      </c>
      <c r="I6" s="1" t="s">
        <v>235</v>
      </c>
      <c r="J6" s="1" t="s">
        <v>236</v>
      </c>
      <c r="K6" s="1" t="s">
        <v>237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239</v>
      </c>
      <c r="B8" s="1">
        <v>0.0</v>
      </c>
      <c r="C8" s="1">
        <v>0.0</v>
      </c>
      <c r="D8" s="1" t="s">
        <v>240</v>
      </c>
      <c r="E8" s="1" t="s">
        <v>241</v>
      </c>
      <c r="F8" s="1" t="s">
        <v>242</v>
      </c>
      <c r="G8" s="1" t="s">
        <v>243</v>
      </c>
      <c r="H8" s="1" t="s">
        <v>244</v>
      </c>
      <c r="I8" s="1" t="s">
        <v>245</v>
      </c>
      <c r="J8" s="1" t="s">
        <v>246</v>
      </c>
      <c r="K8" s="1" t="s">
        <v>247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248</v>
      </c>
      <c r="B9" s="1">
        <v>0.0</v>
      </c>
      <c r="C9" s="1">
        <v>0.0</v>
      </c>
      <c r="D9" s="1" t="s">
        <v>249</v>
      </c>
      <c r="E9" s="1" t="s">
        <v>250</v>
      </c>
      <c r="F9" s="1" t="s">
        <v>251</v>
      </c>
      <c r="G9" s="1" t="s">
        <v>252</v>
      </c>
      <c r="H9" s="1" t="s">
        <v>253</v>
      </c>
      <c r="I9" s="1" t="s">
        <v>254</v>
      </c>
      <c r="J9" s="1" t="s">
        <v>255</v>
      </c>
      <c r="K9" s="1" t="s">
        <v>256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257</v>
      </c>
      <c r="B10" s="1">
        <v>0.0</v>
      </c>
      <c r="C10" s="1">
        <v>0.0</v>
      </c>
      <c r="D10" s="1" t="s">
        <v>258</v>
      </c>
      <c r="E10" s="1" t="s">
        <v>259</v>
      </c>
      <c r="F10" s="1" t="s">
        <v>260</v>
      </c>
      <c r="G10" s="1" t="s">
        <v>261</v>
      </c>
      <c r="H10" s="1" t="s">
        <v>262</v>
      </c>
      <c r="I10" s="1" t="s">
        <v>263</v>
      </c>
      <c r="J10" s="1" t="s">
        <v>264</v>
      </c>
      <c r="K10" s="1" t="s">
        <v>265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266</v>
      </c>
      <c r="B11" s="1">
        <v>0.0</v>
      </c>
      <c r="C11" s="1">
        <v>0.0</v>
      </c>
      <c r="D11" s="1" t="s">
        <v>267</v>
      </c>
      <c r="E11" s="1" t="s">
        <v>268</v>
      </c>
      <c r="F11" s="1" t="s">
        <v>269</v>
      </c>
      <c r="G11" s="1" t="s">
        <v>270</v>
      </c>
      <c r="H11" s="1" t="s">
        <v>271</v>
      </c>
      <c r="I11" s="1" t="s">
        <v>272</v>
      </c>
      <c r="J11" s="1" t="s">
        <v>273</v>
      </c>
      <c r="K11" s="1" t="s">
        <v>274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275</v>
      </c>
      <c r="B12" s="1">
        <v>0.0</v>
      </c>
      <c r="C12" s="1">
        <v>0.0</v>
      </c>
      <c r="D12" s="1" t="s">
        <v>267</v>
      </c>
      <c r="E12" s="1" t="s">
        <v>268</v>
      </c>
      <c r="F12" s="1" t="s">
        <v>269</v>
      </c>
      <c r="G12" s="1" t="s">
        <v>270</v>
      </c>
      <c r="H12" s="1" t="s">
        <v>271</v>
      </c>
      <c r="I12" s="1" t="s">
        <v>272</v>
      </c>
      <c r="J12" s="1" t="s">
        <v>273</v>
      </c>
      <c r="K12" s="1" t="s">
        <v>274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276</v>
      </c>
      <c r="B13" s="1">
        <v>0.0</v>
      </c>
      <c r="C13" s="1">
        <v>0.0</v>
      </c>
      <c r="D13" s="1" t="s">
        <v>277</v>
      </c>
      <c r="E13" s="1" t="s">
        <v>278</v>
      </c>
      <c r="F13" s="1" t="s">
        <v>279</v>
      </c>
      <c r="G13" s="1" t="s">
        <v>280</v>
      </c>
      <c r="H13" s="1" t="s">
        <v>281</v>
      </c>
      <c r="I13" s="1" t="s">
        <v>282</v>
      </c>
      <c r="J13" s="1" t="s">
        <v>283</v>
      </c>
      <c r="K13" s="1" t="s">
        <v>284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285</v>
      </c>
      <c r="B14" s="1">
        <v>0.0</v>
      </c>
      <c r="C14" s="1">
        <v>0.0</v>
      </c>
      <c r="D14" s="1" t="s">
        <v>277</v>
      </c>
      <c r="E14" s="1" t="s">
        <v>278</v>
      </c>
      <c r="F14" s="1" t="s">
        <v>279</v>
      </c>
      <c r="G14" s="1" t="s">
        <v>280</v>
      </c>
      <c r="H14" s="1" t="s">
        <v>281</v>
      </c>
      <c r="I14" s="1" t="s">
        <v>282</v>
      </c>
      <c r="J14" s="1" t="s">
        <v>283</v>
      </c>
      <c r="K14" s="1" t="s">
        <v>284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286</v>
      </c>
      <c r="B15" s="1">
        <v>0.0</v>
      </c>
      <c r="C15" s="1">
        <v>0.0</v>
      </c>
      <c r="D15" s="1" t="s">
        <v>277</v>
      </c>
      <c r="E15" s="1" t="s">
        <v>278</v>
      </c>
      <c r="F15" s="1" t="s">
        <v>279</v>
      </c>
      <c r="G15" s="1" t="s">
        <v>280</v>
      </c>
      <c r="H15" s="1" t="s">
        <v>281</v>
      </c>
      <c r="I15" s="1" t="s">
        <v>282</v>
      </c>
      <c r="J15" s="1" t="s">
        <v>283</v>
      </c>
      <c r="K15" s="1" t="s">
        <v>284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287</v>
      </c>
      <c r="B16" s="1">
        <v>0.0</v>
      </c>
      <c r="C16" s="1">
        <v>0.0</v>
      </c>
      <c r="D16" s="1" t="s">
        <v>288</v>
      </c>
      <c r="E16" s="1" t="s">
        <v>289</v>
      </c>
      <c r="F16" s="1" t="s">
        <v>290</v>
      </c>
      <c r="G16" s="1" t="s">
        <v>291</v>
      </c>
      <c r="H16" s="1" t="s">
        <v>292</v>
      </c>
      <c r="I16" s="1">
        <v>-23.0</v>
      </c>
      <c r="J16" s="1" t="s">
        <v>293</v>
      </c>
      <c r="K16" s="1" t="s">
        <v>294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295</v>
      </c>
      <c r="B17" s="1">
        <v>0.0</v>
      </c>
      <c r="C17" s="1">
        <v>0.0</v>
      </c>
      <c r="D17" s="1" t="s">
        <v>296</v>
      </c>
      <c r="E17" s="1" t="s">
        <v>297</v>
      </c>
      <c r="F17" s="1">
        <v>-10.0</v>
      </c>
      <c r="G17" s="1" t="s">
        <v>298</v>
      </c>
      <c r="H17" s="1" t="s">
        <v>299</v>
      </c>
      <c r="I17" s="1" t="s">
        <v>300</v>
      </c>
      <c r="J17" s="1" t="s">
        <v>301</v>
      </c>
      <c r="K17" s="1" t="s">
        <v>302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303</v>
      </c>
      <c r="B18" s="1">
        <v>0.0</v>
      </c>
      <c r="C18" s="1">
        <v>0.0</v>
      </c>
      <c r="D18" s="1" t="s">
        <v>304</v>
      </c>
      <c r="E18" s="1" t="s">
        <v>305</v>
      </c>
      <c r="F18" s="1" t="s">
        <v>306</v>
      </c>
      <c r="G18" s="1" t="s">
        <v>307</v>
      </c>
      <c r="H18" s="1" t="s">
        <v>308</v>
      </c>
      <c r="I18" s="1" t="s">
        <v>309</v>
      </c>
      <c r="J18" s="1" t="s">
        <v>310</v>
      </c>
      <c r="K18" s="1" t="s">
        <v>311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312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312</v>
      </c>
      <c r="B20" s="1">
        <v>0.0</v>
      </c>
      <c r="C20" s="1">
        <v>0.0</v>
      </c>
      <c r="D20" s="1" t="s">
        <v>313</v>
      </c>
      <c r="E20" s="1" t="s">
        <v>314</v>
      </c>
      <c r="F20" s="1" t="s">
        <v>315</v>
      </c>
      <c r="G20" s="1" t="s">
        <v>316</v>
      </c>
      <c r="H20" s="1" t="s">
        <v>317</v>
      </c>
      <c r="I20" s="1" t="s">
        <v>318</v>
      </c>
      <c r="J20" s="1" t="s">
        <v>319</v>
      </c>
      <c r="K20" s="1" t="s">
        <v>320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321</v>
      </c>
      <c r="B21" s="1">
        <v>0.0</v>
      </c>
      <c r="C21" s="1">
        <v>0.0</v>
      </c>
      <c r="D21" s="1" t="s">
        <v>322</v>
      </c>
      <c r="E21" s="1" t="s">
        <v>323</v>
      </c>
      <c r="F21" s="1" t="s">
        <v>324</v>
      </c>
      <c r="G21" s="1" t="s">
        <v>325</v>
      </c>
      <c r="H21" s="1" t="s">
        <v>326</v>
      </c>
      <c r="I21" s="1" t="s">
        <v>327</v>
      </c>
      <c r="J21" s="1" t="s">
        <v>328</v>
      </c>
      <c r="K21" s="1" t="s">
        <v>329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330</v>
      </c>
      <c r="B22" s="1">
        <v>0.0</v>
      </c>
      <c r="C22" s="1">
        <v>0.0</v>
      </c>
      <c r="D22" s="1">
        <v>0.0</v>
      </c>
      <c r="E22" s="1" t="s">
        <v>331</v>
      </c>
      <c r="F22" s="1" t="s">
        <v>332</v>
      </c>
      <c r="G22" s="1" t="s">
        <v>333</v>
      </c>
      <c r="H22" s="1" t="s">
        <v>334</v>
      </c>
      <c r="I22" s="1" t="s">
        <v>335</v>
      </c>
      <c r="J22" s="1" t="s">
        <v>336</v>
      </c>
      <c r="K22" s="1" t="s">
        <v>337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338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 t="s">
        <v>339</v>
      </c>
      <c r="J23" s="1" t="s">
        <v>340</v>
      </c>
      <c r="K23" s="1" t="s">
        <v>341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343</v>
      </c>
      <c r="B25" s="1" t="s">
        <v>344</v>
      </c>
      <c r="C25" s="1" t="s">
        <v>345</v>
      </c>
      <c r="D25" s="1" t="s">
        <v>346</v>
      </c>
      <c r="E25" s="1" t="s">
        <v>347</v>
      </c>
      <c r="F25" s="1" t="s">
        <v>348</v>
      </c>
      <c r="G25" s="1" t="s">
        <v>349</v>
      </c>
      <c r="H25" s="1" t="s">
        <v>350</v>
      </c>
      <c r="I25" s="1" t="s">
        <v>351</v>
      </c>
      <c r="J25" s="1" t="s">
        <v>352</v>
      </c>
      <c r="K25" s="1" t="s">
        <v>353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354</v>
      </c>
      <c r="B26" s="1" t="s">
        <v>344</v>
      </c>
      <c r="C26" s="1" t="s">
        <v>355</v>
      </c>
      <c r="D26" s="1" t="s">
        <v>356</v>
      </c>
      <c r="E26" s="1" t="s">
        <v>357</v>
      </c>
      <c r="F26" s="1" t="s">
        <v>358</v>
      </c>
      <c r="G26" s="1" t="s">
        <v>349</v>
      </c>
      <c r="H26" s="1" t="s">
        <v>350</v>
      </c>
      <c r="I26" s="1" t="s">
        <v>359</v>
      </c>
      <c r="J26" s="1">
        <v>2.0</v>
      </c>
      <c r="K26" s="1" t="s">
        <v>360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361</v>
      </c>
      <c r="B27" s="1" t="s">
        <v>362</v>
      </c>
      <c r="C27" s="1" t="s">
        <v>363</v>
      </c>
      <c r="D27" s="1" t="s">
        <v>364</v>
      </c>
      <c r="E27" s="1" t="s">
        <v>365</v>
      </c>
      <c r="F27" s="1" t="s">
        <v>366</v>
      </c>
      <c r="G27" s="1" t="s">
        <v>367</v>
      </c>
      <c r="H27" s="1" t="s">
        <v>368</v>
      </c>
      <c r="I27" s="1" t="s">
        <v>369</v>
      </c>
      <c r="J27" s="1" t="s">
        <v>370</v>
      </c>
      <c r="K27" s="1" t="s">
        <v>371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372</v>
      </c>
      <c r="B28" s="1">
        <v>0.0</v>
      </c>
      <c r="C28" s="1">
        <v>0.0</v>
      </c>
      <c r="D28" s="1">
        <v>0.0</v>
      </c>
      <c r="E28" s="1" t="s">
        <v>373</v>
      </c>
      <c r="F28" s="1" t="s">
        <v>374</v>
      </c>
      <c r="G28" s="1" t="s">
        <v>375</v>
      </c>
      <c r="H28" s="1" t="s">
        <v>376</v>
      </c>
      <c r="I28" s="1" t="s">
        <v>377</v>
      </c>
      <c r="J28" s="1" t="s">
        <v>378</v>
      </c>
      <c r="K28" s="1" t="s">
        <v>379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380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 t="s">
        <v>381</v>
      </c>
      <c r="J29" s="1" t="s">
        <v>382</v>
      </c>
      <c r="K29" s="1" t="s">
        <v>383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384</v>
      </c>
      <c r="B30" s="1">
        <v>0.0</v>
      </c>
      <c r="C30" s="1">
        <v>0.0</v>
      </c>
      <c r="D30" s="1" t="s">
        <v>385</v>
      </c>
      <c r="E30" s="1" t="s">
        <v>386</v>
      </c>
      <c r="F30" s="1" t="s">
        <v>387</v>
      </c>
      <c r="G30" s="1" t="s">
        <v>388</v>
      </c>
      <c r="H30" s="1">
        <v>0.0</v>
      </c>
      <c r="I30" s="1" t="s">
        <v>389</v>
      </c>
      <c r="J30" s="1" t="s">
        <v>390</v>
      </c>
      <c r="K30" s="1" t="s">
        <v>391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392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 t="s">
        <v>393</v>
      </c>
      <c r="J31" s="1" t="s">
        <v>394</v>
      </c>
      <c r="K31" s="1" t="s">
        <v>395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396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397</v>
      </c>
      <c r="B33" s="1">
        <v>0.0</v>
      </c>
      <c r="C33" s="1">
        <v>0.0</v>
      </c>
      <c r="D33" s="1">
        <v>0.0</v>
      </c>
      <c r="E33" s="1">
        <v>0.0</v>
      </c>
      <c r="F33" s="1" t="s">
        <v>398</v>
      </c>
      <c r="G33" s="1" t="s">
        <v>399</v>
      </c>
      <c r="H33" s="1" t="s">
        <v>400</v>
      </c>
      <c r="I33" s="1" t="s">
        <v>401</v>
      </c>
      <c r="J33" s="1" t="s">
        <v>402</v>
      </c>
      <c r="K33" s="1" t="s">
        <v>403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404</v>
      </c>
      <c r="B34" s="1">
        <v>0.0</v>
      </c>
      <c r="C34" s="1">
        <v>0.0</v>
      </c>
      <c r="D34" s="1">
        <v>0.0</v>
      </c>
      <c r="E34" s="1">
        <v>0.0</v>
      </c>
      <c r="F34" s="1" t="s">
        <v>405</v>
      </c>
      <c r="G34" s="1" t="s">
        <v>406</v>
      </c>
      <c r="H34" s="1" t="s">
        <v>407</v>
      </c>
      <c r="I34" s="1" t="s">
        <v>408</v>
      </c>
      <c r="J34" s="1" t="s">
        <v>409</v>
      </c>
      <c r="K34" s="1" t="s">
        <v>410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411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-2.0</v>
      </c>
      <c r="H35" s="1" t="s">
        <v>412</v>
      </c>
      <c r="I35" s="1" t="s">
        <v>413</v>
      </c>
      <c r="J35" s="1" t="s">
        <v>414</v>
      </c>
      <c r="K35" s="1" t="s">
        <v>415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416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417</v>
      </c>
      <c r="H36" s="1" t="s">
        <v>418</v>
      </c>
      <c r="I36" s="1" t="s">
        <v>419</v>
      </c>
      <c r="J36" s="1" t="s">
        <v>420</v>
      </c>
      <c r="K36" s="1" t="s">
        <v>421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422</v>
      </c>
      <c r="B37" s="1" t="s">
        <v>423</v>
      </c>
      <c r="C37" s="1" t="s">
        <v>424</v>
      </c>
      <c r="D37" s="1" t="s">
        <v>425</v>
      </c>
      <c r="E37" s="1" t="s">
        <v>426</v>
      </c>
      <c r="F37" s="1" t="s">
        <v>427</v>
      </c>
      <c r="G37" s="1">
        <v>0.0</v>
      </c>
      <c r="H37" s="1" t="s">
        <v>428</v>
      </c>
      <c r="I37" s="1" t="s">
        <v>429</v>
      </c>
      <c r="J37" s="1" t="s">
        <v>430</v>
      </c>
      <c r="K37" s="1" t="s">
        <v>431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432</v>
      </c>
      <c r="B38" s="1">
        <v>0.0</v>
      </c>
      <c r="C38" s="1">
        <v>0.0</v>
      </c>
      <c r="D38" s="1" t="s">
        <v>433</v>
      </c>
      <c r="E38" s="1" t="s">
        <v>434</v>
      </c>
      <c r="F38" s="1" t="s">
        <v>435</v>
      </c>
      <c r="G38" s="1" t="s">
        <v>436</v>
      </c>
      <c r="H38" s="1" t="s">
        <v>437</v>
      </c>
      <c r="I38" s="1" t="s">
        <v>438</v>
      </c>
      <c r="J38" s="1" t="s">
        <v>439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440</v>
      </c>
      <c r="B39" s="1">
        <v>0.0</v>
      </c>
      <c r="C39" s="1">
        <v>0.0</v>
      </c>
      <c r="D39" s="1" t="s">
        <v>441</v>
      </c>
      <c r="E39" s="1" t="s">
        <v>442</v>
      </c>
      <c r="F39" s="1" t="s">
        <v>443</v>
      </c>
      <c r="G39" s="1" t="s">
        <v>444</v>
      </c>
      <c r="H39" s="1" t="s">
        <v>445</v>
      </c>
      <c r="I39" s="1" t="s">
        <v>446</v>
      </c>
      <c r="J39" s="1" t="s">
        <v>447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448</v>
      </c>
      <c r="B40" s="1">
        <v>0.0</v>
      </c>
      <c r="C40" s="1">
        <v>0.0</v>
      </c>
      <c r="D40" s="1" t="s">
        <v>449</v>
      </c>
      <c r="E40" s="1" t="s">
        <v>450</v>
      </c>
      <c r="F40" s="1" t="s">
        <v>451</v>
      </c>
      <c r="G40" s="1" t="s">
        <v>452</v>
      </c>
      <c r="H40" s="1" t="s">
        <v>113</v>
      </c>
      <c r="I40" s="1" t="s">
        <v>453</v>
      </c>
      <c r="J40" s="1" t="s">
        <v>454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455</v>
      </c>
      <c r="B41" s="1">
        <v>0.0</v>
      </c>
      <c r="C41" s="1">
        <v>0.0</v>
      </c>
      <c r="D41" s="1">
        <v>0.0</v>
      </c>
      <c r="E41" s="1">
        <v>0.0</v>
      </c>
      <c r="F41" s="1" t="s">
        <v>456</v>
      </c>
      <c r="G41" s="1" t="s">
        <v>457</v>
      </c>
      <c r="H41" s="1" t="s">
        <v>458</v>
      </c>
      <c r="I41" s="1" t="s">
        <v>459</v>
      </c>
      <c r="J41" s="1" t="s">
        <v>112</v>
      </c>
      <c r="K41" s="1" t="s">
        <v>460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461</v>
      </c>
      <c r="B42" s="1">
        <v>0.0</v>
      </c>
      <c r="C42" s="1">
        <v>0.0</v>
      </c>
      <c r="D42" s="1" t="s">
        <v>462</v>
      </c>
      <c r="E42" s="1" t="s">
        <v>349</v>
      </c>
      <c r="F42" s="1" t="s">
        <v>463</v>
      </c>
      <c r="G42" s="1" t="s">
        <v>464</v>
      </c>
      <c r="H42" s="1" t="s">
        <v>465</v>
      </c>
      <c r="I42" s="1" t="s">
        <v>410</v>
      </c>
      <c r="J42" s="1" t="s">
        <v>466</v>
      </c>
      <c r="K42" s="1" t="s">
        <v>358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467</v>
      </c>
      <c r="B43" s="1">
        <v>0.0</v>
      </c>
      <c r="C43" s="1">
        <v>0.0</v>
      </c>
      <c r="D43" s="1">
        <v>0.0</v>
      </c>
      <c r="E43" s="1">
        <v>0.0</v>
      </c>
      <c r="F43" s="1" t="s">
        <v>468</v>
      </c>
      <c r="G43" s="1" t="s">
        <v>469</v>
      </c>
      <c r="H43" s="1" t="s">
        <v>470</v>
      </c>
      <c r="I43" s="1" t="s">
        <v>471</v>
      </c>
      <c r="J43" s="1" t="s">
        <v>112</v>
      </c>
      <c r="K43" s="1" t="s">
        <v>460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472</v>
      </c>
      <c r="B44" s="1">
        <v>0.0</v>
      </c>
      <c r="C44" s="1">
        <v>0.0</v>
      </c>
      <c r="D44" s="1" t="s">
        <v>473</v>
      </c>
      <c r="E44" s="1" t="s">
        <v>349</v>
      </c>
      <c r="F44" s="1" t="s">
        <v>474</v>
      </c>
      <c r="G44" s="1" t="s">
        <v>464</v>
      </c>
      <c r="H44" s="1" t="s">
        <v>475</v>
      </c>
      <c r="I44" s="1" t="s">
        <v>476</v>
      </c>
      <c r="J44" s="1" t="s">
        <v>477</v>
      </c>
      <c r="K44" s="1" t="s">
        <v>358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478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479</v>
      </c>
      <c r="B46" s="1">
        <v>0.0</v>
      </c>
      <c r="C46" s="1">
        <v>0.0</v>
      </c>
      <c r="D46" s="1">
        <v>0.0</v>
      </c>
      <c r="E46" s="1">
        <v>862.0</v>
      </c>
      <c r="F46" s="1" t="s">
        <v>480</v>
      </c>
      <c r="G46" s="1" t="s">
        <v>481</v>
      </c>
      <c r="H46" s="1" t="s">
        <v>482</v>
      </c>
      <c r="I46" s="1" t="s">
        <v>483</v>
      </c>
      <c r="J46" s="1" t="s">
        <v>484</v>
      </c>
      <c r="K46" s="1" t="s">
        <v>485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486</v>
      </c>
      <c r="B47" s="1">
        <v>0.0</v>
      </c>
      <c r="C47" s="1">
        <v>0.0</v>
      </c>
      <c r="D47" s="1">
        <v>0.0</v>
      </c>
      <c r="E47" s="1">
        <v>0.0</v>
      </c>
      <c r="F47" s="1" t="s">
        <v>487</v>
      </c>
      <c r="G47" s="1" t="s">
        <v>488</v>
      </c>
      <c r="H47" s="1" t="s">
        <v>489</v>
      </c>
      <c r="I47" s="1" t="s">
        <v>490</v>
      </c>
      <c r="J47" s="1" t="s">
        <v>491</v>
      </c>
      <c r="K47" s="1" t="s">
        <v>492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493</v>
      </c>
      <c r="B48" s="1">
        <v>0.0</v>
      </c>
      <c r="C48" s="1">
        <v>0.0</v>
      </c>
      <c r="D48" s="1">
        <v>0.0</v>
      </c>
      <c r="E48" s="1" t="s">
        <v>494</v>
      </c>
      <c r="F48" s="1" t="s">
        <v>495</v>
      </c>
      <c r="G48" s="1" t="s">
        <v>496</v>
      </c>
      <c r="H48" s="1" t="s">
        <v>497</v>
      </c>
      <c r="I48" s="1" t="s">
        <v>498</v>
      </c>
      <c r="J48" s="1" t="s">
        <v>499</v>
      </c>
      <c r="K48" s="1" t="s">
        <v>500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501</v>
      </c>
      <c r="B49" s="1">
        <v>0.0</v>
      </c>
      <c r="C49" s="1" t="s">
        <v>502</v>
      </c>
      <c r="D49" s="1" t="s">
        <v>503</v>
      </c>
      <c r="E49" s="1" t="s">
        <v>504</v>
      </c>
      <c r="F49" s="1" t="s">
        <v>505</v>
      </c>
      <c r="G49" s="1" t="s">
        <v>506</v>
      </c>
      <c r="H49" s="1" t="s">
        <v>507</v>
      </c>
      <c r="I49" s="1" t="s">
        <v>508</v>
      </c>
      <c r="J49" s="1" t="s">
        <v>509</v>
      </c>
      <c r="K49" s="1" t="s">
        <v>510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511</v>
      </c>
      <c r="B50" s="1">
        <v>0.0</v>
      </c>
      <c r="C50" s="1" t="s">
        <v>502</v>
      </c>
      <c r="D50" s="1" t="s">
        <v>503</v>
      </c>
      <c r="E50" s="1" t="s">
        <v>504</v>
      </c>
      <c r="F50" s="1" t="s">
        <v>505</v>
      </c>
      <c r="G50" s="1" t="s">
        <v>506</v>
      </c>
      <c r="H50" s="1" t="s">
        <v>507</v>
      </c>
      <c r="I50" s="1" t="s">
        <v>508</v>
      </c>
      <c r="J50" s="1" t="s">
        <v>509</v>
      </c>
      <c r="K50" s="1" t="s">
        <v>510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512</v>
      </c>
      <c r="B51" s="1">
        <v>0.0</v>
      </c>
      <c r="C51" s="1" t="s">
        <v>502</v>
      </c>
      <c r="D51" s="1" t="s">
        <v>513</v>
      </c>
      <c r="E51" s="1" t="s">
        <v>514</v>
      </c>
      <c r="F51" s="1" t="s">
        <v>515</v>
      </c>
      <c r="G51" s="1" t="s">
        <v>516</v>
      </c>
      <c r="H51" s="1" t="s">
        <v>517</v>
      </c>
      <c r="I51" s="1" t="s">
        <v>518</v>
      </c>
      <c r="J51" s="1" t="s">
        <v>519</v>
      </c>
      <c r="K51" s="1" t="s">
        <v>520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521</v>
      </c>
      <c r="B52" s="1">
        <v>0.0</v>
      </c>
      <c r="C52" s="1" t="s">
        <v>502</v>
      </c>
      <c r="D52" s="1" t="s">
        <v>513</v>
      </c>
      <c r="E52" s="1" t="s">
        <v>514</v>
      </c>
      <c r="F52" s="1" t="s">
        <v>515</v>
      </c>
      <c r="G52" s="1" t="s">
        <v>516</v>
      </c>
      <c r="H52" s="1" t="s">
        <v>517</v>
      </c>
      <c r="I52" s="1" t="s">
        <v>518</v>
      </c>
      <c r="J52" s="1" t="s">
        <v>519</v>
      </c>
      <c r="K52" s="1" t="s">
        <v>520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522</v>
      </c>
      <c r="B53" s="1">
        <v>0.0</v>
      </c>
      <c r="C53" s="1" t="s">
        <v>502</v>
      </c>
      <c r="D53" s="1" t="s">
        <v>513</v>
      </c>
      <c r="E53" s="1" t="s">
        <v>514</v>
      </c>
      <c r="F53" s="1" t="s">
        <v>515</v>
      </c>
      <c r="G53" s="1" t="s">
        <v>523</v>
      </c>
      <c r="H53" s="1" t="s">
        <v>524</v>
      </c>
      <c r="I53" s="1">
        <v>0.0</v>
      </c>
      <c r="J53" s="1" t="s">
        <v>525</v>
      </c>
      <c r="K53" s="1" t="s">
        <v>526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527</v>
      </c>
      <c r="B54" s="1">
        <v>0.0</v>
      </c>
      <c r="C54" s="1">
        <v>0.0</v>
      </c>
      <c r="D54" s="1" t="s">
        <v>528</v>
      </c>
      <c r="E54" s="1" t="s">
        <v>529</v>
      </c>
      <c r="F54" s="1" t="s">
        <v>530</v>
      </c>
      <c r="G54" s="1" t="s">
        <v>531</v>
      </c>
      <c r="H54" s="1" t="s">
        <v>532</v>
      </c>
      <c r="I54" s="1" t="s">
        <v>533</v>
      </c>
      <c r="J54" s="1" t="s">
        <v>534</v>
      </c>
      <c r="K54" s="1" t="s">
        <v>535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536</v>
      </c>
      <c r="B55" s="1">
        <v>0.0</v>
      </c>
      <c r="C55" s="1">
        <v>0.0</v>
      </c>
      <c r="D55" s="1">
        <v>0.0</v>
      </c>
      <c r="E55" s="1" t="s">
        <v>537</v>
      </c>
      <c r="F55" s="1" t="s">
        <v>538</v>
      </c>
      <c r="G55" s="1" t="s">
        <v>539</v>
      </c>
      <c r="H55" s="1" t="s">
        <v>540</v>
      </c>
      <c r="I55" s="1" t="s">
        <v>541</v>
      </c>
      <c r="J55" s="1" t="s">
        <v>542</v>
      </c>
      <c r="K55" s="1" t="s">
        <v>543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544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 t="s">
        <v>545</v>
      </c>
      <c r="J56" s="1" t="s">
        <v>546</v>
      </c>
      <c r="K56" s="1" t="s">
        <v>547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548</v>
      </c>
      <c r="B57" s="1">
        <v>0.0</v>
      </c>
      <c r="C57" s="1">
        <v>0.0</v>
      </c>
      <c r="D57" s="1" t="s">
        <v>549</v>
      </c>
      <c r="E57" s="1" t="s">
        <v>550</v>
      </c>
      <c r="F57" s="1" t="s">
        <v>551</v>
      </c>
      <c r="G57" s="1" t="s">
        <v>552</v>
      </c>
      <c r="H57" s="1" t="s">
        <v>553</v>
      </c>
      <c r="I57" s="1" t="s">
        <v>554</v>
      </c>
      <c r="J57" s="1" t="s">
        <v>555</v>
      </c>
      <c r="K57" s="1" t="s">
        <v>556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557</v>
      </c>
      <c r="B58" s="1">
        <v>0.0</v>
      </c>
      <c r="C58" s="1" t="s">
        <v>558</v>
      </c>
      <c r="D58" s="1" t="s">
        <v>559</v>
      </c>
      <c r="E58" s="1" t="s">
        <v>560</v>
      </c>
      <c r="F58" s="1" t="s">
        <v>561</v>
      </c>
      <c r="G58" s="1" t="s">
        <v>562</v>
      </c>
      <c r="H58" s="1" t="s">
        <v>563</v>
      </c>
      <c r="I58" s="1">
        <v>863.0</v>
      </c>
      <c r="J58" s="1" t="s">
        <v>564</v>
      </c>
      <c r="K58" s="1" t="s">
        <v>565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566</v>
      </c>
      <c r="B59" s="1">
        <v>0.0</v>
      </c>
      <c r="C59" s="1" t="s">
        <v>567</v>
      </c>
      <c r="D59" s="1" t="s">
        <v>568</v>
      </c>
      <c r="E59" s="1" t="s">
        <v>569</v>
      </c>
      <c r="F59" s="1" t="s">
        <v>570</v>
      </c>
      <c r="G59" s="1" t="s">
        <v>571</v>
      </c>
      <c r="H59" s="1" t="s">
        <v>572</v>
      </c>
      <c r="I59" s="1" t="s">
        <v>573</v>
      </c>
      <c r="J59" s="1" t="s">
        <v>574</v>
      </c>
      <c r="K59" s="1" t="s">
        <v>575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576</v>
      </c>
      <c r="B60" s="1">
        <v>0.0</v>
      </c>
      <c r="C60" s="1" t="s">
        <v>567</v>
      </c>
      <c r="D60" s="1" t="s">
        <v>568</v>
      </c>
      <c r="E60" s="1" t="s">
        <v>577</v>
      </c>
      <c r="F60" s="1" t="s">
        <v>578</v>
      </c>
      <c r="G60" s="1" t="s">
        <v>579</v>
      </c>
      <c r="H60" s="1" t="s">
        <v>580</v>
      </c>
      <c r="I60" s="1" t="s">
        <v>573</v>
      </c>
      <c r="J60" s="1" t="s">
        <v>574</v>
      </c>
      <c r="K60" s="1" t="s">
        <v>575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581</v>
      </c>
      <c r="B61" s="1">
        <v>0.0</v>
      </c>
      <c r="C61" s="1" t="s">
        <v>582</v>
      </c>
      <c r="D61" s="1" t="s">
        <v>583</v>
      </c>
      <c r="E61" s="1" t="s">
        <v>584</v>
      </c>
      <c r="F61" s="1" t="s">
        <v>585</v>
      </c>
      <c r="G61" s="1" t="s">
        <v>586</v>
      </c>
      <c r="H61" s="1" t="s">
        <v>587</v>
      </c>
      <c r="I61" s="1" t="s">
        <v>588</v>
      </c>
      <c r="J61" s="1" t="s">
        <v>589</v>
      </c>
      <c r="K61" s="1" t="s">
        <v>590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591</v>
      </c>
      <c r="B62" s="1">
        <v>0.0</v>
      </c>
      <c r="C62" s="1">
        <v>0.0</v>
      </c>
      <c r="D62" s="1" t="s">
        <v>592</v>
      </c>
      <c r="E62" s="1" t="s">
        <v>593</v>
      </c>
      <c r="F62" s="1" t="s">
        <v>594</v>
      </c>
      <c r="G62" s="1" t="s">
        <v>595</v>
      </c>
      <c r="H62" s="1" t="s">
        <v>596</v>
      </c>
      <c r="I62" s="1">
        <v>0.0</v>
      </c>
      <c r="J62" s="1" t="s">
        <v>597</v>
      </c>
      <c r="K62" s="1" t="s">
        <v>598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599</v>
      </c>
      <c r="B63" s="1">
        <v>0.0</v>
      </c>
      <c r="C63" s="1">
        <v>0.0</v>
      </c>
      <c r="D63" s="1" t="s">
        <v>600</v>
      </c>
      <c r="E63" s="1" t="s">
        <v>601</v>
      </c>
      <c r="F63" s="1" t="s">
        <v>602</v>
      </c>
      <c r="G63" s="1">
        <v>0.0</v>
      </c>
      <c r="H63" s="1" t="s">
        <v>603</v>
      </c>
      <c r="I63" s="1" t="s">
        <v>604</v>
      </c>
      <c r="J63" s="1">
        <v>0.0</v>
      </c>
      <c r="K63" s="1" t="s">
        <v>605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606</v>
      </c>
      <c r="B64" s="1">
        <v>0.0</v>
      </c>
      <c r="C64" s="1">
        <v>0.0</v>
      </c>
      <c r="D64" s="1" t="s">
        <v>607</v>
      </c>
      <c r="E64" s="1" t="s">
        <v>608</v>
      </c>
      <c r="F64" s="1" t="s">
        <v>609</v>
      </c>
      <c r="G64" s="1">
        <v>0.0</v>
      </c>
      <c r="H64" s="1" t="s">
        <v>610</v>
      </c>
      <c r="I64" s="1" t="s">
        <v>611</v>
      </c>
      <c r="J64" s="1">
        <v>0.0</v>
      </c>
      <c r="K64" s="1" t="s">
        <v>612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613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614</v>
      </c>
      <c r="B66" s="1">
        <v>0.0</v>
      </c>
      <c r="C66" s="1">
        <v>0.0</v>
      </c>
      <c r="D66" s="1">
        <v>0.0</v>
      </c>
      <c r="E66" s="1">
        <v>0.0</v>
      </c>
      <c r="F66" s="1" t="s">
        <v>615</v>
      </c>
      <c r="G66" s="1" t="s">
        <v>616</v>
      </c>
      <c r="H66" s="1" t="s">
        <v>617</v>
      </c>
      <c r="I66" s="1" t="s">
        <v>618</v>
      </c>
      <c r="J66" s="1" t="s">
        <v>619</v>
      </c>
      <c r="K66" s="1" t="s">
        <v>620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621</v>
      </c>
      <c r="B67" s="1">
        <v>0.0</v>
      </c>
      <c r="C67" s="1">
        <v>0.0</v>
      </c>
      <c r="D67" s="1">
        <v>0.0</v>
      </c>
      <c r="E67" s="1">
        <v>0.0</v>
      </c>
      <c r="F67" s="1" t="s">
        <v>622</v>
      </c>
      <c r="G67" s="1" t="s">
        <v>623</v>
      </c>
      <c r="H67" s="1" t="s">
        <v>624</v>
      </c>
      <c r="I67" s="1" t="s">
        <v>625</v>
      </c>
      <c r="J67" s="1" t="s">
        <v>626</v>
      </c>
      <c r="K67" s="1" t="s">
        <v>627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628</v>
      </c>
      <c r="B68" s="1">
        <v>0.0</v>
      </c>
      <c r="C68" s="1">
        <v>0.0</v>
      </c>
      <c r="D68" s="1">
        <v>0.0</v>
      </c>
      <c r="E68" s="1">
        <v>0.0</v>
      </c>
      <c r="F68" s="1" t="s">
        <v>629</v>
      </c>
      <c r="G68" s="1" t="s">
        <v>630</v>
      </c>
      <c r="H68" s="1" t="s">
        <v>631</v>
      </c>
      <c r="I68" s="1" t="s">
        <v>632</v>
      </c>
      <c r="J68" s="1" t="s">
        <v>633</v>
      </c>
      <c r="K68" s="1" t="s">
        <v>634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635</v>
      </c>
      <c r="B69" s="1">
        <v>0.0</v>
      </c>
      <c r="C69" s="1">
        <v>0.0</v>
      </c>
      <c r="D69" s="1" t="s">
        <v>636</v>
      </c>
      <c r="E69" s="1" t="s">
        <v>637</v>
      </c>
      <c r="F69" s="1" t="s">
        <v>638</v>
      </c>
      <c r="G69" s="1" t="s">
        <v>639</v>
      </c>
      <c r="H69" s="1" t="s">
        <v>640</v>
      </c>
      <c r="I69" s="1" t="s">
        <v>641</v>
      </c>
      <c r="J69" s="1" t="s">
        <v>642</v>
      </c>
      <c r="K69" s="1" t="s">
        <v>643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644</v>
      </c>
      <c r="B70" s="1">
        <v>0.0</v>
      </c>
      <c r="C70" s="1">
        <v>0.0</v>
      </c>
      <c r="D70" s="1" t="s">
        <v>636</v>
      </c>
      <c r="E70" s="1" t="s">
        <v>637</v>
      </c>
      <c r="F70" s="1" t="s">
        <v>638</v>
      </c>
      <c r="G70" s="1" t="s">
        <v>639</v>
      </c>
      <c r="H70" s="1" t="s">
        <v>640</v>
      </c>
      <c r="I70" s="1" t="s">
        <v>641</v>
      </c>
      <c r="J70" s="1" t="s">
        <v>642</v>
      </c>
      <c r="K70" s="1" t="s">
        <v>643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645</v>
      </c>
      <c r="B71" s="1">
        <v>0.0</v>
      </c>
      <c r="C71" s="1">
        <v>0.0</v>
      </c>
      <c r="D71" s="1" t="s">
        <v>646</v>
      </c>
      <c r="E71" s="1" t="s">
        <v>647</v>
      </c>
      <c r="F71" s="1" t="s">
        <v>648</v>
      </c>
      <c r="G71" s="1" t="s">
        <v>649</v>
      </c>
      <c r="H71" s="1" t="s">
        <v>650</v>
      </c>
      <c r="I71" s="1" t="s">
        <v>651</v>
      </c>
      <c r="J71" s="1" t="s">
        <v>652</v>
      </c>
      <c r="K71" s="1" t="s">
        <v>653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654</v>
      </c>
      <c r="B72" s="1">
        <v>0.0</v>
      </c>
      <c r="C72" s="1">
        <v>0.0</v>
      </c>
      <c r="D72" s="1" t="s">
        <v>646</v>
      </c>
      <c r="E72" s="1" t="s">
        <v>647</v>
      </c>
      <c r="F72" s="1" t="s">
        <v>648</v>
      </c>
      <c r="G72" s="1" t="s">
        <v>649</v>
      </c>
      <c r="H72" s="1" t="s">
        <v>650</v>
      </c>
      <c r="I72" s="1" t="s">
        <v>651</v>
      </c>
      <c r="J72" s="1" t="s">
        <v>652</v>
      </c>
      <c r="K72" s="1" t="s">
        <v>653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655</v>
      </c>
      <c r="B73" s="1">
        <v>0.0</v>
      </c>
      <c r="C73" s="1">
        <v>0.0</v>
      </c>
      <c r="D73" s="1" t="s">
        <v>646</v>
      </c>
      <c r="E73" s="1" t="s">
        <v>647</v>
      </c>
      <c r="F73" s="1" t="s">
        <v>648</v>
      </c>
      <c r="G73" s="1" t="s">
        <v>656</v>
      </c>
      <c r="H73" s="1" t="s">
        <v>657</v>
      </c>
      <c r="I73" s="1" t="s">
        <v>658</v>
      </c>
      <c r="J73" s="1" t="s">
        <v>659</v>
      </c>
      <c r="K73" s="1" t="s">
        <v>660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661</v>
      </c>
      <c r="B74" s="1">
        <v>0.0</v>
      </c>
      <c r="C74" s="1">
        <v>0.0</v>
      </c>
      <c r="D74" s="1">
        <v>0.0</v>
      </c>
      <c r="E74" s="1" t="s">
        <v>662</v>
      </c>
      <c r="F74" s="1" t="s">
        <v>663</v>
      </c>
      <c r="G74" s="1" t="s">
        <v>664</v>
      </c>
      <c r="H74" s="1" t="s">
        <v>665</v>
      </c>
      <c r="I74" s="1" t="s">
        <v>666</v>
      </c>
      <c r="J74" s="1" t="s">
        <v>667</v>
      </c>
      <c r="K74" s="1" t="s">
        <v>668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669</v>
      </c>
      <c r="B75" s="1">
        <v>0.0</v>
      </c>
      <c r="C75" s="1">
        <v>0.0</v>
      </c>
      <c r="D75" s="1">
        <v>0.0</v>
      </c>
      <c r="E75" s="1">
        <v>0.0</v>
      </c>
      <c r="F75" s="1" t="s">
        <v>670</v>
      </c>
      <c r="G75" s="1" t="s">
        <v>671</v>
      </c>
      <c r="H75" s="1" t="s">
        <v>672</v>
      </c>
      <c r="I75" s="1" t="s">
        <v>673</v>
      </c>
      <c r="J75" s="1" t="s">
        <v>674</v>
      </c>
      <c r="K75" s="1" t="s">
        <v>675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676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>
        <v>0.0</v>
      </c>
      <c r="I76" s="1">
        <v>0.0</v>
      </c>
      <c r="J76" s="1" t="s">
        <v>677</v>
      </c>
      <c r="K76" s="1" t="s">
        <v>678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679</v>
      </c>
      <c r="B77" s="1">
        <v>0.0</v>
      </c>
      <c r="C77" s="1">
        <v>0.0</v>
      </c>
      <c r="D77" s="1">
        <v>0.0</v>
      </c>
      <c r="E77" s="1" t="s">
        <v>680</v>
      </c>
      <c r="F77" s="1" t="s">
        <v>681</v>
      </c>
      <c r="G77" s="1" t="s">
        <v>682</v>
      </c>
      <c r="H77" s="1" t="s">
        <v>683</v>
      </c>
      <c r="I77" s="1" t="s">
        <v>684</v>
      </c>
      <c r="J77" s="1" t="s">
        <v>685</v>
      </c>
      <c r="K77" s="1" t="s">
        <v>686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687</v>
      </c>
      <c r="B78" s="1">
        <v>0.0</v>
      </c>
      <c r="C78" s="1">
        <v>0.0</v>
      </c>
      <c r="D78" s="1" t="s">
        <v>688</v>
      </c>
      <c r="E78" s="1" t="s">
        <v>689</v>
      </c>
      <c r="F78" s="1" t="s">
        <v>690</v>
      </c>
      <c r="G78" s="1" t="s">
        <v>691</v>
      </c>
      <c r="H78" s="1" t="s">
        <v>692</v>
      </c>
      <c r="I78" s="1" t="s">
        <v>693</v>
      </c>
      <c r="J78" s="1" t="s">
        <v>694</v>
      </c>
      <c r="K78" s="1" t="s">
        <v>695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696</v>
      </c>
      <c r="B79" s="1">
        <v>0.0</v>
      </c>
      <c r="C79" s="1">
        <v>0.0</v>
      </c>
      <c r="D79" s="1" t="s">
        <v>697</v>
      </c>
      <c r="E79" s="1" t="s">
        <v>698</v>
      </c>
      <c r="F79" s="1" t="s">
        <v>699</v>
      </c>
      <c r="G79" s="1" t="s">
        <v>700</v>
      </c>
      <c r="H79" s="1" t="s">
        <v>701</v>
      </c>
      <c r="I79" s="1" t="s">
        <v>702</v>
      </c>
      <c r="J79" s="1" t="s">
        <v>703</v>
      </c>
      <c r="K79" s="1" t="s">
        <v>704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705</v>
      </c>
      <c r="B80" s="1">
        <v>0.0</v>
      </c>
      <c r="C80" s="1">
        <v>0.0</v>
      </c>
      <c r="D80" s="1" t="s">
        <v>697</v>
      </c>
      <c r="E80" s="1">
        <v>-6.0</v>
      </c>
      <c r="F80" s="1" t="s">
        <v>706</v>
      </c>
      <c r="G80" s="1" t="s">
        <v>707</v>
      </c>
      <c r="H80" s="1" t="s">
        <v>708</v>
      </c>
      <c r="I80" s="1" t="s">
        <v>709</v>
      </c>
      <c r="J80" s="1" t="s">
        <v>703</v>
      </c>
      <c r="K80" s="1" t="s">
        <v>704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710</v>
      </c>
      <c r="B81" s="1">
        <v>0.0</v>
      </c>
      <c r="C81" s="1">
        <v>0.0</v>
      </c>
      <c r="D81" s="1" t="s">
        <v>711</v>
      </c>
      <c r="E81" s="1" t="s">
        <v>712</v>
      </c>
      <c r="F81" s="1">
        <v>-26.0</v>
      </c>
      <c r="G81" s="1" t="s">
        <v>713</v>
      </c>
      <c r="H81" s="1" t="s">
        <v>714</v>
      </c>
      <c r="I81" s="1" t="s">
        <v>715</v>
      </c>
      <c r="J81" s="1" t="s">
        <v>716</v>
      </c>
      <c r="K81" s="1" t="s">
        <v>717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718</v>
      </c>
      <c r="B82" s="1">
        <v>0.0</v>
      </c>
      <c r="C82" s="1">
        <v>0.0</v>
      </c>
      <c r="D82" s="1">
        <v>0.0</v>
      </c>
      <c r="E82" s="1" t="s">
        <v>719</v>
      </c>
      <c r="F82" s="1" t="s">
        <v>720</v>
      </c>
      <c r="G82" s="1" t="s">
        <v>721</v>
      </c>
      <c r="H82" s="1" t="s">
        <v>722</v>
      </c>
      <c r="I82" s="1" t="s">
        <v>723</v>
      </c>
      <c r="J82" s="1" t="s">
        <v>724</v>
      </c>
      <c r="K82" s="1" t="s">
        <v>725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726</v>
      </c>
      <c r="B83" s="1">
        <v>0.0</v>
      </c>
      <c r="C83" s="1">
        <v>0.0</v>
      </c>
      <c r="D83" s="1">
        <v>0.0</v>
      </c>
      <c r="E83" s="1" t="s">
        <v>727</v>
      </c>
      <c r="F83" s="1" t="s">
        <v>728</v>
      </c>
      <c r="G83" s="1" t="s">
        <v>729</v>
      </c>
      <c r="H83" s="1" t="s">
        <v>730</v>
      </c>
      <c r="I83" s="1" t="s">
        <v>731</v>
      </c>
      <c r="J83" s="1" t="s">
        <v>732</v>
      </c>
      <c r="K83" s="1" t="s">
        <v>733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734</v>
      </c>
      <c r="B84" s="1">
        <v>0.0</v>
      </c>
      <c r="C84" s="1">
        <v>0.0</v>
      </c>
      <c r="D84" s="1">
        <v>0.0</v>
      </c>
      <c r="E84" s="1" t="s">
        <v>735</v>
      </c>
      <c r="F84" s="1" t="s">
        <v>736</v>
      </c>
      <c r="G84" s="1" t="s">
        <v>737</v>
      </c>
      <c r="H84" s="1" t="s">
        <v>738</v>
      </c>
      <c r="I84" s="1" t="s">
        <v>739</v>
      </c>
      <c r="J84" s="1" t="s">
        <v>740</v>
      </c>
      <c r="K84" s="1" t="s">
        <v>741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742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743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744</v>
      </c>
      <c r="H86" s="1" t="s">
        <v>745</v>
      </c>
      <c r="I86" s="1" t="s">
        <v>746</v>
      </c>
      <c r="J86" s="1" t="s">
        <v>747</v>
      </c>
      <c r="K86" s="1" t="s">
        <v>748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749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 t="s">
        <v>750</v>
      </c>
      <c r="H87" s="1" t="s">
        <v>751</v>
      </c>
      <c r="I87" s="1" t="s">
        <v>752</v>
      </c>
      <c r="J87" s="1" t="s">
        <v>753</v>
      </c>
      <c r="K87" s="1" t="s">
        <v>754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755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 t="s">
        <v>756</v>
      </c>
      <c r="H88" s="1" t="s">
        <v>757</v>
      </c>
      <c r="I88" s="1" t="s">
        <v>758</v>
      </c>
      <c r="J88" s="1" t="s">
        <v>423</v>
      </c>
      <c r="K88" s="1" t="s">
        <v>759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760</v>
      </c>
      <c r="B89" s="1">
        <v>0.0</v>
      </c>
      <c r="C89" s="1">
        <v>0.0</v>
      </c>
      <c r="D89" s="1">
        <v>0.0</v>
      </c>
      <c r="E89" s="1" t="s">
        <v>761</v>
      </c>
      <c r="F89" s="1" t="s">
        <v>762</v>
      </c>
      <c r="G89" s="1" t="s">
        <v>763</v>
      </c>
      <c r="H89" s="1" t="s">
        <v>764</v>
      </c>
      <c r="I89" s="1" t="s">
        <v>765</v>
      </c>
      <c r="J89" s="1" t="s">
        <v>766</v>
      </c>
      <c r="K89" s="1" t="s">
        <v>767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768</v>
      </c>
      <c r="B90" s="1">
        <v>0.0</v>
      </c>
      <c r="C90" s="1">
        <v>0.0</v>
      </c>
      <c r="D90" s="1">
        <v>0.0</v>
      </c>
      <c r="E90" s="1" t="s">
        <v>761</v>
      </c>
      <c r="F90" s="1" t="s">
        <v>762</v>
      </c>
      <c r="G90" s="1" t="s">
        <v>763</v>
      </c>
      <c r="H90" s="1" t="s">
        <v>764</v>
      </c>
      <c r="I90" s="1" t="s">
        <v>765</v>
      </c>
      <c r="J90" s="1" t="s">
        <v>766</v>
      </c>
      <c r="K90" s="1" t="s">
        <v>767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769</v>
      </c>
      <c r="B91" s="1">
        <v>0.0</v>
      </c>
      <c r="C91" s="1">
        <v>0.0</v>
      </c>
      <c r="D91" s="1">
        <v>0.0</v>
      </c>
      <c r="E91" s="1" t="s">
        <v>770</v>
      </c>
      <c r="F91" s="1" t="s">
        <v>771</v>
      </c>
      <c r="G91" s="1" t="s">
        <v>772</v>
      </c>
      <c r="H91" s="1" t="s">
        <v>773</v>
      </c>
      <c r="I91" s="1" t="s">
        <v>774</v>
      </c>
      <c r="J91" s="1" t="s">
        <v>775</v>
      </c>
      <c r="K91" s="1" t="s">
        <v>759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776</v>
      </c>
      <c r="B92" s="1">
        <v>0.0</v>
      </c>
      <c r="C92" s="1">
        <v>0.0</v>
      </c>
      <c r="D92" s="1">
        <v>0.0</v>
      </c>
      <c r="E92" s="1" t="s">
        <v>770</v>
      </c>
      <c r="F92" s="1" t="s">
        <v>771</v>
      </c>
      <c r="G92" s="1" t="s">
        <v>772</v>
      </c>
      <c r="H92" s="1" t="s">
        <v>773</v>
      </c>
      <c r="I92" s="1" t="s">
        <v>774</v>
      </c>
      <c r="J92" s="1" t="s">
        <v>775</v>
      </c>
      <c r="K92" s="1" t="s">
        <v>759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777</v>
      </c>
      <c r="B93" s="1">
        <v>0.0</v>
      </c>
      <c r="C93" s="1">
        <v>0.0</v>
      </c>
      <c r="D93" s="1">
        <v>0.0</v>
      </c>
      <c r="E93" s="1" t="s">
        <v>770</v>
      </c>
      <c r="F93" s="1" t="s">
        <v>771</v>
      </c>
      <c r="G93" s="1" t="s">
        <v>778</v>
      </c>
      <c r="H93" s="1" t="s">
        <v>779</v>
      </c>
      <c r="I93" s="1" t="s">
        <v>780</v>
      </c>
      <c r="J93" s="1" t="s">
        <v>781</v>
      </c>
      <c r="K93" s="1" t="s">
        <v>782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783</v>
      </c>
      <c r="B94" s="1">
        <v>0.0</v>
      </c>
      <c r="C94" s="1">
        <v>0.0</v>
      </c>
      <c r="D94" s="1">
        <v>0.0</v>
      </c>
      <c r="E94" s="1">
        <v>0.0</v>
      </c>
      <c r="F94" s="1" t="s">
        <v>784</v>
      </c>
      <c r="G94" s="1" t="s">
        <v>785</v>
      </c>
      <c r="H94" s="1" t="s">
        <v>786</v>
      </c>
      <c r="I94" s="1" t="s">
        <v>787</v>
      </c>
      <c r="J94" s="1" t="s">
        <v>463</v>
      </c>
      <c r="K94" s="1" t="s">
        <v>788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789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790</v>
      </c>
      <c r="H95" s="1" t="s">
        <v>791</v>
      </c>
      <c r="I95" s="1" t="s">
        <v>792</v>
      </c>
      <c r="J95" s="1" t="s">
        <v>793</v>
      </c>
      <c r="K95" s="1" t="s">
        <v>794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795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>
        <v>0.0</v>
      </c>
      <c r="I96" s="1">
        <v>0.0</v>
      </c>
      <c r="J96" s="1">
        <v>0.0</v>
      </c>
      <c r="K96" s="1" t="s">
        <v>796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797</v>
      </c>
      <c r="B97" s="1">
        <v>0.0</v>
      </c>
      <c r="C97" s="1">
        <v>0.0</v>
      </c>
      <c r="D97" s="1">
        <v>0.0</v>
      </c>
      <c r="E97" s="1">
        <v>0.0</v>
      </c>
      <c r="F97" s="1" t="s">
        <v>798</v>
      </c>
      <c r="G97" s="1" t="s">
        <v>799</v>
      </c>
      <c r="H97" s="1" t="s">
        <v>800</v>
      </c>
      <c r="I97" s="1" t="s">
        <v>801</v>
      </c>
      <c r="J97" s="1" t="s">
        <v>802</v>
      </c>
      <c r="K97" s="1" t="s">
        <v>803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804</v>
      </c>
      <c r="B98" s="1">
        <v>0.0</v>
      </c>
      <c r="C98" s="1">
        <v>0.0</v>
      </c>
      <c r="D98" s="1">
        <v>0.0</v>
      </c>
      <c r="E98" s="1" t="s">
        <v>805</v>
      </c>
      <c r="F98" s="1" t="s">
        <v>806</v>
      </c>
      <c r="G98" s="1" t="s">
        <v>807</v>
      </c>
      <c r="H98" s="1" t="s">
        <v>808</v>
      </c>
      <c r="I98" s="1" t="s">
        <v>809</v>
      </c>
      <c r="J98" s="1" t="s">
        <v>810</v>
      </c>
      <c r="K98" s="1" t="s">
        <v>811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812</v>
      </c>
      <c r="B99" s="1">
        <v>0.0</v>
      </c>
      <c r="C99" s="1">
        <v>0.0</v>
      </c>
      <c r="D99" s="1">
        <v>0.0</v>
      </c>
      <c r="E99" s="1" t="s">
        <v>813</v>
      </c>
      <c r="F99" s="1" t="s">
        <v>814</v>
      </c>
      <c r="G99" s="1" t="s">
        <v>815</v>
      </c>
      <c r="H99" s="1" t="s">
        <v>816</v>
      </c>
      <c r="I99" s="1" t="s">
        <v>817</v>
      </c>
      <c r="J99" s="1" t="s">
        <v>818</v>
      </c>
      <c r="K99" s="1" t="s">
        <v>819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820</v>
      </c>
      <c r="B100" s="1">
        <v>0.0</v>
      </c>
      <c r="C100" s="1">
        <v>0.0</v>
      </c>
      <c r="D100" s="1">
        <v>0.0</v>
      </c>
      <c r="E100" s="1" t="s">
        <v>821</v>
      </c>
      <c r="F100" s="1" t="s">
        <v>822</v>
      </c>
      <c r="G100" s="1" t="s">
        <v>643</v>
      </c>
      <c r="H100" s="1" t="s">
        <v>390</v>
      </c>
      <c r="I100" s="1" t="s">
        <v>823</v>
      </c>
      <c r="J100" s="1" t="s">
        <v>824</v>
      </c>
      <c r="K100" s="1" t="s">
        <v>819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825</v>
      </c>
      <c r="B101" s="1">
        <v>0.0</v>
      </c>
      <c r="C101" s="1">
        <v>0.0</v>
      </c>
      <c r="D101" s="1">
        <v>0.0</v>
      </c>
      <c r="E101" s="1" t="s">
        <v>826</v>
      </c>
      <c r="F101" s="1" t="s">
        <v>827</v>
      </c>
      <c r="G101" s="1" t="s">
        <v>828</v>
      </c>
      <c r="H101" s="1" t="s">
        <v>829</v>
      </c>
      <c r="I101" s="1" t="s">
        <v>830</v>
      </c>
      <c r="J101" s="1" t="s">
        <v>831</v>
      </c>
      <c r="K101" s="1" t="s">
        <v>832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833</v>
      </c>
      <c r="B102" s="1">
        <v>0.0</v>
      </c>
      <c r="C102" s="1">
        <v>0.0</v>
      </c>
      <c r="D102" s="1">
        <v>0.0</v>
      </c>
      <c r="E102" s="1">
        <v>0.0</v>
      </c>
      <c r="F102" s="1" t="s">
        <v>834</v>
      </c>
      <c r="G102" s="1" t="s">
        <v>835</v>
      </c>
      <c r="H102" s="1" t="s">
        <v>836</v>
      </c>
      <c r="I102" s="1" t="s">
        <v>837</v>
      </c>
      <c r="J102" s="1" t="s">
        <v>838</v>
      </c>
      <c r="K102" s="1" t="s">
        <v>839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840</v>
      </c>
      <c r="B103" s="1">
        <v>0.0</v>
      </c>
      <c r="C103" s="1">
        <v>0.0</v>
      </c>
      <c r="D103" s="1">
        <v>0.0</v>
      </c>
      <c r="E103" s="1">
        <v>0.0</v>
      </c>
      <c r="F103" s="1" t="s">
        <v>841</v>
      </c>
      <c r="G103" s="1" t="s">
        <v>842</v>
      </c>
      <c r="H103" s="1" t="s">
        <v>843</v>
      </c>
      <c r="I103" s="1" t="s">
        <v>844</v>
      </c>
      <c r="J103" s="1" t="s">
        <v>845</v>
      </c>
      <c r="K103" s="1" t="s">
        <v>846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847</v>
      </c>
      <c r="B104" s="1">
        <v>0.0</v>
      </c>
      <c r="C104" s="1">
        <v>0.0</v>
      </c>
      <c r="D104" s="1">
        <v>0.0</v>
      </c>
      <c r="E104" s="1">
        <v>0.0</v>
      </c>
      <c r="F104" s="1" t="s">
        <v>848</v>
      </c>
      <c r="G104" s="1" t="s">
        <v>849</v>
      </c>
      <c r="H104" s="1" t="s">
        <v>850</v>
      </c>
      <c r="I104" s="1" t="s">
        <v>851</v>
      </c>
      <c r="J104" s="1" t="s">
        <v>852</v>
      </c>
      <c r="K104" s="1" t="s">
        <v>853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854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855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>
        <v>0.0</v>
      </c>
      <c r="H106" s="1">
        <v>0.0</v>
      </c>
      <c r="I106" s="1" t="s">
        <v>856</v>
      </c>
      <c r="J106" s="1" t="s">
        <v>857</v>
      </c>
      <c r="K106" s="1">
        <v>35.0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858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>
        <v>0.0</v>
      </c>
      <c r="I107" s="1" t="s">
        <v>859</v>
      </c>
      <c r="J107" s="1" t="s">
        <v>860</v>
      </c>
      <c r="K107" s="1" t="s">
        <v>861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862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>
        <v>0.0</v>
      </c>
      <c r="I108" s="1" t="s">
        <v>863</v>
      </c>
      <c r="J108" s="1" t="s">
        <v>864</v>
      </c>
      <c r="K108" s="1" t="s">
        <v>865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866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867</v>
      </c>
      <c r="H109" s="1" t="s">
        <v>868</v>
      </c>
      <c r="I109" s="1" t="s">
        <v>869</v>
      </c>
      <c r="J109" s="1" t="s">
        <v>870</v>
      </c>
      <c r="K109" s="1" t="s">
        <v>871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872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867</v>
      </c>
      <c r="H110" s="1" t="s">
        <v>868</v>
      </c>
      <c r="I110" s="1" t="s">
        <v>869</v>
      </c>
      <c r="J110" s="1" t="s">
        <v>870</v>
      </c>
      <c r="K110" s="1" t="s">
        <v>871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873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874</v>
      </c>
      <c r="H111" s="1" t="s">
        <v>875</v>
      </c>
      <c r="I111" s="1" t="s">
        <v>876</v>
      </c>
      <c r="J111" s="1" t="s">
        <v>877</v>
      </c>
      <c r="K111" s="1" t="s">
        <v>878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879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874</v>
      </c>
      <c r="H112" s="1" t="s">
        <v>875</v>
      </c>
      <c r="I112" s="1" t="s">
        <v>876</v>
      </c>
      <c r="J112" s="1" t="s">
        <v>877</v>
      </c>
      <c r="K112" s="1" t="s">
        <v>878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880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881</v>
      </c>
      <c r="H113" s="1" t="s">
        <v>882</v>
      </c>
      <c r="I113" s="1" t="s">
        <v>883</v>
      </c>
      <c r="J113" s="1" t="s">
        <v>884</v>
      </c>
      <c r="K113" s="1" t="s">
        <v>878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885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 t="s">
        <v>886</v>
      </c>
      <c r="I114" s="1" t="s">
        <v>887</v>
      </c>
      <c r="J114" s="1" t="s">
        <v>888</v>
      </c>
      <c r="K114" s="1" t="s">
        <v>889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890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>
        <v>0.0</v>
      </c>
      <c r="I115" s="1" t="s">
        <v>891</v>
      </c>
      <c r="J115" s="1" t="s">
        <v>892</v>
      </c>
      <c r="K115" s="1" t="s">
        <v>893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894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895</v>
      </c>
      <c r="I116" s="1" t="s">
        <v>896</v>
      </c>
      <c r="J116" s="1" t="s">
        <v>897</v>
      </c>
      <c r="K116" s="1" t="s">
        <v>898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899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900</v>
      </c>
      <c r="H117" s="1" t="s">
        <v>901</v>
      </c>
      <c r="I117" s="1" t="s">
        <v>902</v>
      </c>
      <c r="J117" s="1" t="s">
        <v>903</v>
      </c>
      <c r="K117" s="1" t="s">
        <v>904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905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906</v>
      </c>
      <c r="H118" s="1" t="s">
        <v>907</v>
      </c>
      <c r="I118" s="1" t="s">
        <v>908</v>
      </c>
      <c r="J118" s="1" t="s">
        <v>909</v>
      </c>
      <c r="K118" s="1" t="s">
        <v>910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911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912</v>
      </c>
      <c r="H119" s="1" t="s">
        <v>913</v>
      </c>
      <c r="I119" s="1" t="s">
        <v>908</v>
      </c>
      <c r="J119" s="1" t="s">
        <v>914</v>
      </c>
      <c r="K119" s="1" t="s">
        <v>915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916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917</v>
      </c>
      <c r="H120" s="1" t="s">
        <v>918</v>
      </c>
      <c r="I120" s="1" t="s">
        <v>535</v>
      </c>
      <c r="J120" s="1" t="s">
        <v>919</v>
      </c>
      <c r="K120" s="1" t="s">
        <v>920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921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>
        <v>0.0</v>
      </c>
      <c r="H121" s="1" t="s">
        <v>922</v>
      </c>
      <c r="I121" s="1" t="s">
        <v>923</v>
      </c>
      <c r="J121" s="1" t="s">
        <v>924</v>
      </c>
      <c r="K121" s="1" t="s">
        <v>925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926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>
        <v>0.0</v>
      </c>
      <c r="H122" s="1">
        <v>14.0</v>
      </c>
      <c r="I122" s="1" t="s">
        <v>927</v>
      </c>
      <c r="J122" s="1" t="s">
        <v>928</v>
      </c>
      <c r="K122" s="1" t="s">
        <v>929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930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931</v>
      </c>
      <c r="I123" s="1" t="s">
        <v>932</v>
      </c>
      <c r="J123" s="1" t="s">
        <v>933</v>
      </c>
      <c r="K123" s="1" t="s">
        <v>934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935</v>
      </c>
      <c r="C1" s="1" t="s">
        <v>936</v>
      </c>
      <c r="D1" s="1" t="s">
        <v>937</v>
      </c>
      <c r="E1" s="1" t="s">
        <v>938</v>
      </c>
      <c r="F1" s="1" t="s">
        <v>939</v>
      </c>
      <c r="G1" s="1" t="s">
        <v>940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941</v>
      </c>
      <c r="B2" s="1" t="s">
        <v>942</v>
      </c>
      <c r="C2" s="1" t="s">
        <v>943</v>
      </c>
      <c r="D2" s="1" t="s">
        <v>944</v>
      </c>
      <c r="E2" s="1" t="s">
        <v>945</v>
      </c>
      <c r="F2" s="1" t="s">
        <v>946</v>
      </c>
      <c r="G2" s="1" t="s">
        <v>947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948</v>
      </c>
      <c r="B3" s="1" t="s">
        <v>949</v>
      </c>
      <c r="C3" s="1" t="s">
        <v>950</v>
      </c>
      <c r="D3" s="1" t="s">
        <v>951</v>
      </c>
      <c r="E3" s="1" t="s">
        <v>952</v>
      </c>
      <c r="F3" s="1" t="s">
        <v>953</v>
      </c>
      <c r="G3" s="1" t="s">
        <v>954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955</v>
      </c>
      <c r="B4" s="1" t="s">
        <v>956</v>
      </c>
      <c r="C4" s="1" t="s">
        <v>957</v>
      </c>
      <c r="D4" s="1" t="s">
        <v>958</v>
      </c>
      <c r="E4" s="1" t="s">
        <v>959</v>
      </c>
      <c r="F4" s="1" t="s">
        <v>960</v>
      </c>
      <c r="G4" s="1" t="s">
        <v>961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948</v>
      </c>
      <c r="B5" s="1" t="s">
        <v>949</v>
      </c>
      <c r="C5" s="1" t="s">
        <v>962</v>
      </c>
      <c r="D5" s="1" t="s">
        <v>963</v>
      </c>
      <c r="E5" s="1" t="s">
        <v>964</v>
      </c>
      <c r="F5" s="1" t="s">
        <v>965</v>
      </c>
      <c r="G5" s="1" t="s">
        <v>966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967</v>
      </c>
      <c r="B6" s="1" t="s">
        <v>968</v>
      </c>
      <c r="C6" s="1" t="s">
        <v>969</v>
      </c>
      <c r="D6" s="1" t="s">
        <v>970</v>
      </c>
      <c r="E6" s="1" t="s">
        <v>971</v>
      </c>
      <c r="F6" s="1" t="s">
        <v>972</v>
      </c>
      <c r="G6" s="1" t="s">
        <v>973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974</v>
      </c>
      <c r="B7" s="1" t="s">
        <v>975</v>
      </c>
      <c r="C7" s="1" t="s">
        <v>976</v>
      </c>
      <c r="D7" s="1" t="s">
        <v>977</v>
      </c>
      <c r="E7" s="1" t="s">
        <v>978</v>
      </c>
      <c r="F7" s="1" t="s">
        <v>979</v>
      </c>
      <c r="G7" s="1" t="s">
        <v>980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981</v>
      </c>
      <c r="B8" s="1" t="s">
        <v>949</v>
      </c>
      <c r="C8" s="1" t="s">
        <v>982</v>
      </c>
      <c r="D8" s="1" t="s">
        <v>983</v>
      </c>
      <c r="E8" s="1" t="s">
        <v>982</v>
      </c>
      <c r="F8" s="1" t="s">
        <v>982</v>
      </c>
      <c r="G8" s="1" t="s">
        <v>984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985</v>
      </c>
      <c r="B9" s="1" t="s">
        <v>986</v>
      </c>
      <c r="C9" s="1" t="s">
        <v>987</v>
      </c>
      <c r="D9" s="1" t="s">
        <v>988</v>
      </c>
      <c r="E9" s="1" t="s">
        <v>989</v>
      </c>
      <c r="F9" s="1" t="s">
        <v>990</v>
      </c>
      <c r="G9" s="1" t="s">
        <v>991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992</v>
      </c>
      <c r="B10" s="1" t="s">
        <v>993</v>
      </c>
      <c r="C10" s="1" t="s">
        <v>994</v>
      </c>
      <c r="D10" s="1" t="s">
        <v>995</v>
      </c>
      <c r="E10" s="1" t="s">
        <v>996</v>
      </c>
      <c r="F10" s="1" t="s">
        <v>997</v>
      </c>
      <c r="G10" s="1" t="s">
        <v>998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999</v>
      </c>
      <c r="B11" s="1" t="s">
        <v>1000</v>
      </c>
      <c r="C11" s="1" t="s">
        <v>1001</v>
      </c>
      <c r="D11" s="1" t="s">
        <v>1002</v>
      </c>
      <c r="E11" s="1" t="s">
        <v>1003</v>
      </c>
      <c r="F11" s="1" t="s">
        <v>1004</v>
      </c>
      <c r="G11" s="1" t="s">
        <v>1005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1006</v>
      </c>
      <c r="B12" s="1" t="s">
        <v>1007</v>
      </c>
      <c r="C12" s="1" t="s">
        <v>1008</v>
      </c>
      <c r="D12" s="1" t="s">
        <v>1009</v>
      </c>
      <c r="E12" s="1" t="s">
        <v>1010</v>
      </c>
      <c r="F12" s="1" t="s">
        <v>1004</v>
      </c>
      <c r="G12" s="1" t="s">
        <v>1011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1012</v>
      </c>
      <c r="B13" s="1" t="s">
        <v>1013</v>
      </c>
      <c r="C13" s="1" t="s">
        <v>1014</v>
      </c>
      <c r="D13" s="1" t="s">
        <v>1015</v>
      </c>
      <c r="E13" s="1" t="s">
        <v>1016</v>
      </c>
      <c r="F13" s="1" t="s">
        <v>1017</v>
      </c>
      <c r="G13" s="1" t="s">
        <v>1018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1019</v>
      </c>
      <c r="B14" s="1" t="s">
        <v>1020</v>
      </c>
      <c r="C14" s="1" t="s">
        <v>1021</v>
      </c>
      <c r="D14" s="1" t="s">
        <v>1022</v>
      </c>
      <c r="E14" s="1" t="s">
        <v>1023</v>
      </c>
      <c r="F14" s="1" t="s">
        <v>1024</v>
      </c>
      <c r="G14" s="1" t="s">
        <v>1025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1026</v>
      </c>
      <c r="B15" s="1" t="s">
        <v>949</v>
      </c>
      <c r="C15" s="1" t="s">
        <v>949</v>
      </c>
      <c r="D15" s="1" t="s">
        <v>949</v>
      </c>
      <c r="E15" s="1" t="s">
        <v>949</v>
      </c>
      <c r="F15" s="1" t="s">
        <v>949</v>
      </c>
      <c r="G15" s="1" t="s">
        <v>949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1027</v>
      </c>
      <c r="B16" s="1" t="s">
        <v>949</v>
      </c>
      <c r="C16" s="1" t="s">
        <v>949</v>
      </c>
      <c r="D16" s="1" t="s">
        <v>949</v>
      </c>
      <c r="E16" s="1" t="s">
        <v>949</v>
      </c>
      <c r="F16" s="1" t="s">
        <v>949</v>
      </c>
      <c r="G16" s="1" t="s">
        <v>949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1028</v>
      </c>
      <c r="B17" s="1" t="s">
        <v>1029</v>
      </c>
      <c r="C17" s="1" t="s">
        <v>160</v>
      </c>
      <c r="D17" s="1" t="s">
        <v>1030</v>
      </c>
      <c r="E17" s="1" t="s">
        <v>1031</v>
      </c>
      <c r="F17" s="1" t="s">
        <v>1032</v>
      </c>
      <c r="G17" s="1" t="s">
        <v>1033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1034</v>
      </c>
      <c r="B18" s="1" t="s">
        <v>949</v>
      </c>
      <c r="C18" s="1" t="s">
        <v>949</v>
      </c>
      <c r="D18" s="1" t="s">
        <v>949</v>
      </c>
      <c r="E18" s="1" t="s">
        <v>949</v>
      </c>
      <c r="F18" s="1" t="s">
        <v>949</v>
      </c>
      <c r="G18" s="1" t="s">
        <v>949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1035</v>
      </c>
      <c r="B19" s="1" t="s">
        <v>1036</v>
      </c>
      <c r="C19" s="1" t="s">
        <v>1037</v>
      </c>
      <c r="D19" s="1" t="s">
        <v>1038</v>
      </c>
      <c r="E19" s="1" t="s">
        <v>1039</v>
      </c>
      <c r="F19" s="1" t="s">
        <v>1040</v>
      </c>
      <c r="G19" s="1" t="s">
        <v>1041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1042</v>
      </c>
      <c r="B20" s="1" t="s">
        <v>1043</v>
      </c>
      <c r="C20" s="1" t="s">
        <v>1044</v>
      </c>
      <c r="D20" s="1" t="s">
        <v>1045</v>
      </c>
      <c r="E20" s="1" t="s">
        <v>1046</v>
      </c>
      <c r="F20" s="1" t="s">
        <v>1047</v>
      </c>
      <c r="G20" s="1" t="s">
        <v>1048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1049</v>
      </c>
      <c r="B21" s="1" t="s">
        <v>1050</v>
      </c>
      <c r="C21" s="1" t="s">
        <v>1051</v>
      </c>
      <c r="D21" s="1" t="s">
        <v>1052</v>
      </c>
      <c r="E21" s="1" t="s">
        <v>1053</v>
      </c>
      <c r="F21" s="1" t="s">
        <v>1054</v>
      </c>
      <c r="G21" s="1" t="s">
        <v>1055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1056</v>
      </c>
      <c r="B22" s="1" t="s">
        <v>1057</v>
      </c>
      <c r="C22" s="1" t="s">
        <v>1058</v>
      </c>
      <c r="D22" s="1" t="s">
        <v>1059</v>
      </c>
      <c r="E22" s="1" t="s">
        <v>1060</v>
      </c>
      <c r="F22" s="1" t="s">
        <v>1061</v>
      </c>
      <c r="G22" s="1" t="s">
        <v>1062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1063</v>
      </c>
      <c r="B23" s="1" t="s">
        <v>1064</v>
      </c>
      <c r="C23" s="1" t="s">
        <v>1065</v>
      </c>
      <c r="D23" s="1" t="s">
        <v>1066</v>
      </c>
      <c r="E23" s="1" t="s">
        <v>1067</v>
      </c>
      <c r="F23" s="1" t="s">
        <v>1068</v>
      </c>
      <c r="G23" s="1" t="s">
        <v>1069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1070</v>
      </c>
      <c r="B24" s="1" t="s">
        <v>1071</v>
      </c>
      <c r="C24" s="1" t="s">
        <v>1072</v>
      </c>
      <c r="D24" s="1" t="s">
        <v>1073</v>
      </c>
      <c r="E24" s="1" t="s">
        <v>1074</v>
      </c>
      <c r="F24" s="1" t="s">
        <v>1075</v>
      </c>
      <c r="G24" s="1" t="s">
        <v>1076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1077</v>
      </c>
      <c r="B25" s="1" t="s">
        <v>1078</v>
      </c>
      <c r="C25" s="1" t="s">
        <v>1079</v>
      </c>
      <c r="D25" s="1" t="s">
        <v>1080</v>
      </c>
      <c r="E25" s="1" t="s">
        <v>1081</v>
      </c>
      <c r="F25" s="1" t="s">
        <v>1082</v>
      </c>
      <c r="G25" s="1" t="s">
        <v>1083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1084</v>
      </c>
      <c r="B26" s="1" t="s">
        <v>1085</v>
      </c>
      <c r="C26" s="1" t="s">
        <v>1086</v>
      </c>
      <c r="D26" s="1" t="s">
        <v>1087</v>
      </c>
      <c r="E26" s="1" t="s">
        <v>1088</v>
      </c>
      <c r="F26" s="1" t="s">
        <v>1089</v>
      </c>
      <c r="G26" s="1" t="s">
        <v>1090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1091</v>
      </c>
      <c r="B2" s="1" t="s">
        <v>1092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1093</v>
      </c>
      <c r="B3" s="1" t="s">
        <v>1094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1095</v>
      </c>
      <c r="B4" s="1" t="s">
        <v>1096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1097</v>
      </c>
      <c r="B5" s="1" t="s">
        <v>1098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1099</v>
      </c>
      <c r="B6" s="1" t="s">
        <v>1100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1101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1102</v>
      </c>
      <c r="B8" s="1" t="s">
        <v>1103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1104</v>
      </c>
      <c r="B9" s="4" t="s">
        <v>1105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1106</v>
      </c>
      <c r="B10" s="1" t="s">
        <v>1107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1108</v>
      </c>
      <c r="B11" s="1" t="s">
        <v>1109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1110</v>
      </c>
      <c r="B12" s="1" t="s">
        <v>1107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1111</v>
      </c>
      <c r="B13" s="1" t="s">
        <v>1112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1113</v>
      </c>
      <c r="B14" s="1" t="s">
        <v>1114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1115</v>
      </c>
      <c r="B15" s="1" t="s">
        <v>1112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1116</v>
      </c>
      <c r="B16" s="1" t="s">
        <v>1117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1118</v>
      </c>
      <c r="B17" s="1">
        <v>10.0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1119</v>
      </c>
      <c r="B18" s="1" t="s">
        <v>1120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1121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1122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1123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1124</v>
      </c>
      <c r="B22" s="1">
        <v>1.87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1125</v>
      </c>
      <c r="B23" s="1">
        <v>1.8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1126</v>
      </c>
      <c r="B24" s="1">
        <v>1.8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1127</v>
      </c>
      <c r="B25" s="1">
        <v>1.9105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1128</v>
      </c>
      <c r="B26" s="1">
        <v>1.87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1129</v>
      </c>
      <c r="B27" s="1">
        <v>1.8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1130</v>
      </c>
      <c r="B28" s="1">
        <v>1.8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1131</v>
      </c>
      <c r="B29" s="1">
        <v>1.9105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1132</v>
      </c>
      <c r="B30" s="1">
        <v>0.227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1133</v>
      </c>
      <c r="B31" s="1">
        <v>-4.3953485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1134</v>
      </c>
      <c r="B32" s="1">
        <v>17063.0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1135</v>
      </c>
      <c r="B33" s="1">
        <v>17063.0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1136</v>
      </c>
      <c r="B34" s="1">
        <v>69506.0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1137</v>
      </c>
      <c r="B35" s="1">
        <v>383840.0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1138</v>
      </c>
      <c r="B36" s="1">
        <v>383840.0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1139</v>
      </c>
      <c r="B37" s="1">
        <v>1.84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1140</v>
      </c>
      <c r="B38" s="1">
        <v>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1141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1142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1143</v>
      </c>
      <c r="B41" s="1">
        <v>6686895.0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1144</v>
      </c>
      <c r="B42" s="1">
        <v>1.51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1145</v>
      </c>
      <c r="B43" s="1">
        <v>4.1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1146</v>
      </c>
      <c r="B44" s="1">
        <v>2.3514307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1147</v>
      </c>
      <c r="B45" s="1">
        <v>2.45678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1148</v>
      </c>
      <c r="B46" s="1">
        <v>2.608105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1149</v>
      </c>
      <c r="B47" s="1" t="s">
        <v>1150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1151</v>
      </c>
      <c r="B48" s="1">
        <v>9187960.0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1152</v>
      </c>
      <c r="B49" s="1">
        <v>-1.0835099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1153</v>
      </c>
      <c r="B50" s="1">
        <v>1854777.0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1154</v>
      </c>
      <c r="B51" s="1">
        <v>3538040.0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1155</v>
      </c>
      <c r="B52" s="1">
        <v>14245.0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1156</v>
      </c>
      <c r="B53" s="1">
        <v>20523.0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1157</v>
      </c>
      <c r="B54" s="1">
        <v>1.7276544E9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1158</v>
      </c>
      <c r="B55" s="1">
        <v>1.7303328E9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1159</v>
      </c>
      <c r="B56" s="1">
        <v>0.004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1160</v>
      </c>
      <c r="B57" s="1">
        <v>0.48353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1161</v>
      </c>
      <c r="B58" s="1">
        <v>0.0354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1162</v>
      </c>
      <c r="B59" s="1">
        <v>1.4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1163</v>
      </c>
      <c r="B60" s="1">
        <v>0.0055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1164</v>
      </c>
      <c r="B61" s="1">
        <v>3538040.0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1165</v>
      </c>
      <c r="B62" s="1">
        <v>2.27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1166</v>
      </c>
      <c r="B63" s="1">
        <v>0.8325991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1167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1168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1169</v>
      </c>
      <c r="B66" s="1">
        <v>1.7197056E9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1170</v>
      </c>
      <c r="B67" s="1">
        <v>-3081247.0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1171</v>
      </c>
      <c r="B68" s="1">
        <v>-0.97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1172</v>
      </c>
      <c r="B69" s="1">
        <v>-0.43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1173</v>
      </c>
      <c r="B70" s="1" t="s">
        <v>1174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1175</v>
      </c>
      <c r="B71" s="1">
        <v>1.6811712E9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1176</v>
      </c>
      <c r="B72" s="1">
        <v>3.231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1177</v>
      </c>
      <c r="B73" s="1">
        <v>-2.57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1178</v>
      </c>
      <c r="B74" s="1">
        <v>-0.3033542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1179</v>
      </c>
      <c r="B75" s="1">
        <v>0.22263205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1180</v>
      </c>
      <c r="B76" s="1" t="s">
        <v>1181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1182</v>
      </c>
      <c r="B77" s="1" t="s">
        <v>1183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1184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1185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1186</v>
      </c>
      <c r="B80" s="1" t="s">
        <v>1187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1188</v>
      </c>
      <c r="B81" s="1" t="s">
        <v>1187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1189</v>
      </c>
      <c r="B82" s="1">
        <v>1.4700582E9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1190</v>
      </c>
      <c r="B83" s="1" t="s">
        <v>1191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1192</v>
      </c>
      <c r="B84" s="1" t="s">
        <v>1193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1194</v>
      </c>
      <c r="B85" s="1" t="s">
        <v>1195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1196</v>
      </c>
      <c r="B86" s="1" t="s">
        <v>1197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1198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1199</v>
      </c>
      <c r="B88" s="1">
        <v>1.89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1200</v>
      </c>
      <c r="B89" s="1" t="s">
        <v>1201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1202</v>
      </c>
      <c r="B90" s="1">
        <v>1055482.0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1203</v>
      </c>
      <c r="B91" s="1">
        <v>0.3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1204</v>
      </c>
      <c r="B92" s="1">
        <v>-3574827.0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1205</v>
      </c>
      <c r="B93" s="1">
        <v>532062.0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1206</v>
      </c>
      <c r="B94" s="1">
        <v>0.279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1207</v>
      </c>
      <c r="B95" s="1">
        <v>0.293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1208</v>
      </c>
      <c r="B96" s="1">
        <v>2843756.0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1209</v>
      </c>
      <c r="B97" s="1">
        <v>9.214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1210</v>
      </c>
      <c r="B98" s="1">
        <v>0.884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1211</v>
      </c>
      <c r="B99" s="1">
        <v>-0.22468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1212</v>
      </c>
      <c r="B100" s="1">
        <v>-0.43573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1213</v>
      </c>
      <c r="B101" s="1">
        <v>794004.0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1214</v>
      </c>
      <c r="B102" s="1">
        <v>-1136097.0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1215</v>
      </c>
      <c r="B103" s="1">
        <v>-0.071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1216</v>
      </c>
      <c r="B104" s="1">
        <v>0.47057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1217</v>
      </c>
      <c r="B105" s="1">
        <v>-1.25708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1218</v>
      </c>
      <c r="B106" s="1">
        <v>-1.20476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1219</v>
      </c>
      <c r="B107" s="1" t="s">
        <v>1150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1220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61</v>
      </c>
      <c r="B3" s="1">
        <v>0.0</v>
      </c>
      <c r="C3" s="1">
        <v>-54.0</v>
      </c>
      <c r="D3" s="1">
        <v>-60.0</v>
      </c>
      <c r="E3" s="1">
        <v>-14.0</v>
      </c>
      <c r="F3" s="1">
        <v>-7.0</v>
      </c>
      <c r="G3" s="1">
        <v>96.0</v>
      </c>
      <c r="H3" s="1">
        <v>-1.0</v>
      </c>
      <c r="I3" s="1">
        <v>32.0</v>
      </c>
      <c r="J3" s="1">
        <v>-2.0</v>
      </c>
      <c r="K3" s="1">
        <v>-1.0</v>
      </c>
      <c r="L3" s="1">
        <f>IF(K3*FORECAST(L2,B3:K3,B2:K2)&gt;0,FORECAST(L2,B3:K3,B2:K2),K3)*$X$1</f>
        <v>-1</v>
      </c>
      <c r="M3" s="1">
        <f>IF(L3*FORECAST(M2,B3:L3,B2:L2)&gt;0,FORECAST(M2,B3:L3,B2:L2),L3)*$X$1</f>
        <v>-1</v>
      </c>
      <c r="N3" s="1">
        <f>IF(M3*FORECAST(N2,B3:M3,B2:M2)&gt;0,FORECAST(N2,B3:M3,B2:M2),M3)*$X$1</f>
        <v>-1</v>
      </c>
      <c r="O3" s="1">
        <f>IF(N3*FORECAST(O2,B3:N3,B2:N2)&gt;0,FORECAST(O2,B3:N3,B2:N2),N3)*$X$1</f>
        <v>-1</v>
      </c>
      <c r="P3" s="1">
        <f>IF(O3*FORECAST(P2,B3:O3,B2:O2)&gt;0,FORECAST(P2,B3:O3,B2:O2),O3)*$X$1</f>
        <v>-1</v>
      </c>
      <c r="Q3" s="1">
        <f>IF(P3*FORECAST(Q2,B3:P3,B2:P2)&gt;0,FORECAST(Q2,B3:P3,B2:P2),P3)*$X$1</f>
        <v>-1</v>
      </c>
      <c r="R3" s="1">
        <f>IF(Q3*FORECAST(R2,B3:Q3,B2:Q2)&gt;0,FORECAST(R2,B3:Q3,B2:Q2),Q3)*$X$1</f>
        <v>-1</v>
      </c>
      <c r="S3" s="5">
        <f>IF(R3*FORECAST(S2,B3:R3,B2:R2)&gt;0,FORECAST(S2,B3:R3,B2:R2),R3)*$X$1</f>
        <v>-1</v>
      </c>
      <c r="T3" s="5">
        <f>IF(S3*FORECAST(T2,B3:S3,B2:S2)&gt;0,FORECAST(T2,B3:S3,B2:S2),S3)*$X$1</f>
        <v>-1</v>
      </c>
      <c r="U3" s="5">
        <f>IF(T3*FORECAST(U2,B3:T3,B2:T2)&gt;0,FORECAST(U2,B3:T3,B2:T2),T3)*$X$1</f>
        <v>-1</v>
      </c>
      <c r="V3" s="5">
        <f>IF(U3*FORECAST(V2,B3:U3,B2:U2)&gt;0,FORECAST(V2,B3:U3,B2:U2),U3)*$X$1</f>
        <v>-1</v>
      </c>
      <c r="W3" s="5">
        <f>IF(V3*FORECAST(W2,B3:V3,B2:V2)&gt;0,FORECAST(W2,B3:V3,B2:V2),V3)*$X$1</f>
        <v>-1</v>
      </c>
      <c r="X3" s="2"/>
      <c r="Y3" s="2"/>
      <c r="Z3" s="2"/>
    </row>
    <row r="4">
      <c r="A4" s="3" t="s">
        <v>123</v>
      </c>
      <c r="B4" s="1">
        <v>-20.0</v>
      </c>
      <c r="C4" s="1">
        <v>-6.0</v>
      </c>
      <c r="D4" s="1">
        <v>-70.0</v>
      </c>
      <c r="E4" s="1">
        <v>0.0</v>
      </c>
      <c r="F4" s="1">
        <v>40.0</v>
      </c>
      <c r="G4" s="1">
        <v>1.0</v>
      </c>
      <c r="H4" s="1">
        <v>38.0</v>
      </c>
      <c r="I4" s="1">
        <v>-9.0</v>
      </c>
      <c r="J4" s="1">
        <v>-3.0</v>
      </c>
      <c r="K4" s="1">
        <v>-8.0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1221</v>
      </c>
      <c r="B5" s="1">
        <v>1.0</v>
      </c>
      <c r="C5" s="1">
        <v>1.0</v>
      </c>
      <c r="D5" s="1">
        <v>1.0</v>
      </c>
      <c r="E5" s="1">
        <v>1.0</v>
      </c>
      <c r="F5" s="1">
        <v>1.0</v>
      </c>
      <c r="G5" s="1">
        <v>1.0</v>
      </c>
      <c r="H5" s="1">
        <v>2.0</v>
      </c>
      <c r="I5" s="1">
        <v>2.0</v>
      </c>
      <c r="J5" s="1">
        <v>3.0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1222</v>
      </c>
      <c r="L7" s="1">
        <f>IF(W3*FORECAST(W2,B3:W3,B2:W2)&gt;0,FORECAST(W2,B3:W3,B2:W2),V3)*$X$1 * (1+0.02)/(0.0834-0.02)</f>
        <v>-16.08832808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1223</v>
      </c>
      <c r="L8" s="6">
        <f t="array" ref="L8">NPV(0.0834,M3:W3)</f>
        <v>-7.022691148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1224</v>
      </c>
      <c r="L9" s="6">
        <f t="array" ref="L9">NPV(0.0834,M16:W16)</f>
        <v>-6.665515921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1225</v>
      </c>
      <c r="L10" s="6">
        <f>L8 + L9</f>
        <v>-13.68820707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-8.0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1226</v>
      </c>
      <c r="L12" s="6">
        <f>L10 - L11</f>
        <v>-5.688207069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1227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-1.896069023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-16.08832808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-29.0</v>
      </c>
      <c r="C3" s="1">
        <v>-42.0</v>
      </c>
      <c r="D3" s="1">
        <v>-81.0</v>
      </c>
      <c r="E3" s="1">
        <v>-1.0</v>
      </c>
      <c r="F3" s="1">
        <v>-1.0</v>
      </c>
      <c r="G3" s="1">
        <v>-2.0</v>
      </c>
      <c r="H3" s="1">
        <v>-35.0</v>
      </c>
      <c r="I3" s="1">
        <v>-2.0</v>
      </c>
      <c r="J3" s="1">
        <v>-5.0</v>
      </c>
      <c r="K3" s="1">
        <v>-4.0</v>
      </c>
      <c r="L3" s="1">
        <f>IF(K3*FORECAST(L2,B3:K3,B2:K2)&gt;0,FORECAST(L2,B3:K3,B2:K2),K3)*$X$1</f>
        <v>-4</v>
      </c>
      <c r="M3" s="1">
        <f>IF(L3*FORECAST(M2,B3:L3,B2:L2)&gt;0,FORECAST(M2,B3:L3,B2:L2),L3)*$X$1</f>
        <v>-4</v>
      </c>
      <c r="N3" s="1">
        <f>IF(M3*FORECAST(N2,B3:M3,B2:M2)&gt;0,FORECAST(N2,B3:M3,B2:M2),M3)*$X$1</f>
        <v>-4</v>
      </c>
      <c r="O3" s="1">
        <f>IF(N3*FORECAST(O2,B3:N3,B2:N2)&gt;0,FORECAST(O2,B3:N3,B2:N2),N3)*$X$1</f>
        <v>-4</v>
      </c>
      <c r="P3" s="1">
        <f>IF(O3*FORECAST(P2,B3:O3,B2:O2)&gt;0,FORECAST(P2,B3:O3,B2:O2),O3)*$X$1</f>
        <v>-4</v>
      </c>
      <c r="Q3" s="1">
        <f>IF(P3*FORECAST(Q2,B3:P3,B2:P2)&gt;0,FORECAST(Q2,B3:P3,B2:P2),P3)*$X$1</f>
        <v>-4</v>
      </c>
      <c r="R3" s="1">
        <f>IF(Q3*FORECAST(R2,B3:Q3,B2:Q2)&gt;0,FORECAST(R2,B3:Q3,B2:Q2),Q3)*$X$1</f>
        <v>-4</v>
      </c>
      <c r="S3" s="5">
        <f>IF(R3*FORECAST(S2,B3:R3,B2:R2)&gt;0,FORECAST(S2,B3:R3,B2:R2),R3)*$X$1</f>
        <v>-4</v>
      </c>
      <c r="T3" s="5">
        <f>IF(S3*FORECAST(T2,B3:S3,B2:S2)&gt;0,FORECAST(T2,B3:S3,B2:S2),S3)*$X$1</f>
        <v>-4</v>
      </c>
      <c r="U3" s="5">
        <f>IF(T3*FORECAST(U2,B3:T3,B2:T2)&gt;0,FORECAST(U2,B3:T3,B2:T2),T3)*$X$1</f>
        <v>-4</v>
      </c>
      <c r="V3" s="5">
        <f>IF(U3*FORECAST(V2,B3:U3,B2:U2)&gt;0,FORECAST(V2,B3:U3,B2:U2),U3)*$X$1</f>
        <v>-4</v>
      </c>
      <c r="W3" s="5">
        <f>IF(V3*FORECAST(W2,B3:V3,B2:V2)&gt;0,FORECAST(W2,B3:V3,B2:V2),V3)*$X$1</f>
        <v>-4</v>
      </c>
      <c r="X3" s="2"/>
      <c r="Y3" s="2"/>
      <c r="Z3" s="2"/>
    </row>
    <row r="4">
      <c r="A4" s="3" t="s">
        <v>123</v>
      </c>
      <c r="B4" s="1">
        <v>-20.0</v>
      </c>
      <c r="C4" s="1">
        <v>-6.0</v>
      </c>
      <c r="D4" s="1">
        <v>-70.0</v>
      </c>
      <c r="E4" s="1">
        <v>0.0</v>
      </c>
      <c r="F4" s="1">
        <v>40.0</v>
      </c>
      <c r="G4" s="1">
        <v>1.0</v>
      </c>
      <c r="H4" s="1">
        <v>38.0</v>
      </c>
      <c r="I4" s="1">
        <v>-9.0</v>
      </c>
      <c r="J4" s="1">
        <v>-3.0</v>
      </c>
      <c r="K4" s="1">
        <v>-8.0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1221</v>
      </c>
      <c r="B5" s="1">
        <v>1.0</v>
      </c>
      <c r="C5" s="1">
        <v>1.0</v>
      </c>
      <c r="D5" s="1">
        <v>1.0</v>
      </c>
      <c r="E5" s="1">
        <v>1.0</v>
      </c>
      <c r="F5" s="1">
        <v>1.0</v>
      </c>
      <c r="G5" s="1">
        <v>1.0</v>
      </c>
      <c r="H5" s="1">
        <v>2.0</v>
      </c>
      <c r="I5" s="1">
        <v>2.0</v>
      </c>
      <c r="J5" s="1">
        <v>3.0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1222</v>
      </c>
      <c r="L7" s="1">
        <f>IF(W3*FORECAST(W2,B3:W3,B2:W2)&gt;0,FORECAST(W2,B3:W3,B2:W2),V3)*$X$1 * (1+0.02)/(0.0834-0.02)</f>
        <v>-64.3533123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1223</v>
      </c>
      <c r="L8" s="6">
        <f t="array" ref="L8">NPV(0.0834,M3:W3)</f>
        <v>-28.09076459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1224</v>
      </c>
      <c r="L9" s="6">
        <f t="array" ref="L9">NPV(0.0834,M16:W16)</f>
        <v>-26.66206369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1225</v>
      </c>
      <c r="L10" s="6">
        <f>L8 + L9</f>
        <v>-54.75282828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-8.0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1226</v>
      </c>
      <c r="L12" s="6">
        <f>L10 - L11</f>
        <v>-46.75282828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1227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-15.58427609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-64.3533123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