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<sst xmlns="http://schemas.openxmlformats.org/spreadsheetml/2006/main" count="1145" uniqueCount="1011">
  <si>
    <t>ticker</t>
  </si>
  <si>
    <t>BIGC</t>
  </si>
  <si>
    <t>nombre</t>
  </si>
  <si>
    <t>BIGCOMMERCE HOLDINGS INC</t>
  </si>
  <si>
    <t>empresa</t>
  </si>
  <si>
    <t>Software</t>
  </si>
  <si>
    <t>Open</t>
  </si>
  <si>
    <t>Target Price</t>
  </si>
  <si>
    <t>Upside</t>
  </si>
  <si>
    <t>-29.73%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</si>
  <si>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</si>
  <si>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</si>
  <si>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</si>
  <si>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</si>
  <si>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</si>
  <si>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</si>
  <si>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</si>
  <si>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</si>
  <si>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-121.57%</t>
  </si>
  <si>
    <t>Total Assets Growth</t>
  </si>
  <si>
    <t>5.36%</t>
  </si>
  <si>
    <t>Net Property, Plant and Equipment Growth</t>
  </si>
  <si>
    <t>-77.27%</t>
  </si>
  <si>
    <t>EBITDA Growth</t>
  </si>
  <si>
    <t>-265.36%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</si>
  <si>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</si>
  <si>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</si>
  <si>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</si>
  <si>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</si>
  <si>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</si>
  <si>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</si>
  <si>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</si>
  <si>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</si>
  <si>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Provision for Credit Losses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</si>
  <si>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</si>
  <si>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</si>
  <si>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</si>
  <si>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</si>
  <si>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</si>
  <si>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</si>
  <si>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</si>
  <si>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</si>
  <si>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</si>
  <si>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</si>
  <si>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</si>
  <si>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</si>
  <si>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</si>
  <si>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</si>
  <si>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</si>
  <si>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</si>
  <si>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</si>
  <si>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</si>
  <si>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</si>
  <si>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</si>
  <si>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</si>
  <si>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</si>
  <si>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</si>
  <si>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</si>
  <si>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</si>
  <si>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</si>
  <si>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</si>
  <si>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</si>
  <si>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</si>
  <si>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</si>
  <si>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</si>
  <si>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</si>
  <si>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</si>
  <si>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</si>
  <si>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</si>
  <si>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</si>
  <si>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</si>
  <si>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</si>
  <si>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</si>
  <si>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</si>
  <si>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</si>
  <si>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</si>
  <si>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</si>
  <si>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</si>
  <si>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</si>
  <si>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</si>
  <si>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</si>
  <si>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</si>
  <si>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</si>
  <si>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</si>
  <si>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</si>
  <si>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</si>
  <si>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</si>
  <si>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</si>
  <si>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</si>
  <si>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</si>
  <si>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</si>
  <si>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</si>
  <si>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</si>
  <si>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</si>
  <si>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</si>
  <si>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</si>
  <si>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</si>
  <si>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</si>
  <si>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</si>
  <si>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</si>
  <si>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</si>
  <si>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</si>
  <si>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</si>
  <si>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</si>
  <si>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</si>
  <si>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</si>
  <si>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</si>
  <si>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</si>
  <si>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</si>
  <si>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-4.59</t>
  </si>
  <si>
    <t>3.12</t>
  </si>
  <si>
    <t>1.91</t>
  </si>
  <si>
    <t>0.62</t>
  </si>
  <si>
    <t>0.33</t>
  </si>
  <si>
    <t>Tangible Book Value</t>
  </si>
  <si>
    <t>Tangible Book Value Per Share</t>
  </si>
  <si>
    <t>0.84</t>
  </si>
  <si>
    <t>-0.43</t>
  </si>
  <si>
    <t>-0.7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</si>
  <si>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</si>
  <si>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</si>
  <si>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</si>
  <si>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</si>
  <si>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</si>
  <si>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</si>
  <si>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</si>
  <si>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</si>
  <si>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</si>
  <si>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</si>
  <si>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</si>
  <si>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</si>
  <si>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</si>
  <si>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</si>
  <si>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</si>
  <si>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</si>
  <si>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</si>
  <si>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</si>
  <si>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</si>
  <si>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</si>
  <si>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</si>
  <si>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</si>
  <si>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</si>
  <si>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</si>
  <si>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</si>
  <si>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</si>
  <si>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</si>
  <si>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</si>
  <si>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</si>
  <si>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</si>
  <si>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</si>
  <si>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</si>
  <si>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</si>
  <si>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-0.86</t>
  </si>
  <si>
    <t>-0.92</t>
  </si>
  <si>
    <t>-0.99</t>
  </si>
  <si>
    <t>-1.08</t>
  </si>
  <si>
    <t>-1.91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</si>
  <si>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</si>
  <si>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</si>
  <si>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</si>
  <si>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</si>
  <si>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</si>
  <si>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</si>
  <si>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-0.48</t>
  </si>
  <si>
    <t>-0.49</t>
  </si>
  <si>
    <t>-0.6</t>
  </si>
  <si>
    <t>-0.47</t>
  </si>
  <si>
    <t>-0.83</t>
  </si>
  <si>
    <t>-0.4</t>
  </si>
  <si>
    <t>Normalized Diluted EPS</t>
  </si>
  <si>
    <t>Payout Ratio</t>
  </si>
  <si>
    <t>-34.12</t>
  </si>
  <si>
    <t>EBITDA</t>
  </si>
  <si>
    <t>EBITA</t>
  </si>
  <si>
    <t>EBIT</t>
  </si>
  <si>
    <t>EBITDAR</t>
  </si>
  <si>
    <t>Effective Tax Rate - (Ratio)</t>
  </si>
  <si>
    <t>-0.03</t>
  </si>
  <si>
    <t>-0.07</t>
  </si>
  <si>
    <t>0.04</t>
  </si>
  <si>
    <t>-0.36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</si>
  <si>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</si>
  <si>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</si>
  <si>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</si>
  <si>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</si>
  <si>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</si>
  <si>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</si>
  <si>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</si>
  <si>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</si>
  <si>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</si>
  <si>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</si>
  <si>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</si>
  <si>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</si>
  <si>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</si>
  <si>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</si>
  <si>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</si>
  <si>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</si>
  <si>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</si>
  <si>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</si>
  <si>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</si>
  <si>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</si>
  <si>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</si>
  <si>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</si>
  <si>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</si>
  <si>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-44.49</t>
  </si>
  <si>
    <t>-14.54</t>
  </si>
  <si>
    <t>-7.91</t>
  </si>
  <si>
    <t>-11.9</t>
  </si>
  <si>
    <t>-7.59</t>
  </si>
  <si>
    <t>Return on Total Capital</t>
  </si>
  <si>
    <t>-93.03</t>
  </si>
  <si>
    <t>-18.72</t>
  </si>
  <si>
    <t>-9.15</t>
  </si>
  <si>
    <t>-13.88</t>
  </si>
  <si>
    <t>-9.03</t>
  </si>
  <si>
    <t>Return On Equity %</t>
  </si>
  <si>
    <t>298.05</t>
  </si>
  <si>
    <t>-43.19</t>
  </si>
  <si>
    <t>-152.12</t>
  </si>
  <si>
    <t>-181.65</t>
  </si>
  <si>
    <t>Return on Common Equity</t>
  </si>
  <si>
    <t>21.29</t>
  </si>
  <si>
    <t>190.03</t>
  </si>
  <si>
    <t>Margin Analysis</t>
  </si>
  <si>
    <t>Gross Profit Margin %</t>
  </si>
  <si>
    <t>76.12</t>
  </si>
  <si>
    <t>75.89</t>
  </si>
  <si>
    <t>77.6</t>
  </si>
  <si>
    <t>77.95</t>
  </si>
  <si>
    <t>74.92</t>
  </si>
  <si>
    <t>76.02</t>
  </si>
  <si>
    <t>SG&amp;A Margin</t>
  </si>
  <si>
    <t>71.22</t>
  </si>
  <si>
    <t>73.99</t>
  </si>
  <si>
    <t>71.28</t>
  </si>
  <si>
    <t>71.04</t>
  </si>
  <si>
    <t>75.53</t>
  </si>
  <si>
    <t>64.34</t>
  </si>
  <si>
    <t>EBITDA Margin %</t>
  </si>
  <si>
    <t>-39.34</t>
  </si>
  <si>
    <t>-34.27</t>
  </si>
  <si>
    <t>-23.37</t>
  </si>
  <si>
    <t>-21.74</t>
  </si>
  <si>
    <t>-31.03</t>
  </si>
  <si>
    <t>-13.99</t>
  </si>
  <si>
    <t>EBITA Margin %</t>
  </si>
  <si>
    <t>-41.34</t>
  </si>
  <si>
    <t>-36.56</t>
  </si>
  <si>
    <t>-25.4</t>
  </si>
  <si>
    <t>-23.03</t>
  </si>
  <si>
    <t>-32.23</t>
  </si>
  <si>
    <t>-15.3</t>
  </si>
  <si>
    <t>EBIT Margin %</t>
  </si>
  <si>
    <t>-23.94</t>
  </si>
  <si>
    <t>-35.12</t>
  </si>
  <si>
    <t>-18.02</t>
  </si>
  <si>
    <t>Income From Continuing Operations Margin %</t>
  </si>
  <si>
    <t>-42.32</t>
  </si>
  <si>
    <t>-37.99</t>
  </si>
  <si>
    <t>-24.65</t>
  </si>
  <si>
    <t>-34.88</t>
  </si>
  <si>
    <t>-50.14</t>
  </si>
  <si>
    <t>-20.9</t>
  </si>
  <si>
    <t>Net Income Margin %</t>
  </si>
  <si>
    <t>Net Avail. For Common Margin %</t>
  </si>
  <si>
    <t>-47.45</t>
  </si>
  <si>
    <t>-44.51</t>
  </si>
  <si>
    <t>-25.28</t>
  </si>
  <si>
    <t>Normalized Net Income Margin</t>
  </si>
  <si>
    <t>-26.44</t>
  </si>
  <si>
    <t>-23.73</t>
  </si>
  <si>
    <t>-15.4</t>
  </si>
  <si>
    <t>-15.18</t>
  </si>
  <si>
    <t>-21.7</t>
  </si>
  <si>
    <t>-9.69</t>
  </si>
  <si>
    <t>Levered Free Cash Flow Margin</t>
  </si>
  <si>
    <t>-27.83</t>
  </si>
  <si>
    <t>-6.59</t>
  </si>
  <si>
    <t>-3.26</t>
  </si>
  <si>
    <t>-4.5</t>
  </si>
  <si>
    <t>1.67</t>
  </si>
  <si>
    <t>Unlevered Free Cash Flow Margin</t>
  </si>
  <si>
    <t>-26.98</t>
  </si>
  <si>
    <t>-5.83</t>
  </si>
  <si>
    <t>-3.29</t>
  </si>
  <si>
    <t>-4.57</t>
  </si>
  <si>
    <t>1.62</t>
  </si>
  <si>
    <t>Asset Turnover</t>
  </si>
  <si>
    <t>1.95</t>
  </si>
  <si>
    <t>0.92</t>
  </si>
  <si>
    <t>0.53</t>
  </si>
  <si>
    <t>0.54</t>
  </si>
  <si>
    <t>0.67</t>
  </si>
  <si>
    <t>Fixed Assets Turnover</t>
  </si>
  <si>
    <t>8.14</t>
  </si>
  <si>
    <t>7.38</t>
  </si>
  <si>
    <t>12.25</t>
  </si>
  <si>
    <t>17.49</t>
  </si>
  <si>
    <t>20.9</t>
  </si>
  <si>
    <t>Receivables Turnover (Average Receivables)</t>
  </si>
  <si>
    <t>8.69</t>
  </si>
  <si>
    <t>7.93</t>
  </si>
  <si>
    <t>7.01</t>
  </si>
  <si>
    <t>6.09</t>
  </si>
  <si>
    <t>8.5</t>
  </si>
  <si>
    <t>Short Term Liquidity</t>
  </si>
  <si>
    <t>Current Ratio</t>
  </si>
  <si>
    <t>1.92</t>
  </si>
  <si>
    <t>0.93</t>
  </si>
  <si>
    <t>5.54</t>
  </si>
  <si>
    <t>7.24</t>
  </si>
  <si>
    <t>4.75</t>
  </si>
  <si>
    <t>4.83</t>
  </si>
  <si>
    <t>Quick Ratio</t>
  </si>
  <si>
    <t>1.68</t>
  </si>
  <si>
    <t>0.69</t>
  </si>
  <si>
    <t>5.28</t>
  </si>
  <si>
    <t>4.51</t>
  </si>
  <si>
    <t>4.35</t>
  </si>
  <si>
    <t>Operating Cash Flow to Current Liabilities</t>
  </si>
  <si>
    <t>-1.11</t>
  </si>
  <si>
    <t>-1.18</t>
  </si>
  <si>
    <t>-0.58</t>
  </si>
  <si>
    <t>-0.64</t>
  </si>
  <si>
    <t>-1.13</t>
  </si>
  <si>
    <t>-0.34</t>
  </si>
  <si>
    <t>Days Sales Outstanding (Average Receivables)</t>
  </si>
  <si>
    <t>41.98</t>
  </si>
  <si>
    <t>46.17</t>
  </si>
  <si>
    <t>52.05</t>
  </si>
  <si>
    <t>59.97</t>
  </si>
  <si>
    <t>42.93</t>
  </si>
  <si>
    <t>Average Days Payable Outstanding</t>
  </si>
  <si>
    <t>63.1</t>
  </si>
  <si>
    <t>51.85</t>
  </si>
  <si>
    <t>52.7</t>
  </si>
  <si>
    <t>39.7</t>
  </si>
  <si>
    <t>36.88</t>
  </si>
  <si>
    <t>Long Term Solvency</t>
  </si>
  <si>
    <t>Total Debt/Equity</t>
  </si>
  <si>
    <t>490.16</t>
  </si>
  <si>
    <t>-176.72</t>
  </si>
  <si>
    <t>7.31</t>
  </si>
  <si>
    <t>251.94</t>
  </si>
  <si>
    <t>766.58</t>
  </si>
  <si>
    <t>Total Debt / Total Capital</t>
  </si>
  <si>
    <t>83.06</t>
  </si>
  <si>
    <t>230.34</t>
  </si>
  <si>
    <t>6.81</t>
  </si>
  <si>
    <t>71.59</t>
  </si>
  <si>
    <t>88.46</t>
  </si>
  <si>
    <t>93.21</t>
  </si>
  <si>
    <t>LT Debt/Equity</t>
  </si>
  <si>
    <t>471.13</t>
  </si>
  <si>
    <t>-161.58</t>
  </si>
  <si>
    <t>5.85</t>
  </si>
  <si>
    <t>250.02</t>
  </si>
  <si>
    <t>760.87</t>
  </si>
  <si>
    <t>Long-Term Debt / Total Capital</t>
  </si>
  <si>
    <t>79.83</t>
  </si>
  <si>
    <t>210.6</t>
  </si>
  <si>
    <t>5.45</t>
  </si>
  <si>
    <t>87.8</t>
  </si>
  <si>
    <t>92.38</t>
  </si>
  <si>
    <t>Total Liabilities / Total Assets</t>
  </si>
  <si>
    <t>91.59</t>
  </si>
  <si>
    <t>159.84</t>
  </si>
  <si>
    <t>21.64</t>
  </si>
  <si>
    <t>75.1</t>
  </si>
  <si>
    <t>90.37</t>
  </si>
  <si>
    <t>94.25</t>
  </si>
  <si>
    <t>EBIT / Interest Expense</t>
  </si>
  <si>
    <t>-25.51</t>
  </si>
  <si>
    <t>-25.43</t>
  </si>
  <si>
    <t>-12.47</t>
  </si>
  <si>
    <t>-63.58</t>
  </si>
  <si>
    <t>-34.66</t>
  </si>
  <si>
    <t>-19.33</t>
  </si>
  <si>
    <t>EBITDA / Interest Expense</t>
  </si>
  <si>
    <t>-24.27</t>
  </si>
  <si>
    <t>-21.66</t>
  </si>
  <si>
    <t>-10.16</t>
  </si>
  <si>
    <t>-53.12</t>
  </si>
  <si>
    <t>-29.24</t>
  </si>
  <si>
    <t>-14.07</t>
  </si>
  <si>
    <t>(EBITDA - Capex) / Interest Expense</t>
  </si>
  <si>
    <t>-26.5</t>
  </si>
  <si>
    <t>-25.12</t>
  </si>
  <si>
    <t>-10.79</t>
  </si>
  <si>
    <t>-57.11</t>
  </si>
  <si>
    <t>-31.08</t>
  </si>
  <si>
    <t>-15.52</t>
  </si>
  <si>
    <t>Total Debt / EBITDA</t>
  </si>
  <si>
    <t>-0.67</t>
  </si>
  <si>
    <t>-1.7</t>
  </si>
  <si>
    <t>-0.5</t>
  </si>
  <si>
    <t>-7.92</t>
  </si>
  <si>
    <t>-4.23</t>
  </si>
  <si>
    <t>-8.63</t>
  </si>
  <si>
    <t>Net Debt / EBITDA</t>
  </si>
  <si>
    <t>-1.47</t>
  </si>
  <si>
    <t>6.46</t>
  </si>
  <si>
    <t>1.17</t>
  </si>
  <si>
    <t>-0.56</t>
  </si>
  <si>
    <t>-1.98</t>
  </si>
  <si>
    <t>Total Debt / (EBITDA - Capex)</t>
  </si>
  <si>
    <t>-0.62</t>
  </si>
  <si>
    <t>-1.46</t>
  </si>
  <si>
    <t>-7.37</t>
  </si>
  <si>
    <t>-3.98</t>
  </si>
  <si>
    <t>-7.83</t>
  </si>
  <si>
    <t>Net Debt / (EBITDA - Capex)</t>
  </si>
  <si>
    <t>0.3</t>
  </si>
  <si>
    <t>-1.27</t>
  </si>
  <si>
    <t>6.08</t>
  </si>
  <si>
    <t>1.09</t>
  </si>
  <si>
    <t>-0.53</t>
  </si>
  <si>
    <t>-1.79</t>
  </si>
  <si>
    <t>Growth Over Prior Year</t>
  </si>
  <si>
    <t>Total Revenues, 1 Yr. Growth %</t>
  </si>
  <si>
    <t>22.03</t>
  </si>
  <si>
    <t>35.92</t>
  </si>
  <si>
    <t>44.29</t>
  </si>
  <si>
    <t>26.94</t>
  </si>
  <si>
    <t>10.86</t>
  </si>
  <si>
    <t>Gross Profit, 1 Yr. Growth %</t>
  </si>
  <si>
    <t>21.66</t>
  </si>
  <si>
    <t>38.98</t>
  </si>
  <si>
    <t>44.94</t>
  </si>
  <si>
    <t>22.01</t>
  </si>
  <si>
    <t>12.48</t>
  </si>
  <si>
    <t>EBITDA, 1 Yr. Growth %</t>
  </si>
  <si>
    <t>6.32</t>
  </si>
  <si>
    <t>-7.3</t>
  </si>
  <si>
    <t>34.18</t>
  </si>
  <si>
    <t>81.22</t>
  </si>
  <si>
    <t>-50.02</t>
  </si>
  <si>
    <t>EBITA, 1 Yr. Growth %</t>
  </si>
  <si>
    <t>7.92</t>
  </si>
  <si>
    <t>-5.59</t>
  </si>
  <si>
    <t>30.86</t>
  </si>
  <si>
    <t>77.56</t>
  </si>
  <si>
    <t>-47.37</t>
  </si>
  <si>
    <t>EBIT, 1 Yr. Growth %</t>
  </si>
  <si>
    <t>36.04</t>
  </si>
  <si>
    <t>86.19</t>
  </si>
  <si>
    <t>-43.12</t>
  </si>
  <si>
    <t>Earnings From Cont. Operations, 1 Yr. Growth %</t>
  </si>
  <si>
    <t>9.55</t>
  </si>
  <si>
    <t>-11.81</t>
  </si>
  <si>
    <t>104.15</t>
  </si>
  <si>
    <t>82.48</t>
  </si>
  <si>
    <t>-53.78</t>
  </si>
  <si>
    <t>Net Income, 1 Yr. Growth %</t>
  </si>
  <si>
    <t>Normalized Net Income, 1 Yr. Growth %</t>
  </si>
  <si>
    <t>9.5</t>
  </si>
  <si>
    <t>42.3</t>
  </si>
  <si>
    <t>81.37</t>
  </si>
  <si>
    <t>-50.47</t>
  </si>
  <si>
    <t>Diluted EPS Before Extra, 1 Yr. Growth %</t>
  </si>
  <si>
    <t>6.84</t>
  </si>
  <si>
    <t>-64.78</t>
  </si>
  <si>
    <t>9.7</t>
  </si>
  <si>
    <t>76.76</t>
  </si>
  <si>
    <t>-54.96</t>
  </si>
  <si>
    <t>Accounts Receivable, 1 Yr. Growth %</t>
  </si>
  <si>
    <t>51.87</t>
  </si>
  <si>
    <t>47.25</t>
  </si>
  <si>
    <t>73.87</t>
  </si>
  <si>
    <t>30.38</t>
  </si>
  <si>
    <t>7.53</t>
  </si>
  <si>
    <t>Net Property, Plant and Equip., 1 Yr. Growth %</t>
  </si>
  <si>
    <t>326.42</t>
  </si>
  <si>
    <t>-14.98</t>
  </si>
  <si>
    <t>-10.65</t>
  </si>
  <si>
    <t>-11.65</t>
  </si>
  <si>
    <t>-2.22</t>
  </si>
  <si>
    <t>Total Assets, 1 Yr. Growth %</t>
  </si>
  <si>
    <t>-5.14</t>
  </si>
  <si>
    <t>393.41</t>
  </si>
  <si>
    <t>100.8</t>
  </si>
  <si>
    <t>-14.66</t>
  </si>
  <si>
    <t>-6.33</t>
  </si>
  <si>
    <t>Tangible Book Value, 1 Yr. Growth %</t>
  </si>
  <si>
    <t>21.67</t>
  </si>
  <si>
    <t>-184.24</t>
  </si>
  <si>
    <t>-71.94</t>
  </si>
  <si>
    <t>-152.05</t>
  </si>
  <si>
    <t>69.31</t>
  </si>
  <si>
    <t>Common Equity, 1 Yr. Growth %</t>
  </si>
  <si>
    <t>-36.2</t>
  </si>
  <si>
    <t>-66.97</t>
  </si>
  <si>
    <t>-44.09</t>
  </si>
  <si>
    <t>Cash From Operations, 1 Yr. Growth %</t>
  </si>
  <si>
    <t>30.66</t>
  </si>
  <si>
    <t>-33.63</t>
  </si>
  <si>
    <t>51.91</t>
  </si>
  <si>
    <t>121.73</t>
  </si>
  <si>
    <t>-72.87</t>
  </si>
  <si>
    <t>Capital Expenditures, 1 Yr. Growth %</t>
  </si>
  <si>
    <t>67.74</t>
  </si>
  <si>
    <t>-64.8</t>
  </si>
  <si>
    <t>68.23</t>
  </si>
  <si>
    <t>57.26</t>
  </si>
  <si>
    <t>-19.57</t>
  </si>
  <si>
    <t>Levered Free Cash Flow, 1 Yr. Growth %</t>
  </si>
  <si>
    <t>-67.82</t>
  </si>
  <si>
    <t>-28.51</t>
  </si>
  <si>
    <t>74.9</t>
  </si>
  <si>
    <t>-141.23</t>
  </si>
  <si>
    <t>Unlevered Free Cash Flow, 1 Yr. Growth %</t>
  </si>
  <si>
    <t>-70.65</t>
  </si>
  <si>
    <t>-18.49</t>
  </si>
  <si>
    <t>76.2</t>
  </si>
  <si>
    <t>-139.24</t>
  </si>
  <si>
    <t>Compound Annual Growth Rate Over Two Years</t>
  </si>
  <si>
    <t>Total Revenues, 2 Yr. CAGR %</t>
  </si>
  <si>
    <t>28.79</t>
  </si>
  <si>
    <t>40.04</t>
  </si>
  <si>
    <t>35.34</t>
  </si>
  <si>
    <t>18.63</t>
  </si>
  <si>
    <t>Gross Profit, 2 Yr. CAGR %</t>
  </si>
  <si>
    <t>30.03</t>
  </si>
  <si>
    <t>41.93</t>
  </si>
  <si>
    <t>32.98</t>
  </si>
  <si>
    <t>17.15</t>
  </si>
  <si>
    <t>EBITDA, 2 Yr. CAGR %</t>
  </si>
  <si>
    <t>-0.73</t>
  </si>
  <si>
    <t>11.53</t>
  </si>
  <si>
    <t>55.94</t>
  </si>
  <si>
    <t>-3.52</t>
  </si>
  <si>
    <t>EBITA, 2 Yr. CAGR %</t>
  </si>
  <si>
    <t>0.94</t>
  </si>
  <si>
    <t>11.15</t>
  </si>
  <si>
    <t>52.45</t>
  </si>
  <si>
    <t>-2.07</t>
  </si>
  <si>
    <t>EBIT, 2 Yr. CAGR %</t>
  </si>
  <si>
    <t>13.33</t>
  </si>
  <si>
    <t>59.15</t>
  </si>
  <si>
    <t>2.92</t>
  </si>
  <si>
    <t>Earnings From Cont. Operations, 2 Yr. CAGR %</t>
  </si>
  <si>
    <t>-1.71</t>
  </si>
  <si>
    <t>93.01</t>
  </si>
  <si>
    <t>-8.16</t>
  </si>
  <si>
    <t>Net Income, 2 Yr. CAGR %</t>
  </si>
  <si>
    <t>Normalized Net Income, 2 Yr. CAGR %</t>
  </si>
  <si>
    <t>-1.73</t>
  </si>
  <si>
    <t>12.02</t>
  </si>
  <si>
    <t>60.65</t>
  </si>
  <si>
    <t>-5.22</t>
  </si>
  <si>
    <t>Diluted EPS Before Extra, 2 Yr. CAGR %</t>
  </si>
  <si>
    <t>-38.36</t>
  </si>
  <si>
    <t>-37.84</t>
  </si>
  <si>
    <t>39.25</t>
  </si>
  <si>
    <t>-10.77</t>
  </si>
  <si>
    <t>Accounts Receivable, 2 Yr. CAGR %</t>
  </si>
  <si>
    <t>49.54</t>
  </si>
  <si>
    <t>60.01</t>
  </si>
  <si>
    <t>50.56</t>
  </si>
  <si>
    <t>-2.66</t>
  </si>
  <si>
    <t>Net Property, Plant and Equip., 2 Yr. CAGR %</t>
  </si>
  <si>
    <t>90.4</t>
  </si>
  <si>
    <t>-12.84</t>
  </si>
  <si>
    <t>-11.15</t>
  </si>
  <si>
    <t>-7.05</t>
  </si>
  <si>
    <t>Total Assets, 2 Yr. CAGR %</t>
  </si>
  <si>
    <t>116.34</t>
  </si>
  <si>
    <t>214.76</t>
  </si>
  <si>
    <t>30.91</t>
  </si>
  <si>
    <t>-10.59</t>
  </si>
  <si>
    <t>Tangible Book Value, 2 Yr. CAGR %</t>
  </si>
  <si>
    <t>1.24</t>
  </si>
  <si>
    <t>-51.38</t>
  </si>
  <si>
    <t>-61.78</t>
  </si>
  <si>
    <t>-6.12</t>
  </si>
  <si>
    <t>Common Equity, 2 Yr. CAGR %</t>
  </si>
  <si>
    <t>-26.69</t>
  </si>
  <si>
    <t>-54.1</t>
  </si>
  <si>
    <t>-57.03</t>
  </si>
  <si>
    <t>Cash From Operations, 2 Yr. CAGR %</t>
  </si>
  <si>
    <t>-6.88</t>
  </si>
  <si>
    <t>0.41</t>
  </si>
  <si>
    <t>83.53</t>
  </si>
  <si>
    <t>-22.44</t>
  </si>
  <si>
    <t>Capital Expenditures, 2 Yr. CAGR %</t>
  </si>
  <si>
    <t>-23.16</t>
  </si>
  <si>
    <t>-23.04</t>
  </si>
  <si>
    <t>62.65</t>
  </si>
  <si>
    <t>12.46</t>
  </si>
  <si>
    <t>Levered Free Cash Flow, 2 Yr. CAGR %</t>
  </si>
  <si>
    <t>-52.03</t>
  </si>
  <si>
    <t>11.82</t>
  </si>
  <si>
    <t>-15.08</t>
  </si>
  <si>
    <t>Unlevered Free Cash Flow, 2 Yr. CAGR %</t>
  </si>
  <si>
    <t>-51.09</t>
  </si>
  <si>
    <t>19.84</t>
  </si>
  <si>
    <t>-16.85</t>
  </si>
  <si>
    <t>Compound Annual Growth Rate Over Three Years</t>
  </si>
  <si>
    <t>Total Revenues, 3 Yr. CAGR %</t>
  </si>
  <si>
    <t>33.76</t>
  </si>
  <si>
    <t>35.53</t>
  </si>
  <si>
    <t>26.63</t>
  </si>
  <si>
    <t>Gross Profit, 3 Yr. CAGR %</t>
  </si>
  <si>
    <t>34.82</t>
  </si>
  <si>
    <t>34.95</t>
  </si>
  <si>
    <t>25.76</t>
  </si>
  <si>
    <t>EBITDA, 3 Yr. CAGR %</t>
  </si>
  <si>
    <t>9.76</t>
  </si>
  <si>
    <t>31.12</t>
  </si>
  <si>
    <t>6.71</t>
  </si>
  <si>
    <t>EBITA, 3 Yr. CAGR %</t>
  </si>
  <si>
    <t>10.06</t>
  </si>
  <si>
    <t>29.95</t>
  </si>
  <si>
    <t>6.95</t>
  </si>
  <si>
    <t>EBIT, 3 Yr. CAGR %</t>
  </si>
  <si>
    <t>11.5</t>
  </si>
  <si>
    <t>33.73</t>
  </si>
  <si>
    <t>12.95</t>
  </si>
  <si>
    <t>Earnings From Cont. Operations, 3 Yr. CAGR %</t>
  </si>
  <si>
    <t>25.41</t>
  </si>
  <si>
    <t>48.66</t>
  </si>
  <si>
    <t>19.86</t>
  </si>
  <si>
    <t>Net Income, 3 Yr. CAGR %</t>
  </si>
  <si>
    <t>Normalized Net Income, 3 Yr. CAGR %</t>
  </si>
  <si>
    <t>11.18</t>
  </si>
  <si>
    <t>31.54</t>
  </si>
  <si>
    <t>8.53</t>
  </si>
  <si>
    <t>Diluted EPS Before Extra, 3 Yr. CAGR %</t>
  </si>
  <si>
    <t>-25.3</t>
  </si>
  <si>
    <t>-11.94</t>
  </si>
  <si>
    <t>-4.41</t>
  </si>
  <si>
    <t>Accounts Receivable, 3 Yr. CAGR %</t>
  </si>
  <si>
    <t>57.25</t>
  </si>
  <si>
    <t>49.45</t>
  </si>
  <si>
    <t>18.1</t>
  </si>
  <si>
    <t>Net Property, Plant and Equip., 3 Yr. CAGR %</t>
  </si>
  <si>
    <t>47.96</t>
  </si>
  <si>
    <t>-12.45</t>
  </si>
  <si>
    <t>-8.27</t>
  </si>
  <si>
    <t>Total Assets, 3 Yr. CAGR %</t>
  </si>
  <si>
    <t>111.03</t>
  </si>
  <si>
    <t>103.73</t>
  </si>
  <si>
    <t>17.09</t>
  </si>
  <si>
    <t>Tangible Book Value, 3 Yr. CAGR %</t>
  </si>
  <si>
    <t>-33.99</t>
  </si>
  <si>
    <t>-50.26</t>
  </si>
  <si>
    <t>-37.23</t>
  </si>
  <si>
    <t>Common Equity, 3 Yr. CAGR %</t>
  </si>
  <si>
    <t>-13.2</t>
  </si>
  <si>
    <t>-43.8</t>
  </si>
  <si>
    <t>-50.98</t>
  </si>
  <si>
    <t>Cash From Operations, 3 Yr. CAGR %</t>
  </si>
  <si>
    <t>9.62</t>
  </si>
  <si>
    <t>30.76</t>
  </si>
  <si>
    <t>-2.96</t>
  </si>
  <si>
    <t>Capital Expenditures, 3 Yr. CAGR %</t>
  </si>
  <si>
    <t>-0.22</t>
  </si>
  <si>
    <t>-2.34</t>
  </si>
  <si>
    <t>28.62</t>
  </si>
  <si>
    <t>Levered Free Cash Flow, 3 Yr. CAGR %</t>
  </si>
  <si>
    <t>-26.17</t>
  </si>
  <si>
    <t>-19.82</t>
  </si>
  <si>
    <t>Unlevered Free Cash Flow, 3 Yr. CAGR %</t>
  </si>
  <si>
    <t>-25.02</t>
  </si>
  <si>
    <t>-17.4</t>
  </si>
  <si>
    <t>Compound Annual Growth Rate Over Five Years</t>
  </si>
  <si>
    <t>Total Revenues, 5 Yr. CAGR %</t>
  </si>
  <si>
    <t>27.49</t>
  </si>
  <si>
    <t>Gross Profit, 5 Yr. CAGR %</t>
  </si>
  <si>
    <t>27.45</t>
  </si>
  <si>
    <t>EBITDA, 5 Yr. CAGR %</t>
  </si>
  <si>
    <t>3.67</t>
  </si>
  <si>
    <t>EBITA, 5 Yr. CAGR %</t>
  </si>
  <si>
    <t>4.5</t>
  </si>
  <si>
    <t>EBIT, 5 Yr. CAGR %</t>
  </si>
  <si>
    <t>7.98</t>
  </si>
  <si>
    <t>Earnings From Cont. Operations, 5 Yr. CAGR %</t>
  </si>
  <si>
    <t>10.71</t>
  </si>
  <si>
    <t>Net Income, 5 Yr. CAGR %</t>
  </si>
  <si>
    <t>Normalized Net Income, 5 Yr. CAGR %</t>
  </si>
  <si>
    <t>4.3</t>
  </si>
  <si>
    <t>Diluted EPS Before Extra, 5 Yr. CAGR %</t>
  </si>
  <si>
    <t>-19.8</t>
  </si>
  <si>
    <t>Accounts Receivable, 5 Yr. CAGR %</t>
  </si>
  <si>
    <t>29.79</t>
  </si>
  <si>
    <t>Net Property, Plant and Equip., 5 Yr. CAGR %</t>
  </si>
  <si>
    <t>22.85</t>
  </si>
  <si>
    <t>Total Assets, 5 Yr. CAGR %</t>
  </si>
  <si>
    <t>49.68</t>
  </si>
  <si>
    <t>Tangible Book Value, 5 Yr. CAGR %</t>
  </si>
  <si>
    <t>Common Equity, 5 Yr. CAGR %</t>
  </si>
  <si>
    <t>-34.48</t>
  </si>
  <si>
    <t>Cash From Operations, 5 Yr. CAGR %</t>
  </si>
  <si>
    <t>-4.55</t>
  </si>
  <si>
    <t>Capital Expenditures, 5 Yr. CAGR %</t>
  </si>
  <si>
    <t>4.67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</si>
  <si>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</si>
  <si>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</si>
  <si>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</si>
  <si>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</si>
  <si>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</si>
  <si>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</si>
  <si>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</si>
  <si>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</si>
  <si>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4,436</t>
  </si>
  <si>
    <t>2,533</t>
  </si>
  <si>
    <t>644.2</t>
  </si>
  <si>
    <t>740.4</t>
  </si>
  <si>
    <t>477.3</t>
  </si>
  <si>
    <t>-</t>
  </si>
  <si>
    <t>Change</t>
  </si>
  <si>
    <t>-42.9%</t>
  </si>
  <si>
    <t>-74.57%</t>
  </si>
  <si>
    <t>14.93%</t>
  </si>
  <si>
    <t>-35.53%</t>
  </si>
  <si>
    <t>0%</t>
  </si>
  <si>
    <t>Enterprise Value (EV)
                                    1</t>
  </si>
  <si>
    <t>4,217</t>
  </si>
  <si>
    <t>2,573</t>
  </si>
  <si>
    <t>679.3</t>
  </si>
  <si>
    <t>811.8</t>
  </si>
  <si>
    <t>524.8</t>
  </si>
  <si>
    <t>509.1</t>
  </si>
  <si>
    <t>476.9</t>
  </si>
  <si>
    <t>-38.99%</t>
  </si>
  <si>
    <t>-73.59%</t>
  </si>
  <si>
    <t>19.5%</t>
  </si>
  <si>
    <t>-35.35%</t>
  </si>
  <si>
    <t>-2.99%</t>
  </si>
  <si>
    <t>-6.33%</t>
  </si>
  <si>
    <t>P/E ratio</t>
  </si>
  <si>
    <t>-64.8x</t>
  </si>
  <si>
    <t>-32.8x</t>
  </si>
  <si>
    <t>-4.58x</t>
  </si>
  <si>
    <t>-11.3x</t>
  </si>
  <si>
    <t>-13.6x</t>
  </si>
  <si>
    <t>-19.8x</t>
  </si>
  <si>
    <t>-32.3x</t>
  </si>
  <si>
    <t>PBR</t>
  </si>
  <si>
    <t>19.4x</t>
  </si>
  <si>
    <t>18.5x</t>
  </si>
  <si>
    <t>14.2x</t>
  </si>
  <si>
    <t>29.1x</t>
  </si>
  <si>
    <t>15.3x</t>
  </si>
  <si>
    <t>13.9x</t>
  </si>
  <si>
    <t>10.3x</t>
  </si>
  <si>
    <t>PEG</t>
  </si>
  <si>
    <t>-8.52x</t>
  </si>
  <si>
    <t>-3.61x</t>
  </si>
  <si>
    <t>-0.1x</t>
  </si>
  <si>
    <t>0.2x</t>
  </si>
  <si>
    <t>0.3x</t>
  </si>
  <si>
    <t>0.6x</t>
  </si>
  <si>
    <t>0.8x</t>
  </si>
  <si>
    <t>Capitalization / Revenue</t>
  </si>
  <si>
    <t>11.5x</t>
  </si>
  <si>
    <t>2.31x</t>
  </si>
  <si>
    <t>2.39x</t>
  </si>
  <si>
    <t>1.43x</t>
  </si>
  <si>
    <t>1.36x</t>
  </si>
  <si>
    <t>1.27x</t>
  </si>
  <si>
    <t>EV / Revenue</t>
  </si>
  <si>
    <t>27.7x</t>
  </si>
  <si>
    <t>11.7x</t>
  </si>
  <si>
    <t>2.43x</t>
  </si>
  <si>
    <t>2.62x</t>
  </si>
  <si>
    <t>1.58x</t>
  </si>
  <si>
    <t>1.45x</t>
  </si>
  <si>
    <t>EV / EBITDA</t>
  </si>
  <si>
    <t>-172x</t>
  </si>
  <si>
    <t>-128x</t>
  </si>
  <si>
    <t>-15.6x</t>
  </si>
  <si>
    <t>-510x</t>
  </si>
  <si>
    <t>25.5x</t>
  </si>
  <si>
    <t>16.4x</t>
  </si>
  <si>
    <t>11.8x</t>
  </si>
  <si>
    <t>EV / EBIT</t>
  </si>
  <si>
    <t>-154x</t>
  </si>
  <si>
    <t>-113x</t>
  </si>
  <si>
    <t>-14.5x</t>
  </si>
  <si>
    <t>-144x</t>
  </si>
  <si>
    <t>35.1x</t>
  </si>
  <si>
    <t>20.8x</t>
  </si>
  <si>
    <t>14.6x</t>
  </si>
  <si>
    <t>EV / FCF</t>
  </si>
  <si>
    <t>-148x</t>
  </si>
  <si>
    <t>-59x</t>
  </si>
  <si>
    <t>-7.18x</t>
  </si>
  <si>
    <t>-28.6x</t>
  </si>
  <si>
    <t>33.3x</t>
  </si>
  <si>
    <t>18x</t>
  </si>
  <si>
    <t>13.2x</t>
  </si>
  <si>
    <t>FCF Yield</t>
  </si>
  <si>
    <t>-0.68%</t>
  </si>
  <si>
    <t>-1.69%</t>
  </si>
  <si>
    <t>-13.9%</t>
  </si>
  <si>
    <t>-3.5%</t>
  </si>
  <si>
    <t>3.01%</t>
  </si>
  <si>
    <t>5.55%</t>
  </si>
  <si>
    <t>7.55%</t>
  </si>
  <si>
    <t>Dividend per Share
                                    2</t>
  </si>
  <si>
    <t>Rate of return</t>
  </si>
  <si>
    <t>EPS
                                    2</t>
  </si>
  <si>
    <t>-0.4467</t>
  </si>
  <si>
    <t>-0.3082</t>
  </si>
  <si>
    <t>-0.1887</t>
  </si>
  <si>
    <t>Distribution rate</t>
  </si>
  <si>
    <t>Net sales
                                    1</t>
  </si>
  <si>
    <t>152.4</t>
  </si>
  <si>
    <t>219.9</t>
  </si>
  <si>
    <t>279.1</t>
  </si>
  <si>
    <t>309.4</t>
  </si>
  <si>
    <t>332.8</t>
  </si>
  <si>
    <t>350</t>
  </si>
  <si>
    <t>374.5</t>
  </si>
  <si>
    <t>EBITDA
                                    1</t>
  </si>
  <si>
    <t>-24.51</t>
  </si>
  <si>
    <t>-20.03</t>
  </si>
  <si>
    <t>-43.61</t>
  </si>
  <si>
    <t>-1.592</t>
  </si>
  <si>
    <t>20.6</t>
  </si>
  <si>
    <t>30.97</t>
  </si>
  <si>
    <t>40.53</t>
  </si>
  <si>
    <t>EBIT
                                    1</t>
  </si>
  <si>
    <t>-27.42</t>
  </si>
  <si>
    <t>-22.82</t>
  </si>
  <si>
    <t>-46.96</t>
  </si>
  <si>
    <t>-5.65</t>
  </si>
  <si>
    <t>14.93</t>
  </si>
  <si>
    <t>24.42</t>
  </si>
  <si>
    <t>32.72</t>
  </si>
  <si>
    <t>Net income
                                    1</t>
  </si>
  <si>
    <t>-38.52</t>
  </si>
  <si>
    <t>-76.68</t>
  </si>
  <si>
    <t>-139.9</t>
  </si>
  <si>
    <t>-64.67</t>
  </si>
  <si>
    <t>-34.05</t>
  </si>
  <si>
    <t>-23.83</t>
  </si>
  <si>
    <t>-13.49</t>
  </si>
  <si>
    <t>Net Debt
                                    1</t>
  </si>
  <si>
    <t>-219.4</t>
  </si>
  <si>
    <t>39.49</t>
  </si>
  <si>
    <t>35.14</t>
  </si>
  <si>
    <t>71.44</t>
  </si>
  <si>
    <t>47.45</t>
  </si>
  <si>
    <t>31.76</t>
  </si>
  <si>
    <t>-0.4735</t>
  </si>
  <si>
    <t>Reference price
                                    2</t>
  </si>
  <si>
    <t>64.150</t>
  </si>
  <si>
    <t>35.370</t>
  </si>
  <si>
    <t>8.740</t>
  </si>
  <si>
    <t>9.730</t>
  </si>
  <si>
    <t>6.090</t>
  </si>
  <si>
    <t>Nbr of stocks (in thousands)</t>
  </si>
  <si>
    <t>69,152</t>
  </si>
  <si>
    <t>71,619</t>
  </si>
  <si>
    <t>73,704</t>
  </si>
  <si>
    <t>76,090</t>
  </si>
  <si>
    <t>78,380</t>
  </si>
  <si>
    <t>Announcement Date</t>
  </si>
  <si>
    <t>2/22/21</t>
  </si>
  <si>
    <t>2/28/22</t>
  </si>
  <si>
    <t>2/23/23</t>
  </si>
  <si>
    <t>2/22/24</t>
  </si>
  <si>
    <t>address1</t>
  </si>
  <si>
    <t>11305 Four Points Drive</t>
  </si>
  <si>
    <t>address2</t>
  </si>
  <si>
    <t>Suite 100 Building II</t>
  </si>
  <si>
    <t>city</t>
  </si>
  <si>
    <t>Austin</t>
  </si>
  <si>
    <t>state</t>
  </si>
  <si>
    <t>TX</t>
  </si>
  <si>
    <t>zip</t>
  </si>
  <si>
    <t>78726</t>
  </si>
  <si>
    <t>country</t>
  </si>
  <si>
    <t>phone</t>
  </si>
  <si>
    <t>512 865 4500</t>
  </si>
  <si>
    <t>website</t>
  </si>
  <si>
    <t>https://www.bigcommerce.com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</si>
  <si>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</si>
  <si>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</si>
  <si>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</si>
  <si>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</si>
  <si>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</si>
  <si>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</si>
  <si>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</si>
  <si>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</si>
  <si>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</si>
  <si>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</si>
  <si>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</si>
  <si>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BigCommerce Holdings, Inc. operates a software-as-a-service platform for enterprises, small businesses, and mid-markets in the United States, North and South America, Europe, the Middle East, Africa, and the Asia_x0096_Pacific. The company provides a platform for launching and scaling an ecommerce operation, including store design, catalog management, hosting, checkout, order management, reporting, and pre-integration into third-party services. It serves stores in various sizes, product categories, and purchase types, such as business-to-business and business-to-consumer. The company was founded in 2009 and is headquartered in Austin, Texas.</t>
  </si>
  <si>
    <t>fullTimeEmployees</t>
  </si>
  <si>
    <t>companyOfficers</t>
  </si>
  <si>
    <t>[{'maxAge': 1, 'name': 'Ms. Ellen F. Siminoff', 'age': 56, 'title': 'Executive Chairman', 'yearBorn': 1968, 'exercisedValue': 0, 'unexercisedValue': 0}, {'maxAge': 1, 'name': 'Mr. Daniel  Lentz', 'age': 45, 'title': 'Chief Financial Officer', 'yearBorn': 1979, 'fiscalYear': 2023, 'totalPay': 855408, 'exercisedValue': 0, 'unexercisedValue': 204255}, {'maxAge': 1, 'name': 'Mr. Brian Singh Dhatt', 'age': 47, 'title': 'Chief Technology Officer and President of Feedonomics', 'yearBorn': 1977, 'fiscalYear': 2023, 'totalPay': 568121, 'exercisedValue': 0, 'unexercisedValue': 2684651}, {'maxAge': 1, 'name': 'Mr. Russell Scott Klein', 'age': 54, 'title': 'Chief Commercial Officer', 'yearBorn': 1970, 'fiscalYear': 2023, 'totalPay': 602899, 'exercisedValue': 0, 'unexercisedValue': 3205576}, {'maxAge': 1, 'name': 'Mr. Christopher Travis Hess', 'age': 52, 'title': 'CEO &amp; Director', 'yearBorn': 1972, 'fiscalYear': 2023, 'exercisedValue': 0, 'unexercisedValue': 0}, {'maxAge': 1, 'name': 'Mr. Hubert  Ban', 'age': 58, 'title': 'Senior VP &amp; Chief Accounting Officer', 'yearBorn': 1966, 'fiscalYear': 2023, 'exercisedValue': 0, 'unexercisedValue': 0}, {'maxAge': 1, 'name': 'Ms. Rosie  Rivel', 'title': 'Chief Information Officer', 'fiscalYear': 2023, 'exercisedValue': 0, 'unexercisedValue': 0}, {'maxAge': 1, 'name': 'Mr. Chuck  Cassidy', 'age': 36, 'title': 'General Counsel &amp; Secretary', 'yearBorn': 1988, 'fiscalYear': 2023, 'exercisedValue': 0, 'unexercisedValue': 0}, {'maxAge': 1, 'name': 'Ms. Becky  Logan', 'title': 'Senior Vice President of People', 'fiscalYear': 2023, 'exercisedValue': 0, 'unexercisedValue': 0}, {'maxAge': 1, 'name': 'Mr. Troy  Cox', 'title': 'Chief Product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</si>
  <si>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</si>
  <si>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</si>
  <si>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</si>
  <si>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</si>
  <si>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</si>
  <si>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</si>
  <si>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</si>
  <si>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</si>
  <si>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</si>
  <si>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</si>
  <si>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</si>
  <si>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</si>
  <si>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</si>
  <si>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</si>
  <si>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</si>
  <si>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</si>
  <si>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</si>
  <si>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</si>
  <si>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</si>
  <si>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</si>
  <si>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</si>
  <si>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</si>
  <si>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</si>
  <si>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</si>
  <si>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</si>
  <si>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</si>
  <si>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</si>
  <si>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</si>
  <si>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</si>
  <si>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</si>
  <si>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</si>
  <si>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</si>
  <si>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</si>
  <si>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</si>
  <si>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</si>
  <si>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</si>
  <si>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</si>
  <si>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</si>
  <si>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</si>
  <si>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</si>
  <si>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</si>
  <si>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</si>
  <si>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</si>
  <si>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</si>
  <si>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</si>
  <si>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</si>
  <si>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</si>
  <si>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</si>
  <si>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</si>
  <si>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</si>
  <si>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</si>
  <si>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</si>
  <si>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</si>
  <si>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</si>
  <si>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</si>
  <si>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</si>
  <si>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</si>
  <si>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</si>
  <si>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</si>
  <si>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</si>
  <si>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</si>
  <si>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</si>
  <si>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</si>
  <si>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</si>
  <si>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</si>
  <si>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</si>
  <si>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</si>
  <si>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</si>
  <si>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</si>
  <si>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BigCommerce Holdings, Inc. - Se</t>
  </si>
  <si>
    <t>longName</t>
  </si>
  <si>
    <t>BigCommerce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</si>
  <si>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</si>
  <si>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</si>
  <si>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</si>
  <si>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</si>
  <si>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</si>
  <si>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</si>
  <si>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1397530d-d60e-3659-8a40-bcbe663a0584</t>
  </si>
  <si>
    <t>messageBoardId</t>
  </si>
  <si>
    <t>finmb_676858391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</si>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</sst>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gcommerc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4.082590613889556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4.77334208E8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21.482239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-38.0</v>
      </c>
      <c r="C2" s="1">
        <v>-42.0</v>
      </c>
      <c r="D2" s="1">
        <v>-37.0</v>
      </c>
      <c r="E2" s="1">
        <v>-76.0</v>
      </c>
      <c r="F2" s="1">
        <v>-140.0</v>
      </c>
      <c r="G2" s="1">
        <v>-64.0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2.0</v>
      </c>
      <c r="D3" s="1">
        <v>3.0</v>
      </c>
      <c r="E3" s="1">
        <v>2.0</v>
      </c>
      <c r="F3" s="1">
        <v>3.0</v>
      </c>
      <c r="G3" s="1">
        <v>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2.0</v>
      </c>
      <c r="F4" s="1">
        <v>8.0</v>
      </c>
      <c r="G4" s="1">
        <v>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2.0</v>
      </c>
      <c r="D5" s="1">
        <v>3.0</v>
      </c>
      <c r="E5" s="1">
        <v>4.0</v>
      </c>
      <c r="F5" s="1">
        <v>11.0</v>
      </c>
      <c r="G5" s="1">
        <v>12.0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4.0</v>
      </c>
      <c r="C6" s="1">
        <v>5.0</v>
      </c>
      <c r="D6" s="1">
        <v>77.0</v>
      </c>
      <c r="E6" s="1">
        <v>1.0</v>
      </c>
      <c r="F6" s="1">
        <v>1.0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-19.0</v>
      </c>
      <c r="C7" s="1">
        <v>-6.0</v>
      </c>
      <c r="D7" s="1">
        <v>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7.0</v>
      </c>
      <c r="G8" s="1">
        <v>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1.0</v>
      </c>
      <c r="E9" s="1">
        <v>3.0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2.0</v>
      </c>
      <c r="C10" s="1">
        <v>3.0</v>
      </c>
      <c r="D10" s="1">
        <v>11.0</v>
      </c>
      <c r="E10" s="1">
        <v>25.0</v>
      </c>
      <c r="F10" s="1">
        <v>42.0</v>
      </c>
      <c r="G10" s="1">
        <v>41.0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34.0</v>
      </c>
      <c r="C11" s="1">
        <v>98.0</v>
      </c>
      <c r="D11" s="1">
        <v>0.0</v>
      </c>
      <c r="E11" s="1">
        <v>0.0</v>
      </c>
      <c r="F11" s="1">
        <v>8.0</v>
      </c>
      <c r="G11" s="1">
        <v>80.0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-4.0</v>
      </c>
      <c r="E12" s="1">
        <v>0.0</v>
      </c>
      <c r="F12" s="1">
        <v>0.0</v>
      </c>
      <c r="G12" s="1">
        <v>16.0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-4.0</v>
      </c>
      <c r="C13" s="1">
        <v>-6.0</v>
      </c>
      <c r="D13" s="1">
        <v>-9.0</v>
      </c>
      <c r="E13" s="1">
        <v>-17.0</v>
      </c>
      <c r="F13" s="1">
        <v>-20.0</v>
      </c>
      <c r="G13" s="1">
        <v>-3.0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29.0</v>
      </c>
      <c r="C14" s="1">
        <v>-1.0</v>
      </c>
      <c r="D14" s="1">
        <v>1.0</v>
      </c>
      <c r="E14" s="1">
        <v>2.0</v>
      </c>
      <c r="F14" s="1">
        <v>-1.0</v>
      </c>
      <c r="G14" s="1">
        <v>96.0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6.0</v>
      </c>
      <c r="C15" s="1">
        <v>-1.0</v>
      </c>
      <c r="D15" s="1">
        <v>1.0</v>
      </c>
      <c r="E15" s="1">
        <v>1.0</v>
      </c>
      <c r="F15" s="1">
        <v>5.0</v>
      </c>
      <c r="G15" s="1">
        <v>12.0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1.0</v>
      </c>
      <c r="C16" s="1">
        <v>5.0</v>
      </c>
      <c r="D16" s="1">
        <v>4.0</v>
      </c>
      <c r="E16" s="1">
        <v>14.0</v>
      </c>
      <c r="F16" s="1">
        <v>-4.0</v>
      </c>
      <c r="G16" s="1">
        <v>-25.0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-30.0</v>
      </c>
      <c r="C17" s="1">
        <v>-39.0</v>
      </c>
      <c r="D17" s="1">
        <v>-26.0</v>
      </c>
      <c r="E17" s="1">
        <v>-40.0</v>
      </c>
      <c r="F17" s="1">
        <v>-89.0</v>
      </c>
      <c r="G17" s="1">
        <v>-24.0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-3.0</v>
      </c>
      <c r="C18" s="1">
        <v>-5.0</v>
      </c>
      <c r="D18" s="1">
        <v>-1.0</v>
      </c>
      <c r="E18" s="1">
        <v>-3.0</v>
      </c>
      <c r="F18" s="1">
        <v>-5.0</v>
      </c>
      <c r="G18" s="1">
        <v>-4.0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-81.0</v>
      </c>
      <c r="F19" s="1">
        <v>-69.0</v>
      </c>
      <c r="G19" s="1">
        <v>-7.0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-23.0</v>
      </c>
      <c r="C20" s="1">
        <v>23.0</v>
      </c>
      <c r="D20" s="1">
        <v>0.0</v>
      </c>
      <c r="E20" s="1">
        <v>-103.0</v>
      </c>
      <c r="F20" s="1">
        <v>-111.0</v>
      </c>
      <c r="G20" s="1">
        <v>14.0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-26.0</v>
      </c>
      <c r="C21" s="1">
        <v>17.0</v>
      </c>
      <c r="D21" s="1">
        <v>-1.0</v>
      </c>
      <c r="E21" s="1">
        <v>-187.0</v>
      </c>
      <c r="F21" s="1">
        <v>-117.0</v>
      </c>
      <c r="G21" s="1">
        <v>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4.0</v>
      </c>
      <c r="C22" s="1">
        <v>18.0</v>
      </c>
      <c r="D22" s="1">
        <v>41.0</v>
      </c>
      <c r="E22" s="1">
        <v>345.0</v>
      </c>
      <c r="F22" s="1">
        <v>0.0</v>
      </c>
      <c r="G22" s="1">
        <v>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4.0</v>
      </c>
      <c r="C23" s="1">
        <v>18.0</v>
      </c>
      <c r="D23" s="1">
        <v>41.0</v>
      </c>
      <c r="E23" s="1">
        <v>345.0</v>
      </c>
      <c r="F23" s="1">
        <v>0.0</v>
      </c>
      <c r="G23" s="1">
        <v>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-4.0</v>
      </c>
      <c r="C24" s="1">
        <v>-2.0</v>
      </c>
      <c r="D24" s="1">
        <v>-28.0</v>
      </c>
      <c r="E24" s="1">
        <v>0.0</v>
      </c>
      <c r="F24" s="1">
        <v>0.0</v>
      </c>
      <c r="G24" s="1">
        <v>-39.0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-4.0</v>
      </c>
      <c r="C25" s="1">
        <v>-2.0</v>
      </c>
      <c r="D25" s="1">
        <v>-28.0</v>
      </c>
      <c r="E25" s="1">
        <v>0.0</v>
      </c>
      <c r="F25" s="1">
        <v>0.0</v>
      </c>
      <c r="G25" s="1">
        <v>-39.0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60.0</v>
      </c>
      <c r="C26" s="1">
        <v>90.0</v>
      </c>
      <c r="D26" s="1">
        <v>240.0</v>
      </c>
      <c r="E26" s="1">
        <v>5.0</v>
      </c>
      <c r="F26" s="1">
        <v>20.0</v>
      </c>
      <c r="G26" s="1">
        <v>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-3.0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63.0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-12.0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-12.0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-45.0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64.0</v>
      </c>
      <c r="C32" s="1">
        <v>17.0</v>
      </c>
      <c r="D32" s="1">
        <v>240.0</v>
      </c>
      <c r="E32" s="1">
        <v>305.0</v>
      </c>
      <c r="F32" s="1">
        <v>20.0</v>
      </c>
      <c r="G32" s="1">
        <v>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7.0</v>
      </c>
      <c r="C33" s="1">
        <v>-4.0</v>
      </c>
      <c r="D33" s="1">
        <v>211.0</v>
      </c>
      <c r="E33" s="1">
        <v>78.0</v>
      </c>
      <c r="F33" s="1">
        <v>-206.0</v>
      </c>
      <c r="G33" s="1">
        <v>-20.0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1.0</v>
      </c>
      <c r="C35" s="1">
        <v>1.0</v>
      </c>
      <c r="D35" s="1">
        <v>2.0</v>
      </c>
      <c r="E35" s="1">
        <v>0.0</v>
      </c>
      <c r="F35" s="1">
        <v>90.0</v>
      </c>
      <c r="G35" s="1">
        <v>89.0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0.0</v>
      </c>
      <c r="F36" s="1">
        <v>3.0</v>
      </c>
      <c r="G36" s="1">
        <v>58.0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-31.0</v>
      </c>
      <c r="D37" s="1">
        <v>-10.0</v>
      </c>
      <c r="E37" s="1">
        <v>-7.0</v>
      </c>
      <c r="F37" s="1">
        <v>-12.0</v>
      </c>
      <c r="G37" s="1">
        <v>5.0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-30.0</v>
      </c>
      <c r="D38" s="1">
        <v>-8.0</v>
      </c>
      <c r="E38" s="1">
        <v>-7.0</v>
      </c>
      <c r="F38" s="1">
        <v>-12.0</v>
      </c>
      <c r="G38" s="1">
        <v>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4.0</v>
      </c>
      <c r="D39" s="1">
        <v>-3.0</v>
      </c>
      <c r="E39" s="1">
        <v>2.0</v>
      </c>
      <c r="F39" s="1">
        <v>4.0</v>
      </c>
      <c r="G39" s="1">
        <v>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 t="s">
        <v>65</v>
      </c>
      <c r="C40" s="1">
        <v>16.0</v>
      </c>
      <c r="D40" s="1">
        <v>13.0</v>
      </c>
      <c r="E40" s="1">
        <v>345.0</v>
      </c>
      <c r="F40" s="1">
        <v>0.0</v>
      </c>
      <c r="G40" s="1">
        <v>68.0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12.0</v>
      </c>
      <c r="C3" s="1">
        <v>7.0</v>
      </c>
      <c r="D3" s="1">
        <v>219.0</v>
      </c>
      <c r="E3" s="1">
        <v>298.0</v>
      </c>
      <c r="F3" s="1">
        <v>91.0</v>
      </c>
      <c r="G3" s="1">
        <v>71.0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23.0</v>
      </c>
      <c r="C4" s="1">
        <v>0.0</v>
      </c>
      <c r="D4" s="1">
        <v>0.0</v>
      </c>
      <c r="E4" s="1">
        <v>102.0</v>
      </c>
      <c r="F4" s="1">
        <v>212.0</v>
      </c>
      <c r="G4" s="1">
        <v>198.0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36.0</v>
      </c>
      <c r="C5" s="1">
        <v>7.0</v>
      </c>
      <c r="D5" s="1">
        <v>219.0</v>
      </c>
      <c r="E5" s="1">
        <v>400.0</v>
      </c>
      <c r="F5" s="1">
        <v>304.0</v>
      </c>
      <c r="G5" s="1">
        <v>270.0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10.0</v>
      </c>
      <c r="C6" s="1">
        <v>15.0</v>
      </c>
      <c r="D6" s="1">
        <v>22.0</v>
      </c>
      <c r="E6" s="1">
        <v>39.0</v>
      </c>
      <c r="F6" s="1">
        <v>51.0</v>
      </c>
      <c r="G6" s="1">
        <v>37.0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10.0</v>
      </c>
      <c r="C7" s="1">
        <v>15.0</v>
      </c>
      <c r="D7" s="1">
        <v>22.0</v>
      </c>
      <c r="E7" s="1">
        <v>39.0</v>
      </c>
      <c r="F7" s="1">
        <v>51.0</v>
      </c>
      <c r="G7" s="1">
        <v>37.0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3.0</v>
      </c>
      <c r="C8" s="1">
        <v>5.0</v>
      </c>
      <c r="D8" s="1">
        <v>8.0</v>
      </c>
      <c r="E8" s="1">
        <v>9.0</v>
      </c>
      <c r="F8" s="1">
        <v>11.0</v>
      </c>
      <c r="G8" s="1">
        <v>24.0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1.0</v>
      </c>
      <c r="C9" s="1">
        <v>1.0</v>
      </c>
      <c r="D9" s="1">
        <v>1.0</v>
      </c>
      <c r="E9" s="1">
        <v>1.0</v>
      </c>
      <c r="F9" s="1">
        <v>1.0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2.0</v>
      </c>
      <c r="C10" s="1">
        <v>1.0</v>
      </c>
      <c r="D10" s="1">
        <v>2.0</v>
      </c>
      <c r="E10" s="1">
        <v>4.0</v>
      </c>
      <c r="F10" s="1">
        <v>6.0</v>
      </c>
      <c r="G10" s="1">
        <v>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53.0</v>
      </c>
      <c r="C11" s="1">
        <v>31.0</v>
      </c>
      <c r="D11" s="1">
        <v>254.0</v>
      </c>
      <c r="E11" s="1">
        <v>455.0</v>
      </c>
      <c r="F11" s="1">
        <v>374.0</v>
      </c>
      <c r="G11" s="1">
        <v>342.0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13.0</v>
      </c>
      <c r="C12" s="1">
        <v>32.0</v>
      </c>
      <c r="D12" s="1">
        <v>32.0</v>
      </c>
      <c r="E12" s="1">
        <v>29.0</v>
      </c>
      <c r="F12" s="1">
        <v>31.0</v>
      </c>
      <c r="G12" s="1">
        <v>34.0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-8.0</v>
      </c>
      <c r="C13" s="1">
        <v>-10.0</v>
      </c>
      <c r="D13" s="1">
        <v>-13.0</v>
      </c>
      <c r="E13" s="1">
        <v>-12.0</v>
      </c>
      <c r="F13" s="1">
        <v>-16.0</v>
      </c>
      <c r="G13" s="1">
        <v>-20.0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5.0</v>
      </c>
      <c r="C14" s="1">
        <v>22.0</v>
      </c>
      <c r="D14" s="1">
        <v>18.0</v>
      </c>
      <c r="E14" s="1">
        <v>16.0</v>
      </c>
      <c r="F14" s="1">
        <v>14.0</v>
      </c>
      <c r="G14" s="1">
        <v>14.0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0.0</v>
      </c>
      <c r="C15" s="1">
        <v>0.0</v>
      </c>
      <c r="D15" s="1">
        <v>0.0</v>
      </c>
      <c r="E15" s="1">
        <v>42.0</v>
      </c>
      <c r="F15" s="1">
        <v>49.0</v>
      </c>
      <c r="G15" s="1">
        <v>52.0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0.0</v>
      </c>
      <c r="C16" s="1">
        <v>0.0</v>
      </c>
      <c r="D16" s="1">
        <v>0.0</v>
      </c>
      <c r="E16" s="1">
        <v>35.0</v>
      </c>
      <c r="F16" s="1">
        <v>27.0</v>
      </c>
      <c r="G16" s="1">
        <v>27.0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75.0</v>
      </c>
      <c r="C17" s="1">
        <v>2.0</v>
      </c>
      <c r="D17" s="1">
        <v>3.0</v>
      </c>
      <c r="E17" s="1">
        <v>5.0</v>
      </c>
      <c r="F17" s="1">
        <v>7.0</v>
      </c>
      <c r="G17" s="1">
        <v>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0.0</v>
      </c>
      <c r="C18" s="1">
        <v>0.0</v>
      </c>
      <c r="D18" s="1">
        <v>0.0</v>
      </c>
      <c r="E18" s="1">
        <v>83.0</v>
      </c>
      <c r="F18" s="1">
        <v>47.0</v>
      </c>
      <c r="G18" s="1">
        <v>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59.0</v>
      </c>
      <c r="C19" s="1">
        <v>56.0</v>
      </c>
      <c r="D19" s="1">
        <v>277.0</v>
      </c>
      <c r="E19" s="1">
        <v>555.0</v>
      </c>
      <c r="F19" s="1">
        <v>474.0</v>
      </c>
      <c r="G19" s="1">
        <v>444.0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5.0</v>
      </c>
      <c r="C21" s="1">
        <v>3.0</v>
      </c>
      <c r="D21" s="1">
        <v>5.0</v>
      </c>
      <c r="E21" s="1">
        <v>8.0</v>
      </c>
      <c r="F21" s="1">
        <v>7.0</v>
      </c>
      <c r="G21" s="1">
        <v>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8.0</v>
      </c>
      <c r="C22" s="1">
        <v>12.0</v>
      </c>
      <c r="D22" s="1">
        <v>22.0</v>
      </c>
      <c r="E22" s="1">
        <v>20.0</v>
      </c>
      <c r="F22" s="1">
        <v>21.0</v>
      </c>
      <c r="G22" s="1">
        <v>17.0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94.0</v>
      </c>
      <c r="C23" s="1">
        <v>2.0</v>
      </c>
      <c r="D23" s="1">
        <v>0.0</v>
      </c>
      <c r="E23" s="1">
        <v>0.0</v>
      </c>
      <c r="F23" s="1">
        <v>0.0</v>
      </c>
      <c r="G23" s="1">
        <v>54.0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0.0</v>
      </c>
      <c r="C24" s="1">
        <v>2.0</v>
      </c>
      <c r="D24" s="1">
        <v>3.0</v>
      </c>
      <c r="E24" s="1">
        <v>2.0</v>
      </c>
      <c r="F24" s="1">
        <v>2.0</v>
      </c>
      <c r="G24" s="1">
        <v>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10.0</v>
      </c>
      <c r="C25" s="1">
        <v>9.0</v>
      </c>
      <c r="D25" s="1">
        <v>11.0</v>
      </c>
      <c r="E25" s="1">
        <v>12.0</v>
      </c>
      <c r="F25" s="1">
        <v>17.0</v>
      </c>
      <c r="G25" s="1">
        <v>32.0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2.0</v>
      </c>
      <c r="C26" s="1">
        <v>3.0</v>
      </c>
      <c r="D26" s="1">
        <v>3.0</v>
      </c>
      <c r="E26" s="1">
        <v>18.0</v>
      </c>
      <c r="F26" s="1">
        <v>29.0</v>
      </c>
      <c r="G26" s="1">
        <v>10.0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27.0</v>
      </c>
      <c r="C27" s="1">
        <v>33.0</v>
      </c>
      <c r="D27" s="1">
        <v>45.0</v>
      </c>
      <c r="E27" s="1">
        <v>62.0</v>
      </c>
      <c r="F27" s="1">
        <v>78.0</v>
      </c>
      <c r="G27" s="1">
        <v>70.0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23.0</v>
      </c>
      <c r="C28" s="1">
        <v>38.0</v>
      </c>
      <c r="D28" s="1">
        <v>0.0</v>
      </c>
      <c r="E28" s="1">
        <v>336.0</v>
      </c>
      <c r="F28" s="1">
        <v>337.0</v>
      </c>
      <c r="G28" s="1">
        <v>340.0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0.0</v>
      </c>
      <c r="C29" s="1">
        <v>15.0</v>
      </c>
      <c r="D29" s="1">
        <v>12.0</v>
      </c>
      <c r="E29" s="1">
        <v>10.0</v>
      </c>
      <c r="F29" s="1">
        <v>10.0</v>
      </c>
      <c r="G29" s="1">
        <v>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2.0</v>
      </c>
      <c r="C30" s="1">
        <v>1.0</v>
      </c>
      <c r="D30" s="1">
        <v>1.0</v>
      </c>
      <c r="E30" s="1">
        <v>1.0</v>
      </c>
      <c r="F30" s="1">
        <v>1.0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94.0</v>
      </c>
      <c r="C31" s="1">
        <v>0.0</v>
      </c>
      <c r="D31" s="1">
        <v>0.0</v>
      </c>
      <c r="E31" s="1">
        <v>7.0</v>
      </c>
      <c r="F31" s="1">
        <v>33.0</v>
      </c>
      <c r="G31" s="1">
        <v>55.0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54.0</v>
      </c>
      <c r="C32" s="1">
        <v>89.0</v>
      </c>
      <c r="D32" s="1">
        <v>59.0</v>
      </c>
      <c r="E32" s="1">
        <v>417.0</v>
      </c>
      <c r="F32" s="1">
        <v>428.0</v>
      </c>
      <c r="G32" s="1">
        <v>419.0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216.0</v>
      </c>
      <c r="C33" s="1">
        <v>224.0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216.0</v>
      </c>
      <c r="C34" s="1">
        <v>224.0</v>
      </c>
      <c r="D34" s="1">
        <v>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13.0</v>
      </c>
      <c r="C36" s="1">
        <v>17.0</v>
      </c>
      <c r="D36" s="1">
        <v>530.0</v>
      </c>
      <c r="E36" s="1">
        <v>529.0</v>
      </c>
      <c r="F36" s="1">
        <v>577.0</v>
      </c>
      <c r="G36" s="1">
        <v>620.0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-225.0</v>
      </c>
      <c r="C37" s="1">
        <v>-275.0</v>
      </c>
      <c r="D37" s="1">
        <v>-313.0</v>
      </c>
      <c r="E37" s="1">
        <v>-390.0</v>
      </c>
      <c r="F37" s="1">
        <v>-530.0</v>
      </c>
      <c r="G37" s="1">
        <v>-595.0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-1.0</v>
      </c>
      <c r="C38" s="1">
        <v>0.0</v>
      </c>
      <c r="D38" s="1">
        <v>0.0</v>
      </c>
      <c r="E38" s="1">
        <v>-19.0</v>
      </c>
      <c r="F38" s="1">
        <v>-1.0</v>
      </c>
      <c r="G38" s="1">
        <v>16.0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-211.0</v>
      </c>
      <c r="C39" s="1">
        <v>-257.0</v>
      </c>
      <c r="D39" s="1">
        <v>217.0</v>
      </c>
      <c r="E39" s="1">
        <v>138.0</v>
      </c>
      <c r="F39" s="1">
        <v>45.0</v>
      </c>
      <c r="G39" s="1">
        <v>25.0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4.0</v>
      </c>
      <c r="C40" s="1">
        <v>-33.0</v>
      </c>
      <c r="D40" s="1">
        <v>217.0</v>
      </c>
      <c r="E40" s="1">
        <v>138.0</v>
      </c>
      <c r="F40" s="1">
        <v>45.0</v>
      </c>
      <c r="G40" s="1">
        <v>25.0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59.0</v>
      </c>
      <c r="C41" s="1">
        <v>56.0</v>
      </c>
      <c r="D41" s="1">
        <v>277.0</v>
      </c>
      <c r="E41" s="1">
        <v>555.0</v>
      </c>
      <c r="F41" s="1">
        <v>474.0</v>
      </c>
      <c r="G41" s="1">
        <v>444.0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52.0</v>
      </c>
      <c r="C43" s="1">
        <v>56.0</v>
      </c>
      <c r="D43" s="1">
        <v>68.0</v>
      </c>
      <c r="E43" s="1">
        <v>72.0</v>
      </c>
      <c r="F43" s="1">
        <v>74.0</v>
      </c>
      <c r="G43" s="1">
        <v>76.0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52.0</v>
      </c>
      <c r="C44" s="1">
        <v>56.0</v>
      </c>
      <c r="D44" s="1">
        <v>69.0</v>
      </c>
      <c r="E44" s="1">
        <v>72.0</v>
      </c>
      <c r="F44" s="1">
        <v>73.0</v>
      </c>
      <c r="G44" s="1">
        <v>76.0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-4.0</v>
      </c>
      <c r="C45" s="1" t="s">
        <v>109</v>
      </c>
      <c r="D45" s="1" t="s">
        <v>110</v>
      </c>
      <c r="E45" s="1" t="s">
        <v>111</v>
      </c>
      <c r="F45" s="1" t="s">
        <v>112</v>
      </c>
      <c r="G45" s="1" t="s">
        <v>113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-211.0</v>
      </c>
      <c r="C46" s="1">
        <v>-257.0</v>
      </c>
      <c r="D46" s="1">
        <v>217.0</v>
      </c>
      <c r="E46" s="1">
        <v>60.0</v>
      </c>
      <c r="F46" s="1">
        <v>-31.0</v>
      </c>
      <c r="G46" s="1">
        <v>-53.0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-4.0</v>
      </c>
      <c r="C47" s="1" t="s">
        <v>109</v>
      </c>
      <c r="D47" s="1" t="s">
        <v>110</v>
      </c>
      <c r="E47" s="1" t="s">
        <v>116</v>
      </c>
      <c r="F47" s="1" t="s">
        <v>117</v>
      </c>
      <c r="G47" s="1" t="s">
        <v>118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24.0</v>
      </c>
      <c r="C48" s="1">
        <v>59.0</v>
      </c>
      <c r="D48" s="1">
        <v>15.0</v>
      </c>
      <c r="E48" s="1">
        <v>348.0</v>
      </c>
      <c r="F48" s="1">
        <v>350.0</v>
      </c>
      <c r="G48" s="1">
        <v>350.0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-11.0</v>
      </c>
      <c r="C49" s="1">
        <v>51.0</v>
      </c>
      <c r="D49" s="1">
        <v>-204.0</v>
      </c>
      <c r="E49" s="1">
        <v>-51.0</v>
      </c>
      <c r="F49" s="1">
        <v>46.0</v>
      </c>
      <c r="G49" s="1">
        <v>80.0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20.0</v>
      </c>
      <c r="C50" s="1">
        <v>28.0</v>
      </c>
      <c r="D50" s="1">
        <v>32.0</v>
      </c>
      <c r="E50" s="1">
        <v>30.0</v>
      </c>
      <c r="F50" s="1">
        <v>31.0</v>
      </c>
      <c r="G50" s="1">
        <v>21.0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3.0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6.0</v>
      </c>
      <c r="C52" s="1">
        <v>9.0</v>
      </c>
      <c r="D52" s="1">
        <v>10.0</v>
      </c>
      <c r="E52" s="1">
        <v>10.0</v>
      </c>
      <c r="F52" s="1">
        <v>13.0</v>
      </c>
      <c r="G52" s="1">
        <v>14.0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0.0</v>
      </c>
      <c r="C53" s="1">
        <v>690.0</v>
      </c>
      <c r="D53" s="1">
        <v>813.0</v>
      </c>
      <c r="E53" s="1">
        <v>0.0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59.0</v>
      </c>
      <c r="C54" s="1">
        <v>0.0</v>
      </c>
      <c r="D54" s="1">
        <v>1.0</v>
      </c>
      <c r="E54" s="1">
        <v>3.0</v>
      </c>
      <c r="F54" s="1">
        <v>10.0</v>
      </c>
      <c r="G54" s="1">
        <v>10.0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91.0</v>
      </c>
      <c r="C2" s="1">
        <v>112.0</v>
      </c>
      <c r="D2" s="1">
        <v>152.0</v>
      </c>
      <c r="E2" s="1">
        <v>220.0</v>
      </c>
      <c r="F2" s="1">
        <v>279.0</v>
      </c>
      <c r="G2" s="1">
        <v>309.0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91.0</v>
      </c>
      <c r="C3" s="1">
        <v>112.0</v>
      </c>
      <c r="D3" s="1">
        <v>152.0</v>
      </c>
      <c r="E3" s="1">
        <v>220.0</v>
      </c>
      <c r="F3" s="1">
        <v>279.0</v>
      </c>
      <c r="G3" s="1">
        <v>309.0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21.0</v>
      </c>
      <c r="C4" s="1">
        <v>27.0</v>
      </c>
      <c r="D4" s="1">
        <v>34.0</v>
      </c>
      <c r="E4" s="1">
        <v>48.0</v>
      </c>
      <c r="F4" s="1">
        <v>69.0</v>
      </c>
      <c r="G4" s="1">
        <v>74.0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69.0</v>
      </c>
      <c r="C5" s="1">
        <v>85.0</v>
      </c>
      <c r="D5" s="1">
        <v>118.0</v>
      </c>
      <c r="E5" s="1">
        <v>171.0</v>
      </c>
      <c r="F5" s="1">
        <v>209.0</v>
      </c>
      <c r="G5" s="1">
        <v>235.0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65.0</v>
      </c>
      <c r="C6" s="1">
        <v>82.0</v>
      </c>
      <c r="D6" s="1">
        <v>109.0</v>
      </c>
      <c r="E6" s="1">
        <v>156.0</v>
      </c>
      <c r="F6" s="1">
        <v>211.0</v>
      </c>
      <c r="G6" s="1">
        <v>199.0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42.0</v>
      </c>
      <c r="C7" s="1">
        <v>43.0</v>
      </c>
      <c r="D7" s="1">
        <v>48.0</v>
      </c>
      <c r="E7" s="1">
        <v>64.0</v>
      </c>
      <c r="F7" s="1">
        <v>88.0</v>
      </c>
      <c r="G7" s="1">
        <v>83.0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0.0</v>
      </c>
      <c r="C8" s="1">
        <v>0.0</v>
      </c>
      <c r="D8" s="1">
        <v>0.0</v>
      </c>
      <c r="E8" s="1">
        <v>3.0</v>
      </c>
      <c r="F8" s="1">
        <v>8.0</v>
      </c>
      <c r="G8" s="1">
        <v>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108.0</v>
      </c>
      <c r="C9" s="1">
        <v>126.0</v>
      </c>
      <c r="D9" s="1">
        <v>157.0</v>
      </c>
      <c r="E9" s="1">
        <v>224.0</v>
      </c>
      <c r="F9" s="1">
        <v>307.0</v>
      </c>
      <c r="G9" s="1">
        <v>291.0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-37.0</v>
      </c>
      <c r="C10" s="1">
        <v>-40.0</v>
      </c>
      <c r="D10" s="1">
        <v>-38.0</v>
      </c>
      <c r="E10" s="1">
        <v>-52.0</v>
      </c>
      <c r="F10" s="1">
        <v>-98.0</v>
      </c>
      <c r="G10" s="1">
        <v>-55.0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-1.0</v>
      </c>
      <c r="C11" s="1">
        <v>-1.0</v>
      </c>
      <c r="D11" s="1">
        <v>-3.0</v>
      </c>
      <c r="E11" s="1">
        <v>-82.0</v>
      </c>
      <c r="F11" s="1">
        <v>-2.0</v>
      </c>
      <c r="G11" s="1">
        <v>-2.0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65.0</v>
      </c>
      <c r="C12" s="1">
        <v>24.0</v>
      </c>
      <c r="D12" s="1">
        <v>3.0</v>
      </c>
      <c r="E12" s="1">
        <v>13.0</v>
      </c>
      <c r="F12" s="1">
        <v>4.0</v>
      </c>
      <c r="G12" s="1">
        <v>11.0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-83.0</v>
      </c>
      <c r="C13" s="1">
        <v>-1.0</v>
      </c>
      <c r="D13" s="1">
        <v>-3.0</v>
      </c>
      <c r="E13" s="1">
        <v>-69.0</v>
      </c>
      <c r="F13" s="1">
        <v>1.0</v>
      </c>
      <c r="G13" s="1">
        <v>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-5.0</v>
      </c>
      <c r="C14" s="1">
        <v>-20.0</v>
      </c>
      <c r="D14" s="1">
        <v>4.0</v>
      </c>
      <c r="E14" s="1">
        <v>-7.0</v>
      </c>
      <c r="F14" s="1">
        <v>-22.0</v>
      </c>
      <c r="G14" s="1">
        <v>-83.0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-38.0</v>
      </c>
      <c r="C15" s="1">
        <v>-42.0</v>
      </c>
      <c r="D15" s="1">
        <v>-37.0</v>
      </c>
      <c r="E15" s="1">
        <v>-53.0</v>
      </c>
      <c r="F15" s="1">
        <v>-96.0</v>
      </c>
      <c r="G15" s="1">
        <v>-47.0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0.0</v>
      </c>
      <c r="C16" s="1">
        <v>0.0</v>
      </c>
      <c r="D16" s="1">
        <v>0.0</v>
      </c>
      <c r="E16" s="1">
        <v>0.0</v>
      </c>
      <c r="F16" s="1">
        <v>-7.0</v>
      </c>
      <c r="G16" s="1">
        <v>-6.0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0.0</v>
      </c>
      <c r="C17" s="1">
        <v>0.0</v>
      </c>
      <c r="D17" s="1">
        <v>0.0</v>
      </c>
      <c r="E17" s="1">
        <v>-23.0</v>
      </c>
      <c r="F17" s="1">
        <v>-35.0</v>
      </c>
      <c r="G17" s="1">
        <v>-10.0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-38.0</v>
      </c>
      <c r="C18" s="1">
        <v>-42.0</v>
      </c>
      <c r="D18" s="1">
        <v>-37.0</v>
      </c>
      <c r="E18" s="1">
        <v>-76.0</v>
      </c>
      <c r="F18" s="1">
        <v>-139.0</v>
      </c>
      <c r="G18" s="1">
        <v>-64.0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1.0</v>
      </c>
      <c r="C19" s="1">
        <v>2.0</v>
      </c>
      <c r="D19" s="1">
        <v>2.0</v>
      </c>
      <c r="E19" s="1">
        <v>-3.0</v>
      </c>
      <c r="F19" s="1">
        <v>49.0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-38.0</v>
      </c>
      <c r="C20" s="1">
        <v>-42.0</v>
      </c>
      <c r="D20" s="1">
        <v>-37.0</v>
      </c>
      <c r="E20" s="1">
        <v>-76.0</v>
      </c>
      <c r="F20" s="1">
        <v>-140.0</v>
      </c>
      <c r="G20" s="1">
        <v>-64.0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-38.0</v>
      </c>
      <c r="C21" s="1">
        <v>-42.0</v>
      </c>
      <c r="D21" s="1">
        <v>-37.0</v>
      </c>
      <c r="E21" s="1">
        <v>-76.0</v>
      </c>
      <c r="F21" s="1">
        <v>-140.0</v>
      </c>
      <c r="G21" s="1">
        <v>-64.0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-38.0</v>
      </c>
      <c r="C22" s="1">
        <v>-42.0</v>
      </c>
      <c r="D22" s="1">
        <v>-37.0</v>
      </c>
      <c r="E22" s="1">
        <v>-76.0</v>
      </c>
      <c r="F22" s="1">
        <v>-140.0</v>
      </c>
      <c r="G22" s="1">
        <v>-64.0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4.0</v>
      </c>
      <c r="C23" s="1">
        <v>7.0</v>
      </c>
      <c r="D23" s="1">
        <v>96.0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-43.0</v>
      </c>
      <c r="C24" s="1">
        <v>-49.0</v>
      </c>
      <c r="D24" s="1">
        <v>-38.0</v>
      </c>
      <c r="E24" s="1">
        <v>-76.0</v>
      </c>
      <c r="F24" s="1">
        <v>-140.0</v>
      </c>
      <c r="G24" s="1">
        <v>-64.0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-43.0</v>
      </c>
      <c r="C25" s="1">
        <v>-49.0</v>
      </c>
      <c r="D25" s="1">
        <v>-38.0</v>
      </c>
      <c r="E25" s="1">
        <v>-76.0</v>
      </c>
      <c r="F25" s="1">
        <v>-140.0</v>
      </c>
      <c r="G25" s="1">
        <v>-64.0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 t="s">
        <v>152</v>
      </c>
      <c r="C27" s="1" t="s">
        <v>153</v>
      </c>
      <c r="D27" s="1" t="s">
        <v>154</v>
      </c>
      <c r="E27" s="1" t="s">
        <v>155</v>
      </c>
      <c r="F27" s="1" t="s">
        <v>156</v>
      </c>
      <c r="G27" s="1" t="s">
        <v>152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157</v>
      </c>
      <c r="B28" s="1" t="s">
        <v>152</v>
      </c>
      <c r="C28" s="1" t="s">
        <v>153</v>
      </c>
      <c r="D28" s="1" t="s">
        <v>154</v>
      </c>
      <c r="E28" s="1" t="s">
        <v>155</v>
      </c>
      <c r="F28" s="1" t="s">
        <v>156</v>
      </c>
      <c r="G28" s="1" t="s">
        <v>152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>
        <v>50.0</v>
      </c>
      <c r="C29" s="1">
        <v>54.0</v>
      </c>
      <c r="D29" s="1">
        <v>39.0</v>
      </c>
      <c r="E29" s="1">
        <v>70.0</v>
      </c>
      <c r="F29" s="1">
        <v>73.0</v>
      </c>
      <c r="G29" s="1">
        <v>75.0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159</v>
      </c>
      <c r="B30" s="1" t="s">
        <v>152</v>
      </c>
      <c r="C30" s="1" t="s">
        <v>153</v>
      </c>
      <c r="D30" s="1" t="s">
        <v>154</v>
      </c>
      <c r="E30" s="1" t="s">
        <v>155</v>
      </c>
      <c r="F30" s="1" t="s">
        <v>156</v>
      </c>
      <c r="G30" s="1" t="s">
        <v>152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 t="s">
        <v>152</v>
      </c>
      <c r="C31" s="1" t="s">
        <v>153</v>
      </c>
      <c r="D31" s="1" t="s">
        <v>154</v>
      </c>
      <c r="E31" s="1" t="s">
        <v>155</v>
      </c>
      <c r="F31" s="1" t="s">
        <v>156</v>
      </c>
      <c r="G31" s="1" t="s">
        <v>152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>
        <v>50.0</v>
      </c>
      <c r="C32" s="1">
        <v>54.0</v>
      </c>
      <c r="D32" s="1">
        <v>39.0</v>
      </c>
      <c r="E32" s="1">
        <v>70.0</v>
      </c>
      <c r="F32" s="1">
        <v>73.0</v>
      </c>
      <c r="G32" s="1">
        <v>75.0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 t="s">
        <v>163</v>
      </c>
      <c r="C33" s="1" t="s">
        <v>164</v>
      </c>
      <c r="D33" s="1" t="s">
        <v>165</v>
      </c>
      <c r="E33" s="1" t="s">
        <v>166</v>
      </c>
      <c r="F33" s="1" t="s">
        <v>167</v>
      </c>
      <c r="G33" s="1" t="s">
        <v>168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 t="s">
        <v>163</v>
      </c>
      <c r="C34" s="1" t="s">
        <v>164</v>
      </c>
      <c r="D34" s="1" t="s">
        <v>165</v>
      </c>
      <c r="E34" s="1" t="s">
        <v>166</v>
      </c>
      <c r="F34" s="1" t="s">
        <v>167</v>
      </c>
      <c r="G34" s="1" t="s">
        <v>168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>
        <v>0.0</v>
      </c>
      <c r="C35" s="1">
        <v>0.0</v>
      </c>
      <c r="D35" s="1" t="s">
        <v>171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172</v>
      </c>
      <c r="B37" s="1">
        <v>-36.0</v>
      </c>
      <c r="C37" s="1">
        <v>-38.0</v>
      </c>
      <c r="D37" s="1">
        <v>-35.0</v>
      </c>
      <c r="E37" s="1">
        <v>-47.0</v>
      </c>
      <c r="F37" s="1">
        <v>-86.0</v>
      </c>
      <c r="G37" s="1">
        <v>-43.0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173</v>
      </c>
      <c r="B38" s="1">
        <v>-37.0</v>
      </c>
      <c r="C38" s="1">
        <v>-40.0</v>
      </c>
      <c r="D38" s="1">
        <v>-38.0</v>
      </c>
      <c r="E38" s="1">
        <v>-50.0</v>
      </c>
      <c r="F38" s="1">
        <v>-89.0</v>
      </c>
      <c r="G38" s="1">
        <v>-47.0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174</v>
      </c>
      <c r="B39" s="1">
        <v>-37.0</v>
      </c>
      <c r="C39" s="1">
        <v>-40.0</v>
      </c>
      <c r="D39" s="1">
        <v>-38.0</v>
      </c>
      <c r="E39" s="1">
        <v>-52.0</v>
      </c>
      <c r="F39" s="1">
        <v>-98.0</v>
      </c>
      <c r="G39" s="1">
        <v>-55.0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175</v>
      </c>
      <c r="B40" s="1">
        <v>-33.0</v>
      </c>
      <c r="C40" s="1">
        <v>-34.0</v>
      </c>
      <c r="D40" s="1">
        <v>-31.0</v>
      </c>
      <c r="E40" s="1">
        <v>-43.0</v>
      </c>
      <c r="F40" s="1">
        <v>-82.0</v>
      </c>
      <c r="G40" s="1">
        <v>-40.0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176</v>
      </c>
      <c r="B41" s="1" t="s">
        <v>177</v>
      </c>
      <c r="C41" s="1" t="s">
        <v>178</v>
      </c>
      <c r="D41" s="1" t="s">
        <v>178</v>
      </c>
      <c r="E41" s="1" t="s">
        <v>179</v>
      </c>
      <c r="F41" s="1" t="s">
        <v>180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181</v>
      </c>
      <c r="B42" s="1">
        <v>1.0</v>
      </c>
      <c r="C42" s="1">
        <v>2.0</v>
      </c>
      <c r="D42" s="1">
        <v>2.0</v>
      </c>
      <c r="E42" s="1">
        <v>1.0</v>
      </c>
      <c r="F42" s="1">
        <v>2.0</v>
      </c>
      <c r="G42" s="1">
        <v>-1.0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182</v>
      </c>
      <c r="B43" s="1">
        <v>0.0</v>
      </c>
      <c r="C43" s="1">
        <v>0.0</v>
      </c>
      <c r="D43" s="1">
        <v>0.0</v>
      </c>
      <c r="E43" s="1">
        <v>13.0</v>
      </c>
      <c r="F43" s="1">
        <v>26.0</v>
      </c>
      <c r="G43" s="1">
        <v>-47.0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183</v>
      </c>
      <c r="B44" s="1">
        <v>1.0</v>
      </c>
      <c r="C44" s="1">
        <v>2.0</v>
      </c>
      <c r="D44" s="1">
        <v>2.0</v>
      </c>
      <c r="E44" s="1">
        <v>14.0</v>
      </c>
      <c r="F44" s="1">
        <v>28.0</v>
      </c>
      <c r="G44" s="1">
        <v>-49.0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184</v>
      </c>
      <c r="B45" s="1">
        <v>0.0</v>
      </c>
      <c r="C45" s="1">
        <v>0.0</v>
      </c>
      <c r="D45" s="1">
        <v>0.0</v>
      </c>
      <c r="E45" s="1">
        <v>-17.0</v>
      </c>
      <c r="F45" s="1">
        <v>20.0</v>
      </c>
      <c r="G45" s="1">
        <v>49.0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185</v>
      </c>
      <c r="B46" s="1">
        <v>0.0</v>
      </c>
      <c r="C46" s="1">
        <v>0.0</v>
      </c>
      <c r="D46" s="1">
        <v>0.0</v>
      </c>
      <c r="E46" s="1">
        <v>-17.0</v>
      </c>
      <c r="F46" s="1">
        <v>20.0</v>
      </c>
      <c r="G46" s="1">
        <v>49.0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186</v>
      </c>
      <c r="B47" s="1">
        <v>-24.0</v>
      </c>
      <c r="C47" s="1">
        <v>-26.0</v>
      </c>
      <c r="D47" s="1">
        <v>-23.0</v>
      </c>
      <c r="E47" s="1">
        <v>-33.0</v>
      </c>
      <c r="F47" s="1">
        <v>-60.0</v>
      </c>
      <c r="G47" s="1">
        <v>-29.0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187</v>
      </c>
      <c r="B48" s="1">
        <v>10.0</v>
      </c>
      <c r="C48" s="1">
        <v>10.0</v>
      </c>
      <c r="D48" s="1">
        <v>40.0</v>
      </c>
      <c r="E48" s="1">
        <v>0.0</v>
      </c>
      <c r="F48" s="1">
        <v>0.0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189</v>
      </c>
      <c r="B50" s="1">
        <v>8.0</v>
      </c>
      <c r="C50" s="1">
        <v>11.0</v>
      </c>
      <c r="D50" s="1">
        <v>12.0</v>
      </c>
      <c r="E50" s="1">
        <v>16.0</v>
      </c>
      <c r="F50" s="1">
        <v>17.0</v>
      </c>
      <c r="G50" s="1">
        <v>14.0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190</v>
      </c>
      <c r="B51" s="1">
        <v>45.0</v>
      </c>
      <c r="C51" s="1">
        <v>60.0</v>
      </c>
      <c r="D51" s="1">
        <v>72.0</v>
      </c>
      <c r="E51" s="1">
        <v>99.0</v>
      </c>
      <c r="F51" s="1">
        <v>135.0</v>
      </c>
      <c r="G51" s="1">
        <v>140.0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191</v>
      </c>
      <c r="B52" s="1">
        <v>19.0</v>
      </c>
      <c r="C52" s="1">
        <v>22.0</v>
      </c>
      <c r="D52" s="1">
        <v>36.0</v>
      </c>
      <c r="E52" s="1">
        <v>56.0</v>
      </c>
      <c r="F52" s="1">
        <v>75.0</v>
      </c>
      <c r="G52" s="1">
        <v>58.0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192</v>
      </c>
      <c r="B53" s="1">
        <v>42.0</v>
      </c>
      <c r="C53" s="1">
        <v>43.0</v>
      </c>
      <c r="D53" s="1">
        <v>48.0</v>
      </c>
      <c r="E53" s="1">
        <v>64.0</v>
      </c>
      <c r="F53" s="1">
        <v>88.0</v>
      </c>
      <c r="G53" s="1">
        <v>83.0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193</v>
      </c>
      <c r="B54" s="1">
        <v>2.0</v>
      </c>
      <c r="C54" s="1">
        <v>3.0</v>
      </c>
      <c r="D54" s="1">
        <v>4.0</v>
      </c>
      <c r="E54" s="1">
        <v>3.0</v>
      </c>
      <c r="F54" s="1">
        <v>3.0</v>
      </c>
      <c r="G54" s="1">
        <v>2.0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194</v>
      </c>
      <c r="B55" s="1">
        <v>0.0</v>
      </c>
      <c r="C55" s="1">
        <v>1.0</v>
      </c>
      <c r="D55" s="1">
        <v>2.0</v>
      </c>
      <c r="E55" s="1">
        <v>13.0</v>
      </c>
      <c r="F55" s="1">
        <v>25.0</v>
      </c>
      <c r="G55" s="1">
        <v>17.0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195</v>
      </c>
      <c r="B56" s="1">
        <v>0.0</v>
      </c>
      <c r="C56" s="1">
        <v>2.0</v>
      </c>
      <c r="D56" s="1">
        <v>1.0</v>
      </c>
      <c r="E56" s="1">
        <v>3.0</v>
      </c>
      <c r="F56" s="1">
        <v>3.0</v>
      </c>
      <c r="G56" s="1">
        <v>2.0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196</v>
      </c>
      <c r="B57" s="1">
        <v>8.0</v>
      </c>
      <c r="C57" s="1">
        <v>19.0</v>
      </c>
      <c r="D57" s="1">
        <v>76.0</v>
      </c>
      <c r="E57" s="1">
        <v>2.0</v>
      </c>
      <c r="F57" s="1">
        <v>4.0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197</v>
      </c>
      <c r="B58" s="1">
        <v>43.0</v>
      </c>
      <c r="C58" s="1">
        <v>66.0</v>
      </c>
      <c r="D58" s="1">
        <v>2.0</v>
      </c>
      <c r="E58" s="1">
        <v>5.0</v>
      </c>
      <c r="F58" s="1">
        <v>12.0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198</v>
      </c>
      <c r="B59" s="1">
        <v>38.0</v>
      </c>
      <c r="C59" s="1">
        <v>83.0</v>
      </c>
      <c r="D59" s="1">
        <v>3.0</v>
      </c>
      <c r="E59" s="1">
        <v>7.0</v>
      </c>
      <c r="F59" s="1">
        <v>11.0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199</v>
      </c>
      <c r="B60" s="1">
        <v>1.0</v>
      </c>
      <c r="C60" s="1">
        <v>1.0</v>
      </c>
      <c r="D60" s="1">
        <v>4.0</v>
      </c>
      <c r="E60" s="1">
        <v>9.0</v>
      </c>
      <c r="F60" s="1">
        <v>13.0</v>
      </c>
      <c r="G60" s="1">
        <v>0.0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200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41.0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201</v>
      </c>
      <c r="B62" s="1">
        <v>2.0</v>
      </c>
      <c r="C62" s="1">
        <v>3.0</v>
      </c>
      <c r="D62" s="1">
        <v>11.0</v>
      </c>
      <c r="E62" s="1">
        <v>25.0</v>
      </c>
      <c r="F62" s="1">
        <v>42.0</v>
      </c>
      <c r="G62" s="1">
        <v>41.0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203</v>
      </c>
      <c r="B3" s="1">
        <v>0.0</v>
      </c>
      <c r="C3" s="1" t="s">
        <v>204</v>
      </c>
      <c r="D3" s="1" t="s">
        <v>205</v>
      </c>
      <c r="E3" s="1" t="s">
        <v>206</v>
      </c>
      <c r="F3" s="1" t="s">
        <v>207</v>
      </c>
      <c r="G3" s="1" t="s">
        <v>208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209</v>
      </c>
      <c r="B4" s="1">
        <v>0.0</v>
      </c>
      <c r="C4" s="1" t="s">
        <v>210</v>
      </c>
      <c r="D4" s="1" t="s">
        <v>211</v>
      </c>
      <c r="E4" s="1" t="s">
        <v>212</v>
      </c>
      <c r="F4" s="1" t="s">
        <v>213</v>
      </c>
      <c r="G4" s="1" t="s">
        <v>214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215</v>
      </c>
      <c r="B5" s="1">
        <v>0.0</v>
      </c>
      <c r="C5" s="1" t="s">
        <v>216</v>
      </c>
      <c r="D5" s="1">
        <v>-41.0</v>
      </c>
      <c r="E5" s="1" t="s">
        <v>217</v>
      </c>
      <c r="F5" s="1" t="s">
        <v>218</v>
      </c>
      <c r="G5" s="1" t="s">
        <v>219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220</v>
      </c>
      <c r="B6" s="1">
        <v>0.0</v>
      </c>
      <c r="C6" s="1" t="s">
        <v>221</v>
      </c>
      <c r="D6" s="1" t="s">
        <v>222</v>
      </c>
      <c r="E6" s="1" t="s">
        <v>217</v>
      </c>
      <c r="F6" s="1" t="s">
        <v>218</v>
      </c>
      <c r="G6" s="1" t="s">
        <v>219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224</v>
      </c>
      <c r="B8" s="1" t="s">
        <v>225</v>
      </c>
      <c r="C8" s="1" t="s">
        <v>226</v>
      </c>
      <c r="D8" s="1" t="s">
        <v>227</v>
      </c>
      <c r="E8" s="1" t="s">
        <v>228</v>
      </c>
      <c r="F8" s="1" t="s">
        <v>229</v>
      </c>
      <c r="G8" s="1" t="s">
        <v>230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231</v>
      </c>
      <c r="B9" s="1" t="s">
        <v>232</v>
      </c>
      <c r="C9" s="1" t="s">
        <v>233</v>
      </c>
      <c r="D9" s="1" t="s">
        <v>234</v>
      </c>
      <c r="E9" s="1" t="s">
        <v>235</v>
      </c>
      <c r="F9" s="1" t="s">
        <v>236</v>
      </c>
      <c r="G9" s="1" t="s">
        <v>237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238</v>
      </c>
      <c r="B10" s="1" t="s">
        <v>239</v>
      </c>
      <c r="C10" s="1" t="s">
        <v>240</v>
      </c>
      <c r="D10" s="1" t="s">
        <v>241</v>
      </c>
      <c r="E10" s="1" t="s">
        <v>242</v>
      </c>
      <c r="F10" s="1" t="s">
        <v>243</v>
      </c>
      <c r="G10" s="1" t="s">
        <v>244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245</v>
      </c>
      <c r="B11" s="1" t="s">
        <v>246</v>
      </c>
      <c r="C11" s="1" t="s">
        <v>247</v>
      </c>
      <c r="D11" s="1" t="s">
        <v>248</v>
      </c>
      <c r="E11" s="1" t="s">
        <v>249</v>
      </c>
      <c r="F11" s="1" t="s">
        <v>250</v>
      </c>
      <c r="G11" s="1" t="s">
        <v>251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252</v>
      </c>
      <c r="B12" s="1" t="s">
        <v>246</v>
      </c>
      <c r="C12" s="1" t="s">
        <v>247</v>
      </c>
      <c r="D12" s="1" t="s">
        <v>248</v>
      </c>
      <c r="E12" s="1" t="s">
        <v>253</v>
      </c>
      <c r="F12" s="1" t="s">
        <v>254</v>
      </c>
      <c r="G12" s="1" t="s">
        <v>255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256</v>
      </c>
      <c r="B13" s="1" t="s">
        <v>257</v>
      </c>
      <c r="C13" s="1" t="s">
        <v>258</v>
      </c>
      <c r="D13" s="1" t="s">
        <v>259</v>
      </c>
      <c r="E13" s="1" t="s">
        <v>260</v>
      </c>
      <c r="F13" s="1" t="s">
        <v>261</v>
      </c>
      <c r="G13" s="1" t="s">
        <v>262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263</v>
      </c>
      <c r="B14" s="1" t="s">
        <v>257</v>
      </c>
      <c r="C14" s="1" t="s">
        <v>258</v>
      </c>
      <c r="D14" s="1" t="s">
        <v>259</v>
      </c>
      <c r="E14" s="1" t="s">
        <v>260</v>
      </c>
      <c r="F14" s="1" t="s">
        <v>261</v>
      </c>
      <c r="G14" s="1" t="s">
        <v>262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264</v>
      </c>
      <c r="B15" s="1" t="s">
        <v>265</v>
      </c>
      <c r="C15" s="1" t="s">
        <v>266</v>
      </c>
      <c r="D15" s="1" t="s">
        <v>267</v>
      </c>
      <c r="E15" s="1" t="s">
        <v>260</v>
      </c>
      <c r="F15" s="1" t="s">
        <v>261</v>
      </c>
      <c r="G15" s="1" t="s">
        <v>262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268</v>
      </c>
      <c r="B16" s="1" t="s">
        <v>269</v>
      </c>
      <c r="C16" s="1" t="s">
        <v>270</v>
      </c>
      <c r="D16" s="1" t="s">
        <v>271</v>
      </c>
      <c r="E16" s="1" t="s">
        <v>272</v>
      </c>
      <c r="F16" s="1" t="s">
        <v>273</v>
      </c>
      <c r="G16" s="1" t="s">
        <v>274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275</v>
      </c>
      <c r="B17" s="1">
        <v>0.0</v>
      </c>
      <c r="C17" s="1" t="s">
        <v>276</v>
      </c>
      <c r="D17" s="1" t="s">
        <v>277</v>
      </c>
      <c r="E17" s="1" t="s">
        <v>278</v>
      </c>
      <c r="F17" s="1" t="s">
        <v>279</v>
      </c>
      <c r="G17" s="1" t="s">
        <v>280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281</v>
      </c>
      <c r="B18" s="1">
        <v>0.0</v>
      </c>
      <c r="C18" s="1" t="s">
        <v>282</v>
      </c>
      <c r="D18" s="1" t="s">
        <v>283</v>
      </c>
      <c r="E18" s="1" t="s">
        <v>284</v>
      </c>
      <c r="F18" s="1" t="s">
        <v>285</v>
      </c>
      <c r="G18" s="1" t="s">
        <v>286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287</v>
      </c>
      <c r="B20" s="1">
        <v>0.0</v>
      </c>
      <c r="C20" s="1" t="s">
        <v>288</v>
      </c>
      <c r="D20" s="1" t="s">
        <v>289</v>
      </c>
      <c r="E20" s="1" t="s">
        <v>290</v>
      </c>
      <c r="F20" s="1" t="s">
        <v>291</v>
      </c>
      <c r="G20" s="1" t="s">
        <v>292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293</v>
      </c>
      <c r="B21" s="1">
        <v>0.0</v>
      </c>
      <c r="C21" s="1" t="s">
        <v>294</v>
      </c>
      <c r="D21" s="1" t="s">
        <v>295</v>
      </c>
      <c r="E21" s="1" t="s">
        <v>296</v>
      </c>
      <c r="F21" s="1" t="s">
        <v>297</v>
      </c>
      <c r="G21" s="1" t="s">
        <v>298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299</v>
      </c>
      <c r="B22" s="1">
        <v>0.0</v>
      </c>
      <c r="C22" s="1" t="s">
        <v>300</v>
      </c>
      <c r="D22" s="1" t="s">
        <v>301</v>
      </c>
      <c r="E22" s="1" t="s">
        <v>302</v>
      </c>
      <c r="F22" s="1" t="s">
        <v>303</v>
      </c>
      <c r="G22" s="1" t="s">
        <v>304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306</v>
      </c>
      <c r="B24" s="1" t="s">
        <v>307</v>
      </c>
      <c r="C24" s="1" t="s">
        <v>308</v>
      </c>
      <c r="D24" s="1" t="s">
        <v>309</v>
      </c>
      <c r="E24" s="1" t="s">
        <v>310</v>
      </c>
      <c r="F24" s="1" t="s">
        <v>311</v>
      </c>
      <c r="G24" s="1" t="s">
        <v>312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313</v>
      </c>
      <c r="B25" s="1" t="s">
        <v>314</v>
      </c>
      <c r="C25" s="1" t="s">
        <v>315</v>
      </c>
      <c r="D25" s="1" t="s">
        <v>316</v>
      </c>
      <c r="E25" s="1">
        <v>7.0</v>
      </c>
      <c r="F25" s="1" t="s">
        <v>317</v>
      </c>
      <c r="G25" s="1" t="s">
        <v>318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319</v>
      </c>
      <c r="B26" s="1" t="s">
        <v>320</v>
      </c>
      <c r="C26" s="1" t="s">
        <v>321</v>
      </c>
      <c r="D26" s="1" t="s">
        <v>322</v>
      </c>
      <c r="E26" s="1" t="s">
        <v>323</v>
      </c>
      <c r="F26" s="1" t="s">
        <v>324</v>
      </c>
      <c r="G26" s="1" t="s">
        <v>325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326</v>
      </c>
      <c r="B27" s="1">
        <v>0.0</v>
      </c>
      <c r="C27" s="1" t="s">
        <v>327</v>
      </c>
      <c r="D27" s="1" t="s">
        <v>328</v>
      </c>
      <c r="E27" s="1" t="s">
        <v>329</v>
      </c>
      <c r="F27" s="1" t="s">
        <v>330</v>
      </c>
      <c r="G27" s="1" t="s">
        <v>331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332</v>
      </c>
      <c r="B28" s="1">
        <v>0.0</v>
      </c>
      <c r="C28" s="1" t="s">
        <v>333</v>
      </c>
      <c r="D28" s="1" t="s">
        <v>334</v>
      </c>
      <c r="E28" s="1" t="s">
        <v>335</v>
      </c>
      <c r="F28" s="1" t="s">
        <v>336</v>
      </c>
      <c r="G28" s="1" t="s">
        <v>337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339</v>
      </c>
      <c r="B30" s="1" t="s">
        <v>340</v>
      </c>
      <c r="C30" s="1" t="s">
        <v>341</v>
      </c>
      <c r="D30" s="1" t="s">
        <v>342</v>
      </c>
      <c r="E30" s="1" t="s">
        <v>343</v>
      </c>
      <c r="F30" s="1" t="s">
        <v>344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345</v>
      </c>
      <c r="B31" s="1" t="s">
        <v>346</v>
      </c>
      <c r="C31" s="1" t="s">
        <v>347</v>
      </c>
      <c r="D31" s="1" t="s">
        <v>348</v>
      </c>
      <c r="E31" s="1" t="s">
        <v>349</v>
      </c>
      <c r="F31" s="1" t="s">
        <v>350</v>
      </c>
      <c r="G31" s="1" t="s">
        <v>351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352</v>
      </c>
      <c r="B32" s="1" t="s">
        <v>353</v>
      </c>
      <c r="C32" s="1" t="s">
        <v>354</v>
      </c>
      <c r="D32" s="1" t="s">
        <v>355</v>
      </c>
      <c r="E32" s="1" t="s">
        <v>356</v>
      </c>
      <c r="F32" s="1" t="s">
        <v>357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358</v>
      </c>
      <c r="B33" s="1" t="s">
        <v>359</v>
      </c>
      <c r="C33" s="1" t="s">
        <v>360</v>
      </c>
      <c r="D33" s="1" t="s">
        <v>361</v>
      </c>
      <c r="E33" s="1" t="s">
        <v>235</v>
      </c>
      <c r="F33" s="1" t="s">
        <v>362</v>
      </c>
      <c r="G33" s="1" t="s">
        <v>363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364</v>
      </c>
      <c r="B34" s="1" t="s">
        <v>365</v>
      </c>
      <c r="C34" s="1" t="s">
        <v>366</v>
      </c>
      <c r="D34" s="1" t="s">
        <v>367</v>
      </c>
      <c r="E34" s="1" t="s">
        <v>368</v>
      </c>
      <c r="F34" s="1" t="s">
        <v>369</v>
      </c>
      <c r="G34" s="1" t="s">
        <v>370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371</v>
      </c>
      <c r="B35" s="1" t="s">
        <v>372</v>
      </c>
      <c r="C35" s="1" t="s">
        <v>373</v>
      </c>
      <c r="D35" s="1" t="s">
        <v>374</v>
      </c>
      <c r="E35" s="1" t="s">
        <v>375</v>
      </c>
      <c r="F35" s="1" t="s">
        <v>376</v>
      </c>
      <c r="G35" s="1" t="s">
        <v>377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378</v>
      </c>
      <c r="B36" s="1" t="s">
        <v>379</v>
      </c>
      <c r="C36" s="1" t="s">
        <v>380</v>
      </c>
      <c r="D36" s="1" t="s">
        <v>381</v>
      </c>
      <c r="E36" s="1" t="s">
        <v>382</v>
      </c>
      <c r="F36" s="1" t="s">
        <v>383</v>
      </c>
      <c r="G36" s="1" t="s">
        <v>384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385</v>
      </c>
      <c r="B37" s="1" t="s">
        <v>386</v>
      </c>
      <c r="C37" s="1" t="s">
        <v>387</v>
      </c>
      <c r="D37" s="1" t="s">
        <v>388</v>
      </c>
      <c r="E37" s="1" t="s">
        <v>389</v>
      </c>
      <c r="F37" s="1" t="s">
        <v>390</v>
      </c>
      <c r="G37" s="1" t="s">
        <v>391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392</v>
      </c>
      <c r="B38" s="1" t="s">
        <v>393</v>
      </c>
      <c r="C38" s="1" t="s">
        <v>394</v>
      </c>
      <c r="D38" s="1" t="s">
        <v>395</v>
      </c>
      <c r="E38" s="1" t="s">
        <v>396</v>
      </c>
      <c r="F38" s="1" t="s">
        <v>397</v>
      </c>
      <c r="G38" s="1" t="s">
        <v>398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399</v>
      </c>
      <c r="B39" s="1" t="s">
        <v>113</v>
      </c>
      <c r="C39" s="1" t="s">
        <v>400</v>
      </c>
      <c r="D39" s="1" t="s">
        <v>401</v>
      </c>
      <c r="E39" s="1" t="s">
        <v>402</v>
      </c>
      <c r="F39" s="1" t="s">
        <v>403</v>
      </c>
      <c r="G39" s="1" t="s">
        <v>404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405</v>
      </c>
      <c r="B40" s="1" t="s">
        <v>406</v>
      </c>
      <c r="C40" s="1" t="s">
        <v>407</v>
      </c>
      <c r="D40" s="1" t="s">
        <v>166</v>
      </c>
      <c r="E40" s="1" t="s">
        <v>408</v>
      </c>
      <c r="F40" s="1" t="s">
        <v>409</v>
      </c>
      <c r="G40" s="1" t="s">
        <v>410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411</v>
      </c>
      <c r="B41" s="1" t="s">
        <v>412</v>
      </c>
      <c r="C41" s="1" t="s">
        <v>413</v>
      </c>
      <c r="D41" s="1" t="s">
        <v>414</v>
      </c>
      <c r="E41" s="1" t="s">
        <v>415</v>
      </c>
      <c r="F41" s="1" t="s">
        <v>416</v>
      </c>
      <c r="G41" s="1" t="s">
        <v>417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419</v>
      </c>
      <c r="B43" s="1">
        <v>0.0</v>
      </c>
      <c r="C43" s="1" t="s">
        <v>420</v>
      </c>
      <c r="D43" s="1" t="s">
        <v>421</v>
      </c>
      <c r="E43" s="1" t="s">
        <v>422</v>
      </c>
      <c r="F43" s="1" t="s">
        <v>423</v>
      </c>
      <c r="G43" s="1" t="s">
        <v>424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425</v>
      </c>
      <c r="B44" s="1">
        <v>0.0</v>
      </c>
      <c r="C44" s="1" t="s">
        <v>426</v>
      </c>
      <c r="D44" s="1" t="s">
        <v>427</v>
      </c>
      <c r="E44" s="1" t="s">
        <v>428</v>
      </c>
      <c r="F44" s="1" t="s">
        <v>429</v>
      </c>
      <c r="G44" s="1" t="s">
        <v>430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431</v>
      </c>
      <c r="B45" s="1">
        <v>0.0</v>
      </c>
      <c r="C45" s="1" t="s">
        <v>432</v>
      </c>
      <c r="D45" s="1" t="s">
        <v>433</v>
      </c>
      <c r="E45" s="1" t="s">
        <v>434</v>
      </c>
      <c r="F45" s="1" t="s">
        <v>435</v>
      </c>
      <c r="G45" s="1" t="s">
        <v>436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437</v>
      </c>
      <c r="B46" s="1">
        <v>0.0</v>
      </c>
      <c r="C46" s="1" t="s">
        <v>438</v>
      </c>
      <c r="D46" s="1" t="s">
        <v>439</v>
      </c>
      <c r="E46" s="1" t="s">
        <v>440</v>
      </c>
      <c r="F46" s="1" t="s">
        <v>441</v>
      </c>
      <c r="G46" s="1" t="s">
        <v>442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443</v>
      </c>
      <c r="B47" s="1">
        <v>0.0</v>
      </c>
      <c r="C47" s="1" t="s">
        <v>438</v>
      </c>
      <c r="D47" s="1" t="s">
        <v>439</v>
      </c>
      <c r="E47" s="1" t="s">
        <v>444</v>
      </c>
      <c r="F47" s="1" t="s">
        <v>445</v>
      </c>
      <c r="G47" s="1" t="s">
        <v>446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447</v>
      </c>
      <c r="B48" s="1">
        <v>0.0</v>
      </c>
      <c r="C48" s="1" t="s">
        <v>448</v>
      </c>
      <c r="D48" s="1" t="s">
        <v>449</v>
      </c>
      <c r="E48" s="1" t="s">
        <v>450</v>
      </c>
      <c r="F48" s="1" t="s">
        <v>451</v>
      </c>
      <c r="G48" s="1" t="s">
        <v>452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453</v>
      </c>
      <c r="B49" s="1">
        <v>0.0</v>
      </c>
      <c r="C49" s="1" t="s">
        <v>448</v>
      </c>
      <c r="D49" s="1" t="s">
        <v>449</v>
      </c>
      <c r="E49" s="1" t="s">
        <v>450</v>
      </c>
      <c r="F49" s="1" t="s">
        <v>451</v>
      </c>
      <c r="G49" s="1" t="s">
        <v>452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454</v>
      </c>
      <c r="B50" s="1">
        <v>0.0</v>
      </c>
      <c r="C50" s="1" t="s">
        <v>455</v>
      </c>
      <c r="D50" s="1" t="s">
        <v>449</v>
      </c>
      <c r="E50" s="1" t="s">
        <v>456</v>
      </c>
      <c r="F50" s="1" t="s">
        <v>457</v>
      </c>
      <c r="G50" s="1" t="s">
        <v>458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459</v>
      </c>
      <c r="B51" s="1">
        <v>0.0</v>
      </c>
      <c r="C51" s="1" t="s">
        <v>460</v>
      </c>
      <c r="D51" s="1" t="s">
        <v>461</v>
      </c>
      <c r="E51" s="1" t="s">
        <v>462</v>
      </c>
      <c r="F51" s="1" t="s">
        <v>463</v>
      </c>
      <c r="G51" s="1" t="s">
        <v>464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465</v>
      </c>
      <c r="B52" s="1">
        <v>0.0</v>
      </c>
      <c r="C52" s="1" t="s">
        <v>466</v>
      </c>
      <c r="D52" s="1" t="s">
        <v>467</v>
      </c>
      <c r="E52" s="1" t="s">
        <v>468</v>
      </c>
      <c r="F52" s="1" t="s">
        <v>469</v>
      </c>
      <c r="G52" s="1" t="s">
        <v>470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471</v>
      </c>
      <c r="B53" s="1">
        <v>0.0</v>
      </c>
      <c r="C53" s="1" t="s">
        <v>472</v>
      </c>
      <c r="D53" s="1" t="s">
        <v>473</v>
      </c>
      <c r="E53" s="1" t="s">
        <v>474</v>
      </c>
      <c r="F53" s="1" t="s">
        <v>475</v>
      </c>
      <c r="G53" s="1" t="s">
        <v>476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477</v>
      </c>
      <c r="B54" s="1">
        <v>0.0</v>
      </c>
      <c r="C54" s="1" t="s">
        <v>478</v>
      </c>
      <c r="D54" s="1" t="s">
        <v>479</v>
      </c>
      <c r="E54" s="1" t="s">
        <v>480</v>
      </c>
      <c r="F54" s="1" t="s">
        <v>481</v>
      </c>
      <c r="G54" s="1" t="s">
        <v>482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483</v>
      </c>
      <c r="B55" s="1">
        <v>0.0</v>
      </c>
      <c r="C55" s="1" t="s">
        <v>484</v>
      </c>
      <c r="D55" s="1" t="s">
        <v>485</v>
      </c>
      <c r="E55" s="1" t="s">
        <v>486</v>
      </c>
      <c r="F55" s="1" t="s">
        <v>487</v>
      </c>
      <c r="G55" s="1" t="s">
        <v>488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489</v>
      </c>
      <c r="B56" s="1">
        <v>0.0</v>
      </c>
      <c r="C56" s="1" t="s">
        <v>484</v>
      </c>
      <c r="D56" s="1" t="s">
        <v>485</v>
      </c>
      <c r="E56" s="1" t="s">
        <v>490</v>
      </c>
      <c r="F56" s="1" t="s">
        <v>491</v>
      </c>
      <c r="G56" s="1" t="s">
        <v>492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493</v>
      </c>
      <c r="B57" s="1">
        <v>0.0</v>
      </c>
      <c r="C57" s="1" t="s">
        <v>494</v>
      </c>
      <c r="D57" s="1" t="s">
        <v>495</v>
      </c>
      <c r="E57" s="1" t="s">
        <v>496</v>
      </c>
      <c r="F57" s="1" t="s">
        <v>497</v>
      </c>
      <c r="G57" s="1" t="s">
        <v>498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499</v>
      </c>
      <c r="B58" s="1">
        <v>0.0</v>
      </c>
      <c r="C58" s="1" t="s">
        <v>500</v>
      </c>
      <c r="D58" s="1" t="s">
        <v>501</v>
      </c>
      <c r="E58" s="1" t="s">
        <v>502</v>
      </c>
      <c r="F58" s="1" t="s">
        <v>503</v>
      </c>
      <c r="G58" s="1" t="s">
        <v>504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505</v>
      </c>
      <c r="B59" s="1">
        <v>0.0</v>
      </c>
      <c r="C59" s="1">
        <v>0.0</v>
      </c>
      <c r="D59" s="1" t="s">
        <v>506</v>
      </c>
      <c r="E59" s="1" t="s">
        <v>507</v>
      </c>
      <c r="F59" s="1" t="s">
        <v>508</v>
      </c>
      <c r="G59" s="1" t="s">
        <v>509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510</v>
      </c>
      <c r="B60" s="1">
        <v>0.0</v>
      </c>
      <c r="C60" s="1">
        <v>0.0</v>
      </c>
      <c r="D60" s="1" t="s">
        <v>511</v>
      </c>
      <c r="E60" s="1" t="s">
        <v>512</v>
      </c>
      <c r="F60" s="1" t="s">
        <v>513</v>
      </c>
      <c r="G60" s="1" t="s">
        <v>514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516</v>
      </c>
      <c r="B62" s="1">
        <v>0.0</v>
      </c>
      <c r="C62" s="1">
        <v>0.0</v>
      </c>
      <c r="D62" s="1" t="s">
        <v>517</v>
      </c>
      <c r="E62" s="1" t="s">
        <v>518</v>
      </c>
      <c r="F62" s="1" t="s">
        <v>519</v>
      </c>
      <c r="G62" s="1" t="s">
        <v>520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521</v>
      </c>
      <c r="B63" s="1">
        <v>0.0</v>
      </c>
      <c r="C63" s="1">
        <v>0.0</v>
      </c>
      <c r="D63" s="1" t="s">
        <v>522</v>
      </c>
      <c r="E63" s="1" t="s">
        <v>523</v>
      </c>
      <c r="F63" s="1" t="s">
        <v>524</v>
      </c>
      <c r="G63" s="1" t="s">
        <v>525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526</v>
      </c>
      <c r="B64" s="1">
        <v>0.0</v>
      </c>
      <c r="C64" s="1">
        <v>0.0</v>
      </c>
      <c r="D64" s="1" t="s">
        <v>527</v>
      </c>
      <c r="E64" s="1" t="s">
        <v>528</v>
      </c>
      <c r="F64" s="1" t="s">
        <v>529</v>
      </c>
      <c r="G64" s="1" t="s">
        <v>530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531</v>
      </c>
      <c r="B65" s="1">
        <v>0.0</v>
      </c>
      <c r="C65" s="1">
        <v>0.0</v>
      </c>
      <c r="D65" s="1" t="s">
        <v>532</v>
      </c>
      <c r="E65" s="1" t="s">
        <v>533</v>
      </c>
      <c r="F65" s="1" t="s">
        <v>534</v>
      </c>
      <c r="G65" s="1" t="s">
        <v>535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536</v>
      </c>
      <c r="B66" s="1">
        <v>0.0</v>
      </c>
      <c r="C66" s="1">
        <v>0.0</v>
      </c>
      <c r="D66" s="1" t="s">
        <v>532</v>
      </c>
      <c r="E66" s="1" t="s">
        <v>537</v>
      </c>
      <c r="F66" s="1" t="s">
        <v>538</v>
      </c>
      <c r="G66" s="1" t="s">
        <v>539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540</v>
      </c>
      <c r="B67" s="1">
        <v>0.0</v>
      </c>
      <c r="C67" s="1">
        <v>0.0</v>
      </c>
      <c r="D67" s="1" t="s">
        <v>541</v>
      </c>
      <c r="E67" s="1" t="s">
        <v>434</v>
      </c>
      <c r="F67" s="1" t="s">
        <v>542</v>
      </c>
      <c r="G67" s="1" t="s">
        <v>543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544</v>
      </c>
      <c r="B68" s="1">
        <v>0.0</v>
      </c>
      <c r="C68" s="1">
        <v>0.0</v>
      </c>
      <c r="D68" s="1" t="s">
        <v>541</v>
      </c>
      <c r="E68" s="1" t="s">
        <v>434</v>
      </c>
      <c r="F68" s="1" t="s">
        <v>542</v>
      </c>
      <c r="G68" s="1" t="s">
        <v>543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545</v>
      </c>
      <c r="B69" s="1">
        <v>0.0</v>
      </c>
      <c r="C69" s="1">
        <v>0.0</v>
      </c>
      <c r="D69" s="1" t="s">
        <v>546</v>
      </c>
      <c r="E69" s="1" t="s">
        <v>547</v>
      </c>
      <c r="F69" s="1" t="s">
        <v>548</v>
      </c>
      <c r="G69" s="1" t="s">
        <v>549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550</v>
      </c>
      <c r="B70" s="1">
        <v>0.0</v>
      </c>
      <c r="C70" s="1">
        <v>0.0</v>
      </c>
      <c r="D70" s="1" t="s">
        <v>551</v>
      </c>
      <c r="E70" s="1" t="s">
        <v>552</v>
      </c>
      <c r="F70" s="1" t="s">
        <v>553</v>
      </c>
      <c r="G70" s="1" t="s">
        <v>554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555</v>
      </c>
      <c r="B71" s="1">
        <v>0.0</v>
      </c>
      <c r="C71" s="1">
        <v>0.0</v>
      </c>
      <c r="D71" s="1" t="s">
        <v>556</v>
      </c>
      <c r="E71" s="1" t="s">
        <v>557</v>
      </c>
      <c r="F71" s="1" t="s">
        <v>558</v>
      </c>
      <c r="G71" s="1" t="s">
        <v>559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560</v>
      </c>
      <c r="B72" s="1">
        <v>0.0</v>
      </c>
      <c r="C72" s="1">
        <v>0.0</v>
      </c>
      <c r="D72" s="1" t="s">
        <v>561</v>
      </c>
      <c r="E72" s="1" t="s">
        <v>562</v>
      </c>
      <c r="F72" s="1" t="s">
        <v>563</v>
      </c>
      <c r="G72" s="1" t="s">
        <v>564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565</v>
      </c>
      <c r="B73" s="1">
        <v>0.0</v>
      </c>
      <c r="C73" s="1">
        <v>0.0</v>
      </c>
      <c r="D73" s="1" t="s">
        <v>566</v>
      </c>
      <c r="E73" s="1" t="s">
        <v>567</v>
      </c>
      <c r="F73" s="1" t="s">
        <v>568</v>
      </c>
      <c r="G73" s="1" t="s">
        <v>569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570</v>
      </c>
      <c r="B74" s="1">
        <v>0.0</v>
      </c>
      <c r="C74" s="1">
        <v>0.0</v>
      </c>
      <c r="D74" s="1" t="s">
        <v>571</v>
      </c>
      <c r="E74" s="1" t="s">
        <v>572</v>
      </c>
      <c r="F74" s="1" t="s">
        <v>573</v>
      </c>
      <c r="G74" s="1" t="s">
        <v>574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575</v>
      </c>
      <c r="B75" s="1">
        <v>0.0</v>
      </c>
      <c r="C75" s="1">
        <v>0.0</v>
      </c>
      <c r="D75" s="1" t="s">
        <v>571</v>
      </c>
      <c r="E75" s="1" t="s">
        <v>576</v>
      </c>
      <c r="F75" s="1" t="s">
        <v>577</v>
      </c>
      <c r="G75" s="1" t="s">
        <v>578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579</v>
      </c>
      <c r="B76" s="1">
        <v>0.0</v>
      </c>
      <c r="C76" s="1">
        <v>0.0</v>
      </c>
      <c r="D76" s="1" t="s">
        <v>580</v>
      </c>
      <c r="E76" s="1" t="s">
        <v>581</v>
      </c>
      <c r="F76" s="1" t="s">
        <v>582</v>
      </c>
      <c r="G76" s="1" t="s">
        <v>583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584</v>
      </c>
      <c r="B77" s="1">
        <v>0.0</v>
      </c>
      <c r="C77" s="1">
        <v>0.0</v>
      </c>
      <c r="D77" s="1" t="s">
        <v>585</v>
      </c>
      <c r="E77" s="1" t="s">
        <v>586</v>
      </c>
      <c r="F77" s="1" t="s">
        <v>587</v>
      </c>
      <c r="G77" s="1" t="s">
        <v>588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589</v>
      </c>
      <c r="B78" s="1">
        <v>0.0</v>
      </c>
      <c r="C78" s="1">
        <v>0.0</v>
      </c>
      <c r="D78" s="1">
        <v>0.0</v>
      </c>
      <c r="E78" s="1" t="s">
        <v>590</v>
      </c>
      <c r="F78" s="1" t="s">
        <v>591</v>
      </c>
      <c r="G78" s="1" t="s">
        <v>592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593</v>
      </c>
      <c r="B79" s="1">
        <v>0.0</v>
      </c>
      <c r="C79" s="1">
        <v>0.0</v>
      </c>
      <c r="D79" s="1">
        <v>0.0</v>
      </c>
      <c r="E79" s="1" t="s">
        <v>594</v>
      </c>
      <c r="F79" s="1" t="s">
        <v>595</v>
      </c>
      <c r="G79" s="1" t="s">
        <v>596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597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598</v>
      </c>
      <c r="B81" s="1">
        <v>0.0</v>
      </c>
      <c r="C81" s="1">
        <v>0.0</v>
      </c>
      <c r="D81" s="1">
        <v>0.0</v>
      </c>
      <c r="E81" s="1" t="s">
        <v>599</v>
      </c>
      <c r="F81" s="1" t="s">
        <v>600</v>
      </c>
      <c r="G81" s="1" t="s">
        <v>601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602</v>
      </c>
      <c r="B82" s="1">
        <v>0.0</v>
      </c>
      <c r="C82" s="1">
        <v>0.0</v>
      </c>
      <c r="D82" s="1">
        <v>0.0</v>
      </c>
      <c r="E82" s="1" t="s">
        <v>603</v>
      </c>
      <c r="F82" s="1" t="s">
        <v>604</v>
      </c>
      <c r="G82" s="1" t="s">
        <v>605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606</v>
      </c>
      <c r="B83" s="1">
        <v>0.0</v>
      </c>
      <c r="C83" s="1">
        <v>0.0</v>
      </c>
      <c r="D83" s="1">
        <v>0.0</v>
      </c>
      <c r="E83" s="1" t="s">
        <v>607</v>
      </c>
      <c r="F83" s="1" t="s">
        <v>608</v>
      </c>
      <c r="G83" s="1" t="s">
        <v>609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610</v>
      </c>
      <c r="B84" s="1">
        <v>0.0</v>
      </c>
      <c r="C84" s="1">
        <v>0.0</v>
      </c>
      <c r="D84" s="1">
        <v>0.0</v>
      </c>
      <c r="E84" s="1" t="s">
        <v>611</v>
      </c>
      <c r="F84" s="1" t="s">
        <v>612</v>
      </c>
      <c r="G84" s="1" t="s">
        <v>613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614</v>
      </c>
      <c r="B85" s="1">
        <v>0.0</v>
      </c>
      <c r="C85" s="1">
        <v>0.0</v>
      </c>
      <c r="D85" s="1">
        <v>0.0</v>
      </c>
      <c r="E85" s="1" t="s">
        <v>615</v>
      </c>
      <c r="F85" s="1" t="s">
        <v>616</v>
      </c>
      <c r="G85" s="1" t="s">
        <v>617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618</v>
      </c>
      <c r="B86" s="1">
        <v>0.0</v>
      </c>
      <c r="C86" s="1">
        <v>0.0</v>
      </c>
      <c r="D86" s="1">
        <v>0.0</v>
      </c>
      <c r="E86" s="1" t="s">
        <v>619</v>
      </c>
      <c r="F86" s="1" t="s">
        <v>620</v>
      </c>
      <c r="G86" s="1" t="s">
        <v>621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622</v>
      </c>
      <c r="B87" s="1">
        <v>0.0</v>
      </c>
      <c r="C87" s="1">
        <v>0.0</v>
      </c>
      <c r="D87" s="1">
        <v>0.0</v>
      </c>
      <c r="E87" s="1" t="s">
        <v>619</v>
      </c>
      <c r="F87" s="1" t="s">
        <v>620</v>
      </c>
      <c r="G87" s="1" t="s">
        <v>621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623</v>
      </c>
      <c r="B88" s="1">
        <v>0.0</v>
      </c>
      <c r="C88" s="1">
        <v>0.0</v>
      </c>
      <c r="D88" s="1">
        <v>0.0</v>
      </c>
      <c r="E88" s="1" t="s">
        <v>624</v>
      </c>
      <c r="F88" s="1" t="s">
        <v>625</v>
      </c>
      <c r="G88" s="1" t="s">
        <v>626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627</v>
      </c>
      <c r="B89" s="1">
        <v>0.0</v>
      </c>
      <c r="C89" s="1">
        <v>0.0</v>
      </c>
      <c r="D89" s="1">
        <v>0.0</v>
      </c>
      <c r="E89" s="1" t="s">
        <v>628</v>
      </c>
      <c r="F89" s="1" t="s">
        <v>629</v>
      </c>
      <c r="G89" s="1" t="s">
        <v>630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631</v>
      </c>
      <c r="B90" s="1">
        <v>0.0</v>
      </c>
      <c r="C90" s="1">
        <v>0.0</v>
      </c>
      <c r="D90" s="1">
        <v>0.0</v>
      </c>
      <c r="E90" s="1" t="s">
        <v>632</v>
      </c>
      <c r="F90" s="1" t="s">
        <v>633</v>
      </c>
      <c r="G90" s="1" t="s">
        <v>634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635</v>
      </c>
      <c r="B91" s="1">
        <v>0.0</v>
      </c>
      <c r="C91" s="1">
        <v>0.0</v>
      </c>
      <c r="D91" s="1">
        <v>0.0</v>
      </c>
      <c r="E91" s="1" t="s">
        <v>636</v>
      </c>
      <c r="F91" s="1" t="s">
        <v>637</v>
      </c>
      <c r="G91" s="1" t="s">
        <v>638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639</v>
      </c>
      <c r="B92" s="1">
        <v>0.0</v>
      </c>
      <c r="C92" s="1">
        <v>0.0</v>
      </c>
      <c r="D92" s="1">
        <v>0.0</v>
      </c>
      <c r="E92" s="1" t="s">
        <v>640</v>
      </c>
      <c r="F92" s="1" t="s">
        <v>641</v>
      </c>
      <c r="G92" s="1" t="s">
        <v>642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643</v>
      </c>
      <c r="B93" s="1">
        <v>0.0</v>
      </c>
      <c r="C93" s="1">
        <v>0.0</v>
      </c>
      <c r="D93" s="1">
        <v>0.0</v>
      </c>
      <c r="E93" s="1" t="s">
        <v>644</v>
      </c>
      <c r="F93" s="1" t="s">
        <v>645</v>
      </c>
      <c r="G93" s="1" t="s">
        <v>646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647</v>
      </c>
      <c r="B94" s="1">
        <v>0.0</v>
      </c>
      <c r="C94" s="1">
        <v>0.0</v>
      </c>
      <c r="D94" s="1">
        <v>0.0</v>
      </c>
      <c r="E94" s="1" t="s">
        <v>648</v>
      </c>
      <c r="F94" s="1" t="s">
        <v>649</v>
      </c>
      <c r="G94" s="1" t="s">
        <v>650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651</v>
      </c>
      <c r="B95" s="1">
        <v>0.0</v>
      </c>
      <c r="C95" s="1">
        <v>0.0</v>
      </c>
      <c r="D95" s="1">
        <v>0.0</v>
      </c>
      <c r="E95" s="1" t="s">
        <v>652</v>
      </c>
      <c r="F95" s="1" t="s">
        <v>653</v>
      </c>
      <c r="G95" s="1" t="s">
        <v>654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655</v>
      </c>
      <c r="B96" s="1">
        <v>0.0</v>
      </c>
      <c r="C96" s="1">
        <v>0.0</v>
      </c>
      <c r="D96" s="1">
        <v>0.0</v>
      </c>
      <c r="E96" s="1" t="s">
        <v>656</v>
      </c>
      <c r="F96" s="1" t="s">
        <v>657</v>
      </c>
      <c r="G96" s="1" t="s">
        <v>658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659</v>
      </c>
      <c r="B97" s="1">
        <v>0.0</v>
      </c>
      <c r="C97" s="1">
        <v>0.0</v>
      </c>
      <c r="D97" s="1">
        <v>0.0</v>
      </c>
      <c r="E97" s="1">
        <v>0.0</v>
      </c>
      <c r="F97" s="1" t="s">
        <v>660</v>
      </c>
      <c r="G97" s="1" t="s">
        <v>661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662</v>
      </c>
      <c r="B98" s="1">
        <v>0.0</v>
      </c>
      <c r="C98" s="1">
        <v>0.0</v>
      </c>
      <c r="D98" s="1">
        <v>0.0</v>
      </c>
      <c r="E98" s="1">
        <v>0.0</v>
      </c>
      <c r="F98" s="1" t="s">
        <v>663</v>
      </c>
      <c r="G98" s="1" t="s">
        <v>664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665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666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667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668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669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670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671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672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673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674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675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676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677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677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679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680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681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682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683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684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685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686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687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688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689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-24.0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690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691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692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693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694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695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696</v>
      </c>
      <c r="C1" s="1" t="s">
        <v>697</v>
      </c>
      <c r="D1" s="1" t="s">
        <v>698</v>
      </c>
      <c r="E1" s="1" t="s">
        <v>699</v>
      </c>
      <c r="F1" s="1" t="s">
        <v>700</v>
      </c>
      <c r="G1" s="1" t="s">
        <v>701</v>
      </c>
      <c r="H1" s="1" t="s">
        <v>702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703</v>
      </c>
      <c r="B2" s="1" t="s">
        <v>704</v>
      </c>
      <c r="C2" s="1" t="s">
        <v>705</v>
      </c>
      <c r="D2" s="1" t="s">
        <v>706</v>
      </c>
      <c r="E2" s="1" t="s">
        <v>707</v>
      </c>
      <c r="F2" s="1" t="s">
        <v>708</v>
      </c>
      <c r="G2" s="1" t="s">
        <v>708</v>
      </c>
      <c r="H2" s="1" t="s">
        <v>709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710</v>
      </c>
      <c r="B3" s="1" t="s">
        <v>709</v>
      </c>
      <c r="C3" s="1" t="s">
        <v>711</v>
      </c>
      <c r="D3" s="1" t="s">
        <v>712</v>
      </c>
      <c r="E3" s="1" t="s">
        <v>713</v>
      </c>
      <c r="F3" s="1" t="s">
        <v>714</v>
      </c>
      <c r="G3" s="1" t="s">
        <v>715</v>
      </c>
      <c r="H3" s="1" t="s">
        <v>709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716</v>
      </c>
      <c r="B4" s="1" t="s">
        <v>717</v>
      </c>
      <c r="C4" s="1" t="s">
        <v>718</v>
      </c>
      <c r="D4" s="1" t="s">
        <v>719</v>
      </c>
      <c r="E4" s="1" t="s">
        <v>720</v>
      </c>
      <c r="F4" s="1" t="s">
        <v>721</v>
      </c>
      <c r="G4" s="1" t="s">
        <v>722</v>
      </c>
      <c r="H4" s="1" t="s">
        <v>723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710</v>
      </c>
      <c r="B5" s="1" t="s">
        <v>709</v>
      </c>
      <c r="C5" s="1" t="s">
        <v>724</v>
      </c>
      <c r="D5" s="1" t="s">
        <v>725</v>
      </c>
      <c r="E5" s="1" t="s">
        <v>726</v>
      </c>
      <c r="F5" s="1" t="s">
        <v>727</v>
      </c>
      <c r="G5" s="1" t="s">
        <v>728</v>
      </c>
      <c r="H5" s="1" t="s">
        <v>729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730</v>
      </c>
      <c r="B6" s="1" t="s">
        <v>731</v>
      </c>
      <c r="C6" s="1" t="s">
        <v>732</v>
      </c>
      <c r="D6" s="1" t="s">
        <v>733</v>
      </c>
      <c r="E6" s="1" t="s">
        <v>734</v>
      </c>
      <c r="F6" s="1" t="s">
        <v>735</v>
      </c>
      <c r="G6" s="1" t="s">
        <v>736</v>
      </c>
      <c r="H6" s="1" t="s">
        <v>737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738</v>
      </c>
      <c r="B7" s="1" t="s">
        <v>739</v>
      </c>
      <c r="C7" s="1" t="s">
        <v>740</v>
      </c>
      <c r="D7" s="1" t="s">
        <v>741</v>
      </c>
      <c r="E7" s="1" t="s">
        <v>742</v>
      </c>
      <c r="F7" s="1" t="s">
        <v>743</v>
      </c>
      <c r="G7" s="1" t="s">
        <v>744</v>
      </c>
      <c r="H7" s="1" t="s">
        <v>745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746</v>
      </c>
      <c r="B8" s="1" t="s">
        <v>747</v>
      </c>
      <c r="C8" s="1" t="s">
        <v>748</v>
      </c>
      <c r="D8" s="1" t="s">
        <v>749</v>
      </c>
      <c r="E8" s="1" t="s">
        <v>750</v>
      </c>
      <c r="F8" s="1" t="s">
        <v>751</v>
      </c>
      <c r="G8" s="1" t="s">
        <v>752</v>
      </c>
      <c r="H8" s="1" t="s">
        <v>753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754</v>
      </c>
      <c r="B9" s="1" t="s">
        <v>742</v>
      </c>
      <c r="C9" s="1" t="s">
        <v>755</v>
      </c>
      <c r="D9" s="1" t="s">
        <v>756</v>
      </c>
      <c r="E9" s="1" t="s">
        <v>757</v>
      </c>
      <c r="F9" s="1" t="s">
        <v>758</v>
      </c>
      <c r="G9" s="1" t="s">
        <v>759</v>
      </c>
      <c r="H9" s="1" t="s">
        <v>760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761</v>
      </c>
      <c r="B10" s="1" t="s">
        <v>762</v>
      </c>
      <c r="C10" s="1" t="s">
        <v>763</v>
      </c>
      <c r="D10" s="1" t="s">
        <v>764</v>
      </c>
      <c r="E10" s="1" t="s">
        <v>765</v>
      </c>
      <c r="F10" s="1" t="s">
        <v>766</v>
      </c>
      <c r="G10" s="1" t="s">
        <v>767</v>
      </c>
      <c r="H10" s="1" t="s">
        <v>760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768</v>
      </c>
      <c r="B11" s="1" t="s">
        <v>769</v>
      </c>
      <c r="C11" s="1" t="s">
        <v>770</v>
      </c>
      <c r="D11" s="1" t="s">
        <v>771</v>
      </c>
      <c r="E11" s="1" t="s">
        <v>772</v>
      </c>
      <c r="F11" s="1" t="s">
        <v>773</v>
      </c>
      <c r="G11" s="1" t="s">
        <v>774</v>
      </c>
      <c r="H11" s="1" t="s">
        <v>775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776</v>
      </c>
      <c r="B12" s="1" t="s">
        <v>777</v>
      </c>
      <c r="C12" s="1" t="s">
        <v>778</v>
      </c>
      <c r="D12" s="1" t="s">
        <v>779</v>
      </c>
      <c r="E12" s="1" t="s">
        <v>780</v>
      </c>
      <c r="F12" s="1" t="s">
        <v>781</v>
      </c>
      <c r="G12" s="1" t="s">
        <v>782</v>
      </c>
      <c r="H12" s="1" t="s">
        <v>783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784</v>
      </c>
      <c r="B13" s="1" t="s">
        <v>785</v>
      </c>
      <c r="C13" s="1" t="s">
        <v>786</v>
      </c>
      <c r="D13" s="1" t="s">
        <v>787</v>
      </c>
      <c r="E13" s="1" t="s">
        <v>788</v>
      </c>
      <c r="F13" s="1" t="s">
        <v>789</v>
      </c>
      <c r="G13" s="1" t="s">
        <v>790</v>
      </c>
      <c r="H13" s="1" t="s">
        <v>791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792</v>
      </c>
      <c r="B14" s="1" t="s">
        <v>793</v>
      </c>
      <c r="C14" s="1" t="s">
        <v>794</v>
      </c>
      <c r="D14" s="1" t="s">
        <v>795</v>
      </c>
      <c r="E14" s="1" t="s">
        <v>796</v>
      </c>
      <c r="F14" s="1" t="s">
        <v>797</v>
      </c>
      <c r="G14" s="1" t="s">
        <v>798</v>
      </c>
      <c r="H14" s="1" t="s">
        <v>799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800</v>
      </c>
      <c r="B15" s="1" t="s">
        <v>709</v>
      </c>
      <c r="C15" s="1" t="s">
        <v>709</v>
      </c>
      <c r="D15" s="1" t="s">
        <v>709</v>
      </c>
      <c r="E15" s="1" t="s">
        <v>709</v>
      </c>
      <c r="F15" s="1" t="s">
        <v>709</v>
      </c>
      <c r="G15" s="1" t="s">
        <v>709</v>
      </c>
      <c r="H15" s="1" t="s">
        <v>709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801</v>
      </c>
      <c r="B16" s="1" t="s">
        <v>709</v>
      </c>
      <c r="C16" s="1" t="s">
        <v>709</v>
      </c>
      <c r="D16" s="1" t="s">
        <v>709</v>
      </c>
      <c r="E16" s="1" t="s">
        <v>709</v>
      </c>
      <c r="F16" s="1" t="s">
        <v>709</v>
      </c>
      <c r="G16" s="1" t="s">
        <v>709</v>
      </c>
      <c r="H16" s="1" t="s">
        <v>709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802</v>
      </c>
      <c r="B17" s="1" t="s">
        <v>154</v>
      </c>
      <c r="C17" s="1" t="s">
        <v>155</v>
      </c>
      <c r="D17" s="1" t="s">
        <v>156</v>
      </c>
      <c r="E17" s="1" t="s">
        <v>152</v>
      </c>
      <c r="F17" s="1" t="s">
        <v>803</v>
      </c>
      <c r="G17" s="1" t="s">
        <v>804</v>
      </c>
      <c r="H17" s="1" t="s">
        <v>805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806</v>
      </c>
      <c r="B18" s="1" t="s">
        <v>709</v>
      </c>
      <c r="C18" s="1" t="s">
        <v>709</v>
      </c>
      <c r="D18" s="1" t="s">
        <v>709</v>
      </c>
      <c r="E18" s="1" t="s">
        <v>709</v>
      </c>
      <c r="F18" s="1" t="s">
        <v>709</v>
      </c>
      <c r="G18" s="1" t="s">
        <v>709</v>
      </c>
      <c r="H18" s="1" t="s">
        <v>709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807</v>
      </c>
      <c r="B19" s="1" t="s">
        <v>808</v>
      </c>
      <c r="C19" s="1" t="s">
        <v>809</v>
      </c>
      <c r="D19" s="1" t="s">
        <v>810</v>
      </c>
      <c r="E19" s="1" t="s">
        <v>811</v>
      </c>
      <c r="F19" s="1" t="s">
        <v>812</v>
      </c>
      <c r="G19" s="1" t="s">
        <v>813</v>
      </c>
      <c r="H19" s="1" t="s">
        <v>814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815</v>
      </c>
      <c r="B20" s="1" t="s">
        <v>816</v>
      </c>
      <c r="C20" s="1" t="s">
        <v>817</v>
      </c>
      <c r="D20" s="1" t="s">
        <v>818</v>
      </c>
      <c r="E20" s="1" t="s">
        <v>819</v>
      </c>
      <c r="F20" s="1" t="s">
        <v>820</v>
      </c>
      <c r="G20" s="1" t="s">
        <v>821</v>
      </c>
      <c r="H20" s="1" t="s">
        <v>822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823</v>
      </c>
      <c r="B21" s="1" t="s">
        <v>824</v>
      </c>
      <c r="C21" s="1" t="s">
        <v>825</v>
      </c>
      <c r="D21" s="1" t="s">
        <v>826</v>
      </c>
      <c r="E21" s="1" t="s">
        <v>827</v>
      </c>
      <c r="F21" s="1" t="s">
        <v>828</v>
      </c>
      <c r="G21" s="1" t="s">
        <v>829</v>
      </c>
      <c r="H21" s="1" t="s">
        <v>830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831</v>
      </c>
      <c r="B22" s="1" t="s">
        <v>832</v>
      </c>
      <c r="C22" s="1" t="s">
        <v>833</v>
      </c>
      <c r="D22" s="1" t="s">
        <v>834</v>
      </c>
      <c r="E22" s="1" t="s">
        <v>835</v>
      </c>
      <c r="F22" s="1" t="s">
        <v>836</v>
      </c>
      <c r="G22" s="1" t="s">
        <v>837</v>
      </c>
      <c r="H22" s="1" t="s">
        <v>838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839</v>
      </c>
      <c r="B23" s="1" t="s">
        <v>840</v>
      </c>
      <c r="C23" s="1" t="s">
        <v>841</v>
      </c>
      <c r="D23" s="1" t="s">
        <v>842</v>
      </c>
      <c r="E23" s="1" t="s">
        <v>843</v>
      </c>
      <c r="F23" s="1" t="s">
        <v>844</v>
      </c>
      <c r="G23" s="1" t="s">
        <v>845</v>
      </c>
      <c r="H23" s="1" t="s">
        <v>846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847</v>
      </c>
      <c r="B24" s="1" t="s">
        <v>848</v>
      </c>
      <c r="C24" s="1" t="s">
        <v>849</v>
      </c>
      <c r="D24" s="1" t="s">
        <v>850</v>
      </c>
      <c r="E24" s="1" t="s">
        <v>851</v>
      </c>
      <c r="F24" s="1" t="s">
        <v>852</v>
      </c>
      <c r="G24" s="1" t="s">
        <v>852</v>
      </c>
      <c r="H24" s="1" t="s">
        <v>852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853</v>
      </c>
      <c r="B25" s="1" t="s">
        <v>854</v>
      </c>
      <c r="C25" s="1" t="s">
        <v>855</v>
      </c>
      <c r="D25" s="1" t="s">
        <v>856</v>
      </c>
      <c r="E25" s="1" t="s">
        <v>857</v>
      </c>
      <c r="F25" s="1" t="s">
        <v>858</v>
      </c>
      <c r="G25" s="1" t="s">
        <v>858</v>
      </c>
      <c r="H25" s="1" t="s">
        <v>709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859</v>
      </c>
      <c r="B26" s="1" t="s">
        <v>860</v>
      </c>
      <c r="C26" s="1" t="s">
        <v>861</v>
      </c>
      <c r="D26" s="1" t="s">
        <v>862</v>
      </c>
      <c r="E26" s="1" t="s">
        <v>863</v>
      </c>
      <c r="F26" s="1" t="s">
        <v>709</v>
      </c>
      <c r="G26" s="1" t="s">
        <v>709</v>
      </c>
      <c r="H26" s="1" t="s">
        <v>709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864</v>
      </c>
      <c r="B2" s="1" t="s">
        <v>865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866</v>
      </c>
      <c r="B3" s="1" t="s">
        <v>867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868</v>
      </c>
      <c r="B4" s="1" t="s">
        <v>869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870</v>
      </c>
      <c r="B5" s="1" t="s">
        <v>871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872</v>
      </c>
      <c r="B6" s="1" t="s">
        <v>873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874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875</v>
      </c>
      <c r="B8" s="1" t="s">
        <v>876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877</v>
      </c>
      <c r="B9" s="4" t="s">
        <v>878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879</v>
      </c>
      <c r="B10" s="1" t="s">
        <v>880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881</v>
      </c>
      <c r="B11" s="1" t="s">
        <v>882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883</v>
      </c>
      <c r="B12" s="1" t="s">
        <v>880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884</v>
      </c>
      <c r="B13" s="1" t="s">
        <v>885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886</v>
      </c>
      <c r="B14" s="1" t="s">
        <v>887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888</v>
      </c>
      <c r="B15" s="1" t="s">
        <v>885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889</v>
      </c>
      <c r="B16" s="1" t="s">
        <v>890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891</v>
      </c>
      <c r="B17" s="1">
        <v>1321.0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892</v>
      </c>
      <c r="B18" s="1" t="s">
        <v>893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894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895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896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897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898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899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900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901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902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903</v>
      </c>
      <c r="B28" s="1">
        <v>6.19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904</v>
      </c>
      <c r="B29" s="1">
        <v>5.81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905</v>
      </c>
      <c r="B30" s="1">
        <v>5.81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906</v>
      </c>
      <c r="B31" s="1">
        <v>6.19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907</v>
      </c>
      <c r="B32" s="1">
        <v>6.19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908</v>
      </c>
      <c r="B33" s="1">
        <v>5.81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909</v>
      </c>
      <c r="B34" s="1">
        <v>5.81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910</v>
      </c>
      <c r="B35" s="1">
        <v>6.19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911</v>
      </c>
      <c r="B36" s="1">
        <v>0.992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912</v>
      </c>
      <c r="B37" s="1">
        <v>21.482239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913</v>
      </c>
      <c r="B38" s="1">
        <v>903278.0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914</v>
      </c>
      <c r="B39" s="1">
        <v>903278.0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915</v>
      </c>
      <c r="B40" s="1">
        <v>909516.0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916</v>
      </c>
      <c r="B41" s="1">
        <v>747140.0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917</v>
      </c>
      <c r="B42" s="1">
        <v>747140.0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918</v>
      </c>
      <c r="B43" s="1">
        <v>6.06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919</v>
      </c>
      <c r="B44" s="1">
        <v>6.14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920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921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922</v>
      </c>
      <c r="B47" s="1">
        <v>4.77334208E8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923</v>
      </c>
      <c r="B48" s="1">
        <v>5.125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924</v>
      </c>
      <c r="B49" s="1">
        <v>8.985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925</v>
      </c>
      <c r="B50" s="1">
        <v>1.4462569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926</v>
      </c>
      <c r="B51" s="1">
        <v>6.5107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927</v>
      </c>
      <c r="B52" s="1">
        <v>6.657275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928</v>
      </c>
      <c r="B53" s="1" t="s">
        <v>929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930</v>
      </c>
      <c r="B54" s="1">
        <v>5.30645088E8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931</v>
      </c>
      <c r="B55" s="1">
        <v>-0.08428001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932</v>
      </c>
      <c r="B56" s="1">
        <v>5.7874993E7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933</v>
      </c>
      <c r="B57" s="1">
        <v>7.838E7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934</v>
      </c>
      <c r="B58" s="1">
        <v>6522610.0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935</v>
      </c>
      <c r="B59" s="1">
        <v>7845513.0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936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937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938</v>
      </c>
      <c r="B62" s="1">
        <v>0.0832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939</v>
      </c>
      <c r="B63" s="1">
        <v>0.16468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940</v>
      </c>
      <c r="B64" s="1">
        <v>0.7718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941</v>
      </c>
      <c r="B65" s="1">
        <v>6.16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942</v>
      </c>
      <c r="B66" s="1">
        <v>0.102299996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943</v>
      </c>
      <c r="B67" s="1">
        <v>7.9667E7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944</v>
      </c>
      <c r="B68" s="1">
        <v>0.37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945</v>
      </c>
      <c r="B69" s="1">
        <v>16.45946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946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947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948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949</v>
      </c>
      <c r="B73" s="1">
        <v>-2.7816E7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950</v>
      </c>
      <c r="B74" s="1">
        <v>-0.36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951</v>
      </c>
      <c r="B75" s="1">
        <v>0.28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952</v>
      </c>
      <c r="B76" s="1">
        <v>1.608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953</v>
      </c>
      <c r="B77" s="1">
        <v>-29.425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954</v>
      </c>
      <c r="B78" s="1">
        <v>-0.2609223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955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956</v>
      </c>
      <c r="B80" s="1" t="s">
        <v>957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958</v>
      </c>
      <c r="B81" s="1" t="s">
        <v>959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960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961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962</v>
      </c>
      <c r="B84" s="1" t="s">
        <v>963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964</v>
      </c>
      <c r="B85" s="1" t="s">
        <v>965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966</v>
      </c>
      <c r="B86" s="1">
        <v>1.5966342E9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967</v>
      </c>
      <c r="B87" s="1" t="s">
        <v>968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969</v>
      </c>
      <c r="B88" s="1" t="s">
        <v>970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971</v>
      </c>
      <c r="B89" s="1" t="s">
        <v>972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973</v>
      </c>
      <c r="B90" s="1" t="s">
        <v>974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975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976</v>
      </c>
      <c r="B92" s="1">
        <v>6.09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977</v>
      </c>
      <c r="B93" s="1">
        <v>11.0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978</v>
      </c>
      <c r="B94" s="1">
        <v>6.0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979</v>
      </c>
      <c r="B95" s="1">
        <v>8.3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980</v>
      </c>
      <c r="B96" s="1">
        <v>8.5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981</v>
      </c>
      <c r="B97" s="1">
        <v>2.76923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982</v>
      </c>
      <c r="B98" s="1" t="s">
        <v>983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984</v>
      </c>
      <c r="B99" s="1">
        <v>10.0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985</v>
      </c>
      <c r="B100" s="1">
        <v>1.68396E8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986</v>
      </c>
      <c r="B101" s="1">
        <v>2.148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987</v>
      </c>
      <c r="B102" s="1">
        <v>-1.8034E7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988</v>
      </c>
      <c r="B103" s="1">
        <v>2.21707008E8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989</v>
      </c>
      <c r="B104" s="1">
        <v>2.446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990</v>
      </c>
      <c r="B105" s="1">
        <v>2.812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991</v>
      </c>
      <c r="B106" s="1">
        <v>3.30048E8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992</v>
      </c>
      <c r="B107" s="1">
        <v>764.876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993</v>
      </c>
      <c r="B108" s="1">
        <v>4.284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994</v>
      </c>
      <c r="B109" s="1">
        <v>-0.0519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995</v>
      </c>
      <c r="B110" s="1">
        <v>-1.13858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996</v>
      </c>
      <c r="B111" s="1">
        <v>4.6161752E7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997</v>
      </c>
      <c r="B112" s="1">
        <v>2.7173E7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998</v>
      </c>
      <c r="B113" s="1">
        <v>0.073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999</v>
      </c>
      <c r="B114" s="1">
        <v>0.76652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1000</v>
      </c>
      <c r="B115" s="1">
        <v>-0.054640003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1001</v>
      </c>
      <c r="B116" s="1">
        <v>-0.10755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1002</v>
      </c>
      <c r="B117" s="1" t="s">
        <v>929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1003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62</v>
      </c>
      <c r="B3" s="1">
        <v>0.0</v>
      </c>
      <c r="C3" s="1">
        <v>-30.0</v>
      </c>
      <c r="D3" s="1">
        <v>-8.0</v>
      </c>
      <c r="E3" s="1">
        <v>-7.0</v>
      </c>
      <c r="F3" s="1">
        <v>-12.0</v>
      </c>
      <c r="G3" s="1">
        <v>5.0</v>
      </c>
      <c r="H3" s="1">
        <f>IF(G3*FORECAST(H2,B3:G3,B2:G2)&gt;0,FORECAST(H2,B3:G3,B2:G2),G3)*$X$1</f>
        <v>5</v>
      </c>
      <c r="I3" s="1">
        <f>IF(H3*FORECAST(I2,B3:H3,B2:H2)&gt;0,FORECAST(I2,B3:H3,B2:H2),H3)*$X$1</f>
        <v>4.857142857</v>
      </c>
      <c r="J3" s="1">
        <f>IF(I3*FORECAST(J2,B3:I3,B2:I2)&gt;0,FORECAST(J2,B3:I3,B2:I2),I3)*$X$1</f>
        <v>7.75</v>
      </c>
      <c r="K3" s="1">
        <f>IF(J3*FORECAST(K2,B3:J3,B2:J2)&gt;0,FORECAST(K2,B3:J3,B2:J2),J3)*$X$1</f>
        <v>10.64285714</v>
      </c>
      <c r="L3" s="1">
        <f>IF(K3*FORECAST(L2,B3:K3,B2:K2)&gt;0,FORECAST(L2,B3:K3,B2:K2),K3)*$X$1</f>
        <v>13.53571429</v>
      </c>
      <c r="M3" s="1">
        <f>IF(L3*FORECAST(M2,B3:L3,B2:L2)&gt;0,FORECAST(M2,B3:L3,B2:L2),L3)*$X$1</f>
        <v>16.42857143</v>
      </c>
      <c r="N3" s="1">
        <f>IF(M3*FORECAST(N2,B3:M3,B2:M2)&gt;0,FORECAST(N2,B3:M3,B2:M2),M3)*$X$1</f>
        <v>19.32142857</v>
      </c>
      <c r="O3" s="5">
        <f>IF(N3*FORECAST(O2,B3:N3,B2:N2)&gt;0,FORECAST(O2,B3:N3,B2:N2),N3)*$X$1</f>
        <v>22.21428571</v>
      </c>
      <c r="P3" s="5">
        <f>IF(O3*FORECAST(P2,B3:O3,B2:O2)&gt;0,FORECAST(P2,B3:O3,B2:O2),O3)*$X$1</f>
        <v>25.10714286</v>
      </c>
      <c r="Q3" s="5">
        <f>IF(P3*FORECAST(Q2,B3:P3,B2:P2)&gt;0,FORECAST(Q2,B3:P3,B2:P2),P3)*$X$1</f>
        <v>28</v>
      </c>
      <c r="R3" s="5">
        <f>IF(Q3*FORECAST(R2,B3:Q3,B2:Q2)&gt;0,FORECAST(R2,B3:Q3,B2:Q2),Q3)*$X$1</f>
        <v>30.89285714</v>
      </c>
      <c r="S3" s="5">
        <f>IF(R3*FORECAST(S2,B3:R3,B2:R2)&gt;0,FORECAST(S2,B3:R3,B2:R2),R3)*$X$1</f>
        <v>33.78571429</v>
      </c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-11.0</v>
      </c>
      <c r="C4" s="1">
        <v>51.0</v>
      </c>
      <c r="D4" s="1">
        <v>-204.0</v>
      </c>
      <c r="E4" s="1">
        <v>-51.0</v>
      </c>
      <c r="F4" s="1">
        <v>46.0</v>
      </c>
      <c r="G4" s="1">
        <v>80.0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1004</v>
      </c>
      <c r="B5" s="1">
        <v>50.0</v>
      </c>
      <c r="C5" s="1">
        <v>54.0</v>
      </c>
      <c r="D5" s="1">
        <v>39.0</v>
      </c>
      <c r="E5" s="1">
        <v>70.0</v>
      </c>
      <c r="F5" s="1">
        <v>73.0</v>
      </c>
      <c r="G5" s="1">
        <v>75.0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1005</v>
      </c>
      <c r="L7" s="1">
        <f>IF(S3*FORECAST(S2,B3:S3,B2:S2)&gt;0,FORECAST(S2,B3:S3,B2:S2),R3)*$X$1 * (1+0.02)/(0.0834-0.02)</f>
        <v>543.5556557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1006</v>
      </c>
      <c r="L8" s="6">
        <f t="array" ref="L8">NPV(0.0834,I3:S3)</f>
        <v>119.6232103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1007</v>
      </c>
      <c r="L9" s="6">
        <f t="array" ref="L9">NPV(0.0834,I16:S16)</f>
        <v>225.1992165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1008</v>
      </c>
      <c r="L10" s="6">
        <f>L8 + L9</f>
        <v>344.8224268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1009</v>
      </c>
      <c r="L12" s="6">
        <f>L10 - L11</f>
        <v>264.8224268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1010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3.53096569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543.5556557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-38.0</v>
      </c>
      <c r="C3" s="1">
        <v>-42.0</v>
      </c>
      <c r="D3" s="1">
        <v>-37.0</v>
      </c>
      <c r="E3" s="1">
        <v>-76.0</v>
      </c>
      <c r="F3" s="1">
        <v>-140.0</v>
      </c>
      <c r="G3" s="1">
        <v>-64.0</v>
      </c>
      <c r="H3" s="1">
        <f>IF(G3*FORECAST(H2,B3:G3,B2:G2)&gt;0,FORECAST(H2,B3:G3,B2:G2),G3)*$X$1</f>
        <v>-112.4666667</v>
      </c>
      <c r="I3" s="1">
        <f>IF(H3*FORECAST(I2,B3:H3,B2:H2)&gt;0,FORECAST(I2,B3:H3,B2:H2),H3)*$X$1</f>
        <v>-125.6952381</v>
      </c>
      <c r="J3" s="1">
        <f>IF(I3*FORECAST(J2,B3:I3,B2:I2)&gt;0,FORECAST(J2,B3:I3,B2:I2),I3)*$X$1</f>
        <v>-138.9238095</v>
      </c>
      <c r="K3" s="1">
        <f>IF(J3*FORECAST(K2,B3:J3,B2:J2)&gt;0,FORECAST(K2,B3:J3,B2:J2),J3)*$X$1</f>
        <v>-152.152381</v>
      </c>
      <c r="L3" s="1">
        <f>IF(K3*FORECAST(L2,B3:K3,B2:K2)&gt;0,FORECAST(L2,B3:K3,B2:K2),K3)*$X$1</f>
        <v>-165.3809524</v>
      </c>
      <c r="M3" s="1">
        <f>IF(L3*FORECAST(M2,B3:L3,B2:L2)&gt;0,FORECAST(M2,B3:L3,B2:L2),L3)*$X$1</f>
        <v>-178.6095238</v>
      </c>
      <c r="N3" s="1">
        <f>IF(M3*FORECAST(N2,B3:M3,B2:M2)&gt;0,FORECAST(N2,B3:M3,B2:M2),M3)*$X$1</f>
        <v>-191.8380952</v>
      </c>
      <c r="O3" s="5">
        <f>IF(N3*FORECAST(O2,B3:N3,B2:N2)&gt;0,FORECAST(O2,B3:N3,B2:N2),N3)*$X$1</f>
        <v>-205.0666667</v>
      </c>
      <c r="P3" s="5">
        <f>IF(O3*FORECAST(P2,B3:O3,B2:O2)&gt;0,FORECAST(P2,B3:O3,B2:O2),O3)*$X$1</f>
        <v>-218.2952381</v>
      </c>
      <c r="Q3" s="5">
        <f>IF(P3*FORECAST(Q2,B3:P3,B2:P2)&gt;0,FORECAST(Q2,B3:P3,B2:P2),P3)*$X$1</f>
        <v>-231.5238095</v>
      </c>
      <c r="R3" s="5">
        <f>IF(Q3*FORECAST(R2,B3:Q3,B2:Q2)&gt;0,FORECAST(R2,B3:Q3,B2:Q2),Q3)*$X$1</f>
        <v>-244.752381</v>
      </c>
      <c r="S3" s="5">
        <f>IF(R3*FORECAST(S2,B3:R3,B2:R2)&gt;0,FORECAST(S2,B3:R3,B2:R2),R3)*$X$1</f>
        <v>-257.9809524</v>
      </c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-11.0</v>
      </c>
      <c r="C4" s="1">
        <v>51.0</v>
      </c>
      <c r="D4" s="1">
        <v>-204.0</v>
      </c>
      <c r="E4" s="1">
        <v>-51.0</v>
      </c>
      <c r="F4" s="1">
        <v>46.0</v>
      </c>
      <c r="G4" s="1">
        <v>80.0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1004</v>
      </c>
      <c r="B5" s="1">
        <v>50.0</v>
      </c>
      <c r="C5" s="1">
        <v>54.0</v>
      </c>
      <c r="D5" s="1">
        <v>39.0</v>
      </c>
      <c r="E5" s="1">
        <v>70.0</v>
      </c>
      <c r="F5" s="1">
        <v>73.0</v>
      </c>
      <c r="G5" s="1">
        <v>75.0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1005</v>
      </c>
      <c r="L7" s="1">
        <f>IF(S3*FORECAST(S2,B3:S3,B2:S2)&gt;0,FORECAST(S2,B3:S3,B2:S2),R3)*$X$1 * (1+0.02)/(0.0834-0.02)</f>
        <v>-4150.482199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1006</v>
      </c>
      <c r="L8" s="6">
        <f t="array" ref="L8">NPV(0.0834,I3:S3)</f>
        <v>-1273.756043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1007</v>
      </c>
      <c r="L9" s="6">
        <f t="array" ref="L9">NPV(0.0834,I16:S16)</f>
        <v>-1719.576145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1008</v>
      </c>
      <c r="L10" s="6">
        <f>L8 + L9</f>
        <v>-2993.332188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1009</v>
      </c>
      <c r="L12" s="6">
        <f>L10 - L11</f>
        <v>-3073.332188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1010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-40.97776251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-4150.482199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