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<sst xmlns="http://schemas.openxmlformats.org/spreadsheetml/2006/main" count="1698" uniqueCount="1356">
  <si>
    <t>ticker</t>
  </si>
  <si>
    <t>BIGGQ</t>
  </si>
  <si>
    <t>nombre</t>
  </si>
  <si>
    <t>BIG LOTS INC</t>
  </si>
  <si>
    <t>empresa</t>
  </si>
  <si>
    <t>Discount Stores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</si>
  <si>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</si>
  <si>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</si>
  <si>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</si>
  <si>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</si>
  <si>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</si>
  <si>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</si>
  <si>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</si>
  <si>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</si>
  <si>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</si>
  <si>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</si>
  <si>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 (%)</t>
  </si>
  <si>
    <t>262.50%</t>
  </si>
  <si>
    <t>Total Assets Growth (%)</t>
  </si>
  <si>
    <t>0.00%</t>
  </si>
  <si>
    <t>Net Property, Plant and Equipment Growth (%)</t>
  </si>
  <si>
    <t>-1.61%</t>
  </si>
  <si>
    <t>EBITDA Growth</t>
  </si>
  <si>
    <t>-159.93%</t>
  </si>
  <si>
    <t>Fiscal Period: February</t>
  </si>
  <si>
    <t>Net Income</t>
  </si>
  <si>
    <t>Depreciation &amp; Amortization - CF</t>
  </si>
  <si>
    <t>Depreciation &amp; Amortization, Total</t>
  </si>
  <si>
    <t>(Gain) Loss From Sale Of Asset</t>
  </si>
  <si>
    <t>Asset Writedown &amp; Restructuring Costs</t>
  </si>
  <si>
    <t>Stock-Based Compensation (CF)</t>
  </si>
  <si>
    <t>Tax Benefit from Stock Options</t>
  </si>
  <si>
    <t>Other Operating Activities, Total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</si>
  <si>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</si>
  <si>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</si>
  <si>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</si>
  <si>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</si>
  <si>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</si>
  <si>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</si>
  <si>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</si>
  <si>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</si>
  <si>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</si>
  <si>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</si>
  <si>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</si>
  <si>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</si>
  <si>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</si>
  <si>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</si>
  <si>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</si>
  <si>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</si>
  <si>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</si>
  <si>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</si>
  <si>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</si>
  <si>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</si>
  <si>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</si>
  <si>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</si>
  <si>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</si>
  <si>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</si>
  <si>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</si>
  <si>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</si>
  <si>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</si>
  <si>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</si>
  <si>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</si>
  <si>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</si>
  <si>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</si>
  <si>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</si>
  <si>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Inventory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</si>
  <si>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</si>
  <si>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</si>
  <si>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</si>
  <si>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</si>
  <si>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</si>
  <si>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</si>
  <si>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</si>
  <si>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</si>
  <si>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</si>
  <si>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</si>
  <si>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</si>
  <si>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</si>
  <si>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</si>
  <si>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</si>
  <si>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</si>
  <si>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</si>
  <si>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</si>
  <si>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</si>
  <si>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</si>
  <si>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</si>
  <si>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</si>
  <si>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</si>
  <si>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</si>
  <si>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</si>
  <si>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</si>
  <si>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</si>
  <si>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</si>
  <si>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</si>
  <si>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</si>
  <si>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</si>
  <si>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</si>
  <si>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</si>
  <si>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</si>
  <si>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14.92</t>
  </si>
  <si>
    <t>14.67</t>
  </si>
  <si>
    <t>14.7</t>
  </si>
  <si>
    <t>15.97</t>
  </si>
  <si>
    <t>17.31</t>
  </si>
  <si>
    <t>21.66</t>
  </si>
  <si>
    <t>35.96</t>
  </si>
  <si>
    <t>35.38</t>
  </si>
  <si>
    <t>26.38</t>
  </si>
  <si>
    <t>9.73</t>
  </si>
  <si>
    <t>Tangible Book Value</t>
  </si>
  <si>
    <t>Tangible Book Value Per Share</t>
  </si>
  <si>
    <t>Total Debt</t>
  </si>
  <si>
    <t>Net Debt</t>
  </si>
  <si>
    <t>Debt Equivalent of Unfunded Proj. Benefit Obligation</t>
  </si>
  <si>
    <t>Debt Equivalent Oper. Leases</t>
  </si>
  <si>
    <t>Account Code - Inventory Valuation</t>
  </si>
  <si>
    <t>Inventories - Finished Goods, Total</t>
  </si>
  <si>
    <t>Land - (BS)</t>
  </si>
  <si>
    <t>Buildings, Total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</si>
  <si>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</si>
  <si>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</si>
  <si>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</si>
  <si>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</si>
  <si>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</si>
  <si>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</si>
  <si>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</si>
  <si>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</si>
  <si>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</si>
  <si>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</si>
  <si>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</si>
  <si>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</si>
  <si>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</si>
  <si>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</si>
  <si>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</si>
  <si>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Restructuring Charges</t>
  </si>
  <si>
    <t>Gain (Loss) On Sale Of Assets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</si>
  <si>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</si>
  <si>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</si>
  <si>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</si>
  <si>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</si>
  <si>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</si>
  <si>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</si>
  <si>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</si>
  <si>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</si>
  <si>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</si>
  <si>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</si>
  <si>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</si>
  <si>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</si>
  <si>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</si>
  <si>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</si>
  <si>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2.08</t>
  </si>
  <si>
    <t>2.83</t>
  </si>
  <si>
    <t>3.37</t>
  </si>
  <si>
    <t>4.43</t>
  </si>
  <si>
    <t>3.84</t>
  </si>
  <si>
    <t>6.18</t>
  </si>
  <si>
    <t>16.46</t>
  </si>
  <si>
    <t>5.43</t>
  </si>
  <si>
    <t>-7.3</t>
  </si>
  <si>
    <t>-16.53</t>
  </si>
  <si>
    <t>Basic EPS - Continuing Operations</t>
  </si>
  <si>
    <t>2.49</t>
  </si>
  <si>
    <t>Basic Weighted Average Shares Outstanding</t>
  </si>
  <si>
    <t>Net EPS - Diluted</t>
  </si>
  <si>
    <t>2.06</t>
  </si>
  <si>
    <t>2.81</t>
  </si>
  <si>
    <t>3.32</t>
  </si>
  <si>
    <t>4.38</t>
  </si>
  <si>
    <t>3.83</t>
  </si>
  <si>
    <t>6.16</t>
  </si>
  <si>
    <t>16.11</t>
  </si>
  <si>
    <t>5.33</t>
  </si>
  <si>
    <t>Diluted EPS - Continuing Operations</t>
  </si>
  <si>
    <t>2.46</t>
  </si>
  <si>
    <t>Diluted Weighted Average Shares Outstanding</t>
  </si>
  <si>
    <t>Normalized Basic EPS</t>
  </si>
  <si>
    <t>2.56</t>
  </si>
  <si>
    <t>2.95</t>
  </si>
  <si>
    <t>4.27</t>
  </si>
  <si>
    <t>3.24</t>
  </si>
  <si>
    <t>2.39</t>
  </si>
  <si>
    <t>6.27</t>
  </si>
  <si>
    <t>4.54</t>
  </si>
  <si>
    <t>-4.55</t>
  </si>
  <si>
    <t>-8.26</t>
  </si>
  <si>
    <t>Normalized Diluted EPS</t>
  </si>
  <si>
    <t>2.54</t>
  </si>
  <si>
    <t>2.93</t>
  </si>
  <si>
    <t>4.22</t>
  </si>
  <si>
    <t>3.22</t>
  </si>
  <si>
    <t>6.13</t>
  </si>
  <si>
    <t>4.46</t>
  </si>
  <si>
    <t>Dividend Per Share</t>
  </si>
  <si>
    <t>0.51</t>
  </si>
  <si>
    <t>0.76</t>
  </si>
  <si>
    <t>0.84</t>
  </si>
  <si>
    <t>1.2</t>
  </si>
  <si>
    <t>0.3</t>
  </si>
  <si>
    <t>Payout Ratio</t>
  </si>
  <si>
    <t>24.35</t>
  </si>
  <si>
    <t>26.97</t>
  </si>
  <si>
    <t>25.17</t>
  </si>
  <si>
    <t>23.53</t>
  </si>
  <si>
    <t>32.26</t>
  </si>
  <si>
    <t>19.97</t>
  </si>
  <si>
    <t>7.46</t>
  </si>
  <si>
    <t>23.43</t>
  </si>
  <si>
    <t>-17.56</t>
  </si>
  <si>
    <t>-2.03</t>
  </si>
  <si>
    <t>EBITDA</t>
  </si>
  <si>
    <t>EBITA</t>
  </si>
  <si>
    <t>EBIT</t>
  </si>
  <si>
    <t>EBITDAR</t>
  </si>
  <si>
    <t>Effective Tax Rate - (Ratio)</t>
  </si>
  <si>
    <t>38.41</t>
  </si>
  <si>
    <t>36.96</t>
  </si>
  <si>
    <t>37.45</t>
  </si>
  <si>
    <t>35.73</t>
  </si>
  <si>
    <t>24.43</t>
  </si>
  <si>
    <t>23.64</t>
  </si>
  <si>
    <t>25.5</t>
  </si>
  <si>
    <t>23.31</t>
  </si>
  <si>
    <t>24.86</t>
  </si>
  <si>
    <t>-11.52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</si>
  <si>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</si>
  <si>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</si>
  <si>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</si>
  <si>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</si>
  <si>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</si>
  <si>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</si>
  <si>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</si>
  <si>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</si>
  <si>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Marketing Expenses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</si>
  <si>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</si>
  <si>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</si>
  <si>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</si>
  <si>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</si>
  <si>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SG&amp;A Exp. (Total)</t>
  </si>
  <si>
    <t>Total Stock-Based Compensation</t>
  </si>
  <si>
    <t>Profitability</t>
  </si>
  <si>
    <t>Return on Assets</t>
  </si>
  <si>
    <t>8.44</t>
  </si>
  <si>
    <t>9.45</t>
  </si>
  <si>
    <t>9.55</t>
  </si>
  <si>
    <t>11.44</t>
  </si>
  <si>
    <t>7.56</t>
  </si>
  <si>
    <t>4.02</t>
  </si>
  <si>
    <t>6.84</t>
  </si>
  <si>
    <t>3.86</t>
  </si>
  <si>
    <t>-3.14</t>
  </si>
  <si>
    <t>-6.07</t>
  </si>
  <si>
    <t>Return on Total Capital</t>
  </si>
  <si>
    <t>15.41</t>
  </si>
  <si>
    <t>18.94</t>
  </si>
  <si>
    <t>20.14</t>
  </si>
  <si>
    <t>22.93</t>
  </si>
  <si>
    <t>13.17</t>
  </si>
  <si>
    <t>5.79</t>
  </si>
  <si>
    <t>9.12</t>
  </si>
  <si>
    <t>5.25</t>
  </si>
  <si>
    <t>-4.22</t>
  </si>
  <si>
    <t>-7.89</t>
  </si>
  <si>
    <t>Return On Equity %</t>
  </si>
  <si>
    <t>16.16</t>
  </si>
  <si>
    <t>22.29</t>
  </si>
  <si>
    <t>28.76</t>
  </si>
  <si>
    <t>23.03</t>
  </si>
  <si>
    <t>31.52</t>
  </si>
  <si>
    <t>59.27</t>
  </si>
  <si>
    <t>15.56</t>
  </si>
  <si>
    <t>-23.79</t>
  </si>
  <si>
    <t>-91.93</t>
  </si>
  <si>
    <t>Return on Common Equity</t>
  </si>
  <si>
    <t>Margin Analysis</t>
  </si>
  <si>
    <t>Gross Profit Margin %</t>
  </si>
  <si>
    <t>39.48</t>
  </si>
  <si>
    <t>39.83</t>
  </si>
  <si>
    <t>40.37</t>
  </si>
  <si>
    <t>40.65</t>
  </si>
  <si>
    <t>40.51</t>
  </si>
  <si>
    <t>39.73</t>
  </si>
  <si>
    <t>40.29</t>
  </si>
  <si>
    <t>38.97</t>
  </si>
  <si>
    <t>34.99</t>
  </si>
  <si>
    <t>35.72</t>
  </si>
  <si>
    <t>SG&amp;A Margin</t>
  </si>
  <si>
    <t>32.76</t>
  </si>
  <si>
    <t>32.69</t>
  </si>
  <si>
    <t>33.28</t>
  </si>
  <si>
    <t>33.88</t>
  </si>
  <si>
    <t>34.04</t>
  </si>
  <si>
    <t>31.68</t>
  </si>
  <si>
    <t>32.66</t>
  </si>
  <si>
    <t>35.66</t>
  </si>
  <si>
    <t>40.04</t>
  </si>
  <si>
    <t>EBITDA Margin %</t>
  </si>
  <si>
    <t>6.45</t>
  </si>
  <si>
    <t>6.85</t>
  </si>
  <si>
    <t>7.67</t>
  </si>
  <si>
    <t>6.42</t>
  </si>
  <si>
    <t>5.7</t>
  </si>
  <si>
    <t>8.62</t>
  </si>
  <si>
    <t>6.33</t>
  </si>
  <si>
    <t>-0.67</t>
  </si>
  <si>
    <t>-4.27</t>
  </si>
  <si>
    <t>EBITA Margin %</t>
  </si>
  <si>
    <t>4.4</t>
  </si>
  <si>
    <t>4.77</t>
  </si>
  <si>
    <t>5.66</t>
  </si>
  <si>
    <t>4.24</t>
  </si>
  <si>
    <t>3.15</t>
  </si>
  <si>
    <t>6.38</t>
  </si>
  <si>
    <t>-3.5</t>
  </si>
  <si>
    <t>-7.21</t>
  </si>
  <si>
    <t>EBIT Margin %</t>
  </si>
  <si>
    <t>Income From Continuing Operations Margin %</t>
  </si>
  <si>
    <t>2.64</t>
  </si>
  <si>
    <t>2.76</t>
  </si>
  <si>
    <t>2.94</t>
  </si>
  <si>
    <t>3.6</t>
  </si>
  <si>
    <t>4.55</t>
  </si>
  <si>
    <t>10.15</t>
  </si>
  <si>
    <t>2.89</t>
  </si>
  <si>
    <t>-3.85</t>
  </si>
  <si>
    <t>-10.2</t>
  </si>
  <si>
    <t>Net Income Margin %</t>
  </si>
  <si>
    <t>2.21</t>
  </si>
  <si>
    <t>2.75</t>
  </si>
  <si>
    <t>Net Avail. For Common Margin %</t>
  </si>
  <si>
    <t>Normalized Net Income Margin</t>
  </si>
  <si>
    <t>2.72</t>
  </si>
  <si>
    <t>2.87</t>
  </si>
  <si>
    <t>3.47</t>
  </si>
  <si>
    <t>2.52</t>
  </si>
  <si>
    <t>1.76</t>
  </si>
  <si>
    <t>2.42</t>
  </si>
  <si>
    <t>-2.4</t>
  </si>
  <si>
    <t>-5.1</t>
  </si>
  <si>
    <t>Levered Free Cash Flow Margin</t>
  </si>
  <si>
    <t>4.64</t>
  </si>
  <si>
    <t>4.73</t>
  </si>
  <si>
    <t>0.78</t>
  </si>
  <si>
    <t>-3.35</t>
  </si>
  <si>
    <t>1.13</t>
  </si>
  <si>
    <t>5.98</t>
  </si>
  <si>
    <t>-0.59</t>
  </si>
  <si>
    <t>-4.04</t>
  </si>
  <si>
    <t>-0.77</t>
  </si>
  <si>
    <t>Unlevered Free Cash Flow Margin</t>
  </si>
  <si>
    <t>4.68</t>
  </si>
  <si>
    <t>3.92</t>
  </si>
  <si>
    <t>0.86</t>
  </si>
  <si>
    <t>-3.23</t>
  </si>
  <si>
    <t>1.32</t>
  </si>
  <si>
    <t>6.09</t>
  </si>
  <si>
    <t>-0.49</t>
  </si>
  <si>
    <t>-3.81</t>
  </si>
  <si>
    <t>-0.18</t>
  </si>
  <si>
    <t>Asset Turnover</t>
  </si>
  <si>
    <t>3.07</t>
  </si>
  <si>
    <t>3.17</t>
  </si>
  <si>
    <t>3.2</t>
  </si>
  <si>
    <t>3.23</t>
  </si>
  <si>
    <t>2.85</t>
  </si>
  <si>
    <t>2.04</t>
  </si>
  <si>
    <t>1.72</t>
  </si>
  <si>
    <t>1.54</t>
  </si>
  <si>
    <t>1.44</t>
  </si>
  <si>
    <t>1.35</t>
  </si>
  <si>
    <t>Fixed Assets Turnover</t>
  </si>
  <si>
    <t>9.24</t>
  </si>
  <si>
    <t>9.35</t>
  </si>
  <si>
    <t>9.58</t>
  </si>
  <si>
    <t>9.66</t>
  </si>
  <si>
    <t>7.55</t>
  </si>
  <si>
    <t>3.7</t>
  </si>
  <si>
    <t>2.29</t>
  </si>
  <si>
    <t>2.09</t>
  </si>
  <si>
    <t>Inventory Turnover (Average Inventory)</t>
  </si>
  <si>
    <t>3.55</t>
  </si>
  <si>
    <t>3.67</t>
  </si>
  <si>
    <t>3.63</t>
  </si>
  <si>
    <t>3.61</t>
  </si>
  <si>
    <t>3.38</t>
  </si>
  <si>
    <t>3.39</t>
  </si>
  <si>
    <t>3.98</t>
  </si>
  <si>
    <t>3.45</t>
  </si>
  <si>
    <t>2.98</t>
  </si>
  <si>
    <t>Short Term Liquidity</t>
  </si>
  <si>
    <t>Current Ratio</t>
  </si>
  <si>
    <t>1.77</t>
  </si>
  <si>
    <t>1.47</t>
  </si>
  <si>
    <t>1.73</t>
  </si>
  <si>
    <t>1.22</t>
  </si>
  <si>
    <t>1.58</t>
  </si>
  <si>
    <t>1.25</t>
  </si>
  <si>
    <t>1.4</t>
  </si>
  <si>
    <t>1.31</t>
  </si>
  <si>
    <t>Quick Ratio</t>
  </si>
  <si>
    <t>0.09</t>
  </si>
  <si>
    <t>0.08</t>
  </si>
  <si>
    <t>0.07</t>
  </si>
  <si>
    <t>0.06</t>
  </si>
  <si>
    <t>0.56</t>
  </si>
  <si>
    <t>0.05</t>
  </si>
  <si>
    <t>Operating Cash Flow to Current Liabilities</t>
  </si>
  <si>
    <t>0.54</t>
  </si>
  <si>
    <t>0.5</t>
  </si>
  <si>
    <t>0.46</t>
  </si>
  <si>
    <t>0.42</t>
  </si>
  <si>
    <t>0.37</t>
  </si>
  <si>
    <t>0.39</t>
  </si>
  <si>
    <t>0.4</t>
  </si>
  <si>
    <t>0.17</t>
  </si>
  <si>
    <t>-0.16</t>
  </si>
  <si>
    <t>-0.3</t>
  </si>
  <si>
    <t>Days Outstanding Inventory (Average Inventory)</t>
  </si>
  <si>
    <t>102.62</t>
  </si>
  <si>
    <t>99.15</t>
  </si>
  <si>
    <t>100.28</t>
  </si>
  <si>
    <t>102.66</t>
  </si>
  <si>
    <t>107.6</t>
  </si>
  <si>
    <t>107.26</t>
  </si>
  <si>
    <t>91.52</t>
  </si>
  <si>
    <t>105.61</t>
  </si>
  <si>
    <t>122.15</t>
  </si>
  <si>
    <t>128.41</t>
  </si>
  <si>
    <t>Average Days Payable Outstanding</t>
  </si>
  <si>
    <t>42.97</t>
  </si>
  <si>
    <t>43.21</t>
  </si>
  <si>
    <t>45.81</t>
  </si>
  <si>
    <t>44.37</t>
  </si>
  <si>
    <t>42.38</t>
  </si>
  <si>
    <t>44.64</t>
  </si>
  <si>
    <t>37.99</t>
  </si>
  <si>
    <t>44.29</t>
  </si>
  <si>
    <t>53.01</t>
  </si>
  <si>
    <t>48.47</t>
  </si>
  <si>
    <t>Long Term Solvency</t>
  </si>
  <si>
    <t>Total Debt/Equity</t>
  </si>
  <si>
    <t>10.33</t>
  </si>
  <si>
    <t>8.65</t>
  </si>
  <si>
    <t>16.35</t>
  </si>
  <si>
    <t>29.84</t>
  </si>
  <si>
    <t>76.52</t>
  </si>
  <si>
    <t>183.23</t>
  </si>
  <si>
    <t>136.66</t>
  </si>
  <si>
    <t>180.4</t>
  </si>
  <si>
    <t>271.17</t>
  </si>
  <si>
    <t>800.16</t>
  </si>
  <si>
    <t>Total Debt / Total Capital</t>
  </si>
  <si>
    <t>9.36</t>
  </si>
  <si>
    <t>7.96</t>
  </si>
  <si>
    <t>14.05</t>
  </si>
  <si>
    <t>22.98</t>
  </si>
  <si>
    <t>43.35</t>
  </si>
  <si>
    <t>64.69</t>
  </si>
  <si>
    <t>57.75</t>
  </si>
  <si>
    <t>64.34</t>
  </si>
  <si>
    <t>73.06</t>
  </si>
  <si>
    <t>88.89</t>
  </si>
  <si>
    <t>LT Debt/Equity</t>
  </si>
  <si>
    <t>75.21</t>
  </si>
  <si>
    <t>156.05</t>
  </si>
  <si>
    <t>117.59</t>
  </si>
  <si>
    <t>156.27</t>
  </si>
  <si>
    <t>237.91</t>
  </si>
  <si>
    <t>712.53</t>
  </si>
  <si>
    <t>Long-Term Debt / Total Capital</t>
  </si>
  <si>
    <t>42.61</t>
  </si>
  <si>
    <t>55.1</t>
  </si>
  <si>
    <t>49.68</t>
  </si>
  <si>
    <t>55.73</t>
  </si>
  <si>
    <t>64.1</t>
  </si>
  <si>
    <t>79.16</t>
  </si>
  <si>
    <t>Total Liabilities / Total Assets</t>
  </si>
  <si>
    <t>51.74</t>
  </si>
  <si>
    <t>56.08</t>
  </si>
  <si>
    <t>59.53</t>
  </si>
  <si>
    <t>59.46</t>
  </si>
  <si>
    <t>65.75</t>
  </si>
  <si>
    <t>73.49</t>
  </si>
  <si>
    <t>68.35</t>
  </si>
  <si>
    <t>74.35</t>
  </si>
  <si>
    <t>79.3</t>
  </si>
  <si>
    <t>91.44</t>
  </si>
  <si>
    <t>EBIT / Interest Expense</t>
  </si>
  <si>
    <t>88.11</t>
  </si>
  <si>
    <t>67.23</t>
  </si>
  <si>
    <t>48.73</t>
  </si>
  <si>
    <t>44.46</t>
  </si>
  <si>
    <t>21.49</t>
  </si>
  <si>
    <t>9.96</t>
  </si>
  <si>
    <t>35.83</t>
  </si>
  <si>
    <t>26.49</t>
  </si>
  <si>
    <t>-9.43</t>
  </si>
  <si>
    <t>-7.61</t>
  </si>
  <si>
    <t>EBITDA / Interest Expense</t>
  </si>
  <si>
    <t>129.01</t>
  </si>
  <si>
    <t>96.57</t>
  </si>
  <si>
    <t>60.25</t>
  </si>
  <si>
    <t>32.52</t>
  </si>
  <si>
    <t>40.79</t>
  </si>
  <si>
    <t>86.46</t>
  </si>
  <si>
    <t>89.93</t>
  </si>
  <si>
    <t>21.12</t>
  </si>
  <si>
    <t>6.76</t>
  </si>
  <si>
    <t>(EBITDA - Capex) / Interest Expense</t>
  </si>
  <si>
    <t>92.89</t>
  </si>
  <si>
    <t>62.36</t>
  </si>
  <si>
    <t>52.37</t>
  </si>
  <si>
    <t>36.66</t>
  </si>
  <si>
    <t>-2.43</t>
  </si>
  <si>
    <t>25.03</t>
  </si>
  <si>
    <t>74.2</t>
  </si>
  <si>
    <t>72.61</t>
  </si>
  <si>
    <t>13.26</t>
  </si>
  <si>
    <t>5.35</t>
  </si>
  <si>
    <t>Total Debt / EBITDA</t>
  </si>
  <si>
    <t>0.24</t>
  </si>
  <si>
    <t>0.18</t>
  </si>
  <si>
    <t>0.49</t>
  </si>
  <si>
    <t>2.26</t>
  </si>
  <si>
    <t>1.83</t>
  </si>
  <si>
    <t>2.18</t>
  </si>
  <si>
    <t>4.84</t>
  </si>
  <si>
    <t>7.53</t>
  </si>
  <si>
    <t>Net Debt / EBITDA</t>
  </si>
  <si>
    <t>0.02</t>
  </si>
  <si>
    <t>0.15</t>
  </si>
  <si>
    <t>1.24</t>
  </si>
  <si>
    <t>2.11</t>
  </si>
  <si>
    <t>7.37</t>
  </si>
  <si>
    <t>Total Debt / (EBITDA - Capex)</t>
  </si>
  <si>
    <t>0.34</t>
  </si>
  <si>
    <t>0.27</t>
  </si>
  <si>
    <t>0.81</t>
  </si>
  <si>
    <t>-21.13</t>
  </si>
  <si>
    <t>3.68</t>
  </si>
  <si>
    <t>2.13</t>
  </si>
  <si>
    <t>2.7</t>
  </si>
  <si>
    <t>7.7</t>
  </si>
  <si>
    <t>9.51</t>
  </si>
  <si>
    <t>Net Debt / (EBITDA - Capex)</t>
  </si>
  <si>
    <t>0.12</t>
  </si>
  <si>
    <t>0.04</t>
  </si>
  <si>
    <t>0.21</t>
  </si>
  <si>
    <t>0.6</t>
  </si>
  <si>
    <t>-19.29</t>
  </si>
  <si>
    <t>1.45</t>
  </si>
  <si>
    <t>2.62</t>
  </si>
  <si>
    <t>7.54</t>
  </si>
  <si>
    <t>9.32</t>
  </si>
  <si>
    <t>Growth Over Prior Year</t>
  </si>
  <si>
    <t>Total Revenues, 1 Yr. Growth %</t>
  </si>
  <si>
    <t>1.02</t>
  </si>
  <si>
    <t>0.26</t>
  </si>
  <si>
    <t>0.19</t>
  </si>
  <si>
    <t>1.36</t>
  </si>
  <si>
    <t>-0.5</t>
  </si>
  <si>
    <t>1.62</t>
  </si>
  <si>
    <t>-0.78</t>
  </si>
  <si>
    <t>-11.09</t>
  </si>
  <si>
    <t>-13.65</t>
  </si>
  <si>
    <t>Gross Profit, 1 Yr. Growth %</t>
  </si>
  <si>
    <t>1.82</t>
  </si>
  <si>
    <t>1.14</t>
  </si>
  <si>
    <t>1.56</t>
  </si>
  <si>
    <t>2.05</t>
  </si>
  <si>
    <t>-0.96</t>
  </si>
  <si>
    <t>-0.62</t>
  </si>
  <si>
    <t>17.76</t>
  </si>
  <si>
    <t>-4.02</t>
  </si>
  <si>
    <t>-20.17</t>
  </si>
  <si>
    <t>-11.86</t>
  </si>
  <si>
    <t>EBITDA, 1 Yr. Growth %</t>
  </si>
  <si>
    <t>-1.22</t>
  </si>
  <si>
    <t>6.53</t>
  </si>
  <si>
    <t>0.2</t>
  </si>
  <si>
    <t>11.26</t>
  </si>
  <si>
    <t>-16.86</t>
  </si>
  <si>
    <t>-20.29</t>
  </si>
  <si>
    <t>53.68</t>
  </si>
  <si>
    <t>-27.07</t>
  </si>
  <si>
    <t>-109.38</t>
  </si>
  <si>
    <t>266.04</t>
  </si>
  <si>
    <t>EBITA, 1 Yr. Growth %</t>
  </si>
  <si>
    <t>-3.3</t>
  </si>
  <si>
    <t>8.59</t>
  </si>
  <si>
    <t>16.95</t>
  </si>
  <si>
    <t>-25.54</t>
  </si>
  <si>
    <t>-37.11</t>
  </si>
  <si>
    <t>86.56</t>
  </si>
  <si>
    <t>-37.8</t>
  </si>
  <si>
    <t>-177.8</t>
  </si>
  <si>
    <t>62.39</t>
  </si>
  <si>
    <t>EBIT, 1 Yr. Growth %</t>
  </si>
  <si>
    <t>Earnings From Cont. Operations, 1 Yr. Growth %</t>
  </si>
  <si>
    <t>-3.28</t>
  </si>
  <si>
    <t>24.21</t>
  </si>
  <si>
    <t>-17.35</t>
  </si>
  <si>
    <t>54.54</t>
  </si>
  <si>
    <t>159.5</t>
  </si>
  <si>
    <t>-71.74</t>
  </si>
  <si>
    <t>-218.52</t>
  </si>
  <si>
    <t>128.69</t>
  </si>
  <si>
    <t>Net Income, 1 Yr. Growth %</t>
  </si>
  <si>
    <t>-8.79</t>
  </si>
  <si>
    <t>25.02</t>
  </si>
  <si>
    <t>6.97</t>
  </si>
  <si>
    <t>Normalized Net Income, 1 Yr. Growth %</t>
  </si>
  <si>
    <t>-3.04</t>
  </si>
  <si>
    <t>5.9</t>
  </si>
  <si>
    <t>2.35</t>
  </si>
  <si>
    <t>16.29</t>
  </si>
  <si>
    <t>-27.74</t>
  </si>
  <si>
    <t>-41.19</t>
  </si>
  <si>
    <t>96.99</t>
  </si>
  <si>
    <t>-38.03</t>
  </si>
  <si>
    <t>-188.35</t>
  </si>
  <si>
    <t>68.53</t>
  </si>
  <si>
    <t>Diluted EPS Before Extra, 1 Yr. Growth %</t>
  </si>
  <si>
    <t>0.82</t>
  </si>
  <si>
    <t>14.23</t>
  </si>
  <si>
    <t>18.15</t>
  </si>
  <si>
    <t>31.93</t>
  </si>
  <si>
    <t>-12.56</t>
  </si>
  <si>
    <t>60.84</t>
  </si>
  <si>
    <t>161.53</t>
  </si>
  <si>
    <t>-66.92</t>
  </si>
  <si>
    <t>-236.98</t>
  </si>
  <si>
    <t>126.41</t>
  </si>
  <si>
    <t>Inventory, 1 Yr. Growth %</t>
  </si>
  <si>
    <t>-6.92</t>
  </si>
  <si>
    <t>-0.2</t>
  </si>
  <si>
    <t>1.64</t>
  </si>
  <si>
    <t>11.09</t>
  </si>
  <si>
    <t>-4.98</t>
  </si>
  <si>
    <t>2.07</t>
  </si>
  <si>
    <t>31.64</t>
  </si>
  <si>
    <t>-7.26</t>
  </si>
  <si>
    <t>-16.96</t>
  </si>
  <si>
    <t>Net Property, Plant and Equip., 1 Yr. Growth %</t>
  </si>
  <si>
    <t>-3.36</t>
  </si>
  <si>
    <t>1.7</t>
  </si>
  <si>
    <t>-6.09</t>
  </si>
  <si>
    <t>7.63</t>
  </si>
  <si>
    <t>45.3</t>
  </si>
  <si>
    <t>149.46</t>
  </si>
  <si>
    <t>15.35</t>
  </si>
  <si>
    <t>4.29</t>
  </si>
  <si>
    <t>-6.36</t>
  </si>
  <si>
    <t>-4.75</t>
  </si>
  <si>
    <t>Total Assets, 1 Yr. Growth %</t>
  </si>
  <si>
    <t>-5.96</t>
  </si>
  <si>
    <t>-1.99</t>
  </si>
  <si>
    <t>2.74</t>
  </si>
  <si>
    <t>22.5</t>
  </si>
  <si>
    <t>57.62</t>
  </si>
  <si>
    <t>26.59</t>
  </si>
  <si>
    <t>-2.72</t>
  </si>
  <si>
    <t>-6.02</t>
  </si>
  <si>
    <t>-9.91</t>
  </si>
  <si>
    <t>Tangible Book Value, 1 Yr. Growth %</t>
  </si>
  <si>
    <t>-12.41</t>
  </si>
  <si>
    <t>-8.75</t>
  </si>
  <si>
    <t>-9.69</t>
  </si>
  <si>
    <t>2.91</t>
  </si>
  <si>
    <t>3.5</t>
  </si>
  <si>
    <t>21.99</t>
  </si>
  <si>
    <t>51.13</t>
  </si>
  <si>
    <t>-21.16</t>
  </si>
  <si>
    <t>-24.17</t>
  </si>
  <si>
    <t>-62.76</t>
  </si>
  <si>
    <t>Common Equity, 1 Yr. Growth %</t>
  </si>
  <si>
    <t>Cash From Operations, 1 Yr. Growth %</t>
  </si>
  <si>
    <t>60.62</t>
  </si>
  <si>
    <t>7.47</t>
  </si>
  <si>
    <t>-8.89</t>
  </si>
  <si>
    <t>-19.73</t>
  </si>
  <si>
    <t>-6.51</t>
  </si>
  <si>
    <t>44.82</t>
  </si>
  <si>
    <t>17.81</t>
  </si>
  <si>
    <t>-51.48</t>
  </si>
  <si>
    <t>-174.47</t>
  </si>
  <si>
    <t>74.63</t>
  </si>
  <si>
    <t>Capital Expenditures, 1 Yr. Growth %</t>
  </si>
  <si>
    <t>-10.81</t>
  </si>
  <si>
    <t>34.81</t>
  </si>
  <si>
    <t>-28.74</t>
  </si>
  <si>
    <t>76.37</t>
  </si>
  <si>
    <t>128.15</t>
  </si>
  <si>
    <t>-26.59</t>
  </si>
  <si>
    <t>-49.01</t>
  </si>
  <si>
    <t>18.92</t>
  </si>
  <si>
    <t>-0.87</t>
  </si>
  <si>
    <t>-60.39</t>
  </si>
  <si>
    <t>Levered Free Cash Flow, 1 Yr. Growth %</t>
  </si>
  <si>
    <t>195.61</t>
  </si>
  <si>
    <t>-12.26</t>
  </si>
  <si>
    <t>-18.22</t>
  </si>
  <si>
    <t>-79.91</t>
  </si>
  <si>
    <t>-526.25</t>
  </si>
  <si>
    <t>-140.57</t>
  </si>
  <si>
    <t>322.94</t>
  </si>
  <si>
    <t>-109.73</t>
  </si>
  <si>
    <t>513.21</t>
  </si>
  <si>
    <t>-84.41</t>
  </si>
  <si>
    <t>Unlevered Free Cash Flow, 1 Yr. Growth %</t>
  </si>
  <si>
    <t>190.25</t>
  </si>
  <si>
    <t>-11.94</t>
  </si>
  <si>
    <t>-17.7</t>
  </si>
  <si>
    <t>-78.21</t>
  </si>
  <si>
    <t>-472.61</t>
  </si>
  <si>
    <t>-149.86</t>
  </si>
  <si>
    <t>284.66</t>
  </si>
  <si>
    <t>-108.01</t>
  </si>
  <si>
    <t>588.86</t>
  </si>
  <si>
    <t>-96.22</t>
  </si>
  <si>
    <t>Dividend Per Share, 1 Yr. Growth %</t>
  </si>
  <si>
    <t>49.02</t>
  </si>
  <si>
    <t>10.53</t>
  </si>
  <si>
    <t>19.05</t>
  </si>
  <si>
    <t>0</t>
  </si>
  <si>
    <t>Compound Annual Growth Rate Over Two Years</t>
  </si>
  <si>
    <t>Total Revenues, 2 Yr. CAGR %</t>
  </si>
  <si>
    <t>-0.34</t>
  </si>
  <si>
    <t>0.64</t>
  </si>
  <si>
    <t>0.23</t>
  </si>
  <si>
    <t>0.77</t>
  </si>
  <si>
    <t>8.79</t>
  </si>
  <si>
    <t>7.49</t>
  </si>
  <si>
    <t>-6.08</t>
  </si>
  <si>
    <t>-12.38</t>
  </si>
  <si>
    <t>Gross Profit, 2 Yr. CAGR %</t>
  </si>
  <si>
    <t>-0.26</t>
  </si>
  <si>
    <t>1.48</t>
  </si>
  <si>
    <t>1.81</t>
  </si>
  <si>
    <t>0.53</t>
  </si>
  <si>
    <t>-0.65</t>
  </si>
  <si>
    <t>8.49</t>
  </si>
  <si>
    <t>6.32</t>
  </si>
  <si>
    <t>-12.47</t>
  </si>
  <si>
    <t>-16.12</t>
  </si>
  <si>
    <t>EBITDA, 2 Yr. CAGR %</t>
  </si>
  <si>
    <t>-9.58</t>
  </si>
  <si>
    <t>2.58</t>
  </si>
  <si>
    <t>7.68</t>
  </si>
  <si>
    <t>-2.88</t>
  </si>
  <si>
    <t>-13.4</t>
  </si>
  <si>
    <t>26.05</t>
  </si>
  <si>
    <t>5.87</t>
  </si>
  <si>
    <t>-73.84</t>
  </si>
  <si>
    <t>EBITA, 2 Yr. CAGR %</t>
  </si>
  <si>
    <t>-14.61</t>
  </si>
  <si>
    <t>2.47</t>
  </si>
  <si>
    <t>4.3</t>
  </si>
  <si>
    <t>11.34</t>
  </si>
  <si>
    <t>-5.37</t>
  </si>
  <si>
    <t>-25.06</t>
  </si>
  <si>
    <t>33.39</t>
  </si>
  <si>
    <t>7.72</t>
  </si>
  <si>
    <t>-30.44</t>
  </si>
  <si>
    <t>17.94</t>
  </si>
  <si>
    <t>EBIT, 2 Yr. CAGR %</t>
  </si>
  <si>
    <t>Earnings From Cont. Operations, 2 Yr. CAGR %</t>
  </si>
  <si>
    <t>-15.31</t>
  </si>
  <si>
    <t>0.61</t>
  </si>
  <si>
    <t>5.73</t>
  </si>
  <si>
    <t>15.27</t>
  </si>
  <si>
    <t>13.02</t>
  </si>
  <si>
    <t>100.26</t>
  </si>
  <si>
    <t>-14.37</t>
  </si>
  <si>
    <t>-42.13</t>
  </si>
  <si>
    <t>64.64</t>
  </si>
  <si>
    <t>Net Income, 2 Yr. CAGR %</t>
  </si>
  <si>
    <t>-19.68</t>
  </si>
  <si>
    <t>6.78</t>
  </si>
  <si>
    <t>15.64</t>
  </si>
  <si>
    <t>Normalized Net Income, 2 Yr. CAGR %</t>
  </si>
  <si>
    <t>-14.53</t>
  </si>
  <si>
    <t>1.33</t>
  </si>
  <si>
    <t>4.11</t>
  </si>
  <si>
    <t>12.32</t>
  </si>
  <si>
    <t>-7.03</t>
  </si>
  <si>
    <t>-28.3</t>
  </si>
  <si>
    <t>34.71</t>
  </si>
  <si>
    <t>10.57</t>
  </si>
  <si>
    <t>27.53</t>
  </si>
  <si>
    <t>Diluted EPS Before Extra, 2 Yr. CAGR %</t>
  </si>
  <si>
    <t>-11.63</t>
  </si>
  <si>
    <t>7.31</t>
  </si>
  <si>
    <t>16.17</t>
  </si>
  <si>
    <t>25.07</t>
  </si>
  <si>
    <t>7.41</t>
  </si>
  <si>
    <t>18.59</t>
  </si>
  <si>
    <t>105.09</t>
  </si>
  <si>
    <t>-6.98</t>
  </si>
  <si>
    <t>-32.68</t>
  </si>
  <si>
    <t>76.11</t>
  </si>
  <si>
    <t>Inventory, 2 Yr. CAGR %</t>
  </si>
  <si>
    <t>-3.68</t>
  </si>
  <si>
    <t>-3.62</t>
  </si>
  <si>
    <t>0.41</t>
  </si>
  <si>
    <t>6.26</t>
  </si>
  <si>
    <t>-1.52</t>
  </si>
  <si>
    <t>15.91</t>
  </si>
  <si>
    <t>10.49</t>
  </si>
  <si>
    <t>-12.24</t>
  </si>
  <si>
    <t>Net Property, Plant and Equip., 2 Yr. CAGR %</t>
  </si>
  <si>
    <t>-3.69</t>
  </si>
  <si>
    <t>-0.86</t>
  </si>
  <si>
    <t>-2.27</t>
  </si>
  <si>
    <t>25.05</t>
  </si>
  <si>
    <t>90.38</t>
  </si>
  <si>
    <t>69.63</t>
  </si>
  <si>
    <t>9.68</t>
  </si>
  <si>
    <t>-1.18</t>
  </si>
  <si>
    <t>-5.56</t>
  </si>
  <si>
    <t>Total Assets, 2 Yr. CAGR %</t>
  </si>
  <si>
    <t>-3.42</t>
  </si>
  <si>
    <t>-2.89</t>
  </si>
  <si>
    <t>0.35</t>
  </si>
  <si>
    <t>12.18</t>
  </si>
  <si>
    <t>38.96</t>
  </si>
  <si>
    <t>41.26</t>
  </si>
  <si>
    <t>10.97</t>
  </si>
  <si>
    <t>-4.39</t>
  </si>
  <si>
    <t>-7.98</t>
  </si>
  <si>
    <t>Tangible Book Value, 2 Yr. CAGR %</t>
  </si>
  <si>
    <t>2.97</t>
  </si>
  <si>
    <t>-10.6</t>
  </si>
  <si>
    <t>-9.22</t>
  </si>
  <si>
    <t>-3.6</t>
  </si>
  <si>
    <t>3.21</t>
  </si>
  <si>
    <t>12.37</t>
  </si>
  <si>
    <t>35.78</t>
  </si>
  <si>
    <t>9.16</t>
  </si>
  <si>
    <t>-22.68</t>
  </si>
  <si>
    <t>-46.86</t>
  </si>
  <si>
    <t>Common Equity, 2 Yr. CAGR %</t>
  </si>
  <si>
    <t>Cash From Operations, 2 Yr. CAGR %</t>
  </si>
  <si>
    <t>31.38</t>
  </si>
  <si>
    <t>-1.05</t>
  </si>
  <si>
    <t>-14.48</t>
  </si>
  <si>
    <t>-13.38</t>
  </si>
  <si>
    <t>16.36</t>
  </si>
  <si>
    <t>30.62</t>
  </si>
  <si>
    <t>-24.39</t>
  </si>
  <si>
    <t>-39.89</t>
  </si>
  <si>
    <t>14.03</t>
  </si>
  <si>
    <t>Capital Expenditures, 2 Yr. CAGR %</t>
  </si>
  <si>
    <t>-15.62</t>
  </si>
  <si>
    <t>9.65</t>
  </si>
  <si>
    <t>12.11</t>
  </si>
  <si>
    <t>100.6</t>
  </si>
  <si>
    <t>29.41</t>
  </si>
  <si>
    <t>-38.82</t>
  </si>
  <si>
    <t>-22.13</t>
  </si>
  <si>
    <t>8.58</t>
  </si>
  <si>
    <t>-37.34</t>
  </si>
  <si>
    <t>Levered Free Cash Flow, 2 Yr. CAGR %</t>
  </si>
  <si>
    <t>37.1</t>
  </si>
  <si>
    <t>73.67</t>
  </si>
  <si>
    <t>-15.29</t>
  </si>
  <si>
    <t>-58.66</t>
  </si>
  <si>
    <t>-6.47</t>
  </si>
  <si>
    <t>20.68</t>
  </si>
  <si>
    <t>45.33</t>
  </si>
  <si>
    <t>-35.86</t>
  </si>
  <si>
    <t>-22.77</t>
  </si>
  <si>
    <t>Unlevered Free Cash Flow, 2 Yr. CAGR %</t>
  </si>
  <si>
    <t>36.17</t>
  </si>
  <si>
    <t>72.32</t>
  </si>
  <si>
    <t>-14.87</t>
  </si>
  <si>
    <t>-56.81</t>
  </si>
  <si>
    <t>-8.92</t>
  </si>
  <si>
    <t>24.64</t>
  </si>
  <si>
    <t>49.45</t>
  </si>
  <si>
    <t>-44.48</t>
  </si>
  <si>
    <t>-25.71</t>
  </si>
  <si>
    <t>-48.1</t>
  </si>
  <si>
    <t>Dividend Per Share, 2 Yr. CAGR %</t>
  </si>
  <si>
    <t>28.34</t>
  </si>
  <si>
    <t>14.71</t>
  </si>
  <si>
    <t>19.52</t>
  </si>
  <si>
    <t>9.54</t>
  </si>
  <si>
    <t>Compound Annual Growth Rate Over Three Years</t>
  </si>
  <si>
    <t>Total Revenues, 3 Yr. CAGR %</t>
  </si>
  <si>
    <t>-0.14</t>
  </si>
  <si>
    <t>5.6</t>
  </si>
  <si>
    <t>5.5</t>
  </si>
  <si>
    <t>0.9</t>
  </si>
  <si>
    <t>-8.67</t>
  </si>
  <si>
    <t>Gross Profit, 3 Yr. CAGR %</t>
  </si>
  <si>
    <t>-0.31</t>
  </si>
  <si>
    <t>1.51</t>
  </si>
  <si>
    <t>0.88</t>
  </si>
  <si>
    <t>5.24</t>
  </si>
  <si>
    <t>4.15</t>
  </si>
  <si>
    <t>-3.37</t>
  </si>
  <si>
    <t>EBITDA, 3 Yr. CAGR %</t>
  </si>
  <si>
    <t>-4.5</t>
  </si>
  <si>
    <t>1.78</t>
  </si>
  <si>
    <t>6.59</t>
  </si>
  <si>
    <t>-1.21</t>
  </si>
  <si>
    <t>-5.24</t>
  </si>
  <si>
    <t>9.72</t>
  </si>
  <si>
    <t>5.04</t>
  </si>
  <si>
    <t>-52.8</t>
  </si>
  <si>
    <t>-27.75</t>
  </si>
  <si>
    <t>EBITA, 3 Yr. CAGR %</t>
  </si>
  <si>
    <t>-12.97</t>
  </si>
  <si>
    <t>-7.49</t>
  </si>
  <si>
    <t>9.38</t>
  </si>
  <si>
    <t>-2.63</t>
  </si>
  <si>
    <t>9.83</t>
  </si>
  <si>
    <t>3.44</t>
  </si>
  <si>
    <t>-4.84</t>
  </si>
  <si>
    <t>EBIT, 3 Yr. CAGR %</t>
  </si>
  <si>
    <t>Earnings From Cont. Operations, 3 Yr. CAGR %</t>
  </si>
  <si>
    <t>-12.81</t>
  </si>
  <si>
    <t>-9.12</t>
  </si>
  <si>
    <t>11.58</t>
  </si>
  <si>
    <t>16.63</t>
  </si>
  <si>
    <t>49.1</t>
  </si>
  <si>
    <t>4.25</t>
  </si>
  <si>
    <t>-4.57</t>
  </si>
  <si>
    <t>-8.51</t>
  </si>
  <si>
    <t>Net Income, 3 Yr. CAGR %</t>
  </si>
  <si>
    <t>-17.97</t>
  </si>
  <si>
    <t>-6.91</t>
  </si>
  <si>
    <t>18.43</t>
  </si>
  <si>
    <t>Normalized Net Income, 3 Yr. CAGR %</t>
  </si>
  <si>
    <t>-12.99</t>
  </si>
  <si>
    <t>-8.2</t>
  </si>
  <si>
    <t>1.67</t>
  </si>
  <si>
    <t>9.05</t>
  </si>
  <si>
    <t>-14.96</t>
  </si>
  <si>
    <t>4.04</t>
  </si>
  <si>
    <t>2.6</t>
  </si>
  <si>
    <t>0.13</t>
  </si>
  <si>
    <t>Diluted EPS Before Extra, 3 Yr. CAGR %</t>
  </si>
  <si>
    <t>-3.74</t>
  </si>
  <si>
    <t>10.81</t>
  </si>
  <si>
    <t>21.2</t>
  </si>
  <si>
    <t>11.01</t>
  </si>
  <si>
    <t>22.88</t>
  </si>
  <si>
    <t>54.36</t>
  </si>
  <si>
    <t>11.65</t>
  </si>
  <si>
    <t>5.83</t>
  </si>
  <si>
    <t>Inventory, 3 Yr. CAGR %</t>
  </si>
  <si>
    <t>1.06</t>
  </si>
  <si>
    <t>-2.53</t>
  </si>
  <si>
    <t>-2.09</t>
  </si>
  <si>
    <t>4.49</t>
  </si>
  <si>
    <t>2.37</t>
  </si>
  <si>
    <t>2.51</t>
  </si>
  <si>
    <t>8.48</t>
  </si>
  <si>
    <t>7.61</t>
  </si>
  <si>
    <t>Net Property, Plant and Equip., 3 Yr. CAGR %</t>
  </si>
  <si>
    <t>-1.31</t>
  </si>
  <si>
    <t>-1.93</t>
  </si>
  <si>
    <t>0.93</t>
  </si>
  <si>
    <t>13.67</t>
  </si>
  <si>
    <t>57.42</t>
  </si>
  <si>
    <t>61.1</t>
  </si>
  <si>
    <t>44.24</t>
  </si>
  <si>
    <t>4.05</t>
  </si>
  <si>
    <t>-2.38</t>
  </si>
  <si>
    <t>Total Assets, 3 Yr. CAGR %</t>
  </si>
  <si>
    <t>-0.11</t>
  </si>
  <si>
    <t>-2.2</t>
  </si>
  <si>
    <t>-2.59</t>
  </si>
  <si>
    <t>0.32</t>
  </si>
  <si>
    <t>7.24</t>
  </si>
  <si>
    <t>25.65</t>
  </si>
  <si>
    <t>34.7</t>
  </si>
  <si>
    <t>24.74</t>
  </si>
  <si>
    <t>4.99</t>
  </si>
  <si>
    <t>-6.26</t>
  </si>
  <si>
    <t>Tangible Book Value, 3 Yr. CAGR %</t>
  </si>
  <si>
    <t>-0.89</t>
  </si>
  <si>
    <t>-1.09</t>
  </si>
  <si>
    <t>-10.3</t>
  </si>
  <si>
    <t>-5.35</t>
  </si>
  <si>
    <t>-1.29</t>
  </si>
  <si>
    <t>24.04</t>
  </si>
  <si>
    <t>13.28</t>
  </si>
  <si>
    <t>-3.32</t>
  </si>
  <si>
    <t>-39.39</t>
  </si>
  <si>
    <t>Common Equity, 3 Yr. CAGR %</t>
  </si>
  <si>
    <t>-1.38</t>
  </si>
  <si>
    <t>-1.68</t>
  </si>
  <si>
    <t>Cash From Operations, 3 Yr. CAGR %</t>
  </si>
  <si>
    <t>0.01</t>
  </si>
  <si>
    <t>6.79</t>
  </si>
  <si>
    <t>-7.72</t>
  </si>
  <si>
    <t>-11.9</t>
  </si>
  <si>
    <t>16.84</t>
  </si>
  <si>
    <t>-6.1</t>
  </si>
  <si>
    <t>-24.78</t>
  </si>
  <si>
    <t>-14.23</t>
  </si>
  <si>
    <t>Capital Expenditures, 3 Yr. CAGR %</t>
  </si>
  <si>
    <t>-10.71</t>
  </si>
  <si>
    <t>-1.36</t>
  </si>
  <si>
    <t>-5.02</t>
  </si>
  <si>
    <t>19.22</t>
  </si>
  <si>
    <t>42.07</t>
  </si>
  <si>
    <t>43.48</t>
  </si>
  <si>
    <t>-5.13</t>
  </si>
  <si>
    <t>-23.65</t>
  </si>
  <si>
    <t>-15.61</t>
  </si>
  <si>
    <t>-22.42</t>
  </si>
  <si>
    <t>Levered Free Cash Flow, 3 Yr. CAGR %</t>
  </si>
  <si>
    <t>12.36</t>
  </si>
  <si>
    <t>24.24</t>
  </si>
  <si>
    <t>35.11</t>
  </si>
  <si>
    <t>-47.19</t>
  </si>
  <si>
    <t>-10.02</t>
  </si>
  <si>
    <t>-33.14</t>
  </si>
  <si>
    <t>108.03</t>
  </si>
  <si>
    <t>-40.99</t>
  </si>
  <si>
    <t>36.13</t>
  </si>
  <si>
    <t>-53.92</t>
  </si>
  <si>
    <t>Unlevered Free Cash Flow, 3 Yr. CAGR %</t>
  </si>
  <si>
    <t>12.13</t>
  </si>
  <si>
    <t>23.79</t>
  </si>
  <si>
    <t>-45.56</t>
  </si>
  <si>
    <t>-11.42</t>
  </si>
  <si>
    <t>-29.81</t>
  </si>
  <si>
    <t>-43.64</t>
  </si>
  <si>
    <t>28.53</t>
  </si>
  <si>
    <t>-71.98</t>
  </si>
  <si>
    <t>Dividend Per Share, 3 Yr. CAGR %</t>
  </si>
  <si>
    <t>25.16</t>
  </si>
  <si>
    <t>16.45</t>
  </si>
  <si>
    <t>12.62</t>
  </si>
  <si>
    <t>Compound Annual Growth Rate Over Five Years</t>
  </si>
  <si>
    <t>Total Revenues, 5 Yr. CAGR %</t>
  </si>
  <si>
    <t>1.84</t>
  </si>
  <si>
    <t>0.94</t>
  </si>
  <si>
    <t>0.16</t>
  </si>
  <si>
    <t>0.22</t>
  </si>
  <si>
    <t>0.44</t>
  </si>
  <si>
    <t>3.62</t>
  </si>
  <si>
    <t>-2.05</t>
  </si>
  <si>
    <t>Gross Profit, 5 Yr. CAGR %</t>
  </si>
  <si>
    <t>1.27</t>
  </si>
  <si>
    <t>1.12</t>
  </si>
  <si>
    <t>0.68</t>
  </si>
  <si>
    <t>3.85</t>
  </si>
  <si>
    <t>2.69</t>
  </si>
  <si>
    <t>-2.23</t>
  </si>
  <si>
    <t>-4.49</t>
  </si>
  <si>
    <t>EBITDA, 5 Yr. CAGR %</t>
  </si>
  <si>
    <t>-2.96</t>
  </si>
  <si>
    <t>-3.79</t>
  </si>
  <si>
    <t>-3.63</t>
  </si>
  <si>
    <t>-1.9</t>
  </si>
  <si>
    <t>8.9</t>
  </si>
  <si>
    <t>1.79</t>
  </si>
  <si>
    <t>-38.17</t>
  </si>
  <si>
    <t>-9.73</t>
  </si>
  <si>
    <t>EBITA, 5 Yr. CAGR %</t>
  </si>
  <si>
    <t>-6.34</t>
  </si>
  <si>
    <t>-7.07</t>
  </si>
  <si>
    <t>-6.43</t>
  </si>
  <si>
    <t>-0.94</t>
  </si>
  <si>
    <t>-1.19</t>
  </si>
  <si>
    <t>-5.97</t>
  </si>
  <si>
    <t>10.43</t>
  </si>
  <si>
    <t>8.93</t>
  </si>
  <si>
    <t>EBIT, 5 Yr. CAGR %</t>
  </si>
  <si>
    <t>Earnings From Cont. Operations, 5 Yr. CAGR %</t>
  </si>
  <si>
    <t>-7.46</t>
  </si>
  <si>
    <t>-8.46</t>
  </si>
  <si>
    <t>-5.82</t>
  </si>
  <si>
    <t>-0.07</t>
  </si>
  <si>
    <t>2.12</t>
  </si>
  <si>
    <t>12.15</t>
  </si>
  <si>
    <t>34.51</t>
  </si>
  <si>
    <t>Net Income, 5 Yr. CAGR %</t>
  </si>
  <si>
    <t>-10.62</t>
  </si>
  <si>
    <t>-8.48</t>
  </si>
  <si>
    <t>-5.89</t>
  </si>
  <si>
    <t>4.6</t>
  </si>
  <si>
    <t>16.24</t>
  </si>
  <si>
    <t>Normalized Net Income, 5 Yr. CAGR %</t>
  </si>
  <si>
    <t>-6.46</t>
  </si>
  <si>
    <t>-7.65</t>
  </si>
  <si>
    <t>-6.52</t>
  </si>
  <si>
    <t>-1.07</t>
  </si>
  <si>
    <t>-7.79</t>
  </si>
  <si>
    <t>10.59</t>
  </si>
  <si>
    <t>-0.54</t>
  </si>
  <si>
    <t>-6.39</t>
  </si>
  <si>
    <t>12.78</t>
  </si>
  <si>
    <t>Diluted EPS Before Extra, 5 Yr. CAGR %</t>
  </si>
  <si>
    <t>2.25</t>
  </si>
  <si>
    <t>6.82</t>
  </si>
  <si>
    <t>9.44</t>
  </si>
  <si>
    <t>20.15</t>
  </si>
  <si>
    <t>41.9</t>
  </si>
  <si>
    <t>9.93</t>
  </si>
  <si>
    <t>10.76</t>
  </si>
  <si>
    <t>33.97</t>
  </si>
  <si>
    <t>Inventory, 5 Yr. CAGR %</t>
  </si>
  <si>
    <t>3.09</t>
  </si>
  <si>
    <t>0.8</t>
  </si>
  <si>
    <t>-1.01</t>
  </si>
  <si>
    <t>1.17</t>
  </si>
  <si>
    <t>7.59</t>
  </si>
  <si>
    <t>5.63</t>
  </si>
  <si>
    <t>Net Property, Plant and Equip., 5 Yr. CAGR %</t>
  </si>
  <si>
    <t>2.31</t>
  </si>
  <si>
    <t>1.3</t>
  </si>
  <si>
    <t>-1.69</t>
  </si>
  <si>
    <t>-0.95</t>
  </si>
  <si>
    <t>7.62</t>
  </si>
  <si>
    <t>30.09</t>
  </si>
  <si>
    <t>33.41</t>
  </si>
  <si>
    <t>36.24</t>
  </si>
  <si>
    <t>32.49</t>
  </si>
  <si>
    <t>21.76</t>
  </si>
  <si>
    <t>Total Assets, 5 Yr. CAGR %</t>
  </si>
  <si>
    <t>-0.41</t>
  </si>
  <si>
    <t>14.28</t>
  </si>
  <si>
    <t>19.74</t>
  </si>
  <si>
    <t>19.56</t>
  </si>
  <si>
    <t>17.45</t>
  </si>
  <si>
    <t>10.45</t>
  </si>
  <si>
    <t>Tangible Book Value, 5 Yr. CAGR %</t>
  </si>
  <si>
    <t>-4.64</t>
  </si>
  <si>
    <t>-5.32</t>
  </si>
  <si>
    <t>-4.31</t>
  </si>
  <si>
    <t>-2.1</t>
  </si>
  <si>
    <t>-5.12</t>
  </si>
  <si>
    <t>1.38</t>
  </si>
  <si>
    <t>12.14</t>
  </si>
  <si>
    <t>9.14</t>
  </si>
  <si>
    <t>2.67</t>
  </si>
  <si>
    <t>-16.31</t>
  </si>
  <si>
    <t>Common Equity, 5 Yr. CAGR %</t>
  </si>
  <si>
    <t>-4.6</t>
  </si>
  <si>
    <t>-2.45</t>
  </si>
  <si>
    <t>Cash From Operations, 5 Yr. CAGR %</t>
  </si>
  <si>
    <t>-4.07</t>
  </si>
  <si>
    <t>1.66</t>
  </si>
  <si>
    <t>-2.29</t>
  </si>
  <si>
    <t>3.13</t>
  </si>
  <si>
    <t>-9.08</t>
  </si>
  <si>
    <t>-10.44</t>
  </si>
  <si>
    <t>Capital Expenditures, 5 Yr. CAGR %</t>
  </si>
  <si>
    <t>-7.32</t>
  </si>
  <si>
    <t>3.82</t>
  </si>
  <si>
    <t>28.09</t>
  </si>
  <si>
    <t>23.19</t>
  </si>
  <si>
    <t>1.42</t>
  </si>
  <si>
    <t>-29.45</t>
  </si>
  <si>
    <t>Levered Free Cash Flow, 5 Yr. CAGR %</t>
  </si>
  <si>
    <t>-4.05</t>
  </si>
  <si>
    <t>6.71</t>
  </si>
  <si>
    <t>3.43</t>
  </si>
  <si>
    <t>-20.28</t>
  </si>
  <si>
    <t>-26.5</t>
  </si>
  <si>
    <t>-29.06</t>
  </si>
  <si>
    <t>39.95</t>
  </si>
  <si>
    <t>-27.04</t>
  </si>
  <si>
    <t>Unlevered Free Cash Flow, 5 Yr. CAGR %</t>
  </si>
  <si>
    <t>-3.99</t>
  </si>
  <si>
    <t>6.72</t>
  </si>
  <si>
    <t>3.49</t>
  </si>
  <si>
    <t>-19.05</t>
  </si>
  <si>
    <t>15.18</t>
  </si>
  <si>
    <t>9.19</t>
  </si>
  <si>
    <t>-31.72</t>
  </si>
  <si>
    <t>-45.26</t>
  </si>
  <si>
    <t>Dividend Per Share, 5 Yr. CAGR %</t>
  </si>
  <si>
    <t>18.66</t>
  </si>
  <si>
    <t>9.57</t>
  </si>
  <si>
    <t>7.39</t>
  </si>
  <si>
    <t>3.71</t>
  </si>
  <si>
    <t>-24.21</t>
  </si>
  <si>
    <t>2019</t>
  </si>
  <si>
    <t>2020</t>
  </si>
  <si>
    <t>2021</t>
  </si>
  <si>
    <t>2022</t>
  </si>
  <si>
    <t>2023</t>
  </si>
  <si>
    <t>2024</t>
  </si>
  <si>
    <t>Capitalization
                                    1</t>
  </si>
  <si>
    <t>1,254</t>
  </si>
  <si>
    <t>1,098</t>
  </si>
  <si>
    <t>1,951</t>
  </si>
  <si>
    <t>1,258</t>
  </si>
  <si>
    <t>504.8</t>
  </si>
  <si>
    <t>170</t>
  </si>
  <si>
    <t>Change</t>
  </si>
  <si>
    <t>-</t>
  </si>
  <si>
    <t>-12.44%</t>
  </si>
  <si>
    <t>77.63%</t>
  </si>
  <si>
    <t>-35.52%</t>
  </si>
  <si>
    <t>-59.88%</t>
  </si>
  <si>
    <t>-66.31%</t>
  </si>
  <si>
    <t>Enterprise Value (EV)
                                    1</t>
  </si>
  <si>
    <t>1,739</t>
  </si>
  <si>
    <t>2,595</t>
  </si>
  <si>
    <t>3,138</t>
  </si>
  <si>
    <t>3,022</t>
  </si>
  <si>
    <t>2,532</t>
  </si>
  <si>
    <t>2,400</t>
  </si>
  <si>
    <t>49.24%</t>
  </si>
  <si>
    <t>20.92%</t>
  </si>
  <si>
    <t>-3.7%</t>
  </si>
  <si>
    <t>-16.22%</t>
  </si>
  <si>
    <t>-5.19%</t>
  </si>
  <si>
    <t>P/E ratio</t>
  </si>
  <si>
    <t>8.18x</t>
  </si>
  <si>
    <t>4.57x</t>
  </si>
  <si>
    <t>3.26x</t>
  </si>
  <si>
    <t>7.73x</t>
  </si>
  <si>
    <t>-2.39x</t>
  </si>
  <si>
    <t>-0.35x</t>
  </si>
  <si>
    <t>PBR</t>
  </si>
  <si>
    <t>1.81x</t>
  </si>
  <si>
    <t>1.3x</t>
  </si>
  <si>
    <t>1.46x</t>
  </si>
  <si>
    <t>1.16x</t>
  </si>
  <si>
    <t>0.66x</t>
  </si>
  <si>
    <t>0.6x</t>
  </si>
  <si>
    <t>PEG</t>
  </si>
  <si>
    <t>0.1x</t>
  </si>
  <si>
    <t>0x</t>
  </si>
  <si>
    <t>-0.1x</t>
  </si>
  <si>
    <t>-0x</t>
  </si>
  <si>
    <t>Capitalization / Revenue</t>
  </si>
  <si>
    <t>0.24x</t>
  </si>
  <si>
    <t>0.21x</t>
  </si>
  <si>
    <t>0.31x</t>
  </si>
  <si>
    <t>0.2x</t>
  </si>
  <si>
    <t>0.09x</t>
  </si>
  <si>
    <t>0.04x</t>
  </si>
  <si>
    <t>EV / Revenue</t>
  </si>
  <si>
    <t>0.33x</t>
  </si>
  <si>
    <t>0.49x</t>
  </si>
  <si>
    <t>0.51x</t>
  </si>
  <si>
    <t>0.46x</t>
  </si>
  <si>
    <t>EV / EBITDA</t>
  </si>
  <si>
    <t>5.17x</t>
  </si>
  <si>
    <t>8.56x</t>
  </si>
  <si>
    <t>5.87x</t>
  </si>
  <si>
    <t>7.76x</t>
  </si>
  <si>
    <t>-69.3x</t>
  </si>
  <si>
    <t>-11.9x</t>
  </si>
  <si>
    <t>EV / EBIT</t>
  </si>
  <si>
    <t>7.83x</t>
  </si>
  <si>
    <t>15.5x</t>
  </si>
  <si>
    <t>7.94x</t>
  </si>
  <si>
    <t>12.3x</t>
  </si>
  <si>
    <t>-13.2x</t>
  </si>
  <si>
    <t>-7.05x</t>
  </si>
  <si>
    <t>EV / FCF</t>
  </si>
  <si>
    <t>-9.9x</t>
  </si>
  <si>
    <t>43.3x</t>
  </si>
  <si>
    <t>8.46x</t>
  </si>
  <si>
    <t>-83.8x</t>
  </si>
  <si>
    <t>-11.4x</t>
  </si>
  <si>
    <t>-66.1x</t>
  </si>
  <si>
    <t>FCF Yield</t>
  </si>
  <si>
    <t>-10.1%</t>
  </si>
  <si>
    <t>2.31%</t>
  </si>
  <si>
    <t>11.8%</t>
  </si>
  <si>
    <t>-1.19%</t>
  </si>
  <si>
    <t>-8.74%</t>
  </si>
  <si>
    <t>-1.51%</t>
  </si>
  <si>
    <t>Dividend per Share
                                    2</t>
  </si>
  <si>
    <t>Rate of return</t>
  </si>
  <si>
    <t>3.83%</t>
  </si>
  <si>
    <t>4.27%</t>
  </si>
  <si>
    <t>2.28%</t>
  </si>
  <si>
    <t>2.91%</t>
  </si>
  <si>
    <t>6.88%</t>
  </si>
  <si>
    <t>5.15%</t>
  </si>
  <si>
    <t>EPS
                                    2</t>
  </si>
  <si>
    <t>-7.301</t>
  </si>
  <si>
    <t>Distribution rate</t>
  </si>
  <si>
    <t>31.3%</t>
  </si>
  <si>
    <t>19.5%</t>
  </si>
  <si>
    <t>7.45%</t>
  </si>
  <si>
    <t>22.5%</t>
  </si>
  <si>
    <t>-16.4%</t>
  </si>
  <si>
    <t>-1.81%</t>
  </si>
  <si>
    <t>Net sales
                                    1</t>
  </si>
  <si>
    <t>5,238</t>
  </si>
  <si>
    <t>5,323</t>
  </si>
  <si>
    <t>6,199</t>
  </si>
  <si>
    <t>6,151</t>
  </si>
  <si>
    <t>5,468</t>
  </si>
  <si>
    <t>4,722</t>
  </si>
  <si>
    <t>EBITDA
                                    1</t>
  </si>
  <si>
    <t>336.2</t>
  </si>
  <si>
    <t>303.3</t>
  </si>
  <si>
    <t>534.1</t>
  </si>
  <si>
    <t>389.6</t>
  </si>
  <si>
    <t>-36.55</t>
  </si>
  <si>
    <t>-201.5</t>
  </si>
  <si>
    <t>EBIT
                                    1</t>
  </si>
  <si>
    <t>222.2</t>
  </si>
  <si>
    <t>167.6</t>
  </si>
  <si>
    <t>395.3</t>
  </si>
  <si>
    <t>245.8</t>
  </si>
  <si>
    <t>-191.3</t>
  </si>
  <si>
    <t>-340.7</t>
  </si>
  <si>
    <t>Net income
                                    1</t>
  </si>
  <si>
    <t>156.9</t>
  </si>
  <si>
    <t>242.5</t>
  </si>
  <si>
    <t>629.2</t>
  </si>
  <si>
    <t>177.8</t>
  </si>
  <si>
    <t>-210.7</t>
  </si>
  <si>
    <t>-481.9</t>
  </si>
  <si>
    <t>Net Debt
                                    1</t>
  </si>
  <si>
    <t>484.3</t>
  </si>
  <si>
    <t>1,496</t>
  </si>
  <si>
    <t>1,187</t>
  </si>
  <si>
    <t>1,764</t>
  </si>
  <si>
    <t>2,027</t>
  </si>
  <si>
    <t>2,230</t>
  </si>
  <si>
    <t>Reference price
                                    2</t>
  </si>
  <si>
    <t>31.3200</t>
  </si>
  <si>
    <t>28.1300</t>
  </si>
  <si>
    <t>52.5700</t>
  </si>
  <si>
    <t>41.1900</t>
  </si>
  <si>
    <t>17.4300</t>
  </si>
  <si>
    <t>5.8200</t>
  </si>
  <si>
    <t>Nbr of stocks (in thousands)</t>
  </si>
  <si>
    <t>40,049</t>
  </si>
  <si>
    <t>39,043</t>
  </si>
  <si>
    <t>37,110</t>
  </si>
  <si>
    <t>30,540</t>
  </si>
  <si>
    <t>28,959</t>
  </si>
  <si>
    <t>29,217</t>
  </si>
  <si>
    <t>Announcement Date</t>
  </si>
  <si>
    <t>4/2/19</t>
  </si>
  <si>
    <t>3/31/20</t>
  </si>
  <si>
    <t>3/30/21</t>
  </si>
  <si>
    <t>3/29/22</t>
  </si>
  <si>
    <t>3/28/23</t>
  </si>
  <si>
    <t>4/18/24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</si>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</sst>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-287.7584131861689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114.0</v>
      </c>
      <c r="C2" s="1">
        <v>143.0</v>
      </c>
      <c r="D2" s="1">
        <v>153.0</v>
      </c>
      <c r="E2" s="1">
        <v>190.0</v>
      </c>
      <c r="F2" s="1">
        <v>157.0</v>
      </c>
      <c r="G2" s="1">
        <v>242.0</v>
      </c>
      <c r="H2" s="1">
        <v>629.0</v>
      </c>
      <c r="I2" s="1">
        <v>178.0</v>
      </c>
      <c r="J2" s="1">
        <v>-211.0</v>
      </c>
      <c r="K2" s="1">
        <v>-482.0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106.0</v>
      </c>
      <c r="C3" s="1">
        <v>108.0</v>
      </c>
      <c r="D3" s="1">
        <v>108.0</v>
      </c>
      <c r="E3" s="1">
        <v>106.0</v>
      </c>
      <c r="F3" s="1">
        <v>114.0</v>
      </c>
      <c r="G3" s="1">
        <v>136.0</v>
      </c>
      <c r="H3" s="1">
        <v>139.0</v>
      </c>
      <c r="I3" s="1">
        <v>144.0</v>
      </c>
      <c r="J3" s="1">
        <v>155.0</v>
      </c>
      <c r="K3" s="1">
        <v>139.0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106.0</v>
      </c>
      <c r="C4" s="1">
        <v>108.0</v>
      </c>
      <c r="D4" s="1">
        <v>108.0</v>
      </c>
      <c r="E4" s="1">
        <v>106.0</v>
      </c>
      <c r="F4" s="1">
        <v>114.0</v>
      </c>
      <c r="G4" s="1">
        <v>136.0</v>
      </c>
      <c r="H4" s="1">
        <v>139.0</v>
      </c>
      <c r="I4" s="1">
        <v>144.0</v>
      </c>
      <c r="J4" s="1">
        <v>155.0</v>
      </c>
      <c r="K4" s="1">
        <v>139.0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2.0</v>
      </c>
      <c r="C5" s="1">
        <v>1.0</v>
      </c>
      <c r="D5" s="1">
        <v>-2.0</v>
      </c>
      <c r="E5" s="1">
        <v>48.0</v>
      </c>
      <c r="F5" s="1">
        <v>73.0</v>
      </c>
      <c r="G5" s="1">
        <v>-178.0</v>
      </c>
      <c r="H5" s="1">
        <v>-463.0</v>
      </c>
      <c r="I5" s="1">
        <v>34.0</v>
      </c>
      <c r="J5" s="1">
        <v>-19.0</v>
      </c>
      <c r="K5" s="1">
        <v>-213.0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3.0</v>
      </c>
      <c r="C6" s="1">
        <v>38.0</v>
      </c>
      <c r="D6" s="1">
        <v>10.0</v>
      </c>
      <c r="E6" s="1">
        <v>0.0</v>
      </c>
      <c r="F6" s="1">
        <v>14.0</v>
      </c>
      <c r="G6" s="1">
        <v>3.0</v>
      </c>
      <c r="H6" s="1">
        <v>1.0</v>
      </c>
      <c r="I6" s="1">
        <v>6.0</v>
      </c>
      <c r="J6" s="1">
        <v>71.0</v>
      </c>
      <c r="K6" s="1">
        <v>159.0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10.0</v>
      </c>
      <c r="C7" s="1">
        <v>13.0</v>
      </c>
      <c r="D7" s="1">
        <v>33.0</v>
      </c>
      <c r="E7" s="1">
        <v>27.0</v>
      </c>
      <c r="F7" s="1">
        <v>26.0</v>
      </c>
      <c r="G7" s="1">
        <v>13.0</v>
      </c>
      <c r="H7" s="1">
        <v>26.0</v>
      </c>
      <c r="I7" s="1">
        <v>39.0</v>
      </c>
      <c r="J7" s="1">
        <v>14.0</v>
      </c>
      <c r="K7" s="1">
        <v>11.0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-3.0</v>
      </c>
      <c r="C8" s="1">
        <v>-1.0</v>
      </c>
      <c r="D8" s="1">
        <v>-1.0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26.0</v>
      </c>
      <c r="C9" s="1">
        <v>-1.0</v>
      </c>
      <c r="D9" s="1">
        <v>-6.0</v>
      </c>
      <c r="E9" s="1">
        <v>31.0</v>
      </c>
      <c r="F9" s="1">
        <v>6.0</v>
      </c>
      <c r="G9" s="1">
        <v>282.0</v>
      </c>
      <c r="H9" s="1">
        <v>194.0</v>
      </c>
      <c r="I9" s="1">
        <v>283.0</v>
      </c>
      <c r="J9" s="1">
        <v>206.0</v>
      </c>
      <c r="K9" s="1">
        <v>352.0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63.0</v>
      </c>
      <c r="C10" s="1">
        <v>1.0</v>
      </c>
      <c r="D10" s="1">
        <v>-8.0</v>
      </c>
      <c r="E10" s="1">
        <v>-14.0</v>
      </c>
      <c r="F10" s="1">
        <v>-96.0</v>
      </c>
      <c r="G10" s="1">
        <v>48.0</v>
      </c>
      <c r="H10" s="1">
        <v>-19.0</v>
      </c>
      <c r="I10" s="1">
        <v>-298.0</v>
      </c>
      <c r="J10" s="1">
        <v>89.0</v>
      </c>
      <c r="K10" s="1">
        <v>195.0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-6.0</v>
      </c>
      <c r="C11" s="1">
        <v>23.0</v>
      </c>
      <c r="D11" s="1">
        <v>18.0</v>
      </c>
      <c r="E11" s="1">
        <v>-49.0</v>
      </c>
      <c r="F11" s="1">
        <v>45.0</v>
      </c>
      <c r="G11" s="1">
        <v>-18.0</v>
      </c>
      <c r="H11" s="1">
        <v>20.0</v>
      </c>
      <c r="I11" s="1">
        <v>189.0</v>
      </c>
      <c r="J11" s="1">
        <v>-166.0</v>
      </c>
      <c r="K11" s="1">
        <v>-101.0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-21.0</v>
      </c>
      <c r="C12" s="1">
        <v>29.0</v>
      </c>
      <c r="D12" s="1">
        <v>12.0</v>
      </c>
      <c r="E12" s="1">
        <v>-26.0</v>
      </c>
      <c r="F12" s="1">
        <v>-14.0</v>
      </c>
      <c r="G12" s="1">
        <v>-4.0</v>
      </c>
      <c r="H12" s="1">
        <v>56.0</v>
      </c>
      <c r="I12" s="1">
        <v>-76.0</v>
      </c>
      <c r="J12" s="1">
        <v>19.0</v>
      </c>
      <c r="K12" s="1">
        <v>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23.0</v>
      </c>
      <c r="C13" s="1">
        <v>24.0</v>
      </c>
      <c r="D13" s="1">
        <v>5.0</v>
      </c>
      <c r="E13" s="1">
        <v>-15.0</v>
      </c>
      <c r="F13" s="1">
        <v>-5.0</v>
      </c>
      <c r="G13" s="1">
        <v>-185.0</v>
      </c>
      <c r="H13" s="1">
        <v>-185.0</v>
      </c>
      <c r="I13" s="1">
        <v>-272.0</v>
      </c>
      <c r="J13" s="1">
        <v>-305.0</v>
      </c>
      <c r="K13" s="1">
        <v>-316.0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319.0</v>
      </c>
      <c r="C14" s="1">
        <v>342.0</v>
      </c>
      <c r="D14" s="1">
        <v>312.0</v>
      </c>
      <c r="E14" s="1">
        <v>250.0</v>
      </c>
      <c r="F14" s="1">
        <v>234.0</v>
      </c>
      <c r="G14" s="1">
        <v>339.0</v>
      </c>
      <c r="H14" s="1">
        <v>399.0</v>
      </c>
      <c r="I14" s="1">
        <v>194.0</v>
      </c>
      <c r="J14" s="1">
        <v>-144.0</v>
      </c>
      <c r="K14" s="1">
        <v>-252.0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-93.0</v>
      </c>
      <c r="C15" s="1">
        <v>-126.0</v>
      </c>
      <c r="D15" s="1">
        <v>-89.0</v>
      </c>
      <c r="E15" s="1">
        <v>-158.0</v>
      </c>
      <c r="F15" s="1">
        <v>-361.0</v>
      </c>
      <c r="G15" s="1">
        <v>-265.0</v>
      </c>
      <c r="H15" s="1">
        <v>-135.0</v>
      </c>
      <c r="I15" s="1">
        <v>-161.0</v>
      </c>
      <c r="J15" s="1">
        <v>-159.0</v>
      </c>
      <c r="K15" s="1">
        <v>-63.0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2.0</v>
      </c>
      <c r="C16" s="1">
        <v>12.0</v>
      </c>
      <c r="D16" s="1">
        <v>5.0</v>
      </c>
      <c r="E16" s="1">
        <v>1.0</v>
      </c>
      <c r="F16" s="1">
        <v>51.0</v>
      </c>
      <c r="G16" s="1">
        <v>191.0</v>
      </c>
      <c r="H16" s="1">
        <v>588.0</v>
      </c>
      <c r="I16" s="1">
        <v>1.0</v>
      </c>
      <c r="J16" s="1">
        <v>50.0</v>
      </c>
      <c r="K16" s="1">
        <v>343.0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0.0</v>
      </c>
      <c r="C17" s="1">
        <v>0.0</v>
      </c>
      <c r="D17" s="1">
        <v>0.0</v>
      </c>
      <c r="E17" s="1">
        <v>0.0</v>
      </c>
      <c r="F17" s="1">
        <v>-15.0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-7.0</v>
      </c>
      <c r="C18" s="1">
        <v>2.0</v>
      </c>
      <c r="D18" s="1">
        <v>2.0</v>
      </c>
      <c r="E18" s="1">
        <v>-1.0</v>
      </c>
      <c r="F18" s="1">
        <v>3.0</v>
      </c>
      <c r="G18" s="1">
        <v>-1.0</v>
      </c>
      <c r="H18" s="1">
        <v>-5.0</v>
      </c>
      <c r="I18" s="1">
        <v>-3.0</v>
      </c>
      <c r="J18" s="1">
        <v>-2.0</v>
      </c>
      <c r="K18" s="1">
        <v>-2.0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-90.0</v>
      </c>
      <c r="C19" s="1">
        <v>-113.0</v>
      </c>
      <c r="D19" s="1">
        <v>-84.0</v>
      </c>
      <c r="E19" s="1">
        <v>-157.0</v>
      </c>
      <c r="F19" s="1">
        <v>-376.0</v>
      </c>
      <c r="G19" s="1">
        <v>-74.0</v>
      </c>
      <c r="H19" s="1">
        <v>453.0</v>
      </c>
      <c r="I19" s="1">
        <v>-160.0</v>
      </c>
      <c r="J19" s="1">
        <v>-109.0</v>
      </c>
      <c r="K19" s="1">
        <v>280.0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20.0</v>
      </c>
      <c r="D20" s="1">
        <v>44.0</v>
      </c>
      <c r="E20" s="1">
        <v>109.0</v>
      </c>
      <c r="F20" s="1">
        <v>303.0</v>
      </c>
      <c r="G20" s="1">
        <v>0.0</v>
      </c>
      <c r="H20" s="1">
        <v>123.0</v>
      </c>
      <c r="I20" s="1">
        <v>0.0</v>
      </c>
      <c r="J20" s="1">
        <v>298.0</v>
      </c>
      <c r="K20" s="1">
        <v>105.0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20.0</v>
      </c>
      <c r="D21" s="1">
        <v>44.0</v>
      </c>
      <c r="E21" s="1">
        <v>109.0</v>
      </c>
      <c r="F21" s="1">
        <v>303.0</v>
      </c>
      <c r="G21" s="1">
        <v>0.0</v>
      </c>
      <c r="H21" s="1">
        <v>123.0</v>
      </c>
      <c r="I21" s="1">
        <v>0.0</v>
      </c>
      <c r="J21" s="1">
        <v>298.0</v>
      </c>
      <c r="K21" s="1">
        <v>105.0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-17.0</v>
      </c>
      <c r="C22" s="1">
        <v>-4.0</v>
      </c>
      <c r="D22" s="1">
        <v>-4.0</v>
      </c>
      <c r="E22" s="1">
        <v>-4.0</v>
      </c>
      <c r="F22" s="1">
        <v>-3.0</v>
      </c>
      <c r="G22" s="1">
        <v>-154.0</v>
      </c>
      <c r="H22" s="1">
        <v>-247.0</v>
      </c>
      <c r="I22" s="1">
        <v>-50.0</v>
      </c>
      <c r="J22" s="1">
        <v>-2.0</v>
      </c>
      <c r="K22" s="1">
        <v>-106.0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-17.0</v>
      </c>
      <c r="C23" s="1">
        <v>-4.0</v>
      </c>
      <c r="D23" s="1">
        <v>-4.0</v>
      </c>
      <c r="E23" s="1">
        <v>-4.0</v>
      </c>
      <c r="F23" s="1">
        <v>-3.0</v>
      </c>
      <c r="G23" s="1">
        <v>-154.0</v>
      </c>
      <c r="H23" s="1">
        <v>-247.0</v>
      </c>
      <c r="I23" s="1">
        <v>-50.0</v>
      </c>
      <c r="J23" s="1">
        <v>-2.0</v>
      </c>
      <c r="K23" s="1">
        <v>-106.0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42.0</v>
      </c>
      <c r="C24" s="1">
        <v>16.0</v>
      </c>
      <c r="D24" s="1">
        <v>21.0</v>
      </c>
      <c r="E24" s="1">
        <v>11.0</v>
      </c>
      <c r="F24" s="1">
        <v>1.0</v>
      </c>
      <c r="G24" s="1">
        <v>20.0</v>
      </c>
      <c r="H24" s="1">
        <v>49.0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-251.0</v>
      </c>
      <c r="C25" s="1">
        <v>-202.0</v>
      </c>
      <c r="D25" s="1">
        <v>-254.0</v>
      </c>
      <c r="E25" s="1">
        <v>-166.0</v>
      </c>
      <c r="F25" s="1">
        <v>-112.0</v>
      </c>
      <c r="G25" s="1">
        <v>-55.0</v>
      </c>
      <c r="H25" s="1">
        <v>-176.0</v>
      </c>
      <c r="I25" s="1">
        <v>-446.0</v>
      </c>
      <c r="J25" s="1">
        <v>-11.0</v>
      </c>
      <c r="K25" s="1">
        <v>-1.0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-27.0</v>
      </c>
      <c r="C26" s="1">
        <v>-38.0</v>
      </c>
      <c r="D26" s="1">
        <v>-38.0</v>
      </c>
      <c r="E26" s="1">
        <v>-44.0</v>
      </c>
      <c r="F26" s="1">
        <v>-50.0</v>
      </c>
      <c r="G26" s="1">
        <v>-48.0</v>
      </c>
      <c r="H26" s="1">
        <v>-46.0</v>
      </c>
      <c r="I26" s="1">
        <v>-41.0</v>
      </c>
      <c r="J26" s="1">
        <v>-37.0</v>
      </c>
      <c r="K26" s="1">
        <v>-9.0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-27.0</v>
      </c>
      <c r="C27" s="1">
        <v>-38.0</v>
      </c>
      <c r="D27" s="1">
        <v>-38.0</v>
      </c>
      <c r="E27" s="1">
        <v>-44.0</v>
      </c>
      <c r="F27" s="1">
        <v>-50.0</v>
      </c>
      <c r="G27" s="1">
        <v>-48.0</v>
      </c>
      <c r="H27" s="1">
        <v>-46.0</v>
      </c>
      <c r="I27" s="1">
        <v>-41.0</v>
      </c>
      <c r="J27" s="1">
        <v>-37.0</v>
      </c>
      <c r="K27" s="1">
        <v>-9.0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3.0</v>
      </c>
      <c r="C28" s="1">
        <v>1.0</v>
      </c>
      <c r="D28" s="1">
        <v>1.0</v>
      </c>
      <c r="E28" s="1">
        <v>0.0</v>
      </c>
      <c r="F28" s="1">
        <v>-1.0</v>
      </c>
      <c r="G28" s="1">
        <v>-15.0</v>
      </c>
      <c r="H28" s="1">
        <v>5.0</v>
      </c>
      <c r="I28" s="1">
        <v>-1.0</v>
      </c>
      <c r="J28" s="1">
        <v>-3.0</v>
      </c>
      <c r="K28" s="1">
        <v>-13.0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-249.0</v>
      </c>
      <c r="C29" s="1">
        <v>-227.0</v>
      </c>
      <c r="D29" s="1">
        <v>-230.0</v>
      </c>
      <c r="E29" s="1">
        <v>-93.0</v>
      </c>
      <c r="F29" s="1">
        <v>137.0</v>
      </c>
      <c r="G29" s="1">
        <v>-258.0</v>
      </c>
      <c r="H29" s="1">
        <v>-346.0</v>
      </c>
      <c r="I29" s="1">
        <v>-540.0</v>
      </c>
      <c r="J29" s="1">
        <v>244.0</v>
      </c>
      <c r="K29" s="1">
        <v>-25.0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5.0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-16.0</v>
      </c>
      <c r="C31" s="1">
        <v>1.0</v>
      </c>
      <c r="D31" s="1">
        <v>-2.0</v>
      </c>
      <c r="E31" s="1">
        <v>1.0</v>
      </c>
      <c r="F31" s="1">
        <v>-5.0</v>
      </c>
      <c r="G31" s="1">
        <v>6.0</v>
      </c>
      <c r="H31" s="1">
        <v>507.0</v>
      </c>
      <c r="I31" s="1">
        <v>-506.0</v>
      </c>
      <c r="J31" s="1">
        <v>-8.0</v>
      </c>
      <c r="K31" s="1">
        <v>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1.0</v>
      </c>
      <c r="C33" s="1">
        <v>3.0</v>
      </c>
      <c r="D33" s="1">
        <v>4.0</v>
      </c>
      <c r="E33" s="1">
        <v>5.0</v>
      </c>
      <c r="F33" s="1">
        <v>10.0</v>
      </c>
      <c r="G33" s="1">
        <v>17.0</v>
      </c>
      <c r="H33" s="1">
        <v>6.0</v>
      </c>
      <c r="I33" s="1">
        <v>8.0</v>
      </c>
      <c r="J33" s="1">
        <v>22.0</v>
      </c>
      <c r="K33" s="1">
        <v>42.0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69.0</v>
      </c>
      <c r="C34" s="1">
        <v>55.0</v>
      </c>
      <c r="D34" s="1">
        <v>87.0</v>
      </c>
      <c r="E34" s="1">
        <v>98.0</v>
      </c>
      <c r="F34" s="1">
        <v>59.0</v>
      </c>
      <c r="G34" s="1">
        <v>27.0</v>
      </c>
      <c r="H34" s="1">
        <v>216.0</v>
      </c>
      <c r="I34" s="1">
        <v>111.0</v>
      </c>
      <c r="J34" s="1">
        <v>-23.0</v>
      </c>
      <c r="K34" s="1">
        <v>-10.0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240.0</v>
      </c>
      <c r="C35" s="1">
        <v>245.0</v>
      </c>
      <c r="D35" s="1">
        <v>201.0</v>
      </c>
      <c r="E35" s="1">
        <v>41.0</v>
      </c>
      <c r="F35" s="1">
        <v>-176.0</v>
      </c>
      <c r="G35" s="1">
        <v>59.0</v>
      </c>
      <c r="H35" s="1">
        <v>371.0</v>
      </c>
      <c r="I35" s="1">
        <v>-36.0</v>
      </c>
      <c r="J35" s="1">
        <v>-221.0</v>
      </c>
      <c r="K35" s="1">
        <v>-36.0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242.0</v>
      </c>
      <c r="C36" s="1">
        <v>248.0</v>
      </c>
      <c r="D36" s="1">
        <v>204.0</v>
      </c>
      <c r="E36" s="1">
        <v>45.0</v>
      </c>
      <c r="F36" s="1">
        <v>-169.0</v>
      </c>
      <c r="G36" s="1">
        <v>70.0</v>
      </c>
      <c r="H36" s="1">
        <v>378.0</v>
      </c>
      <c r="I36" s="1">
        <v>-30.0</v>
      </c>
      <c r="J36" s="1">
        <v>-208.0</v>
      </c>
      <c r="K36" s="1">
        <v>-8.0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-76.0</v>
      </c>
      <c r="C37" s="1">
        <v>-97.0</v>
      </c>
      <c r="D37" s="1">
        <v>2.0</v>
      </c>
      <c r="E37" s="1">
        <v>117.0</v>
      </c>
      <c r="F37" s="1">
        <v>71.0</v>
      </c>
      <c r="G37" s="1">
        <v>-82.0</v>
      </c>
      <c r="H37" s="1">
        <v>-101.0</v>
      </c>
      <c r="I37" s="1">
        <v>206.0</v>
      </c>
      <c r="J37" s="1">
        <v>99.0</v>
      </c>
      <c r="K37" s="1">
        <v>-117.0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-17.0</v>
      </c>
      <c r="C38" s="1">
        <v>-4.0</v>
      </c>
      <c r="D38" s="1">
        <v>39.0</v>
      </c>
      <c r="E38" s="1">
        <v>105.0</v>
      </c>
      <c r="F38" s="1">
        <v>299.0</v>
      </c>
      <c r="G38" s="1">
        <v>-154.0</v>
      </c>
      <c r="H38" s="1">
        <v>-123.0</v>
      </c>
      <c r="I38" s="1">
        <v>-50.0</v>
      </c>
      <c r="J38" s="1">
        <v>296.0</v>
      </c>
      <c r="K38" s="1">
        <v>-69.0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52.0</v>
      </c>
      <c r="C3" s="1">
        <v>54.0</v>
      </c>
      <c r="D3" s="1">
        <v>51.0</v>
      </c>
      <c r="E3" s="1">
        <v>51.0</v>
      </c>
      <c r="F3" s="1">
        <v>46.0</v>
      </c>
      <c r="G3" s="1">
        <v>52.0</v>
      </c>
      <c r="H3" s="1">
        <v>560.0</v>
      </c>
      <c r="I3" s="1">
        <v>53.0</v>
      </c>
      <c r="J3" s="1">
        <v>44.0</v>
      </c>
      <c r="K3" s="1">
        <v>46.0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52.0</v>
      </c>
      <c r="C4" s="1">
        <v>54.0</v>
      </c>
      <c r="D4" s="1">
        <v>51.0</v>
      </c>
      <c r="E4" s="1">
        <v>51.0</v>
      </c>
      <c r="F4" s="1">
        <v>46.0</v>
      </c>
      <c r="G4" s="1">
        <v>52.0</v>
      </c>
      <c r="H4" s="1">
        <v>560.0</v>
      </c>
      <c r="I4" s="1">
        <v>53.0</v>
      </c>
      <c r="J4" s="1">
        <v>44.0</v>
      </c>
      <c r="K4" s="1">
        <v>46.0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852.0</v>
      </c>
      <c r="C5" s="1">
        <v>850.0</v>
      </c>
      <c r="D5" s="1">
        <v>859.0</v>
      </c>
      <c r="E5" s="1">
        <v>873.0</v>
      </c>
      <c r="F5" s="1">
        <v>970.0</v>
      </c>
      <c r="G5" s="1">
        <v>921.0</v>
      </c>
      <c r="H5" s="1">
        <v>940.0</v>
      </c>
      <c r="I5" s="1">
        <v>1240.0</v>
      </c>
      <c r="J5" s="1">
        <v>1150.0</v>
      </c>
      <c r="K5" s="1">
        <v>953.0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39.0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95.0</v>
      </c>
      <c r="C7" s="1">
        <v>90.0</v>
      </c>
      <c r="D7" s="1">
        <v>84.0</v>
      </c>
      <c r="E7" s="1">
        <v>98.0</v>
      </c>
      <c r="F7" s="1">
        <v>112.0</v>
      </c>
      <c r="G7" s="1">
        <v>89.0</v>
      </c>
      <c r="H7" s="1">
        <v>85.0</v>
      </c>
      <c r="I7" s="1">
        <v>119.0</v>
      </c>
      <c r="J7" s="1">
        <v>92.0</v>
      </c>
      <c r="K7" s="1">
        <v>86.0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1040.0</v>
      </c>
      <c r="C8" s="1">
        <v>994.0</v>
      </c>
      <c r="D8" s="1">
        <v>994.0</v>
      </c>
      <c r="E8" s="1">
        <v>1020.0</v>
      </c>
      <c r="F8" s="1">
        <v>1130.0</v>
      </c>
      <c r="G8" s="1">
        <v>1060.0</v>
      </c>
      <c r="H8" s="1">
        <v>1590.0</v>
      </c>
      <c r="I8" s="1">
        <v>1410.0</v>
      </c>
      <c r="J8" s="1">
        <v>1290.0</v>
      </c>
      <c r="K8" s="1">
        <v>1090.0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1760.0</v>
      </c>
      <c r="C9" s="1">
        <v>1790.0</v>
      </c>
      <c r="D9" s="1">
        <v>1830.0</v>
      </c>
      <c r="E9" s="1">
        <v>1920.0</v>
      </c>
      <c r="F9" s="1">
        <v>2180.0</v>
      </c>
      <c r="G9" s="1">
        <v>3400.0</v>
      </c>
      <c r="H9" s="1">
        <v>3590.0</v>
      </c>
      <c r="I9" s="1">
        <v>3760.0</v>
      </c>
      <c r="J9" s="1">
        <v>3580.0</v>
      </c>
      <c r="K9" s="1">
        <v>3570.0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-1210.0</v>
      </c>
      <c r="C10" s="1">
        <v>-1230.0</v>
      </c>
      <c r="D10" s="1">
        <v>-1310.0</v>
      </c>
      <c r="E10" s="1">
        <v>-1360.0</v>
      </c>
      <c r="F10" s="1">
        <v>-1360.0</v>
      </c>
      <c r="G10" s="1">
        <v>-1350.0</v>
      </c>
      <c r="H10" s="1">
        <v>-1220.0</v>
      </c>
      <c r="I10" s="1">
        <v>-1290.0</v>
      </c>
      <c r="J10" s="1">
        <v>-1270.0</v>
      </c>
      <c r="K10" s="1">
        <v>-1370.0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551.0</v>
      </c>
      <c r="C11" s="1">
        <v>560.0</v>
      </c>
      <c r="D11" s="1">
        <v>526.0</v>
      </c>
      <c r="E11" s="1">
        <v>566.0</v>
      </c>
      <c r="F11" s="1">
        <v>822.0</v>
      </c>
      <c r="G11" s="1">
        <v>2050.0</v>
      </c>
      <c r="H11" s="1">
        <v>2370.0</v>
      </c>
      <c r="I11" s="1">
        <v>2470.0</v>
      </c>
      <c r="J11" s="1">
        <v>2310.0</v>
      </c>
      <c r="K11" s="1">
        <v>2200.0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7.0</v>
      </c>
      <c r="C12" s="1">
        <v>47.0</v>
      </c>
      <c r="D12" s="1">
        <v>46.0</v>
      </c>
      <c r="E12" s="1">
        <v>13.0</v>
      </c>
      <c r="F12" s="1">
        <v>8.0</v>
      </c>
      <c r="G12" s="1">
        <v>4.0</v>
      </c>
      <c r="H12" s="1">
        <v>16.0</v>
      </c>
      <c r="I12" s="1">
        <v>10.0</v>
      </c>
      <c r="J12" s="1">
        <v>56.0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39.0</v>
      </c>
      <c r="C13" s="1">
        <v>38.0</v>
      </c>
      <c r="D13" s="1">
        <v>41.0</v>
      </c>
      <c r="E13" s="1">
        <v>49.0</v>
      </c>
      <c r="F13" s="1">
        <v>64.0</v>
      </c>
      <c r="G13" s="1">
        <v>69.0</v>
      </c>
      <c r="H13" s="1">
        <v>68.0</v>
      </c>
      <c r="I13" s="1">
        <v>37.0</v>
      </c>
      <c r="J13" s="1">
        <v>38.0</v>
      </c>
      <c r="K13" s="1">
        <v>38.0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1640.0</v>
      </c>
      <c r="C14" s="1">
        <v>1640.0</v>
      </c>
      <c r="D14" s="1">
        <v>1610.0</v>
      </c>
      <c r="E14" s="1">
        <v>1650.0</v>
      </c>
      <c r="F14" s="1">
        <v>2020.0</v>
      </c>
      <c r="G14" s="1">
        <v>3190.0</v>
      </c>
      <c r="H14" s="1">
        <v>4040.0</v>
      </c>
      <c r="I14" s="1">
        <v>3930.0</v>
      </c>
      <c r="J14" s="1">
        <v>3690.0</v>
      </c>
      <c r="K14" s="1">
        <v>3330.0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359.0</v>
      </c>
      <c r="C16" s="1">
        <v>382.0</v>
      </c>
      <c r="D16" s="1">
        <v>400.0</v>
      </c>
      <c r="E16" s="1">
        <v>351.0</v>
      </c>
      <c r="F16" s="1">
        <v>397.0</v>
      </c>
      <c r="G16" s="1">
        <v>378.0</v>
      </c>
      <c r="H16" s="1">
        <v>398.0</v>
      </c>
      <c r="I16" s="1">
        <v>587.0</v>
      </c>
      <c r="J16" s="1">
        <v>422.0</v>
      </c>
      <c r="K16" s="1">
        <v>321.0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>
        <v>227.0</v>
      </c>
      <c r="C17" s="1">
        <v>268.0</v>
      </c>
      <c r="D17" s="1">
        <v>246.0</v>
      </c>
      <c r="E17" s="1">
        <v>231.0</v>
      </c>
      <c r="F17" s="1">
        <v>231.0</v>
      </c>
      <c r="G17" s="1">
        <v>257.0</v>
      </c>
      <c r="H17" s="1">
        <v>315.0</v>
      </c>
      <c r="I17" s="1">
        <v>293.0</v>
      </c>
      <c r="J17" s="1">
        <v>243.0</v>
      </c>
      <c r="K17" s="1">
        <v>259.0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14.0</v>
      </c>
      <c r="H18" s="1">
        <v>14.0</v>
      </c>
      <c r="I18" s="1">
        <v>0.0</v>
      </c>
      <c r="J18" s="1">
        <v>0.0</v>
      </c>
      <c r="K18" s="1">
        <v>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0.0</v>
      </c>
      <c r="C19" s="1">
        <v>0.0</v>
      </c>
      <c r="D19" s="1">
        <v>0.0</v>
      </c>
      <c r="E19" s="1">
        <v>0.0</v>
      </c>
      <c r="F19" s="1">
        <v>9.0</v>
      </c>
      <c r="G19" s="1">
        <v>216.0</v>
      </c>
      <c r="H19" s="1">
        <v>229.0</v>
      </c>
      <c r="I19" s="1">
        <v>243.0</v>
      </c>
      <c r="J19" s="1">
        <v>254.0</v>
      </c>
      <c r="K19" s="1">
        <v>246.0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1">
        <v>2.0</v>
      </c>
      <c r="C20" s="1">
        <v>24.0</v>
      </c>
      <c r="D20" s="1">
        <v>31.0</v>
      </c>
      <c r="E20" s="1">
        <v>7.0</v>
      </c>
      <c r="F20" s="1">
        <v>1.0</v>
      </c>
      <c r="G20" s="1">
        <v>3.0</v>
      </c>
      <c r="H20" s="1">
        <v>43.0</v>
      </c>
      <c r="I20" s="1">
        <v>89.0</v>
      </c>
      <c r="J20" s="1">
        <v>84.0</v>
      </c>
      <c r="K20" s="1">
        <v>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1">
        <v>0.0</v>
      </c>
      <c r="C21" s="1">
        <v>2.0</v>
      </c>
      <c r="D21" s="1">
        <v>1.0</v>
      </c>
      <c r="E21" s="1">
        <v>7.0</v>
      </c>
      <c r="F21" s="1">
        <v>58.0</v>
      </c>
      <c r="G21" s="1">
        <v>2.0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1">
        <v>588.0</v>
      </c>
      <c r="C22" s="1">
        <v>678.0</v>
      </c>
      <c r="D22" s="1">
        <v>679.0</v>
      </c>
      <c r="E22" s="1">
        <v>590.0</v>
      </c>
      <c r="F22" s="1">
        <v>639.0</v>
      </c>
      <c r="G22" s="1">
        <v>871.0</v>
      </c>
      <c r="H22" s="1">
        <v>1000.0</v>
      </c>
      <c r="I22" s="1">
        <v>1120.0</v>
      </c>
      <c r="J22" s="1">
        <v>920.0</v>
      </c>
      <c r="K22" s="1">
        <v>831.0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>
        <v>62.0</v>
      </c>
      <c r="C23" s="1">
        <v>62.0</v>
      </c>
      <c r="D23" s="1">
        <v>106.0</v>
      </c>
      <c r="E23" s="1">
        <v>200.0</v>
      </c>
      <c r="F23" s="1">
        <v>374.0</v>
      </c>
      <c r="G23" s="1">
        <v>279.0</v>
      </c>
      <c r="H23" s="1">
        <v>35.0</v>
      </c>
      <c r="I23" s="1">
        <v>3.0</v>
      </c>
      <c r="J23" s="1">
        <v>301.0</v>
      </c>
      <c r="K23" s="1">
        <v>406.0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19.0</v>
      </c>
      <c r="C24" s="1">
        <v>0.0</v>
      </c>
      <c r="D24" s="1">
        <v>0.0</v>
      </c>
      <c r="E24" s="1">
        <v>0.0</v>
      </c>
      <c r="F24" s="1">
        <v>147.0</v>
      </c>
      <c r="G24" s="1">
        <v>1040.0</v>
      </c>
      <c r="H24" s="1">
        <v>1470.0</v>
      </c>
      <c r="I24" s="1">
        <v>1570.0</v>
      </c>
      <c r="J24" s="1">
        <v>1520.0</v>
      </c>
      <c r="K24" s="1">
        <v>1620.0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48.0</v>
      </c>
      <c r="H25" s="1">
        <v>7.0</v>
      </c>
      <c r="I25" s="1">
        <v>21.0</v>
      </c>
      <c r="J25" s="1">
        <v>0.0</v>
      </c>
      <c r="K25" s="1">
        <v>45.0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177.0</v>
      </c>
      <c r="C26" s="1">
        <v>179.0</v>
      </c>
      <c r="D26" s="1">
        <v>172.0</v>
      </c>
      <c r="E26" s="1">
        <v>193.0</v>
      </c>
      <c r="F26" s="1">
        <v>170.0</v>
      </c>
      <c r="G26" s="1">
        <v>105.0</v>
      </c>
      <c r="H26" s="1">
        <v>249.0</v>
      </c>
      <c r="I26" s="1">
        <v>200.0</v>
      </c>
      <c r="J26" s="1">
        <v>190.0</v>
      </c>
      <c r="K26" s="1">
        <v>182.0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846.0</v>
      </c>
      <c r="C27" s="1">
        <v>920.0</v>
      </c>
      <c r="D27" s="1">
        <v>957.0</v>
      </c>
      <c r="E27" s="1">
        <v>982.0</v>
      </c>
      <c r="F27" s="1">
        <v>1330.0</v>
      </c>
      <c r="G27" s="1">
        <v>2340.0</v>
      </c>
      <c r="H27" s="1">
        <v>2760.0</v>
      </c>
      <c r="I27" s="1">
        <v>2920.0</v>
      </c>
      <c r="J27" s="1">
        <v>2930.0</v>
      </c>
      <c r="K27" s="1">
        <v>3040.0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1.0</v>
      </c>
      <c r="C28" s="1">
        <v>1.0</v>
      </c>
      <c r="D28" s="1">
        <v>1.0</v>
      </c>
      <c r="E28" s="1">
        <v>1.0</v>
      </c>
      <c r="F28" s="1">
        <v>1.0</v>
      </c>
      <c r="G28" s="1">
        <v>1.0</v>
      </c>
      <c r="H28" s="1">
        <v>1.0</v>
      </c>
      <c r="I28" s="1">
        <v>1.0</v>
      </c>
      <c r="J28" s="1">
        <v>1.0</v>
      </c>
      <c r="K28" s="1">
        <v>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574.0</v>
      </c>
      <c r="C29" s="1">
        <v>588.0</v>
      </c>
      <c r="D29" s="1">
        <v>618.0</v>
      </c>
      <c r="E29" s="1">
        <v>623.0</v>
      </c>
      <c r="F29" s="1">
        <v>623.0</v>
      </c>
      <c r="G29" s="1">
        <v>621.0</v>
      </c>
      <c r="H29" s="1">
        <v>635.0</v>
      </c>
      <c r="I29" s="1">
        <v>641.0</v>
      </c>
      <c r="J29" s="1">
        <v>628.0</v>
      </c>
      <c r="K29" s="1">
        <v>625.0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2110.0</v>
      </c>
      <c r="C30" s="1">
        <v>2210.0</v>
      </c>
      <c r="D30" s="1">
        <v>2320.0</v>
      </c>
      <c r="E30" s="1">
        <v>2470.0</v>
      </c>
      <c r="F30" s="1">
        <v>2580.0</v>
      </c>
      <c r="G30" s="1">
        <v>2770.0</v>
      </c>
      <c r="H30" s="1">
        <v>3350.0</v>
      </c>
      <c r="I30" s="1">
        <v>3490.0</v>
      </c>
      <c r="J30" s="1">
        <v>3240.0</v>
      </c>
      <c r="K30" s="1">
        <v>2750.0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-1880.0</v>
      </c>
      <c r="C31" s="1">
        <v>-2060.0</v>
      </c>
      <c r="D31" s="1">
        <v>-2290.0</v>
      </c>
      <c r="E31" s="1">
        <v>-2420.0</v>
      </c>
      <c r="F31" s="1">
        <v>-2510.0</v>
      </c>
      <c r="G31" s="1">
        <v>-2550.0</v>
      </c>
      <c r="H31" s="1">
        <v>-2710.0</v>
      </c>
      <c r="I31" s="1">
        <v>-3120.0</v>
      </c>
      <c r="J31" s="1">
        <v>-3110.0</v>
      </c>
      <c r="K31" s="1">
        <v>-3090.0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-14.0</v>
      </c>
      <c r="C32" s="1">
        <v>-15.0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790.0</v>
      </c>
      <c r="C33" s="1">
        <v>720.0</v>
      </c>
      <c r="D33" s="1">
        <v>651.0</v>
      </c>
      <c r="E33" s="1">
        <v>670.0</v>
      </c>
      <c r="F33" s="1">
        <v>693.0</v>
      </c>
      <c r="G33" s="1">
        <v>845.0</v>
      </c>
      <c r="H33" s="1">
        <v>1280.0</v>
      </c>
      <c r="I33" s="1">
        <v>1010.0</v>
      </c>
      <c r="J33" s="1">
        <v>764.0</v>
      </c>
      <c r="K33" s="1">
        <v>284.0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790.0</v>
      </c>
      <c r="C34" s="1">
        <v>720.0</v>
      </c>
      <c r="D34" s="1">
        <v>651.0</v>
      </c>
      <c r="E34" s="1">
        <v>670.0</v>
      </c>
      <c r="F34" s="1">
        <v>693.0</v>
      </c>
      <c r="G34" s="1">
        <v>845.0</v>
      </c>
      <c r="H34" s="1">
        <v>1280.0</v>
      </c>
      <c r="I34" s="1">
        <v>1010.0</v>
      </c>
      <c r="J34" s="1">
        <v>764.0</v>
      </c>
      <c r="K34" s="1">
        <v>284.0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1640.0</v>
      </c>
      <c r="C35" s="1">
        <v>1640.0</v>
      </c>
      <c r="D35" s="1">
        <v>1610.0</v>
      </c>
      <c r="E35" s="1">
        <v>1650.0</v>
      </c>
      <c r="F35" s="1">
        <v>2020.0</v>
      </c>
      <c r="G35" s="1">
        <v>3190.0</v>
      </c>
      <c r="H35" s="1">
        <v>4040.0</v>
      </c>
      <c r="I35" s="1">
        <v>3930.0</v>
      </c>
      <c r="J35" s="1">
        <v>3690.0</v>
      </c>
      <c r="K35" s="1">
        <v>3330.0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55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53.0</v>
      </c>
      <c r="C37" s="1">
        <v>49.0</v>
      </c>
      <c r="D37" s="1">
        <v>44.0</v>
      </c>
      <c r="E37" s="1">
        <v>42.0</v>
      </c>
      <c r="F37" s="1">
        <v>40.0</v>
      </c>
      <c r="G37" s="1">
        <v>39.0</v>
      </c>
      <c r="H37" s="1">
        <v>35.0</v>
      </c>
      <c r="I37" s="1">
        <v>28.0</v>
      </c>
      <c r="J37" s="1">
        <v>29.0</v>
      </c>
      <c r="K37" s="1">
        <v>29.0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52.0</v>
      </c>
      <c r="C38" s="1">
        <v>49.0</v>
      </c>
      <c r="D38" s="1">
        <v>44.0</v>
      </c>
      <c r="E38" s="1">
        <v>41.0</v>
      </c>
      <c r="F38" s="1">
        <v>40.0</v>
      </c>
      <c r="G38" s="1">
        <v>39.0</v>
      </c>
      <c r="H38" s="1">
        <v>35.0</v>
      </c>
      <c r="I38" s="1">
        <v>28.0</v>
      </c>
      <c r="J38" s="1">
        <v>28.0</v>
      </c>
      <c r="K38" s="1">
        <v>29.0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 t="s">
        <v>99</v>
      </c>
      <c r="C39" s="1" t="s">
        <v>100</v>
      </c>
      <c r="D39" s="1" t="s">
        <v>101</v>
      </c>
      <c r="E39" s="1" t="s">
        <v>102</v>
      </c>
      <c r="F39" s="1" t="s">
        <v>103</v>
      </c>
      <c r="G39" s="1" t="s">
        <v>104</v>
      </c>
      <c r="H39" s="1" t="s">
        <v>105</v>
      </c>
      <c r="I39" s="1" t="s">
        <v>106</v>
      </c>
      <c r="J39" s="1" t="s">
        <v>107</v>
      </c>
      <c r="K39" s="1" t="s">
        <v>108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109</v>
      </c>
      <c r="B40" s="1">
        <v>790.0</v>
      </c>
      <c r="C40" s="1">
        <v>720.0</v>
      </c>
      <c r="D40" s="1">
        <v>651.0</v>
      </c>
      <c r="E40" s="1">
        <v>670.0</v>
      </c>
      <c r="F40" s="1">
        <v>693.0</v>
      </c>
      <c r="G40" s="1">
        <v>845.0</v>
      </c>
      <c r="H40" s="1">
        <v>1280.0</v>
      </c>
      <c r="I40" s="1">
        <v>1010.0</v>
      </c>
      <c r="J40" s="1">
        <v>764.0</v>
      </c>
      <c r="K40" s="1">
        <v>284.0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110</v>
      </c>
      <c r="B41" s="1" t="s">
        <v>99</v>
      </c>
      <c r="C41" s="1" t="s">
        <v>100</v>
      </c>
      <c r="D41" s="1" t="s">
        <v>101</v>
      </c>
      <c r="E41" s="1" t="s">
        <v>102</v>
      </c>
      <c r="F41" s="1" t="s">
        <v>103</v>
      </c>
      <c r="G41" s="1" t="s">
        <v>104</v>
      </c>
      <c r="H41" s="1" t="s">
        <v>105</v>
      </c>
      <c r="I41" s="1" t="s">
        <v>106</v>
      </c>
      <c r="J41" s="1" t="s">
        <v>107</v>
      </c>
      <c r="K41" s="1" t="s">
        <v>108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111</v>
      </c>
      <c r="B42" s="1">
        <v>81.0</v>
      </c>
      <c r="C42" s="1">
        <v>62.0</v>
      </c>
      <c r="D42" s="1">
        <v>106.0</v>
      </c>
      <c r="E42" s="1">
        <v>200.0</v>
      </c>
      <c r="F42" s="1">
        <v>530.0</v>
      </c>
      <c r="G42" s="1">
        <v>1550.0</v>
      </c>
      <c r="H42" s="1">
        <v>1750.0</v>
      </c>
      <c r="I42" s="1">
        <v>1820.0</v>
      </c>
      <c r="J42" s="1">
        <v>2070.0</v>
      </c>
      <c r="K42" s="1">
        <v>2280.0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112</v>
      </c>
      <c r="B43" s="1">
        <v>29.0</v>
      </c>
      <c r="C43" s="1">
        <v>8.0</v>
      </c>
      <c r="D43" s="1">
        <v>55.0</v>
      </c>
      <c r="E43" s="1">
        <v>149.0</v>
      </c>
      <c r="F43" s="1">
        <v>484.0</v>
      </c>
      <c r="G43" s="1">
        <v>1500.0</v>
      </c>
      <c r="H43" s="1">
        <v>1190.0</v>
      </c>
      <c r="I43" s="1">
        <v>1760.0</v>
      </c>
      <c r="J43" s="1">
        <v>2029.0</v>
      </c>
      <c r="K43" s="1">
        <v>2230.0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113</v>
      </c>
      <c r="B44" s="1">
        <v>22.0</v>
      </c>
      <c r="C44" s="1">
        <v>19.0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114</v>
      </c>
      <c r="B45" s="1">
        <v>2520.0</v>
      </c>
      <c r="C45" s="1">
        <v>2520.0</v>
      </c>
      <c r="D45" s="1">
        <v>2570.0</v>
      </c>
      <c r="E45" s="1">
        <v>2650.0</v>
      </c>
      <c r="F45" s="1">
        <v>2770.0</v>
      </c>
      <c r="G45" s="1">
        <v>3070.0</v>
      </c>
      <c r="H45" s="1">
        <v>3360.0</v>
      </c>
      <c r="I45" s="1">
        <v>3560.0</v>
      </c>
      <c r="J45" s="1">
        <v>3720.0</v>
      </c>
      <c r="K45" s="1">
        <v>4030.0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115</v>
      </c>
      <c r="B46" s="1">
        <v>6.0</v>
      </c>
      <c r="C46" s="1">
        <v>6.0</v>
      </c>
      <c r="D46" s="1">
        <v>6.0</v>
      </c>
      <c r="E46" s="1">
        <v>6.0</v>
      </c>
      <c r="F46" s="1">
        <v>6.0</v>
      </c>
      <c r="G46" s="1">
        <v>6.0</v>
      </c>
      <c r="H46" s="1">
        <v>6.0</v>
      </c>
      <c r="I46" s="1">
        <v>6.0</v>
      </c>
      <c r="J46" s="1">
        <v>6.0</v>
      </c>
      <c r="K46" s="1">
        <v>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116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940.0</v>
      </c>
      <c r="I47" s="1">
        <v>1240.0</v>
      </c>
      <c r="J47" s="1">
        <v>1150.0</v>
      </c>
      <c r="K47" s="1">
        <v>953.0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117</v>
      </c>
      <c r="B48" s="1">
        <v>51.0</v>
      </c>
      <c r="C48" s="1">
        <v>51.0</v>
      </c>
      <c r="D48" s="1">
        <v>50.0</v>
      </c>
      <c r="E48" s="1">
        <v>60.0</v>
      </c>
      <c r="F48" s="1">
        <v>61.0</v>
      </c>
      <c r="G48" s="1">
        <v>63.0</v>
      </c>
      <c r="H48" s="1">
        <v>48.0</v>
      </c>
      <c r="I48" s="1">
        <v>48.0</v>
      </c>
      <c r="J48" s="1">
        <v>27.0</v>
      </c>
      <c r="K48" s="1">
        <v>13.0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118</v>
      </c>
      <c r="B49" s="1">
        <v>839.0</v>
      </c>
      <c r="C49" s="1">
        <v>841.0</v>
      </c>
      <c r="D49" s="1">
        <v>853.0</v>
      </c>
      <c r="E49" s="1">
        <v>881.0</v>
      </c>
      <c r="F49" s="1">
        <v>1080.0</v>
      </c>
      <c r="G49" s="1">
        <v>1030.0</v>
      </c>
      <c r="H49" s="1">
        <v>779.0</v>
      </c>
      <c r="I49" s="1">
        <v>828.0</v>
      </c>
      <c r="J49" s="1">
        <v>776.0</v>
      </c>
      <c r="K49" s="1">
        <v>756.0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119</v>
      </c>
      <c r="B50" s="1">
        <v>724.0</v>
      </c>
      <c r="C50" s="1">
        <v>737.0</v>
      </c>
      <c r="D50" s="1">
        <v>743.0</v>
      </c>
      <c r="E50" s="1">
        <v>773.0</v>
      </c>
      <c r="F50" s="1">
        <v>784.0</v>
      </c>
      <c r="G50" s="1">
        <v>884.0</v>
      </c>
      <c r="H50" s="1">
        <v>870.0</v>
      </c>
      <c r="I50" s="1">
        <v>941.0</v>
      </c>
      <c r="J50" s="1">
        <v>941.0</v>
      </c>
      <c r="K50" s="1">
        <v>945.0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120</v>
      </c>
      <c r="B51" s="1">
        <v>1.0</v>
      </c>
      <c r="C51" s="1">
        <v>1.0</v>
      </c>
      <c r="D51" s="1">
        <v>1.0</v>
      </c>
      <c r="E51" s="1">
        <v>1.0</v>
      </c>
      <c r="F51" s="1">
        <v>1.0</v>
      </c>
      <c r="G51" s="1">
        <v>1.0</v>
      </c>
      <c r="H51" s="1">
        <v>1.0</v>
      </c>
      <c r="I51" s="1">
        <v>1.0</v>
      </c>
      <c r="J51" s="1">
        <v>1.0</v>
      </c>
      <c r="K51" s="1">
        <v>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121</v>
      </c>
      <c r="B52" s="1">
        <v>2.0</v>
      </c>
      <c r="C52" s="1">
        <v>2.0</v>
      </c>
      <c r="D52" s="1">
        <v>2.0</v>
      </c>
      <c r="E52" s="1">
        <v>2.0</v>
      </c>
      <c r="F52" s="1">
        <v>2.0</v>
      </c>
      <c r="G52" s="1">
        <v>2.0</v>
      </c>
      <c r="H52" s="1">
        <v>2.0</v>
      </c>
      <c r="I52" s="1">
        <v>2.0</v>
      </c>
      <c r="J52" s="1">
        <v>2.0</v>
      </c>
      <c r="K52" s="1">
        <v>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122</v>
      </c>
      <c r="B2" s="1">
        <v>5180.0</v>
      </c>
      <c r="C2" s="1">
        <v>5190.0</v>
      </c>
      <c r="D2" s="1">
        <v>5200.0</v>
      </c>
      <c r="E2" s="1">
        <v>5270.0</v>
      </c>
      <c r="F2" s="1">
        <v>5240.0</v>
      </c>
      <c r="G2" s="1">
        <v>5320.0</v>
      </c>
      <c r="H2" s="1">
        <v>6200.0</v>
      </c>
      <c r="I2" s="1">
        <v>6150.0</v>
      </c>
      <c r="J2" s="1">
        <v>5470.0</v>
      </c>
      <c r="K2" s="1">
        <v>4720.0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123</v>
      </c>
      <c r="B3" s="1">
        <v>5180.0</v>
      </c>
      <c r="C3" s="1">
        <v>5190.0</v>
      </c>
      <c r="D3" s="1">
        <v>5200.0</v>
      </c>
      <c r="E3" s="1">
        <v>5270.0</v>
      </c>
      <c r="F3" s="1">
        <v>5240.0</v>
      </c>
      <c r="G3" s="1">
        <v>5320.0</v>
      </c>
      <c r="H3" s="1">
        <v>6200.0</v>
      </c>
      <c r="I3" s="1">
        <v>6150.0</v>
      </c>
      <c r="J3" s="1">
        <v>5470.0</v>
      </c>
      <c r="K3" s="1">
        <v>4720.0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124</v>
      </c>
      <c r="B4" s="1">
        <v>3130.0</v>
      </c>
      <c r="C4" s="1">
        <v>3120.0</v>
      </c>
      <c r="D4" s="1">
        <v>3100.0</v>
      </c>
      <c r="E4" s="1">
        <v>3130.0</v>
      </c>
      <c r="F4" s="1">
        <v>3120.0</v>
      </c>
      <c r="G4" s="1">
        <v>3210.0</v>
      </c>
      <c r="H4" s="1">
        <v>3700.0</v>
      </c>
      <c r="I4" s="1">
        <v>3750.0</v>
      </c>
      <c r="J4" s="1">
        <v>3550.0</v>
      </c>
      <c r="K4" s="1">
        <v>3040.0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125</v>
      </c>
      <c r="B5" s="1">
        <v>2040.0</v>
      </c>
      <c r="C5" s="1">
        <v>2070.0</v>
      </c>
      <c r="D5" s="1">
        <v>2100.0</v>
      </c>
      <c r="E5" s="1">
        <v>2140.0</v>
      </c>
      <c r="F5" s="1">
        <v>2120.0</v>
      </c>
      <c r="G5" s="1">
        <v>2110.0</v>
      </c>
      <c r="H5" s="1">
        <v>2500.0</v>
      </c>
      <c r="I5" s="1">
        <v>2400.0</v>
      </c>
      <c r="J5" s="1">
        <v>1910.0</v>
      </c>
      <c r="K5" s="1">
        <v>1690.0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126</v>
      </c>
      <c r="B6" s="1">
        <v>1700.0</v>
      </c>
      <c r="C6" s="1">
        <v>1700.0</v>
      </c>
      <c r="D6" s="1">
        <v>1730.0</v>
      </c>
      <c r="E6" s="1">
        <v>1730.0</v>
      </c>
      <c r="F6" s="1">
        <v>1770.0</v>
      </c>
      <c r="G6" s="1">
        <v>1810.0</v>
      </c>
      <c r="H6" s="1">
        <v>1960.0</v>
      </c>
      <c r="I6" s="1">
        <v>2009.0</v>
      </c>
      <c r="J6" s="1">
        <v>1950.0</v>
      </c>
      <c r="K6" s="1">
        <v>1890.0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127</v>
      </c>
      <c r="B7" s="1">
        <v>120.0</v>
      </c>
      <c r="C7" s="1">
        <v>123.0</v>
      </c>
      <c r="D7" s="1">
        <v>120.0</v>
      </c>
      <c r="E7" s="1">
        <v>117.0</v>
      </c>
      <c r="F7" s="1">
        <v>125.0</v>
      </c>
      <c r="G7" s="1">
        <v>135.0</v>
      </c>
      <c r="H7" s="1">
        <v>138.0</v>
      </c>
      <c r="I7" s="1">
        <v>143.0</v>
      </c>
      <c r="J7" s="1">
        <v>155.0</v>
      </c>
      <c r="K7" s="1">
        <v>137.0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128</v>
      </c>
      <c r="B8" s="1">
        <v>1820.0</v>
      </c>
      <c r="C8" s="1">
        <v>1820.0</v>
      </c>
      <c r="D8" s="1">
        <v>1850.0</v>
      </c>
      <c r="E8" s="1">
        <v>1840.0</v>
      </c>
      <c r="F8" s="1">
        <v>1900.0</v>
      </c>
      <c r="G8" s="1">
        <v>1950.0</v>
      </c>
      <c r="H8" s="1">
        <v>2100.0</v>
      </c>
      <c r="I8" s="1">
        <v>2150.0</v>
      </c>
      <c r="J8" s="1">
        <v>2100.0</v>
      </c>
      <c r="K8" s="1">
        <v>2029.0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129</v>
      </c>
      <c r="B9" s="1">
        <v>228.0</v>
      </c>
      <c r="C9" s="1">
        <v>248.0</v>
      </c>
      <c r="D9" s="1">
        <v>248.0</v>
      </c>
      <c r="E9" s="1">
        <v>298.0</v>
      </c>
      <c r="F9" s="1">
        <v>222.0</v>
      </c>
      <c r="G9" s="1">
        <v>168.0</v>
      </c>
      <c r="H9" s="1">
        <v>395.0</v>
      </c>
      <c r="I9" s="1">
        <v>246.0</v>
      </c>
      <c r="J9" s="1">
        <v>-191.0</v>
      </c>
      <c r="K9" s="1">
        <v>-341.0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130</v>
      </c>
      <c r="B10" s="1">
        <v>-2.0</v>
      </c>
      <c r="C10" s="1">
        <v>-3.0</v>
      </c>
      <c r="D10" s="1">
        <v>-5.0</v>
      </c>
      <c r="E10" s="1">
        <v>-6.0</v>
      </c>
      <c r="F10" s="1">
        <v>-10.0</v>
      </c>
      <c r="G10" s="1">
        <v>-16.0</v>
      </c>
      <c r="H10" s="1">
        <v>-11.0</v>
      </c>
      <c r="I10" s="1">
        <v>-9.0</v>
      </c>
      <c r="J10" s="1">
        <v>-20.0</v>
      </c>
      <c r="K10" s="1">
        <v>-44.0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131</v>
      </c>
      <c r="B11" s="1">
        <v>-2.0</v>
      </c>
      <c r="C11" s="1">
        <v>-3.0</v>
      </c>
      <c r="D11" s="1">
        <v>-5.0</v>
      </c>
      <c r="E11" s="1">
        <v>-6.0</v>
      </c>
      <c r="F11" s="1">
        <v>-10.0</v>
      </c>
      <c r="G11" s="1">
        <v>-16.0</v>
      </c>
      <c r="H11" s="1">
        <v>-11.0</v>
      </c>
      <c r="I11" s="1">
        <v>-9.0</v>
      </c>
      <c r="J11" s="1">
        <v>-20.0</v>
      </c>
      <c r="K11" s="1">
        <v>-44.0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</v>
      </c>
      <c r="B12" s="1">
        <v>0.0</v>
      </c>
      <c r="C12" s="1">
        <v>-5.0</v>
      </c>
      <c r="D12" s="1">
        <v>1.0</v>
      </c>
      <c r="E12" s="1">
        <v>71.0</v>
      </c>
      <c r="F12" s="1">
        <v>-55.0</v>
      </c>
      <c r="G12" s="1">
        <v>-45.0</v>
      </c>
      <c r="H12" s="1">
        <v>-91.0</v>
      </c>
      <c r="I12" s="1">
        <v>1.0</v>
      </c>
      <c r="J12" s="1">
        <v>1.0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</v>
      </c>
      <c r="B13" s="1">
        <v>225.0</v>
      </c>
      <c r="C13" s="1">
        <v>239.0</v>
      </c>
      <c r="D13" s="1">
        <v>244.0</v>
      </c>
      <c r="E13" s="1">
        <v>292.0</v>
      </c>
      <c r="F13" s="1">
        <v>211.0</v>
      </c>
      <c r="G13" s="1">
        <v>150.0</v>
      </c>
      <c r="H13" s="1">
        <v>383.0</v>
      </c>
      <c r="I13" s="1">
        <v>238.0</v>
      </c>
      <c r="J13" s="1">
        <v>-210.0</v>
      </c>
      <c r="K13" s="1">
        <v>-385.0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134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-39.0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135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179.0</v>
      </c>
      <c r="H15" s="1">
        <v>463.0</v>
      </c>
      <c r="I15" s="1">
        <v>0.0</v>
      </c>
      <c r="J15" s="1">
        <v>0.0</v>
      </c>
      <c r="K15" s="1">
        <v>212.0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136</v>
      </c>
      <c r="B16" s="1">
        <v>-3.0</v>
      </c>
      <c r="C16" s="1">
        <v>-38.0</v>
      </c>
      <c r="D16" s="1">
        <v>-10.0</v>
      </c>
      <c r="E16" s="1">
        <v>0.0</v>
      </c>
      <c r="F16" s="1">
        <v>-14.0</v>
      </c>
      <c r="G16" s="1">
        <v>-3.0</v>
      </c>
      <c r="H16" s="1">
        <v>-1.0</v>
      </c>
      <c r="I16" s="1">
        <v>-6.0</v>
      </c>
      <c r="J16" s="1">
        <v>-70.0</v>
      </c>
      <c r="K16" s="1">
        <v>-151.0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</v>
      </c>
      <c r="B17" s="1">
        <v>0.0</v>
      </c>
      <c r="C17" s="1">
        <v>0.0</v>
      </c>
      <c r="D17" s="1">
        <v>0.0</v>
      </c>
      <c r="E17" s="1">
        <v>3.0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138</v>
      </c>
      <c r="B18" s="1">
        <v>0.0</v>
      </c>
      <c r="C18" s="1">
        <v>-4.0</v>
      </c>
      <c r="D18" s="1">
        <v>0.0</v>
      </c>
      <c r="E18" s="1">
        <v>0.0</v>
      </c>
      <c r="F18" s="1">
        <v>-3.0</v>
      </c>
      <c r="G18" s="1">
        <v>-7.0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139</v>
      </c>
      <c r="B19" s="1">
        <v>0.0</v>
      </c>
      <c r="C19" s="1">
        <v>-7.0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-69.0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</v>
      </c>
      <c r="B20" s="1">
        <v>222.0</v>
      </c>
      <c r="C20" s="1">
        <v>227.0</v>
      </c>
      <c r="D20" s="1">
        <v>244.0</v>
      </c>
      <c r="E20" s="1">
        <v>295.0</v>
      </c>
      <c r="F20" s="1">
        <v>208.0</v>
      </c>
      <c r="G20" s="1">
        <v>318.0</v>
      </c>
      <c r="H20" s="1">
        <v>845.0</v>
      </c>
      <c r="I20" s="1">
        <v>232.0</v>
      </c>
      <c r="J20" s="1">
        <v>-280.0</v>
      </c>
      <c r="K20" s="1">
        <v>-432.0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141</v>
      </c>
      <c r="B21" s="1">
        <v>85.0</v>
      </c>
      <c r="C21" s="1">
        <v>83.0</v>
      </c>
      <c r="D21" s="1">
        <v>91.0</v>
      </c>
      <c r="E21" s="1">
        <v>106.0</v>
      </c>
      <c r="F21" s="1">
        <v>50.0</v>
      </c>
      <c r="G21" s="1">
        <v>75.0</v>
      </c>
      <c r="H21" s="1">
        <v>215.0</v>
      </c>
      <c r="I21" s="1">
        <v>54.0</v>
      </c>
      <c r="J21" s="1">
        <v>-69.0</v>
      </c>
      <c r="K21" s="1">
        <v>49.0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142</v>
      </c>
      <c r="B22" s="1">
        <v>137.0</v>
      </c>
      <c r="C22" s="1">
        <v>143.0</v>
      </c>
      <c r="D22" s="1">
        <v>153.0</v>
      </c>
      <c r="E22" s="1">
        <v>190.0</v>
      </c>
      <c r="F22" s="1">
        <v>157.0</v>
      </c>
      <c r="G22" s="1">
        <v>242.0</v>
      </c>
      <c r="H22" s="1">
        <v>629.0</v>
      </c>
      <c r="I22" s="1">
        <v>178.0</v>
      </c>
      <c r="J22" s="1">
        <v>-211.0</v>
      </c>
      <c r="K22" s="1">
        <v>-482.0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143</v>
      </c>
      <c r="B23" s="1">
        <v>-22.0</v>
      </c>
      <c r="C23" s="1">
        <v>-13.0</v>
      </c>
      <c r="D23" s="1">
        <v>4.0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144</v>
      </c>
      <c r="B24" s="1">
        <v>114.0</v>
      </c>
      <c r="C24" s="1">
        <v>143.0</v>
      </c>
      <c r="D24" s="1">
        <v>153.0</v>
      </c>
      <c r="E24" s="1">
        <v>190.0</v>
      </c>
      <c r="F24" s="1">
        <v>157.0</v>
      </c>
      <c r="G24" s="1">
        <v>242.0</v>
      </c>
      <c r="H24" s="1">
        <v>629.0</v>
      </c>
      <c r="I24" s="1">
        <v>178.0</v>
      </c>
      <c r="J24" s="1">
        <v>-211.0</v>
      </c>
      <c r="K24" s="1">
        <v>-482.0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145</v>
      </c>
      <c r="B25" s="1">
        <v>114.0</v>
      </c>
      <c r="C25" s="1">
        <v>143.0</v>
      </c>
      <c r="D25" s="1">
        <v>153.0</v>
      </c>
      <c r="E25" s="1">
        <v>190.0</v>
      </c>
      <c r="F25" s="1">
        <v>157.0</v>
      </c>
      <c r="G25" s="1">
        <v>242.0</v>
      </c>
      <c r="H25" s="1">
        <v>629.0</v>
      </c>
      <c r="I25" s="1">
        <v>178.0</v>
      </c>
      <c r="J25" s="1">
        <v>-211.0</v>
      </c>
      <c r="K25" s="1">
        <v>-482.0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146</v>
      </c>
      <c r="B26" s="1">
        <v>114.0</v>
      </c>
      <c r="C26" s="1">
        <v>143.0</v>
      </c>
      <c r="D26" s="1">
        <v>153.0</v>
      </c>
      <c r="E26" s="1">
        <v>190.0</v>
      </c>
      <c r="F26" s="1">
        <v>157.0</v>
      </c>
      <c r="G26" s="1">
        <v>242.0</v>
      </c>
      <c r="H26" s="1">
        <v>629.0</v>
      </c>
      <c r="I26" s="1">
        <v>178.0</v>
      </c>
      <c r="J26" s="1">
        <v>-211.0</v>
      </c>
      <c r="K26" s="1">
        <v>-482.0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147</v>
      </c>
      <c r="B27" s="1">
        <v>137.0</v>
      </c>
      <c r="C27" s="1">
        <v>143.0</v>
      </c>
      <c r="D27" s="1">
        <v>153.0</v>
      </c>
      <c r="E27" s="1">
        <v>190.0</v>
      </c>
      <c r="F27" s="1">
        <v>157.0</v>
      </c>
      <c r="G27" s="1">
        <v>242.0</v>
      </c>
      <c r="H27" s="1">
        <v>629.0</v>
      </c>
      <c r="I27" s="1">
        <v>178.0</v>
      </c>
      <c r="J27" s="1">
        <v>-211.0</v>
      </c>
      <c r="K27" s="1">
        <v>-482.0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148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149</v>
      </c>
      <c r="B29" s="1" t="s">
        <v>150</v>
      </c>
      <c r="C29" s="1" t="s">
        <v>151</v>
      </c>
      <c r="D29" s="1" t="s">
        <v>152</v>
      </c>
      <c r="E29" s="1" t="s">
        <v>153</v>
      </c>
      <c r="F29" s="1" t="s">
        <v>154</v>
      </c>
      <c r="G29" s="1" t="s">
        <v>155</v>
      </c>
      <c r="H29" s="1" t="s">
        <v>156</v>
      </c>
      <c r="I29" s="1" t="s">
        <v>157</v>
      </c>
      <c r="J29" s="1" t="s">
        <v>158</v>
      </c>
      <c r="K29" s="1" t="s">
        <v>159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160</v>
      </c>
      <c r="B30" s="1" t="s">
        <v>161</v>
      </c>
      <c r="C30" s="1" t="s">
        <v>151</v>
      </c>
      <c r="D30" s="1" t="s">
        <v>152</v>
      </c>
      <c r="E30" s="1" t="s">
        <v>153</v>
      </c>
      <c r="F30" s="1" t="s">
        <v>154</v>
      </c>
      <c r="G30" s="1" t="s">
        <v>155</v>
      </c>
      <c r="H30" s="1" t="s">
        <v>156</v>
      </c>
      <c r="I30" s="1" t="s">
        <v>157</v>
      </c>
      <c r="J30" s="1" t="s">
        <v>158</v>
      </c>
      <c r="K30" s="1" t="s">
        <v>159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162</v>
      </c>
      <c r="B31" s="1">
        <v>54.0</v>
      </c>
      <c r="C31" s="1">
        <v>50.0</v>
      </c>
      <c r="D31" s="1">
        <v>45.0</v>
      </c>
      <c r="E31" s="1">
        <v>42.0</v>
      </c>
      <c r="F31" s="1">
        <v>40.0</v>
      </c>
      <c r="G31" s="1">
        <v>39.0</v>
      </c>
      <c r="H31" s="1">
        <v>38.0</v>
      </c>
      <c r="I31" s="1">
        <v>32.0</v>
      </c>
      <c r="J31" s="1">
        <v>28.0</v>
      </c>
      <c r="K31" s="1">
        <v>29.0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163</v>
      </c>
      <c r="B32" s="1" t="s">
        <v>164</v>
      </c>
      <c r="C32" s="1" t="s">
        <v>165</v>
      </c>
      <c r="D32" s="1" t="s">
        <v>166</v>
      </c>
      <c r="E32" s="1" t="s">
        <v>167</v>
      </c>
      <c r="F32" s="1" t="s">
        <v>168</v>
      </c>
      <c r="G32" s="1" t="s">
        <v>169</v>
      </c>
      <c r="H32" s="1" t="s">
        <v>170</v>
      </c>
      <c r="I32" s="1" t="s">
        <v>171</v>
      </c>
      <c r="J32" s="1" t="s">
        <v>158</v>
      </c>
      <c r="K32" s="1" t="s">
        <v>159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172</v>
      </c>
      <c r="B33" s="1" t="s">
        <v>173</v>
      </c>
      <c r="C33" s="1" t="s">
        <v>165</v>
      </c>
      <c r="D33" s="1" t="s">
        <v>166</v>
      </c>
      <c r="E33" s="1" t="s">
        <v>167</v>
      </c>
      <c r="F33" s="1" t="s">
        <v>168</v>
      </c>
      <c r="G33" s="1" t="s">
        <v>169</v>
      </c>
      <c r="H33" s="1" t="s">
        <v>170</v>
      </c>
      <c r="I33" s="1" t="s">
        <v>171</v>
      </c>
      <c r="J33" s="1" t="s">
        <v>158</v>
      </c>
      <c r="K33" s="1" t="s">
        <v>159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174</v>
      </c>
      <c r="B34" s="1">
        <v>55.0</v>
      </c>
      <c r="C34" s="1">
        <v>50.0</v>
      </c>
      <c r="D34" s="1">
        <v>45.0</v>
      </c>
      <c r="E34" s="1">
        <v>43.0</v>
      </c>
      <c r="F34" s="1">
        <v>40.0</v>
      </c>
      <c r="G34" s="1">
        <v>39.0</v>
      </c>
      <c r="H34" s="1">
        <v>39.0</v>
      </c>
      <c r="I34" s="1">
        <v>33.0</v>
      </c>
      <c r="J34" s="1">
        <v>28.0</v>
      </c>
      <c r="K34" s="1">
        <v>29.0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175</v>
      </c>
      <c r="B35" s="1" t="s">
        <v>176</v>
      </c>
      <c r="C35" s="1" t="s">
        <v>177</v>
      </c>
      <c r="D35" s="1" t="s">
        <v>152</v>
      </c>
      <c r="E35" s="1" t="s">
        <v>178</v>
      </c>
      <c r="F35" s="1" t="s">
        <v>179</v>
      </c>
      <c r="G35" s="1" t="s">
        <v>180</v>
      </c>
      <c r="H35" s="1" t="s">
        <v>181</v>
      </c>
      <c r="I35" s="1" t="s">
        <v>182</v>
      </c>
      <c r="J35" s="1" t="s">
        <v>183</v>
      </c>
      <c r="K35" s="1" t="s">
        <v>184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185</v>
      </c>
      <c r="B36" s="1" t="s">
        <v>186</v>
      </c>
      <c r="C36" s="1" t="s">
        <v>187</v>
      </c>
      <c r="D36" s="1" t="s">
        <v>166</v>
      </c>
      <c r="E36" s="1" t="s">
        <v>188</v>
      </c>
      <c r="F36" s="1" t="s">
        <v>189</v>
      </c>
      <c r="G36" s="1" t="s">
        <v>180</v>
      </c>
      <c r="H36" s="1" t="s">
        <v>190</v>
      </c>
      <c r="I36" s="1" t="s">
        <v>191</v>
      </c>
      <c r="J36" s="1" t="s">
        <v>183</v>
      </c>
      <c r="K36" s="1" t="s">
        <v>184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192</v>
      </c>
      <c r="B37" s="1" t="s">
        <v>193</v>
      </c>
      <c r="C37" s="1" t="s">
        <v>194</v>
      </c>
      <c r="D37" s="1" t="s">
        <v>195</v>
      </c>
      <c r="E37" s="1">
        <v>1.0</v>
      </c>
      <c r="F37" s="1" t="s">
        <v>196</v>
      </c>
      <c r="G37" s="1" t="s">
        <v>196</v>
      </c>
      <c r="H37" s="1" t="s">
        <v>196</v>
      </c>
      <c r="I37" s="1" t="s">
        <v>196</v>
      </c>
      <c r="J37" s="1" t="s">
        <v>196</v>
      </c>
      <c r="K37" s="1" t="s">
        <v>197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198</v>
      </c>
      <c r="B38" s="1" t="s">
        <v>199</v>
      </c>
      <c r="C38" s="1" t="s">
        <v>200</v>
      </c>
      <c r="D38" s="1" t="s">
        <v>201</v>
      </c>
      <c r="E38" s="1" t="s">
        <v>202</v>
      </c>
      <c r="F38" s="1" t="s">
        <v>203</v>
      </c>
      <c r="G38" s="1" t="s">
        <v>204</v>
      </c>
      <c r="H38" s="1" t="s">
        <v>205</v>
      </c>
      <c r="I38" s="1" t="s">
        <v>206</v>
      </c>
      <c r="J38" s="1" t="s">
        <v>207</v>
      </c>
      <c r="K38" s="1" t="s">
        <v>208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209</v>
      </c>
      <c r="B40" s="1">
        <v>334.0</v>
      </c>
      <c r="C40" s="1">
        <v>356.0</v>
      </c>
      <c r="D40" s="1">
        <v>356.0</v>
      </c>
      <c r="E40" s="1">
        <v>404.0</v>
      </c>
      <c r="F40" s="1">
        <v>336.0</v>
      </c>
      <c r="G40" s="1">
        <v>303.0</v>
      </c>
      <c r="H40" s="1">
        <v>534.0</v>
      </c>
      <c r="I40" s="1">
        <v>390.0</v>
      </c>
      <c r="J40" s="1">
        <v>-36.0</v>
      </c>
      <c r="K40" s="1">
        <v>-201.0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210</v>
      </c>
      <c r="B41" s="1">
        <v>228.0</v>
      </c>
      <c r="C41" s="1">
        <v>248.0</v>
      </c>
      <c r="D41" s="1">
        <v>248.0</v>
      </c>
      <c r="E41" s="1">
        <v>298.0</v>
      </c>
      <c r="F41" s="1">
        <v>222.0</v>
      </c>
      <c r="G41" s="1">
        <v>168.0</v>
      </c>
      <c r="H41" s="1">
        <v>395.0</v>
      </c>
      <c r="I41" s="1">
        <v>246.0</v>
      </c>
      <c r="J41" s="1">
        <v>-191.0</v>
      </c>
      <c r="K41" s="1">
        <v>-341.0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211</v>
      </c>
      <c r="B42" s="1">
        <v>228.0</v>
      </c>
      <c r="C42" s="1">
        <v>248.0</v>
      </c>
      <c r="D42" s="1">
        <v>248.0</v>
      </c>
      <c r="E42" s="1">
        <v>298.0</v>
      </c>
      <c r="F42" s="1">
        <v>222.0</v>
      </c>
      <c r="G42" s="1">
        <v>168.0</v>
      </c>
      <c r="H42" s="1">
        <v>395.0</v>
      </c>
      <c r="I42" s="1">
        <v>246.0</v>
      </c>
      <c r="J42" s="1">
        <v>-191.0</v>
      </c>
      <c r="K42" s="1">
        <v>-341.0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212</v>
      </c>
      <c r="B43" s="1">
        <v>648.0</v>
      </c>
      <c r="C43" s="1">
        <v>671.0</v>
      </c>
      <c r="D43" s="1">
        <v>678.0</v>
      </c>
      <c r="E43" s="1">
        <v>735.0</v>
      </c>
      <c r="F43" s="1">
        <v>682.0</v>
      </c>
      <c r="G43" s="1">
        <v>686.0</v>
      </c>
      <c r="H43" s="1">
        <v>954.0</v>
      </c>
      <c r="I43" s="1">
        <v>835.0</v>
      </c>
      <c r="J43" s="1">
        <v>428.0</v>
      </c>
      <c r="K43" s="1">
        <v>302.0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213</v>
      </c>
      <c r="B44" s="1" t="s">
        <v>214</v>
      </c>
      <c r="C44" s="1" t="s">
        <v>215</v>
      </c>
      <c r="D44" s="1" t="s">
        <v>216</v>
      </c>
      <c r="E44" s="1" t="s">
        <v>217</v>
      </c>
      <c r="F44" s="1" t="s">
        <v>218</v>
      </c>
      <c r="G44" s="1" t="s">
        <v>219</v>
      </c>
      <c r="H44" s="1" t="s">
        <v>220</v>
      </c>
      <c r="I44" s="1" t="s">
        <v>221</v>
      </c>
      <c r="J44" s="1" t="s">
        <v>222</v>
      </c>
      <c r="K44" s="1" t="s">
        <v>223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224</v>
      </c>
      <c r="B45" s="1">
        <v>87.0</v>
      </c>
      <c r="C45" s="1">
        <v>84.0</v>
      </c>
      <c r="D45" s="1">
        <v>101.0</v>
      </c>
      <c r="E45" s="1">
        <v>72.0</v>
      </c>
      <c r="F45" s="1">
        <v>45.0</v>
      </c>
      <c r="G45" s="1">
        <v>22.0</v>
      </c>
      <c r="H45" s="1">
        <v>268.0</v>
      </c>
      <c r="I45" s="1">
        <v>35.0</v>
      </c>
      <c r="J45" s="1">
        <v>-2.0</v>
      </c>
      <c r="K45" s="1">
        <v>-6.0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225</v>
      </c>
      <c r="B46" s="1">
        <v>87.0</v>
      </c>
      <c r="C46" s="1">
        <v>84.0</v>
      </c>
      <c r="D46" s="1">
        <v>101.0</v>
      </c>
      <c r="E46" s="1">
        <v>72.0</v>
      </c>
      <c r="F46" s="1">
        <v>45.0</v>
      </c>
      <c r="G46" s="1">
        <v>22.0</v>
      </c>
      <c r="H46" s="1">
        <v>268.0</v>
      </c>
      <c r="I46" s="1">
        <v>35.0</v>
      </c>
      <c r="J46" s="1">
        <v>-2.0</v>
      </c>
      <c r="K46" s="1">
        <v>-6.0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226</v>
      </c>
      <c r="B47" s="1">
        <v>-1.0</v>
      </c>
      <c r="C47" s="1">
        <v>-23.0</v>
      </c>
      <c r="D47" s="1">
        <v>-9.0</v>
      </c>
      <c r="E47" s="1">
        <v>32.0</v>
      </c>
      <c r="F47" s="1">
        <v>5.0</v>
      </c>
      <c r="G47" s="1">
        <v>52.0</v>
      </c>
      <c r="H47" s="1">
        <v>-52.0</v>
      </c>
      <c r="I47" s="1">
        <v>19.0</v>
      </c>
      <c r="J47" s="1">
        <v>-66.0</v>
      </c>
      <c r="K47" s="1">
        <v>56.0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227</v>
      </c>
      <c r="B48" s="1">
        <v>-1.0</v>
      </c>
      <c r="C48" s="1">
        <v>-23.0</v>
      </c>
      <c r="D48" s="1">
        <v>-9.0</v>
      </c>
      <c r="E48" s="1">
        <v>32.0</v>
      </c>
      <c r="F48" s="1">
        <v>5.0</v>
      </c>
      <c r="G48" s="1">
        <v>52.0</v>
      </c>
      <c r="H48" s="1">
        <v>-52.0</v>
      </c>
      <c r="I48" s="1">
        <v>19.0</v>
      </c>
      <c r="J48" s="1">
        <v>-66.0</v>
      </c>
      <c r="K48" s="1">
        <v>56.0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228</v>
      </c>
      <c r="B49" s="1">
        <v>141.0</v>
      </c>
      <c r="C49" s="1">
        <v>149.0</v>
      </c>
      <c r="D49" s="1">
        <v>153.0</v>
      </c>
      <c r="E49" s="1">
        <v>183.0</v>
      </c>
      <c r="F49" s="1">
        <v>132.0</v>
      </c>
      <c r="G49" s="1">
        <v>93.0</v>
      </c>
      <c r="H49" s="1">
        <v>240.0</v>
      </c>
      <c r="I49" s="1">
        <v>149.0</v>
      </c>
      <c r="J49" s="1">
        <v>-131.0</v>
      </c>
      <c r="K49" s="1">
        <v>-241.0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229</v>
      </c>
      <c r="B50" s="1">
        <v>2.0</v>
      </c>
      <c r="C50" s="1">
        <v>3.0</v>
      </c>
      <c r="D50" s="1">
        <v>5.0</v>
      </c>
      <c r="E50" s="1">
        <v>6.0</v>
      </c>
      <c r="F50" s="1">
        <v>10.0</v>
      </c>
      <c r="G50" s="1">
        <v>16.0</v>
      </c>
      <c r="H50" s="1">
        <v>11.0</v>
      </c>
      <c r="I50" s="1">
        <v>9.0</v>
      </c>
      <c r="J50" s="1">
        <v>20.0</v>
      </c>
      <c r="K50" s="1">
        <v>44.0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230</v>
      </c>
      <c r="B51" s="1">
        <v>3.0</v>
      </c>
      <c r="C51" s="1">
        <v>3.0</v>
      </c>
      <c r="D51" s="1">
        <v>26.0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231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232</v>
      </c>
      <c r="B53" s="1">
        <v>97.0</v>
      </c>
      <c r="C53" s="1">
        <v>91.0</v>
      </c>
      <c r="D53" s="1">
        <v>92.0</v>
      </c>
      <c r="E53" s="1">
        <v>92.0</v>
      </c>
      <c r="F53" s="1">
        <v>93.0</v>
      </c>
      <c r="G53" s="1">
        <v>95.0</v>
      </c>
      <c r="H53" s="1">
        <v>103.0</v>
      </c>
      <c r="I53" s="1">
        <v>97.0</v>
      </c>
      <c r="J53" s="1">
        <v>98.0</v>
      </c>
      <c r="K53" s="1">
        <v>91.0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233</v>
      </c>
      <c r="B54" s="1">
        <v>97.0</v>
      </c>
      <c r="C54" s="1">
        <v>91.0</v>
      </c>
      <c r="D54" s="1">
        <v>92.0</v>
      </c>
      <c r="E54" s="1">
        <v>92.0</v>
      </c>
      <c r="F54" s="1">
        <v>93.0</v>
      </c>
      <c r="G54" s="1">
        <v>95.0</v>
      </c>
      <c r="H54" s="1">
        <v>103.0</v>
      </c>
      <c r="I54" s="1">
        <v>97.0</v>
      </c>
      <c r="J54" s="1">
        <v>98.0</v>
      </c>
      <c r="K54" s="1">
        <v>91.0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234</v>
      </c>
      <c r="B55" s="1">
        <v>315.0</v>
      </c>
      <c r="C55" s="1">
        <v>315.0</v>
      </c>
      <c r="D55" s="1">
        <v>322.0</v>
      </c>
      <c r="E55" s="1">
        <v>331.0</v>
      </c>
      <c r="F55" s="1">
        <v>346.0</v>
      </c>
      <c r="G55" s="1">
        <v>383.0</v>
      </c>
      <c r="H55" s="1">
        <v>420.0</v>
      </c>
      <c r="I55" s="1">
        <v>445.0</v>
      </c>
      <c r="J55" s="1">
        <v>465.0</v>
      </c>
      <c r="K55" s="1">
        <v>504.0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235</v>
      </c>
      <c r="B56" s="1">
        <v>82.0</v>
      </c>
      <c r="C56" s="1">
        <v>149.0</v>
      </c>
      <c r="D56" s="1">
        <v>155.0</v>
      </c>
      <c r="E56" s="1">
        <v>116.0</v>
      </c>
      <c r="F56" s="1">
        <v>76.0</v>
      </c>
      <c r="G56" s="1">
        <v>49.0</v>
      </c>
      <c r="H56" s="1">
        <v>22.0</v>
      </c>
      <c r="I56" s="1">
        <v>18.0</v>
      </c>
      <c r="J56" s="1">
        <v>38.0</v>
      </c>
      <c r="K56" s="1">
        <v>83.0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236</v>
      </c>
      <c r="B57" s="1">
        <v>232.0</v>
      </c>
      <c r="C57" s="1">
        <v>166.0</v>
      </c>
      <c r="D57" s="1">
        <v>166.0</v>
      </c>
      <c r="E57" s="1">
        <v>215.0</v>
      </c>
      <c r="F57" s="1">
        <v>269.0</v>
      </c>
      <c r="G57" s="1">
        <v>334.0</v>
      </c>
      <c r="H57" s="1">
        <v>397.0</v>
      </c>
      <c r="I57" s="1">
        <v>427.0</v>
      </c>
      <c r="J57" s="1">
        <v>426.0</v>
      </c>
      <c r="K57" s="1">
        <v>421.0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237</v>
      </c>
      <c r="B58" s="1">
        <v>10.0</v>
      </c>
      <c r="C58" s="1">
        <v>13.0</v>
      </c>
      <c r="D58" s="1">
        <v>33.0</v>
      </c>
      <c r="E58" s="1">
        <v>27.0</v>
      </c>
      <c r="F58" s="1">
        <v>26.0</v>
      </c>
      <c r="G58" s="1">
        <v>13.0</v>
      </c>
      <c r="H58" s="1">
        <v>26.0</v>
      </c>
      <c r="I58" s="1">
        <v>39.0</v>
      </c>
      <c r="J58" s="1">
        <v>14.0</v>
      </c>
      <c r="K58" s="1">
        <v>11.0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238</v>
      </c>
      <c r="B59" s="1">
        <v>10.0</v>
      </c>
      <c r="C59" s="1">
        <v>13.0</v>
      </c>
      <c r="D59" s="1">
        <v>33.0</v>
      </c>
      <c r="E59" s="1">
        <v>27.0</v>
      </c>
      <c r="F59" s="1">
        <v>26.0</v>
      </c>
      <c r="G59" s="1">
        <v>13.0</v>
      </c>
      <c r="H59" s="1">
        <v>26.0</v>
      </c>
      <c r="I59" s="1">
        <v>39.0</v>
      </c>
      <c r="J59" s="1">
        <v>14.0</v>
      </c>
      <c r="K59" s="1">
        <v>11.0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240</v>
      </c>
      <c r="B3" s="1" t="s">
        <v>241</v>
      </c>
      <c r="C3" s="1" t="s">
        <v>242</v>
      </c>
      <c r="D3" s="1" t="s">
        <v>243</v>
      </c>
      <c r="E3" s="1" t="s">
        <v>244</v>
      </c>
      <c r="F3" s="1" t="s">
        <v>245</v>
      </c>
      <c r="G3" s="1" t="s">
        <v>246</v>
      </c>
      <c r="H3" s="1" t="s">
        <v>247</v>
      </c>
      <c r="I3" s="1" t="s">
        <v>248</v>
      </c>
      <c r="J3" s="1" t="s">
        <v>249</v>
      </c>
      <c r="K3" s="1" t="s">
        <v>250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251</v>
      </c>
      <c r="B4" s="1" t="s">
        <v>252</v>
      </c>
      <c r="C4" s="1" t="s">
        <v>253</v>
      </c>
      <c r="D4" s="1" t="s">
        <v>254</v>
      </c>
      <c r="E4" s="1" t="s">
        <v>255</v>
      </c>
      <c r="F4" s="1" t="s">
        <v>256</v>
      </c>
      <c r="G4" s="1" t="s">
        <v>257</v>
      </c>
      <c r="H4" s="1" t="s">
        <v>258</v>
      </c>
      <c r="I4" s="1" t="s">
        <v>259</v>
      </c>
      <c r="J4" s="1" t="s">
        <v>260</v>
      </c>
      <c r="K4" s="1" t="s">
        <v>261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262</v>
      </c>
      <c r="B5" s="1" t="s">
        <v>263</v>
      </c>
      <c r="C5" s="1" t="s">
        <v>253</v>
      </c>
      <c r="D5" s="1" t="s">
        <v>264</v>
      </c>
      <c r="E5" s="1" t="s">
        <v>265</v>
      </c>
      <c r="F5" s="1" t="s">
        <v>266</v>
      </c>
      <c r="G5" s="1" t="s">
        <v>267</v>
      </c>
      <c r="H5" s="1" t="s">
        <v>268</v>
      </c>
      <c r="I5" s="1" t="s">
        <v>269</v>
      </c>
      <c r="J5" s="1" t="s">
        <v>270</v>
      </c>
      <c r="K5" s="1" t="s">
        <v>271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272</v>
      </c>
      <c r="B6" s="1" t="s">
        <v>263</v>
      </c>
      <c r="C6" s="1" t="s">
        <v>253</v>
      </c>
      <c r="D6" s="1" t="s">
        <v>264</v>
      </c>
      <c r="E6" s="1" t="s">
        <v>265</v>
      </c>
      <c r="F6" s="1" t="s">
        <v>266</v>
      </c>
      <c r="G6" s="1" t="s">
        <v>267</v>
      </c>
      <c r="H6" s="1" t="s">
        <v>268</v>
      </c>
      <c r="I6" s="1" t="s">
        <v>269</v>
      </c>
      <c r="J6" s="1" t="s">
        <v>270</v>
      </c>
      <c r="K6" s="1" t="s">
        <v>271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274</v>
      </c>
      <c r="B8" s="1" t="s">
        <v>275</v>
      </c>
      <c r="C8" s="1" t="s">
        <v>276</v>
      </c>
      <c r="D8" s="1" t="s">
        <v>277</v>
      </c>
      <c r="E8" s="1" t="s">
        <v>278</v>
      </c>
      <c r="F8" s="1" t="s">
        <v>279</v>
      </c>
      <c r="G8" s="1" t="s">
        <v>280</v>
      </c>
      <c r="H8" s="1" t="s">
        <v>281</v>
      </c>
      <c r="I8" s="1" t="s">
        <v>282</v>
      </c>
      <c r="J8" s="1" t="s">
        <v>283</v>
      </c>
      <c r="K8" s="1" t="s">
        <v>284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285</v>
      </c>
      <c r="B9" s="1" t="s">
        <v>286</v>
      </c>
      <c r="C9" s="1" t="s">
        <v>287</v>
      </c>
      <c r="D9" s="1" t="s">
        <v>288</v>
      </c>
      <c r="E9" s="1" t="s">
        <v>286</v>
      </c>
      <c r="F9" s="1" t="s">
        <v>289</v>
      </c>
      <c r="G9" s="1" t="s">
        <v>290</v>
      </c>
      <c r="H9" s="1" t="s">
        <v>291</v>
      </c>
      <c r="I9" s="1" t="s">
        <v>292</v>
      </c>
      <c r="J9" s="1" t="s">
        <v>293</v>
      </c>
      <c r="K9" s="1" t="s">
        <v>294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295</v>
      </c>
      <c r="B10" s="1" t="s">
        <v>296</v>
      </c>
      <c r="C10" s="1" t="s">
        <v>297</v>
      </c>
      <c r="D10" s="1" t="s">
        <v>297</v>
      </c>
      <c r="E10" s="1" t="s">
        <v>298</v>
      </c>
      <c r="F10" s="1" t="s">
        <v>299</v>
      </c>
      <c r="G10" s="1" t="s">
        <v>300</v>
      </c>
      <c r="H10" s="1" t="s">
        <v>301</v>
      </c>
      <c r="I10" s="1" t="s">
        <v>302</v>
      </c>
      <c r="J10" s="1" t="s">
        <v>303</v>
      </c>
      <c r="K10" s="1" t="s">
        <v>304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305</v>
      </c>
      <c r="B11" s="1" t="s">
        <v>306</v>
      </c>
      <c r="C11" s="1" t="s">
        <v>307</v>
      </c>
      <c r="D11" s="1" t="s">
        <v>307</v>
      </c>
      <c r="E11" s="1" t="s">
        <v>308</v>
      </c>
      <c r="F11" s="1" t="s">
        <v>309</v>
      </c>
      <c r="G11" s="1" t="s">
        <v>310</v>
      </c>
      <c r="H11" s="1" t="s">
        <v>311</v>
      </c>
      <c r="I11" s="1">
        <v>4.0</v>
      </c>
      <c r="J11" s="1" t="s">
        <v>312</v>
      </c>
      <c r="K11" s="1" t="s">
        <v>313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314</v>
      </c>
      <c r="B12" s="1" t="s">
        <v>306</v>
      </c>
      <c r="C12" s="1" t="s">
        <v>307</v>
      </c>
      <c r="D12" s="1" t="s">
        <v>307</v>
      </c>
      <c r="E12" s="1" t="s">
        <v>308</v>
      </c>
      <c r="F12" s="1" t="s">
        <v>309</v>
      </c>
      <c r="G12" s="1" t="s">
        <v>310</v>
      </c>
      <c r="H12" s="1" t="s">
        <v>311</v>
      </c>
      <c r="I12" s="1">
        <v>4.0</v>
      </c>
      <c r="J12" s="1" t="s">
        <v>312</v>
      </c>
      <c r="K12" s="1" t="s">
        <v>313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315</v>
      </c>
      <c r="B13" s="1" t="s">
        <v>316</v>
      </c>
      <c r="C13" s="1" t="s">
        <v>317</v>
      </c>
      <c r="D13" s="1" t="s">
        <v>318</v>
      </c>
      <c r="E13" s="1" t="s">
        <v>319</v>
      </c>
      <c r="F13" s="1">
        <v>3.0</v>
      </c>
      <c r="G13" s="1" t="s">
        <v>320</v>
      </c>
      <c r="H13" s="1" t="s">
        <v>321</v>
      </c>
      <c r="I13" s="1" t="s">
        <v>322</v>
      </c>
      <c r="J13" s="1" t="s">
        <v>323</v>
      </c>
      <c r="K13" s="1" t="s">
        <v>324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325</v>
      </c>
      <c r="B14" s="1" t="s">
        <v>326</v>
      </c>
      <c r="C14" s="1" t="s">
        <v>327</v>
      </c>
      <c r="D14" s="1" t="s">
        <v>318</v>
      </c>
      <c r="E14" s="1" t="s">
        <v>319</v>
      </c>
      <c r="F14" s="1">
        <v>3.0</v>
      </c>
      <c r="G14" s="1" t="s">
        <v>320</v>
      </c>
      <c r="H14" s="1" t="s">
        <v>321</v>
      </c>
      <c r="I14" s="1" t="s">
        <v>322</v>
      </c>
      <c r="J14" s="1" t="s">
        <v>323</v>
      </c>
      <c r="K14" s="1" t="s">
        <v>324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328</v>
      </c>
      <c r="B15" s="1" t="s">
        <v>316</v>
      </c>
      <c r="C15" s="1" t="s">
        <v>317</v>
      </c>
      <c r="D15" s="1" t="s">
        <v>318</v>
      </c>
      <c r="E15" s="1" t="s">
        <v>319</v>
      </c>
      <c r="F15" s="1">
        <v>3.0</v>
      </c>
      <c r="G15" s="1" t="s">
        <v>320</v>
      </c>
      <c r="H15" s="1" t="s">
        <v>321</v>
      </c>
      <c r="I15" s="1" t="s">
        <v>322</v>
      </c>
      <c r="J15" s="1" t="s">
        <v>323</v>
      </c>
      <c r="K15" s="1" t="s">
        <v>324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329</v>
      </c>
      <c r="B16" s="1" t="s">
        <v>330</v>
      </c>
      <c r="C16" s="1" t="s">
        <v>331</v>
      </c>
      <c r="D16" s="1" t="s">
        <v>318</v>
      </c>
      <c r="E16" s="1" t="s">
        <v>332</v>
      </c>
      <c r="F16" s="1" t="s">
        <v>333</v>
      </c>
      <c r="G16" s="1" t="s">
        <v>334</v>
      </c>
      <c r="H16" s="1" t="s">
        <v>248</v>
      </c>
      <c r="I16" s="1" t="s">
        <v>335</v>
      </c>
      <c r="J16" s="1" t="s">
        <v>336</v>
      </c>
      <c r="K16" s="1" t="s">
        <v>337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338</v>
      </c>
      <c r="B17" s="1" t="s">
        <v>339</v>
      </c>
      <c r="C17" s="1" t="s">
        <v>340</v>
      </c>
      <c r="D17" s="1" t="s">
        <v>248</v>
      </c>
      <c r="E17" s="1" t="s">
        <v>341</v>
      </c>
      <c r="F17" s="1" t="s">
        <v>342</v>
      </c>
      <c r="G17" s="1" t="s">
        <v>343</v>
      </c>
      <c r="H17" s="1" t="s">
        <v>344</v>
      </c>
      <c r="I17" s="1" t="s">
        <v>345</v>
      </c>
      <c r="J17" s="1" t="s">
        <v>346</v>
      </c>
      <c r="K17" s="1" t="s">
        <v>347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348</v>
      </c>
      <c r="B18" s="1" t="s">
        <v>349</v>
      </c>
      <c r="C18" s="1" t="s">
        <v>307</v>
      </c>
      <c r="D18" s="1" t="s">
        <v>350</v>
      </c>
      <c r="E18" s="1" t="s">
        <v>351</v>
      </c>
      <c r="F18" s="1" t="s">
        <v>352</v>
      </c>
      <c r="G18" s="1" t="s">
        <v>353</v>
      </c>
      <c r="H18" s="1" t="s">
        <v>354</v>
      </c>
      <c r="I18" s="1" t="s">
        <v>355</v>
      </c>
      <c r="J18" s="1" t="s">
        <v>356</v>
      </c>
      <c r="K18" s="1" t="s">
        <v>357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358</v>
      </c>
      <c r="B20" s="1" t="s">
        <v>359</v>
      </c>
      <c r="C20" s="1" t="s">
        <v>360</v>
      </c>
      <c r="D20" s="1" t="s">
        <v>361</v>
      </c>
      <c r="E20" s="1" t="s">
        <v>362</v>
      </c>
      <c r="F20" s="1" t="s">
        <v>363</v>
      </c>
      <c r="G20" s="1" t="s">
        <v>364</v>
      </c>
      <c r="H20" s="1" t="s">
        <v>365</v>
      </c>
      <c r="I20" s="1" t="s">
        <v>366</v>
      </c>
      <c r="J20" s="1" t="s">
        <v>367</v>
      </c>
      <c r="K20" s="1" t="s">
        <v>368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369</v>
      </c>
      <c r="B21" s="1" t="s">
        <v>370</v>
      </c>
      <c r="C21" s="1" t="s">
        <v>371</v>
      </c>
      <c r="D21" s="1" t="s">
        <v>372</v>
      </c>
      <c r="E21" s="1" t="s">
        <v>373</v>
      </c>
      <c r="F21" s="1" t="s">
        <v>374</v>
      </c>
      <c r="G21" s="1" t="s">
        <v>375</v>
      </c>
      <c r="H21" s="1" t="s">
        <v>165</v>
      </c>
      <c r="I21" s="1" t="s">
        <v>186</v>
      </c>
      <c r="J21" s="1" t="s">
        <v>376</v>
      </c>
      <c r="K21" s="1" t="s">
        <v>377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378</v>
      </c>
      <c r="B22" s="1" t="s">
        <v>379</v>
      </c>
      <c r="C22" s="1" t="s">
        <v>380</v>
      </c>
      <c r="D22" s="1" t="s">
        <v>381</v>
      </c>
      <c r="E22" s="1" t="s">
        <v>382</v>
      </c>
      <c r="F22" s="1" t="s">
        <v>383</v>
      </c>
      <c r="G22" s="1" t="s">
        <v>384</v>
      </c>
      <c r="H22" s="1" t="s">
        <v>385</v>
      </c>
      <c r="I22" s="1" t="s">
        <v>386</v>
      </c>
      <c r="J22" s="1" t="s">
        <v>387</v>
      </c>
      <c r="K22" s="1" t="s">
        <v>322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389</v>
      </c>
      <c r="B24" s="1" t="s">
        <v>390</v>
      </c>
      <c r="C24" s="1" t="s">
        <v>391</v>
      </c>
      <c r="D24" s="1" t="s">
        <v>391</v>
      </c>
      <c r="E24" s="1" t="s">
        <v>392</v>
      </c>
      <c r="F24" s="1" t="s">
        <v>390</v>
      </c>
      <c r="G24" s="1" t="s">
        <v>393</v>
      </c>
      <c r="H24" s="1" t="s">
        <v>394</v>
      </c>
      <c r="I24" s="1" t="s">
        <v>395</v>
      </c>
      <c r="J24" s="1" t="s">
        <v>396</v>
      </c>
      <c r="K24" s="1" t="s">
        <v>397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398</v>
      </c>
      <c r="B25" s="1" t="s">
        <v>399</v>
      </c>
      <c r="C25" s="1" t="s">
        <v>400</v>
      </c>
      <c r="D25" s="1" t="s">
        <v>400</v>
      </c>
      <c r="E25" s="1" t="s">
        <v>399</v>
      </c>
      <c r="F25" s="1" t="s">
        <v>401</v>
      </c>
      <c r="G25" s="1" t="s">
        <v>402</v>
      </c>
      <c r="H25" s="1" t="s">
        <v>403</v>
      </c>
      <c r="I25" s="1" t="s">
        <v>404</v>
      </c>
      <c r="J25" s="1" t="s">
        <v>404</v>
      </c>
      <c r="K25" s="1" t="s">
        <v>402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405</v>
      </c>
      <c r="B26" s="1" t="s">
        <v>406</v>
      </c>
      <c r="C26" s="1" t="s">
        <v>407</v>
      </c>
      <c r="D26" s="1" t="s">
        <v>408</v>
      </c>
      <c r="E26" s="1" t="s">
        <v>409</v>
      </c>
      <c r="F26" s="1" t="s">
        <v>410</v>
      </c>
      <c r="G26" s="1" t="s">
        <v>411</v>
      </c>
      <c r="H26" s="1" t="s">
        <v>412</v>
      </c>
      <c r="I26" s="1" t="s">
        <v>413</v>
      </c>
      <c r="J26" s="1" t="s">
        <v>414</v>
      </c>
      <c r="K26" s="1" t="s">
        <v>415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416</v>
      </c>
      <c r="B27" s="1" t="s">
        <v>417</v>
      </c>
      <c r="C27" s="1" t="s">
        <v>418</v>
      </c>
      <c r="D27" s="1" t="s">
        <v>419</v>
      </c>
      <c r="E27" s="1" t="s">
        <v>420</v>
      </c>
      <c r="F27" s="1" t="s">
        <v>421</v>
      </c>
      <c r="G27" s="1" t="s">
        <v>422</v>
      </c>
      <c r="H27" s="1" t="s">
        <v>423</v>
      </c>
      <c r="I27" s="1" t="s">
        <v>424</v>
      </c>
      <c r="J27" s="1" t="s">
        <v>425</v>
      </c>
      <c r="K27" s="1" t="s">
        <v>426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427</v>
      </c>
      <c r="B28" s="1" t="s">
        <v>428</v>
      </c>
      <c r="C28" s="1" t="s">
        <v>429</v>
      </c>
      <c r="D28" s="1" t="s">
        <v>430</v>
      </c>
      <c r="E28" s="1" t="s">
        <v>431</v>
      </c>
      <c r="F28" s="1" t="s">
        <v>432</v>
      </c>
      <c r="G28" s="1" t="s">
        <v>433</v>
      </c>
      <c r="H28" s="1" t="s">
        <v>434</v>
      </c>
      <c r="I28" s="1" t="s">
        <v>435</v>
      </c>
      <c r="J28" s="1" t="s">
        <v>436</v>
      </c>
      <c r="K28" s="1" t="s">
        <v>437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438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439</v>
      </c>
      <c r="B30" s="1" t="s">
        <v>440</v>
      </c>
      <c r="C30" s="1" t="s">
        <v>441</v>
      </c>
      <c r="D30" s="1" t="s">
        <v>442</v>
      </c>
      <c r="E30" s="1" t="s">
        <v>443</v>
      </c>
      <c r="F30" s="1" t="s">
        <v>444</v>
      </c>
      <c r="G30" s="1" t="s">
        <v>445</v>
      </c>
      <c r="H30" s="1" t="s">
        <v>446</v>
      </c>
      <c r="I30" s="1" t="s">
        <v>447</v>
      </c>
      <c r="J30" s="1" t="s">
        <v>448</v>
      </c>
      <c r="K30" s="1" t="s">
        <v>449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450</v>
      </c>
      <c r="B31" s="1" t="s">
        <v>451</v>
      </c>
      <c r="C31" s="1" t="s">
        <v>452</v>
      </c>
      <c r="D31" s="1" t="s">
        <v>453</v>
      </c>
      <c r="E31" s="1" t="s">
        <v>454</v>
      </c>
      <c r="F31" s="1" t="s">
        <v>455</v>
      </c>
      <c r="G31" s="1" t="s">
        <v>456</v>
      </c>
      <c r="H31" s="1" t="s">
        <v>457</v>
      </c>
      <c r="I31" s="1" t="s">
        <v>458</v>
      </c>
      <c r="J31" s="1" t="s">
        <v>459</v>
      </c>
      <c r="K31" s="1" t="s">
        <v>460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461</v>
      </c>
      <c r="B32" s="1" t="s">
        <v>440</v>
      </c>
      <c r="C32" s="1" t="s">
        <v>441</v>
      </c>
      <c r="D32" s="1" t="s">
        <v>442</v>
      </c>
      <c r="E32" s="1" t="s">
        <v>443</v>
      </c>
      <c r="F32" s="1" t="s">
        <v>462</v>
      </c>
      <c r="G32" s="1" t="s">
        <v>463</v>
      </c>
      <c r="H32" s="1" t="s">
        <v>464</v>
      </c>
      <c r="I32" s="1" t="s">
        <v>465</v>
      </c>
      <c r="J32" s="1" t="s">
        <v>466</v>
      </c>
      <c r="K32" s="1" t="s">
        <v>467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468</v>
      </c>
      <c r="B33" s="1" t="s">
        <v>451</v>
      </c>
      <c r="C33" s="1" t="s">
        <v>452</v>
      </c>
      <c r="D33" s="1" t="s">
        <v>453</v>
      </c>
      <c r="E33" s="1" t="s">
        <v>454</v>
      </c>
      <c r="F33" s="1" t="s">
        <v>469</v>
      </c>
      <c r="G33" s="1" t="s">
        <v>470</v>
      </c>
      <c r="H33" s="1" t="s">
        <v>471</v>
      </c>
      <c r="I33" s="1" t="s">
        <v>472</v>
      </c>
      <c r="J33" s="1" t="s">
        <v>473</v>
      </c>
      <c r="K33" s="1" t="s">
        <v>474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475</v>
      </c>
      <c r="B34" s="1" t="s">
        <v>476</v>
      </c>
      <c r="C34" s="1" t="s">
        <v>477</v>
      </c>
      <c r="D34" s="1" t="s">
        <v>478</v>
      </c>
      <c r="E34" s="1" t="s">
        <v>479</v>
      </c>
      <c r="F34" s="1" t="s">
        <v>480</v>
      </c>
      <c r="G34" s="1" t="s">
        <v>481</v>
      </c>
      <c r="H34" s="1" t="s">
        <v>482</v>
      </c>
      <c r="I34" s="1" t="s">
        <v>483</v>
      </c>
      <c r="J34" s="1" t="s">
        <v>484</v>
      </c>
      <c r="K34" s="1" t="s">
        <v>485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486</v>
      </c>
      <c r="B35" s="1" t="s">
        <v>487</v>
      </c>
      <c r="C35" s="1" t="s">
        <v>488</v>
      </c>
      <c r="D35" s="1" t="s">
        <v>489</v>
      </c>
      <c r="E35" s="1" t="s">
        <v>490</v>
      </c>
      <c r="F35" s="1" t="s">
        <v>491</v>
      </c>
      <c r="G35" s="1" t="s">
        <v>492</v>
      </c>
      <c r="H35" s="1" t="s">
        <v>493</v>
      </c>
      <c r="I35" s="1" t="s">
        <v>494</v>
      </c>
      <c r="J35" s="1" t="s">
        <v>495</v>
      </c>
      <c r="K35" s="1" t="s">
        <v>496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497</v>
      </c>
      <c r="B36" s="1" t="s">
        <v>498</v>
      </c>
      <c r="C36" s="1" t="s">
        <v>499</v>
      </c>
      <c r="D36" s="1">
        <v>70.0</v>
      </c>
      <c r="E36" s="1" t="s">
        <v>500</v>
      </c>
      <c r="F36" s="1" t="s">
        <v>501</v>
      </c>
      <c r="G36" s="1" t="s">
        <v>502</v>
      </c>
      <c r="H36" s="1" t="s">
        <v>503</v>
      </c>
      <c r="I36" s="1" t="s">
        <v>504</v>
      </c>
      <c r="J36" s="1" t="s">
        <v>505</v>
      </c>
      <c r="K36" s="1" t="s">
        <v>506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507</v>
      </c>
      <c r="B37" s="1" t="s">
        <v>508</v>
      </c>
      <c r="C37" s="1" t="s">
        <v>509</v>
      </c>
      <c r="D37" s="1" t="s">
        <v>510</v>
      </c>
      <c r="E37" s="1" t="s">
        <v>511</v>
      </c>
      <c r="F37" s="1" t="s">
        <v>512</v>
      </c>
      <c r="G37" s="1" t="s">
        <v>513</v>
      </c>
      <c r="H37" s="1" t="s">
        <v>514</v>
      </c>
      <c r="I37" s="1" t="s">
        <v>515</v>
      </c>
      <c r="J37" s="1" t="s">
        <v>516</v>
      </c>
      <c r="K37" s="1" t="s">
        <v>517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518</v>
      </c>
      <c r="B38" s="1" t="s">
        <v>519</v>
      </c>
      <c r="C38" s="1" t="s">
        <v>520</v>
      </c>
      <c r="D38" s="1" t="s">
        <v>197</v>
      </c>
      <c r="E38" s="1" t="s">
        <v>521</v>
      </c>
      <c r="F38" s="1" t="s">
        <v>394</v>
      </c>
      <c r="G38" s="1" t="s">
        <v>522</v>
      </c>
      <c r="H38" s="1" t="s">
        <v>523</v>
      </c>
      <c r="I38" s="1" t="s">
        <v>524</v>
      </c>
      <c r="J38" s="1" t="s">
        <v>525</v>
      </c>
      <c r="K38" s="1" t="s">
        <v>526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527</v>
      </c>
      <c r="B39" s="1" t="s">
        <v>399</v>
      </c>
      <c r="C39" s="1" t="s">
        <v>528</v>
      </c>
      <c r="D39" s="1" t="s">
        <v>529</v>
      </c>
      <c r="E39" s="1" t="s">
        <v>410</v>
      </c>
      <c r="F39" s="1" t="s">
        <v>367</v>
      </c>
      <c r="G39" s="1" t="s">
        <v>524</v>
      </c>
      <c r="H39" s="1" t="s">
        <v>530</v>
      </c>
      <c r="I39" s="1" t="s">
        <v>531</v>
      </c>
      <c r="J39" s="1" t="s">
        <v>340</v>
      </c>
      <c r="K39" s="1" t="s">
        <v>532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533</v>
      </c>
      <c r="B40" s="1" t="s">
        <v>534</v>
      </c>
      <c r="C40" s="1" t="s">
        <v>535</v>
      </c>
      <c r="D40" s="1" t="s">
        <v>412</v>
      </c>
      <c r="E40" s="1" t="s">
        <v>536</v>
      </c>
      <c r="F40" s="1" t="s">
        <v>537</v>
      </c>
      <c r="G40" s="1" t="s">
        <v>538</v>
      </c>
      <c r="H40" s="1" t="s">
        <v>539</v>
      </c>
      <c r="I40" s="1" t="s">
        <v>540</v>
      </c>
      <c r="J40" s="1" t="s">
        <v>541</v>
      </c>
      <c r="K40" s="1" t="s">
        <v>542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543</v>
      </c>
      <c r="B41" s="1" t="s">
        <v>544</v>
      </c>
      <c r="C41" s="1" t="s">
        <v>545</v>
      </c>
      <c r="D41" s="1" t="s">
        <v>546</v>
      </c>
      <c r="E41" s="1" t="s">
        <v>547</v>
      </c>
      <c r="F41" s="1" t="s">
        <v>548</v>
      </c>
      <c r="G41" s="1" t="s">
        <v>379</v>
      </c>
      <c r="H41" s="1" t="s">
        <v>549</v>
      </c>
      <c r="I41" s="1" t="s">
        <v>550</v>
      </c>
      <c r="J41" s="1" t="s">
        <v>551</v>
      </c>
      <c r="K41" s="1" t="s">
        <v>552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553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554</v>
      </c>
      <c r="B43" s="1" t="s">
        <v>555</v>
      </c>
      <c r="C43" s="1" t="s">
        <v>556</v>
      </c>
      <c r="D43" s="1" t="s">
        <v>557</v>
      </c>
      <c r="E43" s="1" t="s">
        <v>558</v>
      </c>
      <c r="F43" s="1" t="s">
        <v>559</v>
      </c>
      <c r="G43" s="1" t="s">
        <v>560</v>
      </c>
      <c r="H43" s="1" t="s">
        <v>156</v>
      </c>
      <c r="I43" s="1" t="s">
        <v>561</v>
      </c>
      <c r="J43" s="1" t="s">
        <v>562</v>
      </c>
      <c r="K43" s="1" t="s">
        <v>563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564</v>
      </c>
      <c r="B44" s="1" t="s">
        <v>565</v>
      </c>
      <c r="C44" s="1" t="s">
        <v>566</v>
      </c>
      <c r="D44" s="1" t="s">
        <v>567</v>
      </c>
      <c r="E44" s="1" t="s">
        <v>568</v>
      </c>
      <c r="F44" s="1" t="s">
        <v>569</v>
      </c>
      <c r="G44" s="1" t="s">
        <v>570</v>
      </c>
      <c r="H44" s="1" t="s">
        <v>571</v>
      </c>
      <c r="I44" s="1" t="s">
        <v>572</v>
      </c>
      <c r="J44" s="1" t="s">
        <v>573</v>
      </c>
      <c r="K44" s="1" t="s">
        <v>574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575</v>
      </c>
      <c r="B45" s="1" t="s">
        <v>576</v>
      </c>
      <c r="C45" s="1" t="s">
        <v>577</v>
      </c>
      <c r="D45" s="1" t="s">
        <v>578</v>
      </c>
      <c r="E45" s="1" t="s">
        <v>579</v>
      </c>
      <c r="F45" s="1" t="s">
        <v>580</v>
      </c>
      <c r="G45" s="1" t="s">
        <v>581</v>
      </c>
      <c r="H45" s="1" t="s">
        <v>582</v>
      </c>
      <c r="I45" s="1" t="s">
        <v>583</v>
      </c>
      <c r="J45" s="1" t="s">
        <v>584</v>
      </c>
      <c r="K45" s="1" t="s">
        <v>585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586</v>
      </c>
      <c r="B46" s="1" t="s">
        <v>587</v>
      </c>
      <c r="C46" s="1" t="s">
        <v>588</v>
      </c>
      <c r="D46" s="1" t="s">
        <v>520</v>
      </c>
      <c r="E46" s="1" t="s">
        <v>589</v>
      </c>
      <c r="F46" s="1" t="s">
        <v>590</v>
      </c>
      <c r="G46" s="1" t="s">
        <v>591</v>
      </c>
      <c r="H46" s="1" t="s">
        <v>592</v>
      </c>
      <c r="I46" s="1" t="s">
        <v>593</v>
      </c>
      <c r="J46" s="1" t="s">
        <v>594</v>
      </c>
      <c r="K46" s="1" t="s">
        <v>595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596</v>
      </c>
      <c r="B47" s="1" t="s">
        <v>587</v>
      </c>
      <c r="C47" s="1" t="s">
        <v>588</v>
      </c>
      <c r="D47" s="1" t="s">
        <v>520</v>
      </c>
      <c r="E47" s="1" t="s">
        <v>589</v>
      </c>
      <c r="F47" s="1" t="s">
        <v>590</v>
      </c>
      <c r="G47" s="1" t="s">
        <v>591</v>
      </c>
      <c r="H47" s="1" t="s">
        <v>592</v>
      </c>
      <c r="I47" s="1" t="s">
        <v>593</v>
      </c>
      <c r="J47" s="1" t="s">
        <v>594</v>
      </c>
      <c r="K47" s="1" t="s">
        <v>595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597</v>
      </c>
      <c r="B48" s="1" t="s">
        <v>598</v>
      </c>
      <c r="C48" s="1" t="s">
        <v>339</v>
      </c>
      <c r="D48" s="1" t="s">
        <v>247</v>
      </c>
      <c r="E48" s="1" t="s">
        <v>599</v>
      </c>
      <c r="F48" s="1" t="s">
        <v>600</v>
      </c>
      <c r="G48" s="1" t="s">
        <v>601</v>
      </c>
      <c r="H48" s="1" t="s">
        <v>602</v>
      </c>
      <c r="I48" s="1" t="s">
        <v>603</v>
      </c>
      <c r="J48" s="1" t="s">
        <v>604</v>
      </c>
      <c r="K48" s="1" t="s">
        <v>605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606</v>
      </c>
      <c r="B49" s="1" t="s">
        <v>607</v>
      </c>
      <c r="C49" s="1" t="s">
        <v>608</v>
      </c>
      <c r="D49" s="1" t="s">
        <v>609</v>
      </c>
      <c r="E49" s="1" t="s">
        <v>599</v>
      </c>
      <c r="F49" s="1" t="s">
        <v>600</v>
      </c>
      <c r="G49" s="1" t="s">
        <v>601</v>
      </c>
      <c r="H49" s="1" t="s">
        <v>602</v>
      </c>
      <c r="I49" s="1" t="s">
        <v>603</v>
      </c>
      <c r="J49" s="1" t="s">
        <v>604</v>
      </c>
      <c r="K49" s="1" t="s">
        <v>605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610</v>
      </c>
      <c r="B50" s="1" t="s">
        <v>611</v>
      </c>
      <c r="C50" s="1" t="s">
        <v>612</v>
      </c>
      <c r="D50" s="1" t="s">
        <v>613</v>
      </c>
      <c r="E50" s="1" t="s">
        <v>614</v>
      </c>
      <c r="F50" s="1" t="s">
        <v>615</v>
      </c>
      <c r="G50" s="1" t="s">
        <v>616</v>
      </c>
      <c r="H50" s="1" t="s">
        <v>617</v>
      </c>
      <c r="I50" s="1" t="s">
        <v>618</v>
      </c>
      <c r="J50" s="1" t="s">
        <v>619</v>
      </c>
      <c r="K50" s="1" t="s">
        <v>620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621</v>
      </c>
      <c r="B51" s="1" t="s">
        <v>622</v>
      </c>
      <c r="C51" s="1" t="s">
        <v>623</v>
      </c>
      <c r="D51" s="1" t="s">
        <v>624</v>
      </c>
      <c r="E51" s="1" t="s">
        <v>625</v>
      </c>
      <c r="F51" s="1" t="s">
        <v>626</v>
      </c>
      <c r="G51" s="1" t="s">
        <v>627</v>
      </c>
      <c r="H51" s="1" t="s">
        <v>628</v>
      </c>
      <c r="I51" s="1" t="s">
        <v>629</v>
      </c>
      <c r="J51" s="1" t="s">
        <v>630</v>
      </c>
      <c r="K51" s="1" t="s">
        <v>631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632</v>
      </c>
      <c r="B52" s="1" t="s">
        <v>633</v>
      </c>
      <c r="C52" s="1" t="s">
        <v>634</v>
      </c>
      <c r="D52" s="1" t="s">
        <v>555</v>
      </c>
      <c r="E52" s="1" t="s">
        <v>635</v>
      </c>
      <c r="F52" s="1" t="s">
        <v>636</v>
      </c>
      <c r="G52" s="1" t="s">
        <v>637</v>
      </c>
      <c r="H52" s="1" t="s">
        <v>638</v>
      </c>
      <c r="I52" s="1" t="s">
        <v>639</v>
      </c>
      <c r="J52" s="1" t="s">
        <v>640</v>
      </c>
      <c r="K52" s="1" t="s">
        <v>641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642</v>
      </c>
      <c r="B53" s="1" t="s">
        <v>643</v>
      </c>
      <c r="C53" s="1" t="s">
        <v>644</v>
      </c>
      <c r="D53" s="1" t="s">
        <v>645</v>
      </c>
      <c r="E53" s="1" t="s">
        <v>646</v>
      </c>
      <c r="F53" s="1" t="s">
        <v>647</v>
      </c>
      <c r="G53" s="1" t="s">
        <v>648</v>
      </c>
      <c r="H53" s="1" t="s">
        <v>649</v>
      </c>
      <c r="I53" s="1" t="s">
        <v>650</v>
      </c>
      <c r="J53" s="1" t="s">
        <v>651</v>
      </c>
      <c r="K53" s="1" t="s">
        <v>652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653</v>
      </c>
      <c r="B54" s="1" t="s">
        <v>654</v>
      </c>
      <c r="C54" s="1" t="s">
        <v>535</v>
      </c>
      <c r="D54" s="1" t="s">
        <v>655</v>
      </c>
      <c r="E54" s="1" t="s">
        <v>656</v>
      </c>
      <c r="F54" s="1" t="s">
        <v>657</v>
      </c>
      <c r="G54" s="1" t="s">
        <v>658</v>
      </c>
      <c r="H54" s="1" t="s">
        <v>659</v>
      </c>
      <c r="I54" s="1" t="s">
        <v>660</v>
      </c>
      <c r="J54" s="1" t="s">
        <v>661</v>
      </c>
      <c r="K54" s="1" t="s">
        <v>662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663</v>
      </c>
      <c r="B55" s="1" t="s">
        <v>664</v>
      </c>
      <c r="C55" s="1" t="s">
        <v>665</v>
      </c>
      <c r="D55" s="1" t="s">
        <v>666</v>
      </c>
      <c r="E55" s="1" t="s">
        <v>667</v>
      </c>
      <c r="F55" s="1" t="s">
        <v>668</v>
      </c>
      <c r="G55" s="1" t="s">
        <v>669</v>
      </c>
      <c r="H55" s="1" t="s">
        <v>670</v>
      </c>
      <c r="I55" s="1" t="s">
        <v>671</v>
      </c>
      <c r="J55" s="1" t="s">
        <v>672</v>
      </c>
      <c r="K55" s="1" t="s">
        <v>673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674</v>
      </c>
      <c r="B56" s="1" t="s">
        <v>664</v>
      </c>
      <c r="C56" s="1" t="s">
        <v>665</v>
      </c>
      <c r="D56" s="1" t="s">
        <v>666</v>
      </c>
      <c r="E56" s="1" t="s">
        <v>667</v>
      </c>
      <c r="F56" s="1" t="s">
        <v>668</v>
      </c>
      <c r="G56" s="1" t="s">
        <v>669</v>
      </c>
      <c r="H56" s="1" t="s">
        <v>670</v>
      </c>
      <c r="I56" s="1" t="s">
        <v>671</v>
      </c>
      <c r="J56" s="1" t="s">
        <v>672</v>
      </c>
      <c r="K56" s="1" t="s">
        <v>673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675</v>
      </c>
      <c r="B57" s="1" t="s">
        <v>676</v>
      </c>
      <c r="C57" s="1" t="s">
        <v>677</v>
      </c>
      <c r="D57" s="1" t="s">
        <v>678</v>
      </c>
      <c r="E57" s="1" t="s">
        <v>679</v>
      </c>
      <c r="F57" s="1" t="s">
        <v>680</v>
      </c>
      <c r="G57" s="1" t="s">
        <v>681</v>
      </c>
      <c r="H57" s="1" t="s">
        <v>682</v>
      </c>
      <c r="I57" s="1" t="s">
        <v>683</v>
      </c>
      <c r="J57" s="1" t="s">
        <v>684</v>
      </c>
      <c r="K57" s="1" t="s">
        <v>685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686</v>
      </c>
      <c r="B58" s="1" t="s">
        <v>687</v>
      </c>
      <c r="C58" s="1" t="s">
        <v>688</v>
      </c>
      <c r="D58" s="1" t="s">
        <v>689</v>
      </c>
      <c r="E58" s="1" t="s">
        <v>690</v>
      </c>
      <c r="F58" s="1" t="s">
        <v>691</v>
      </c>
      <c r="G58" s="1" t="s">
        <v>692</v>
      </c>
      <c r="H58" s="1" t="s">
        <v>693</v>
      </c>
      <c r="I58" s="1" t="s">
        <v>694</v>
      </c>
      <c r="J58" s="1" t="s">
        <v>695</v>
      </c>
      <c r="K58" s="1" t="s">
        <v>696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697</v>
      </c>
      <c r="B59" s="1" t="s">
        <v>698</v>
      </c>
      <c r="C59" s="1" t="s">
        <v>699</v>
      </c>
      <c r="D59" s="1" t="s">
        <v>700</v>
      </c>
      <c r="E59" s="1" t="s">
        <v>701</v>
      </c>
      <c r="F59" s="1" t="s">
        <v>702</v>
      </c>
      <c r="G59" s="1" t="s">
        <v>703</v>
      </c>
      <c r="H59" s="1" t="s">
        <v>704</v>
      </c>
      <c r="I59" s="1" t="s">
        <v>705</v>
      </c>
      <c r="J59" s="1" t="s">
        <v>706</v>
      </c>
      <c r="K59" s="1" t="s">
        <v>707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708</v>
      </c>
      <c r="B60" s="1" t="s">
        <v>709</v>
      </c>
      <c r="C60" s="1" t="s">
        <v>710</v>
      </c>
      <c r="D60" s="1" t="s">
        <v>711</v>
      </c>
      <c r="E60" s="1" t="s">
        <v>712</v>
      </c>
      <c r="F60" s="1" t="s">
        <v>713</v>
      </c>
      <c r="G60" s="1" t="s">
        <v>714</v>
      </c>
      <c r="H60" s="1" t="s">
        <v>715</v>
      </c>
      <c r="I60" s="1" t="s">
        <v>716</v>
      </c>
      <c r="J60" s="1" t="s">
        <v>717</v>
      </c>
      <c r="K60" s="1" t="s">
        <v>718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719</v>
      </c>
      <c r="B61" s="1">
        <v>0.0</v>
      </c>
      <c r="C61" s="1" t="s">
        <v>720</v>
      </c>
      <c r="D61" s="1" t="s">
        <v>721</v>
      </c>
      <c r="E61" s="1" t="s">
        <v>722</v>
      </c>
      <c r="F61" s="1">
        <v>20.0</v>
      </c>
      <c r="G61" s="1" t="s">
        <v>723</v>
      </c>
      <c r="H61" s="1" t="s">
        <v>723</v>
      </c>
      <c r="I61" s="1" t="s">
        <v>723</v>
      </c>
      <c r="J61" s="1" t="s">
        <v>723</v>
      </c>
      <c r="K61" s="1">
        <v>-75.0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724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725</v>
      </c>
      <c r="B63" s="1" t="s">
        <v>726</v>
      </c>
      <c r="C63" s="1" t="s">
        <v>727</v>
      </c>
      <c r="D63" s="1" t="s">
        <v>728</v>
      </c>
      <c r="E63" s="1" t="s">
        <v>729</v>
      </c>
      <c r="F63" s="1" t="s">
        <v>409</v>
      </c>
      <c r="G63" s="1" t="s">
        <v>403</v>
      </c>
      <c r="H63" s="1" t="s">
        <v>730</v>
      </c>
      <c r="I63" s="1" t="s">
        <v>731</v>
      </c>
      <c r="J63" s="1" t="s">
        <v>732</v>
      </c>
      <c r="K63" s="1" t="s">
        <v>733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734</v>
      </c>
      <c r="B64" s="1" t="s">
        <v>735</v>
      </c>
      <c r="C64" s="1" t="s">
        <v>736</v>
      </c>
      <c r="D64" s="1" t="s">
        <v>368</v>
      </c>
      <c r="E64" s="1" t="s">
        <v>737</v>
      </c>
      <c r="F64" s="1" t="s">
        <v>738</v>
      </c>
      <c r="G64" s="1" t="s">
        <v>739</v>
      </c>
      <c r="H64" s="1" t="s">
        <v>740</v>
      </c>
      <c r="I64" s="1" t="s">
        <v>741</v>
      </c>
      <c r="J64" s="1" t="s">
        <v>742</v>
      </c>
      <c r="K64" s="1" t="s">
        <v>743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744</v>
      </c>
      <c r="B65" s="1" t="s">
        <v>745</v>
      </c>
      <c r="C65" s="1" t="s">
        <v>746</v>
      </c>
      <c r="D65" s="1" t="s">
        <v>166</v>
      </c>
      <c r="E65" s="1" t="s">
        <v>747</v>
      </c>
      <c r="F65" s="1" t="s">
        <v>748</v>
      </c>
      <c r="G65" s="1" t="s">
        <v>749</v>
      </c>
      <c r="H65" s="1" t="s">
        <v>750</v>
      </c>
      <c r="I65" s="1" t="s">
        <v>751</v>
      </c>
      <c r="J65" s="1" t="s">
        <v>752</v>
      </c>
      <c r="K65" s="1">
        <v>-28.0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753</v>
      </c>
      <c r="B66" s="1" t="s">
        <v>754</v>
      </c>
      <c r="C66" s="1" t="s">
        <v>755</v>
      </c>
      <c r="D66" s="1" t="s">
        <v>756</v>
      </c>
      <c r="E66" s="1" t="s">
        <v>757</v>
      </c>
      <c r="F66" s="1" t="s">
        <v>758</v>
      </c>
      <c r="G66" s="1" t="s">
        <v>759</v>
      </c>
      <c r="H66" s="1" t="s">
        <v>760</v>
      </c>
      <c r="I66" s="1" t="s">
        <v>761</v>
      </c>
      <c r="J66" s="1" t="s">
        <v>762</v>
      </c>
      <c r="K66" s="1" t="s">
        <v>763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764</v>
      </c>
      <c r="B67" s="1" t="s">
        <v>754</v>
      </c>
      <c r="C67" s="1" t="s">
        <v>755</v>
      </c>
      <c r="D67" s="1" t="s">
        <v>756</v>
      </c>
      <c r="E67" s="1" t="s">
        <v>757</v>
      </c>
      <c r="F67" s="1" t="s">
        <v>758</v>
      </c>
      <c r="G67" s="1" t="s">
        <v>759</v>
      </c>
      <c r="H67" s="1" t="s">
        <v>760</v>
      </c>
      <c r="I67" s="1" t="s">
        <v>761</v>
      </c>
      <c r="J67" s="1" t="s">
        <v>762</v>
      </c>
      <c r="K67" s="1" t="s">
        <v>763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765</v>
      </c>
      <c r="B68" s="1" t="s">
        <v>766</v>
      </c>
      <c r="C68" s="1" t="s">
        <v>767</v>
      </c>
      <c r="D68" s="1" t="s">
        <v>768</v>
      </c>
      <c r="E68" s="1" t="s">
        <v>769</v>
      </c>
      <c r="F68" s="1" t="s">
        <v>353</v>
      </c>
      <c r="G68" s="1" t="s">
        <v>770</v>
      </c>
      <c r="H68" s="1" t="s">
        <v>771</v>
      </c>
      <c r="I68" s="1" t="s">
        <v>772</v>
      </c>
      <c r="J68" s="1" t="s">
        <v>773</v>
      </c>
      <c r="K68" s="1" t="s">
        <v>774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775</v>
      </c>
      <c r="B69" s="1" t="s">
        <v>776</v>
      </c>
      <c r="C69" s="1" t="s">
        <v>777</v>
      </c>
      <c r="D69" s="1" t="s">
        <v>778</v>
      </c>
      <c r="E69" s="1" t="s">
        <v>769</v>
      </c>
      <c r="F69" s="1" t="s">
        <v>353</v>
      </c>
      <c r="G69" s="1" t="s">
        <v>770</v>
      </c>
      <c r="H69" s="1" t="s">
        <v>771</v>
      </c>
      <c r="I69" s="1" t="s">
        <v>772</v>
      </c>
      <c r="J69" s="1" t="s">
        <v>773</v>
      </c>
      <c r="K69" s="1" t="s">
        <v>774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779</v>
      </c>
      <c r="B70" s="1" t="s">
        <v>780</v>
      </c>
      <c r="C70" s="1" t="s">
        <v>781</v>
      </c>
      <c r="D70" s="1" t="s">
        <v>782</v>
      </c>
      <c r="E70" s="1" t="s">
        <v>783</v>
      </c>
      <c r="F70" s="1" t="s">
        <v>784</v>
      </c>
      <c r="G70" s="1" t="s">
        <v>785</v>
      </c>
      <c r="H70" s="1" t="s">
        <v>786</v>
      </c>
      <c r="I70" s="1" t="s">
        <v>787</v>
      </c>
      <c r="J70" s="1">
        <v>-26.0</v>
      </c>
      <c r="K70" s="1" t="s">
        <v>788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789</v>
      </c>
      <c r="B71" s="1" t="s">
        <v>790</v>
      </c>
      <c r="C71" s="1" t="s">
        <v>791</v>
      </c>
      <c r="D71" s="1" t="s">
        <v>792</v>
      </c>
      <c r="E71" s="1" t="s">
        <v>793</v>
      </c>
      <c r="F71" s="1" t="s">
        <v>794</v>
      </c>
      <c r="G71" s="1" t="s">
        <v>795</v>
      </c>
      <c r="H71" s="1" t="s">
        <v>796</v>
      </c>
      <c r="I71" s="1" t="s">
        <v>797</v>
      </c>
      <c r="J71" s="1" t="s">
        <v>798</v>
      </c>
      <c r="K71" s="1" t="s">
        <v>799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800</v>
      </c>
      <c r="B72" s="1" t="s">
        <v>801</v>
      </c>
      <c r="C72" s="1" t="s">
        <v>802</v>
      </c>
      <c r="D72" s="1" t="s">
        <v>803</v>
      </c>
      <c r="E72" s="1" t="s">
        <v>781</v>
      </c>
      <c r="F72" s="1" t="s">
        <v>804</v>
      </c>
      <c r="G72" s="1" t="s">
        <v>656</v>
      </c>
      <c r="H72" s="1" t="s">
        <v>805</v>
      </c>
      <c r="I72" s="1" t="s">
        <v>806</v>
      </c>
      <c r="J72" s="1" t="s">
        <v>807</v>
      </c>
      <c r="K72" s="1" t="s">
        <v>808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809</v>
      </c>
      <c r="B73" s="1" t="s">
        <v>810</v>
      </c>
      <c r="C73" s="1" t="s">
        <v>811</v>
      </c>
      <c r="D73" s="1" t="s">
        <v>812</v>
      </c>
      <c r="E73" s="1" t="s">
        <v>406</v>
      </c>
      <c r="F73" s="1" t="s">
        <v>813</v>
      </c>
      <c r="G73" s="1" t="s">
        <v>814</v>
      </c>
      <c r="H73" s="1" t="s">
        <v>815</v>
      </c>
      <c r="I73" s="1" t="s">
        <v>816</v>
      </c>
      <c r="J73" s="1" t="s">
        <v>817</v>
      </c>
      <c r="K73" s="1" t="s">
        <v>818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819</v>
      </c>
      <c r="B74" s="1" t="s">
        <v>820</v>
      </c>
      <c r="C74" s="1" t="s">
        <v>821</v>
      </c>
      <c r="D74" s="1" t="s">
        <v>695</v>
      </c>
      <c r="E74" s="1" t="s">
        <v>822</v>
      </c>
      <c r="F74" s="1" t="s">
        <v>823</v>
      </c>
      <c r="G74" s="1" t="s">
        <v>824</v>
      </c>
      <c r="H74" s="1" t="s">
        <v>825</v>
      </c>
      <c r="I74" s="1" t="s">
        <v>826</v>
      </c>
      <c r="J74" s="1" t="s">
        <v>827</v>
      </c>
      <c r="K74" s="1" t="s">
        <v>828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829</v>
      </c>
      <c r="B75" s="1" t="s">
        <v>830</v>
      </c>
      <c r="C75" s="1" t="s">
        <v>831</v>
      </c>
      <c r="D75" s="1" t="s">
        <v>832</v>
      </c>
      <c r="E75" s="1" t="s">
        <v>833</v>
      </c>
      <c r="F75" s="1" t="s">
        <v>834</v>
      </c>
      <c r="G75" s="1" t="s">
        <v>835</v>
      </c>
      <c r="H75" s="1" t="s">
        <v>836</v>
      </c>
      <c r="I75" s="1" t="s">
        <v>837</v>
      </c>
      <c r="J75" s="1" t="s">
        <v>838</v>
      </c>
      <c r="K75" s="1" t="s">
        <v>839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840</v>
      </c>
      <c r="B76" s="1" t="s">
        <v>568</v>
      </c>
      <c r="C76" s="1" t="s">
        <v>831</v>
      </c>
      <c r="D76" s="1" t="s">
        <v>832</v>
      </c>
      <c r="E76" s="1" t="s">
        <v>833</v>
      </c>
      <c r="F76" s="1" t="s">
        <v>834</v>
      </c>
      <c r="G76" s="1" t="s">
        <v>835</v>
      </c>
      <c r="H76" s="1" t="s">
        <v>836</v>
      </c>
      <c r="I76" s="1" t="s">
        <v>837</v>
      </c>
      <c r="J76" s="1" t="s">
        <v>838</v>
      </c>
      <c r="K76" s="1" t="s">
        <v>839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841</v>
      </c>
      <c r="B77" s="1" t="s">
        <v>296</v>
      </c>
      <c r="C77" s="1" t="s">
        <v>842</v>
      </c>
      <c r="D77" s="1" t="s">
        <v>843</v>
      </c>
      <c r="E77" s="1" t="s">
        <v>844</v>
      </c>
      <c r="F77" s="1" t="s">
        <v>845</v>
      </c>
      <c r="G77" s="1" t="s">
        <v>846</v>
      </c>
      <c r="H77" s="1" t="s">
        <v>847</v>
      </c>
      <c r="I77" s="1" t="s">
        <v>848</v>
      </c>
      <c r="J77" s="1" t="s">
        <v>849</v>
      </c>
      <c r="K77" s="1" t="s">
        <v>850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851</v>
      </c>
      <c r="B78" s="1" t="s">
        <v>852</v>
      </c>
      <c r="C78" s="1" t="s">
        <v>853</v>
      </c>
      <c r="D78" s="1" t="s">
        <v>655</v>
      </c>
      <c r="E78" s="1" t="s">
        <v>854</v>
      </c>
      <c r="F78" s="1" t="s">
        <v>855</v>
      </c>
      <c r="G78" s="1" t="s">
        <v>856</v>
      </c>
      <c r="H78" s="1" t="s">
        <v>857</v>
      </c>
      <c r="I78" s="1" t="s">
        <v>858</v>
      </c>
      <c r="J78" s="1" t="s">
        <v>859</v>
      </c>
      <c r="K78" s="1" t="s">
        <v>860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861</v>
      </c>
      <c r="B79" s="1" t="s">
        <v>862</v>
      </c>
      <c r="C79" s="1" t="s">
        <v>863</v>
      </c>
      <c r="D79" s="1" t="s">
        <v>864</v>
      </c>
      <c r="E79" s="1" t="s">
        <v>865</v>
      </c>
      <c r="F79" s="1" t="s">
        <v>866</v>
      </c>
      <c r="G79" s="1" t="s">
        <v>867</v>
      </c>
      <c r="H79" s="1" t="s">
        <v>868</v>
      </c>
      <c r="I79" s="1" t="s">
        <v>869</v>
      </c>
      <c r="J79" s="1" t="s">
        <v>870</v>
      </c>
      <c r="K79" s="1" t="s">
        <v>559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871</v>
      </c>
      <c r="B80" s="1" t="s">
        <v>872</v>
      </c>
      <c r="C80" s="1" t="s">
        <v>873</v>
      </c>
      <c r="D80" s="1" t="s">
        <v>874</v>
      </c>
      <c r="E80" s="1" t="s">
        <v>875</v>
      </c>
      <c r="F80" s="1" t="s">
        <v>876</v>
      </c>
      <c r="G80" s="1" t="s">
        <v>877</v>
      </c>
      <c r="H80" s="1" t="s">
        <v>878</v>
      </c>
      <c r="I80" s="1" t="s">
        <v>879</v>
      </c>
      <c r="J80" s="1" t="s">
        <v>880</v>
      </c>
      <c r="K80" s="1" t="s">
        <v>881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882</v>
      </c>
      <c r="B81" s="1">
        <v>0.0</v>
      </c>
      <c r="C81" s="1">
        <v>0.0</v>
      </c>
      <c r="D81" s="1" t="s">
        <v>883</v>
      </c>
      <c r="E81" s="1" t="s">
        <v>884</v>
      </c>
      <c r="F81" s="1" t="s">
        <v>885</v>
      </c>
      <c r="G81" s="1" t="s">
        <v>886</v>
      </c>
      <c r="H81" s="1" t="s">
        <v>723</v>
      </c>
      <c r="I81" s="1" t="s">
        <v>723</v>
      </c>
      <c r="J81" s="1" t="s">
        <v>723</v>
      </c>
      <c r="K81" s="1">
        <v>-50.0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887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888</v>
      </c>
      <c r="B83" s="1" t="s">
        <v>544</v>
      </c>
      <c r="C83" s="1" t="s">
        <v>889</v>
      </c>
      <c r="D83" s="1" t="s">
        <v>521</v>
      </c>
      <c r="E83" s="1" t="s">
        <v>547</v>
      </c>
      <c r="F83" s="1" t="s">
        <v>197</v>
      </c>
      <c r="G83" s="1" t="s">
        <v>622</v>
      </c>
      <c r="H83" s="1" t="s">
        <v>890</v>
      </c>
      <c r="I83" s="1" t="s">
        <v>891</v>
      </c>
      <c r="J83" s="1" t="s">
        <v>892</v>
      </c>
      <c r="K83" s="1" t="s">
        <v>893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894</v>
      </c>
      <c r="B84" s="1" t="s">
        <v>895</v>
      </c>
      <c r="C84" s="1" t="s">
        <v>578</v>
      </c>
      <c r="D84" s="1" t="s">
        <v>896</v>
      </c>
      <c r="E84" s="1" t="s">
        <v>394</v>
      </c>
      <c r="F84" s="1" t="s">
        <v>897</v>
      </c>
      <c r="G84" s="1" t="s">
        <v>519</v>
      </c>
      <c r="H84" s="1" t="s">
        <v>898</v>
      </c>
      <c r="I84" s="1" t="s">
        <v>899</v>
      </c>
      <c r="J84" s="1" t="s">
        <v>900</v>
      </c>
      <c r="K84" s="1" t="s">
        <v>699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901</v>
      </c>
      <c r="B85" s="1">
        <v>-8.0</v>
      </c>
      <c r="C85" s="1" t="s">
        <v>902</v>
      </c>
      <c r="D85" s="1" t="s">
        <v>903</v>
      </c>
      <c r="E85" s="1" t="s">
        <v>904</v>
      </c>
      <c r="F85" s="1" t="s">
        <v>905</v>
      </c>
      <c r="G85" s="1" t="s">
        <v>906</v>
      </c>
      <c r="H85" s="1" t="s">
        <v>907</v>
      </c>
      <c r="I85" s="1" t="s">
        <v>908</v>
      </c>
      <c r="J85" s="1" t="s">
        <v>909</v>
      </c>
      <c r="K85" s="1" t="s">
        <v>910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911</v>
      </c>
      <c r="B86" s="1" t="s">
        <v>912</v>
      </c>
      <c r="C86" s="1" t="s">
        <v>913</v>
      </c>
      <c r="D86" s="1" t="s">
        <v>644</v>
      </c>
      <c r="E86" s="1" t="s">
        <v>914</v>
      </c>
      <c r="F86" s="1" t="s">
        <v>915</v>
      </c>
      <c r="G86" s="1" t="s">
        <v>699</v>
      </c>
      <c r="H86" s="1" t="s">
        <v>916</v>
      </c>
      <c r="I86" s="1" t="s">
        <v>917</v>
      </c>
      <c r="J86" s="1" t="s">
        <v>342</v>
      </c>
      <c r="K86" s="1" t="s">
        <v>918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919</v>
      </c>
      <c r="B87" s="1" t="s">
        <v>912</v>
      </c>
      <c r="C87" s="1" t="s">
        <v>913</v>
      </c>
      <c r="D87" s="1" t="s">
        <v>644</v>
      </c>
      <c r="E87" s="1" t="s">
        <v>914</v>
      </c>
      <c r="F87" s="1" t="s">
        <v>915</v>
      </c>
      <c r="G87" s="1" t="s">
        <v>699</v>
      </c>
      <c r="H87" s="1" t="s">
        <v>916</v>
      </c>
      <c r="I87" s="1" t="s">
        <v>917</v>
      </c>
      <c r="J87" s="1" t="s">
        <v>342</v>
      </c>
      <c r="K87" s="1" t="s">
        <v>918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920</v>
      </c>
      <c r="B88" s="1" t="s">
        <v>921</v>
      </c>
      <c r="C88" s="1" t="s">
        <v>922</v>
      </c>
      <c r="D88" s="1" t="s">
        <v>316</v>
      </c>
      <c r="E88" s="1" t="s">
        <v>923</v>
      </c>
      <c r="F88" s="1" t="s">
        <v>360</v>
      </c>
      <c r="G88" s="1" t="s">
        <v>924</v>
      </c>
      <c r="H88" s="1" t="s">
        <v>925</v>
      </c>
      <c r="I88" s="1" t="s">
        <v>926</v>
      </c>
      <c r="J88" s="1" t="s">
        <v>927</v>
      </c>
      <c r="K88" s="1" t="s">
        <v>928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929</v>
      </c>
      <c r="B89" s="1" t="s">
        <v>930</v>
      </c>
      <c r="C89" s="1" t="s">
        <v>931</v>
      </c>
      <c r="D89" s="1" t="s">
        <v>297</v>
      </c>
      <c r="E89" s="1" t="s">
        <v>932</v>
      </c>
      <c r="F89" s="1" t="s">
        <v>360</v>
      </c>
      <c r="G89" s="1" t="s">
        <v>924</v>
      </c>
      <c r="H89" s="1" t="s">
        <v>925</v>
      </c>
      <c r="I89" s="1" t="s">
        <v>926</v>
      </c>
      <c r="J89" s="1" t="s">
        <v>927</v>
      </c>
      <c r="K89" s="1" t="s">
        <v>928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933</v>
      </c>
      <c r="B90" s="1" t="s">
        <v>934</v>
      </c>
      <c r="C90" s="1" t="s">
        <v>935</v>
      </c>
      <c r="D90" s="1" t="s">
        <v>936</v>
      </c>
      <c r="E90" s="1" t="s">
        <v>937</v>
      </c>
      <c r="F90" s="1" t="s">
        <v>611</v>
      </c>
      <c r="G90" s="1" t="s">
        <v>938</v>
      </c>
      <c r="H90" s="1" t="s">
        <v>242</v>
      </c>
      <c r="I90" s="1" t="s">
        <v>939</v>
      </c>
      <c r="J90" s="1" t="s">
        <v>940</v>
      </c>
      <c r="K90" s="1" t="s">
        <v>941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942</v>
      </c>
      <c r="B91" s="1" t="s">
        <v>645</v>
      </c>
      <c r="C91" s="1" t="s">
        <v>943</v>
      </c>
      <c r="D91" s="1" t="s">
        <v>944</v>
      </c>
      <c r="E91" s="1" t="s">
        <v>945</v>
      </c>
      <c r="F91" s="1" t="s">
        <v>946</v>
      </c>
      <c r="G91" s="1" t="s">
        <v>947</v>
      </c>
      <c r="H91" s="1" t="s">
        <v>948</v>
      </c>
      <c r="I91" s="1" t="s">
        <v>949</v>
      </c>
      <c r="J91" s="1" t="s">
        <v>950</v>
      </c>
      <c r="K91" s="1" t="s">
        <v>351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951</v>
      </c>
      <c r="B92" s="1" t="s">
        <v>952</v>
      </c>
      <c r="C92" s="1" t="s">
        <v>953</v>
      </c>
      <c r="D92" s="1" t="s">
        <v>954</v>
      </c>
      <c r="E92" s="1" t="s">
        <v>622</v>
      </c>
      <c r="F92" s="1" t="s">
        <v>955</v>
      </c>
      <c r="G92" s="1" t="s">
        <v>956</v>
      </c>
      <c r="H92" s="1" t="s">
        <v>957</v>
      </c>
      <c r="I92" s="1" t="s">
        <v>958</v>
      </c>
      <c r="J92" s="1" t="s">
        <v>959</v>
      </c>
      <c r="K92" s="1" t="s">
        <v>408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960</v>
      </c>
      <c r="B93" s="1" t="s">
        <v>961</v>
      </c>
      <c r="C93" s="1" t="s">
        <v>962</v>
      </c>
      <c r="D93" s="1" t="s">
        <v>915</v>
      </c>
      <c r="E93" s="1" t="s">
        <v>963</v>
      </c>
      <c r="F93" s="1" t="s">
        <v>964</v>
      </c>
      <c r="G93" s="1" t="s">
        <v>965</v>
      </c>
      <c r="H93" s="1" t="s">
        <v>966</v>
      </c>
      <c r="I93" s="1" t="s">
        <v>967</v>
      </c>
      <c r="J93" s="1" t="s">
        <v>968</v>
      </c>
      <c r="K93" s="1" t="s">
        <v>969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970</v>
      </c>
      <c r="B94" s="1" t="s">
        <v>971</v>
      </c>
      <c r="C94" s="1" t="s">
        <v>972</v>
      </c>
      <c r="D94" s="1" t="s">
        <v>973</v>
      </c>
      <c r="E94" s="1" t="s">
        <v>974</v>
      </c>
      <c r="F94" s="1" t="s">
        <v>975</v>
      </c>
      <c r="G94" s="1" t="s">
        <v>976</v>
      </c>
      <c r="H94" s="1" t="s">
        <v>977</v>
      </c>
      <c r="I94" s="1" t="s">
        <v>978</v>
      </c>
      <c r="J94" s="1" t="s">
        <v>979</v>
      </c>
      <c r="K94" s="1" t="s">
        <v>980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981</v>
      </c>
      <c r="B95" s="1" t="s">
        <v>982</v>
      </c>
      <c r="C95" s="1" t="s">
        <v>983</v>
      </c>
      <c r="D95" s="1" t="s">
        <v>984</v>
      </c>
      <c r="E95" s="1" t="s">
        <v>985</v>
      </c>
      <c r="F95" s="1" t="s">
        <v>986</v>
      </c>
      <c r="G95" s="1" t="s">
        <v>258</v>
      </c>
      <c r="H95" s="1" t="s">
        <v>987</v>
      </c>
      <c r="I95" s="1" t="s">
        <v>988</v>
      </c>
      <c r="J95" s="1" t="s">
        <v>989</v>
      </c>
      <c r="K95" s="1" t="s">
        <v>990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991</v>
      </c>
      <c r="B96" s="1" t="s">
        <v>992</v>
      </c>
      <c r="C96" s="1" t="s">
        <v>993</v>
      </c>
      <c r="D96" s="1" t="s">
        <v>984</v>
      </c>
      <c r="E96" s="1" t="s">
        <v>985</v>
      </c>
      <c r="F96" s="1" t="s">
        <v>986</v>
      </c>
      <c r="G96" s="1" t="s">
        <v>258</v>
      </c>
      <c r="H96" s="1" t="s">
        <v>987</v>
      </c>
      <c r="I96" s="1" t="s">
        <v>988</v>
      </c>
      <c r="J96" s="1" t="s">
        <v>989</v>
      </c>
      <c r="K96" s="1" t="s">
        <v>990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994</v>
      </c>
      <c r="B97" s="1" t="s">
        <v>995</v>
      </c>
      <c r="C97" s="1" t="s">
        <v>996</v>
      </c>
      <c r="D97" s="1" t="s">
        <v>614</v>
      </c>
      <c r="E97" s="1" t="s">
        <v>997</v>
      </c>
      <c r="F97" s="1" t="s">
        <v>998</v>
      </c>
      <c r="G97" s="1" t="s">
        <v>165</v>
      </c>
      <c r="H97" s="1" t="s">
        <v>999</v>
      </c>
      <c r="I97" s="1" t="s">
        <v>1000</v>
      </c>
      <c r="J97" s="1" t="s">
        <v>1001</v>
      </c>
      <c r="K97" s="1" t="s">
        <v>1002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1003</v>
      </c>
      <c r="B98" s="1" t="s">
        <v>1004</v>
      </c>
      <c r="C98" s="1" t="s">
        <v>1005</v>
      </c>
      <c r="D98" s="1" t="s">
        <v>1006</v>
      </c>
      <c r="E98" s="1" t="s">
        <v>1007</v>
      </c>
      <c r="F98" s="1" t="s">
        <v>1008</v>
      </c>
      <c r="G98" s="1" t="s">
        <v>1009</v>
      </c>
      <c r="H98" s="1" t="s">
        <v>1010</v>
      </c>
      <c r="I98" s="1" t="s">
        <v>1011</v>
      </c>
      <c r="J98" s="1" t="s">
        <v>1012</v>
      </c>
      <c r="K98" s="1" t="s">
        <v>1013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1014</v>
      </c>
      <c r="B99" s="1" t="s">
        <v>1015</v>
      </c>
      <c r="C99" s="1" t="s">
        <v>1016</v>
      </c>
      <c r="D99" s="1" t="s">
        <v>1017</v>
      </c>
      <c r="E99" s="1" t="s">
        <v>1018</v>
      </c>
      <c r="F99" s="1" t="s">
        <v>1019</v>
      </c>
      <c r="G99" s="1" t="s">
        <v>1020</v>
      </c>
      <c r="H99" s="1" t="s">
        <v>1021</v>
      </c>
      <c r="I99" s="1" t="s">
        <v>1022</v>
      </c>
      <c r="J99" s="1" t="s">
        <v>1023</v>
      </c>
      <c r="K99" s="1" t="s">
        <v>1024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1025</v>
      </c>
      <c r="B100" s="1" t="s">
        <v>1026</v>
      </c>
      <c r="C100" s="1" t="s">
        <v>1027</v>
      </c>
      <c r="D100" s="1" t="s">
        <v>977</v>
      </c>
      <c r="E100" s="1" t="s">
        <v>1028</v>
      </c>
      <c r="F100" s="1" t="s">
        <v>1029</v>
      </c>
      <c r="G100" s="1" t="s">
        <v>1030</v>
      </c>
      <c r="H100" s="1" t="s">
        <v>420</v>
      </c>
      <c r="I100" s="1" t="s">
        <v>1031</v>
      </c>
      <c r="J100" s="1" t="s">
        <v>1032</v>
      </c>
      <c r="K100" s="1" t="s">
        <v>1033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1034</v>
      </c>
      <c r="B101" s="1">
        <v>0.0</v>
      </c>
      <c r="C101" s="1">
        <v>0.0</v>
      </c>
      <c r="D101" s="1">
        <v>0.0</v>
      </c>
      <c r="E101" s="1" t="s">
        <v>1035</v>
      </c>
      <c r="F101" s="1" t="s">
        <v>1036</v>
      </c>
      <c r="G101" s="1" t="s">
        <v>1037</v>
      </c>
      <c r="H101" s="1" t="s">
        <v>181</v>
      </c>
      <c r="I101" s="1" t="s">
        <v>723</v>
      </c>
      <c r="J101" s="1" t="s">
        <v>723</v>
      </c>
      <c r="K101" s="1">
        <v>-37.0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1038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1039</v>
      </c>
      <c r="B103" s="1" t="s">
        <v>1040</v>
      </c>
      <c r="C103" s="1" t="s">
        <v>1041</v>
      </c>
      <c r="D103" s="1" t="s">
        <v>1042</v>
      </c>
      <c r="E103" s="1" t="s">
        <v>1043</v>
      </c>
      <c r="F103" s="1" t="s">
        <v>1044</v>
      </c>
      <c r="G103" s="1" t="s">
        <v>403</v>
      </c>
      <c r="H103" s="1" t="s">
        <v>1045</v>
      </c>
      <c r="I103" s="1" t="s">
        <v>917</v>
      </c>
      <c r="J103" s="1" t="s">
        <v>194</v>
      </c>
      <c r="K103" s="1" t="s">
        <v>1046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1047</v>
      </c>
      <c r="B104" s="1" t="s">
        <v>1048</v>
      </c>
      <c r="C104" s="1" t="s">
        <v>406</v>
      </c>
      <c r="D104" s="1" t="s">
        <v>822</v>
      </c>
      <c r="E104" s="1" t="s">
        <v>195</v>
      </c>
      <c r="F104" s="1" t="s">
        <v>1049</v>
      </c>
      <c r="G104" s="1" t="s">
        <v>1050</v>
      </c>
      <c r="H104" s="1" t="s">
        <v>1051</v>
      </c>
      <c r="I104" s="1" t="s">
        <v>1052</v>
      </c>
      <c r="J104" s="1" t="s">
        <v>1053</v>
      </c>
      <c r="K104" s="1" t="s">
        <v>1054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1055</v>
      </c>
      <c r="B105" s="1" t="s">
        <v>1056</v>
      </c>
      <c r="C105" s="1" t="s">
        <v>1057</v>
      </c>
      <c r="D105" s="1" t="s">
        <v>1058</v>
      </c>
      <c r="E105" s="1" t="s">
        <v>634</v>
      </c>
      <c r="F105" s="1" t="s">
        <v>971</v>
      </c>
      <c r="G105" s="1" t="s">
        <v>1059</v>
      </c>
      <c r="H105" s="1" t="s">
        <v>1060</v>
      </c>
      <c r="I105" s="1" t="s">
        <v>1061</v>
      </c>
      <c r="J105" s="1" t="s">
        <v>1062</v>
      </c>
      <c r="K105" s="1" t="s">
        <v>1063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1064</v>
      </c>
      <c r="B106" s="1" t="s">
        <v>1065</v>
      </c>
      <c r="C106" s="1" t="s">
        <v>1066</v>
      </c>
      <c r="D106" s="1" t="s">
        <v>1067</v>
      </c>
      <c r="E106" s="1" t="s">
        <v>1068</v>
      </c>
      <c r="F106" s="1" t="s">
        <v>1069</v>
      </c>
      <c r="G106" s="1" t="s">
        <v>1070</v>
      </c>
      <c r="H106" s="1" t="s">
        <v>1071</v>
      </c>
      <c r="I106" s="1" t="s">
        <v>357</v>
      </c>
      <c r="J106" s="1" t="s">
        <v>928</v>
      </c>
      <c r="K106" s="1" t="s">
        <v>1072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1073</v>
      </c>
      <c r="B107" s="1" t="s">
        <v>1065</v>
      </c>
      <c r="C107" s="1" t="s">
        <v>1066</v>
      </c>
      <c r="D107" s="1" t="s">
        <v>1067</v>
      </c>
      <c r="E107" s="1" t="s">
        <v>1068</v>
      </c>
      <c r="F107" s="1" t="s">
        <v>1069</v>
      </c>
      <c r="G107" s="1" t="s">
        <v>1070</v>
      </c>
      <c r="H107" s="1" t="s">
        <v>1071</v>
      </c>
      <c r="I107" s="1" t="s">
        <v>357</v>
      </c>
      <c r="J107" s="1" t="s">
        <v>928</v>
      </c>
      <c r="K107" s="1" t="s">
        <v>1072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1074</v>
      </c>
      <c r="B108" s="1" t="s">
        <v>1075</v>
      </c>
      <c r="C108" s="1" t="s">
        <v>1076</v>
      </c>
      <c r="D108" s="1" t="s">
        <v>1077</v>
      </c>
      <c r="E108" s="1" t="s">
        <v>1078</v>
      </c>
      <c r="F108" s="1" t="s">
        <v>1079</v>
      </c>
      <c r="G108" s="1" t="s">
        <v>1080</v>
      </c>
      <c r="H108" s="1" t="s">
        <v>1081</v>
      </c>
      <c r="I108" s="1" t="s">
        <v>359</v>
      </c>
      <c r="J108" s="1" t="s">
        <v>531</v>
      </c>
      <c r="K108" s="1" t="s">
        <v>1035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1082</v>
      </c>
      <c r="B109" s="1" t="s">
        <v>1083</v>
      </c>
      <c r="C109" s="1" t="s">
        <v>1084</v>
      </c>
      <c r="D109" s="1" t="s">
        <v>1085</v>
      </c>
      <c r="E109" s="1" t="s">
        <v>396</v>
      </c>
      <c r="F109" s="1" t="s">
        <v>1086</v>
      </c>
      <c r="G109" s="1" t="s">
        <v>1087</v>
      </c>
      <c r="H109" s="1" t="s">
        <v>1081</v>
      </c>
      <c r="I109" s="1" t="s">
        <v>359</v>
      </c>
      <c r="J109" s="1" t="s">
        <v>531</v>
      </c>
      <c r="K109" s="1" t="s">
        <v>1035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1088</v>
      </c>
      <c r="B110" s="1" t="s">
        <v>1089</v>
      </c>
      <c r="C110" s="1" t="s">
        <v>1090</v>
      </c>
      <c r="D110" s="1" t="s">
        <v>1091</v>
      </c>
      <c r="E110" s="1" t="s">
        <v>1092</v>
      </c>
      <c r="F110" s="1" t="s">
        <v>1059</v>
      </c>
      <c r="G110" s="1" t="s">
        <v>1093</v>
      </c>
      <c r="H110" s="1" t="s">
        <v>1094</v>
      </c>
      <c r="I110" s="1" t="s">
        <v>1095</v>
      </c>
      <c r="J110" s="1" t="s">
        <v>1096</v>
      </c>
      <c r="K110" s="1" t="s">
        <v>1097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1098</v>
      </c>
      <c r="B111" s="1" t="s">
        <v>1042</v>
      </c>
      <c r="C111" s="1" t="s">
        <v>889</v>
      </c>
      <c r="D111" s="1" t="s">
        <v>1099</v>
      </c>
      <c r="E111" s="1" t="s">
        <v>1100</v>
      </c>
      <c r="F111" s="1" t="s">
        <v>1101</v>
      </c>
      <c r="G111" s="1" t="s">
        <v>1102</v>
      </c>
      <c r="H111" s="1" t="s">
        <v>1103</v>
      </c>
      <c r="I111" s="1" t="s">
        <v>1104</v>
      </c>
      <c r="J111" s="1" t="s">
        <v>1105</v>
      </c>
      <c r="K111" s="1" t="s">
        <v>1106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1107</v>
      </c>
      <c r="B112" s="1" t="s">
        <v>1108</v>
      </c>
      <c r="C112" s="1" t="s">
        <v>326</v>
      </c>
      <c r="D112" s="1" t="s">
        <v>1109</v>
      </c>
      <c r="E112" s="1" t="s">
        <v>1110</v>
      </c>
      <c r="F112" s="1" t="s">
        <v>1111</v>
      </c>
      <c r="G112" s="1" t="s">
        <v>394</v>
      </c>
      <c r="H112" s="1" t="s">
        <v>364</v>
      </c>
      <c r="I112" s="1" t="s">
        <v>1112</v>
      </c>
      <c r="J112" s="1" t="s">
        <v>1113</v>
      </c>
      <c r="K112" s="1" t="s">
        <v>726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1114</v>
      </c>
      <c r="B113" s="1" t="s">
        <v>1115</v>
      </c>
      <c r="C113" s="1" t="s">
        <v>1116</v>
      </c>
      <c r="D113" s="1" t="s">
        <v>1117</v>
      </c>
      <c r="E113" s="1" t="s">
        <v>1118</v>
      </c>
      <c r="F113" s="1" t="s">
        <v>1119</v>
      </c>
      <c r="G113" s="1" t="s">
        <v>1120</v>
      </c>
      <c r="H113" s="1" t="s">
        <v>1121</v>
      </c>
      <c r="I113" s="1" t="s">
        <v>1122</v>
      </c>
      <c r="J113" s="1" t="s">
        <v>1123</v>
      </c>
      <c r="K113" s="1" t="s">
        <v>1124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1125</v>
      </c>
      <c r="B114" s="1" t="s">
        <v>1126</v>
      </c>
      <c r="C114" s="1" t="s">
        <v>556</v>
      </c>
      <c r="D114" s="1" t="s">
        <v>1126</v>
      </c>
      <c r="E114" s="1" t="s">
        <v>1069</v>
      </c>
      <c r="F114" s="1" t="s">
        <v>359</v>
      </c>
      <c r="G114" s="1" t="s">
        <v>1127</v>
      </c>
      <c r="H114" s="1" t="s">
        <v>1128</v>
      </c>
      <c r="I114" s="1" t="s">
        <v>1129</v>
      </c>
      <c r="J114" s="1" t="s">
        <v>1130</v>
      </c>
      <c r="K114" s="1" t="s">
        <v>1131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1132</v>
      </c>
      <c r="B115" s="1" t="s">
        <v>1133</v>
      </c>
      <c r="C115" s="1" t="s">
        <v>1134</v>
      </c>
      <c r="D115" s="1" t="s">
        <v>1135</v>
      </c>
      <c r="E115" s="1" t="s">
        <v>1136</v>
      </c>
      <c r="F115" s="1" t="s">
        <v>1137</v>
      </c>
      <c r="G115" s="1" t="s">
        <v>1138</v>
      </c>
      <c r="H115" s="1" t="s">
        <v>1139</v>
      </c>
      <c r="I115" s="1" t="s">
        <v>1140</v>
      </c>
      <c r="J115" s="1" t="s">
        <v>1141</v>
      </c>
      <c r="K115" s="1" t="s">
        <v>1142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1143</v>
      </c>
      <c r="B116" s="1" t="s">
        <v>1133</v>
      </c>
      <c r="C116" s="1" t="s">
        <v>1134</v>
      </c>
      <c r="D116" s="1" t="s">
        <v>1144</v>
      </c>
      <c r="E116" s="1" t="s">
        <v>1145</v>
      </c>
      <c r="F116" s="1" t="s">
        <v>1137</v>
      </c>
      <c r="G116" s="1" t="s">
        <v>1138</v>
      </c>
      <c r="H116" s="1" t="s">
        <v>1139</v>
      </c>
      <c r="I116" s="1" t="s">
        <v>1140</v>
      </c>
      <c r="J116" s="1" t="s">
        <v>1141</v>
      </c>
      <c r="K116" s="1" t="s">
        <v>1142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1146</v>
      </c>
      <c r="B117" s="1" t="s">
        <v>1147</v>
      </c>
      <c r="C117" s="1" t="s">
        <v>1148</v>
      </c>
      <c r="D117" s="1" t="s">
        <v>1126</v>
      </c>
      <c r="E117" s="1" t="s">
        <v>1149</v>
      </c>
      <c r="F117" s="1" t="s">
        <v>152</v>
      </c>
      <c r="G117" s="1" t="s">
        <v>395</v>
      </c>
      <c r="H117" s="1" t="s">
        <v>1150</v>
      </c>
      <c r="I117" s="1" t="s">
        <v>1151</v>
      </c>
      <c r="J117" s="1" t="s">
        <v>1152</v>
      </c>
      <c r="K117" s="1" t="s">
        <v>736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1153</v>
      </c>
      <c r="B118" s="1" t="s">
        <v>668</v>
      </c>
      <c r="C118" s="1" t="s">
        <v>834</v>
      </c>
      <c r="D118" s="1" t="s">
        <v>1154</v>
      </c>
      <c r="E118" s="1" t="s">
        <v>1155</v>
      </c>
      <c r="F118" s="1" t="s">
        <v>1156</v>
      </c>
      <c r="G118" s="1" t="s">
        <v>1157</v>
      </c>
      <c r="H118" s="1" t="s">
        <v>1158</v>
      </c>
      <c r="I118" s="1" t="s">
        <v>1015</v>
      </c>
      <c r="J118" s="1" t="s">
        <v>941</v>
      </c>
      <c r="K118" s="1" t="s">
        <v>1159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1160</v>
      </c>
      <c r="B119" s="1" t="s">
        <v>1161</v>
      </c>
      <c r="C119" s="1" t="s">
        <v>1162</v>
      </c>
      <c r="D119" s="1" t="s">
        <v>1163</v>
      </c>
      <c r="E119" s="1" t="s">
        <v>1164</v>
      </c>
      <c r="F119" s="1" t="s">
        <v>924</v>
      </c>
      <c r="G119" s="1" t="s">
        <v>1165</v>
      </c>
      <c r="H119" s="1">
        <v>9.0</v>
      </c>
      <c r="I119" s="1" t="s">
        <v>1166</v>
      </c>
      <c r="J119" s="1" t="s">
        <v>1167</v>
      </c>
      <c r="K119" s="1" t="s">
        <v>1168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1169</v>
      </c>
      <c r="B120" s="1" t="s">
        <v>1170</v>
      </c>
      <c r="C120" s="1" t="s">
        <v>1171</v>
      </c>
      <c r="D120" s="1" t="s">
        <v>1172</v>
      </c>
      <c r="E120" s="1" t="s">
        <v>1173</v>
      </c>
      <c r="F120" s="1" t="s">
        <v>1174</v>
      </c>
      <c r="G120" s="1" t="s">
        <v>672</v>
      </c>
      <c r="H120" s="1" t="s">
        <v>1175</v>
      </c>
      <c r="I120" s="1" t="s">
        <v>1176</v>
      </c>
      <c r="J120" s="1" t="s">
        <v>293</v>
      </c>
      <c r="K120" s="1" t="s">
        <v>1177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1178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1179</v>
      </c>
      <c r="H121" s="1" t="s">
        <v>1180</v>
      </c>
      <c r="I121" s="1" t="s">
        <v>1181</v>
      </c>
      <c r="J121" s="1" t="s">
        <v>1182</v>
      </c>
      <c r="K121" s="1" t="s">
        <v>1183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 t="s">
        <v>1184</v>
      </c>
      <c r="C1" s="1" t="s">
        <v>1185</v>
      </c>
      <c r="D1" s="1" t="s">
        <v>1186</v>
      </c>
      <c r="E1" s="1" t="s">
        <v>1187</v>
      </c>
      <c r="F1" s="1" t="s">
        <v>1188</v>
      </c>
      <c r="G1" s="1" t="s">
        <v>1189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1190</v>
      </c>
      <c r="B2" s="1" t="s">
        <v>1191</v>
      </c>
      <c r="C2" s="1" t="s">
        <v>1192</v>
      </c>
      <c r="D2" s="1" t="s">
        <v>1193</v>
      </c>
      <c r="E2" s="1" t="s">
        <v>1194</v>
      </c>
      <c r="F2" s="1" t="s">
        <v>1195</v>
      </c>
      <c r="G2" s="1" t="s">
        <v>1196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1197</v>
      </c>
      <c r="B3" s="1" t="s">
        <v>1198</v>
      </c>
      <c r="C3" s="1" t="s">
        <v>1199</v>
      </c>
      <c r="D3" s="1" t="s">
        <v>1200</v>
      </c>
      <c r="E3" s="1" t="s">
        <v>1201</v>
      </c>
      <c r="F3" s="1" t="s">
        <v>1202</v>
      </c>
      <c r="G3" s="1" t="s">
        <v>1203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1204</v>
      </c>
      <c r="B4" s="1" t="s">
        <v>1205</v>
      </c>
      <c r="C4" s="1" t="s">
        <v>1206</v>
      </c>
      <c r="D4" s="1" t="s">
        <v>1207</v>
      </c>
      <c r="E4" s="1" t="s">
        <v>1208</v>
      </c>
      <c r="F4" s="1" t="s">
        <v>1209</v>
      </c>
      <c r="G4" s="1" t="s">
        <v>1210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1197</v>
      </c>
      <c r="B5" s="1" t="s">
        <v>1198</v>
      </c>
      <c r="C5" s="1" t="s">
        <v>1211</v>
      </c>
      <c r="D5" s="1" t="s">
        <v>1212</v>
      </c>
      <c r="E5" s="1" t="s">
        <v>1213</v>
      </c>
      <c r="F5" s="1" t="s">
        <v>1214</v>
      </c>
      <c r="G5" s="1" t="s">
        <v>1215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1216</v>
      </c>
      <c r="B6" s="1" t="s">
        <v>1217</v>
      </c>
      <c r="C6" s="1" t="s">
        <v>1218</v>
      </c>
      <c r="D6" s="1" t="s">
        <v>1219</v>
      </c>
      <c r="E6" s="1" t="s">
        <v>1220</v>
      </c>
      <c r="F6" s="1" t="s">
        <v>1221</v>
      </c>
      <c r="G6" s="1" t="s">
        <v>1222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1223</v>
      </c>
      <c r="B7" s="1" t="s">
        <v>1224</v>
      </c>
      <c r="C7" s="1" t="s">
        <v>1225</v>
      </c>
      <c r="D7" s="1" t="s">
        <v>1226</v>
      </c>
      <c r="E7" s="1" t="s">
        <v>1227</v>
      </c>
      <c r="F7" s="1" t="s">
        <v>1228</v>
      </c>
      <c r="G7" s="1" t="s">
        <v>1229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1230</v>
      </c>
      <c r="B8" s="1" t="s">
        <v>1198</v>
      </c>
      <c r="C8" s="1" t="s">
        <v>1231</v>
      </c>
      <c r="D8" s="1" t="s">
        <v>1232</v>
      </c>
      <c r="E8" s="1" t="s">
        <v>1233</v>
      </c>
      <c r="F8" s="1" t="s">
        <v>1232</v>
      </c>
      <c r="G8" s="1" t="s">
        <v>1234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1235</v>
      </c>
      <c r="B9" s="1" t="s">
        <v>1236</v>
      </c>
      <c r="C9" s="1" t="s">
        <v>1237</v>
      </c>
      <c r="D9" s="1" t="s">
        <v>1238</v>
      </c>
      <c r="E9" s="1" t="s">
        <v>1239</v>
      </c>
      <c r="F9" s="1" t="s">
        <v>1240</v>
      </c>
      <c r="G9" s="1" t="s">
        <v>1241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1242</v>
      </c>
      <c r="B10" s="1" t="s">
        <v>1243</v>
      </c>
      <c r="C10" s="1" t="s">
        <v>1244</v>
      </c>
      <c r="D10" s="1" t="s">
        <v>1245</v>
      </c>
      <c r="E10" s="1" t="s">
        <v>1244</v>
      </c>
      <c r="F10" s="1" t="s">
        <v>1246</v>
      </c>
      <c r="G10" s="1" t="s">
        <v>1245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1247</v>
      </c>
      <c r="B11" s="1" t="s">
        <v>1248</v>
      </c>
      <c r="C11" s="1" t="s">
        <v>1249</v>
      </c>
      <c r="D11" s="1" t="s">
        <v>1250</v>
      </c>
      <c r="E11" s="1" t="s">
        <v>1251</v>
      </c>
      <c r="F11" s="1" t="s">
        <v>1252</v>
      </c>
      <c r="G11" s="1" t="s">
        <v>1253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1254</v>
      </c>
      <c r="B12" s="1" t="s">
        <v>1255</v>
      </c>
      <c r="C12" s="1" t="s">
        <v>1256</v>
      </c>
      <c r="D12" s="1" t="s">
        <v>1257</v>
      </c>
      <c r="E12" s="1" t="s">
        <v>1258</v>
      </c>
      <c r="F12" s="1" t="s">
        <v>1259</v>
      </c>
      <c r="G12" s="1" t="s">
        <v>1260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1261</v>
      </c>
      <c r="B13" s="1" t="s">
        <v>1262</v>
      </c>
      <c r="C13" s="1" t="s">
        <v>1263</v>
      </c>
      <c r="D13" s="1" t="s">
        <v>1264</v>
      </c>
      <c r="E13" s="1" t="s">
        <v>1265</v>
      </c>
      <c r="F13" s="1" t="s">
        <v>1266</v>
      </c>
      <c r="G13" s="1" t="s">
        <v>1267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1268</v>
      </c>
      <c r="B14" s="1" t="s">
        <v>1269</v>
      </c>
      <c r="C14" s="1" t="s">
        <v>1270</v>
      </c>
      <c r="D14" s="1" t="s">
        <v>1271</v>
      </c>
      <c r="E14" s="1" t="s">
        <v>1272</v>
      </c>
      <c r="F14" s="1" t="s">
        <v>1273</v>
      </c>
      <c r="G14" s="1" t="s">
        <v>1274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1275</v>
      </c>
      <c r="B15" s="1" t="s">
        <v>196</v>
      </c>
      <c r="C15" s="1" t="s">
        <v>196</v>
      </c>
      <c r="D15" s="1" t="s">
        <v>196</v>
      </c>
      <c r="E15" s="1" t="s">
        <v>196</v>
      </c>
      <c r="F15" s="1" t="s">
        <v>196</v>
      </c>
      <c r="G15" s="1" t="s">
        <v>197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1276</v>
      </c>
      <c r="B16" s="1" t="s">
        <v>1277</v>
      </c>
      <c r="C16" s="1" t="s">
        <v>1278</v>
      </c>
      <c r="D16" s="1" t="s">
        <v>1279</v>
      </c>
      <c r="E16" s="1" t="s">
        <v>1280</v>
      </c>
      <c r="F16" s="1" t="s">
        <v>1281</v>
      </c>
      <c r="G16" s="1" t="s">
        <v>1282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1283</v>
      </c>
      <c r="B17" s="1" t="s">
        <v>168</v>
      </c>
      <c r="C17" s="1" t="s">
        <v>169</v>
      </c>
      <c r="D17" s="1" t="s">
        <v>170</v>
      </c>
      <c r="E17" s="1" t="s">
        <v>171</v>
      </c>
      <c r="F17" s="1" t="s">
        <v>1284</v>
      </c>
      <c r="G17" s="1" t="s">
        <v>159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1285</v>
      </c>
      <c r="B18" s="1" t="s">
        <v>1286</v>
      </c>
      <c r="C18" s="1" t="s">
        <v>1287</v>
      </c>
      <c r="D18" s="1" t="s">
        <v>1288</v>
      </c>
      <c r="E18" s="1" t="s">
        <v>1289</v>
      </c>
      <c r="F18" s="1" t="s">
        <v>1290</v>
      </c>
      <c r="G18" s="1" t="s">
        <v>1291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1292</v>
      </c>
      <c r="B19" s="1" t="s">
        <v>1293</v>
      </c>
      <c r="C19" s="1" t="s">
        <v>1294</v>
      </c>
      <c r="D19" s="1" t="s">
        <v>1295</v>
      </c>
      <c r="E19" s="1" t="s">
        <v>1296</v>
      </c>
      <c r="F19" s="1" t="s">
        <v>1297</v>
      </c>
      <c r="G19" s="1" t="s">
        <v>1298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1299</v>
      </c>
      <c r="B20" s="1" t="s">
        <v>1300</v>
      </c>
      <c r="C20" s="1" t="s">
        <v>1301</v>
      </c>
      <c r="D20" s="1" t="s">
        <v>1302</v>
      </c>
      <c r="E20" s="1" t="s">
        <v>1303</v>
      </c>
      <c r="F20" s="1" t="s">
        <v>1304</v>
      </c>
      <c r="G20" s="1" t="s">
        <v>1305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1306</v>
      </c>
      <c r="B21" s="1" t="s">
        <v>1307</v>
      </c>
      <c r="C21" s="1" t="s">
        <v>1308</v>
      </c>
      <c r="D21" s="1" t="s">
        <v>1309</v>
      </c>
      <c r="E21" s="1" t="s">
        <v>1310</v>
      </c>
      <c r="F21" s="1" t="s">
        <v>1311</v>
      </c>
      <c r="G21" s="1" t="s">
        <v>1312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1313</v>
      </c>
      <c r="B22" s="1" t="s">
        <v>1314</v>
      </c>
      <c r="C22" s="1" t="s">
        <v>1315</v>
      </c>
      <c r="D22" s="1" t="s">
        <v>1316</v>
      </c>
      <c r="E22" s="1" t="s">
        <v>1317</v>
      </c>
      <c r="F22" s="1" t="s">
        <v>1318</v>
      </c>
      <c r="G22" s="1" t="s">
        <v>1319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1320</v>
      </c>
      <c r="B23" s="1" t="s">
        <v>1321</v>
      </c>
      <c r="C23" s="1" t="s">
        <v>1322</v>
      </c>
      <c r="D23" s="1" t="s">
        <v>1323</v>
      </c>
      <c r="E23" s="1" t="s">
        <v>1324</v>
      </c>
      <c r="F23" s="1" t="s">
        <v>1325</v>
      </c>
      <c r="G23" s="1" t="s">
        <v>1326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1327</v>
      </c>
      <c r="B24" s="1" t="s">
        <v>1328</v>
      </c>
      <c r="C24" s="1" t="s">
        <v>1329</v>
      </c>
      <c r="D24" s="1" t="s">
        <v>1330</v>
      </c>
      <c r="E24" s="1" t="s">
        <v>1331</v>
      </c>
      <c r="F24" s="1" t="s">
        <v>1332</v>
      </c>
      <c r="G24" s="1" t="s">
        <v>1333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1334</v>
      </c>
      <c r="B25" s="1" t="s">
        <v>1335</v>
      </c>
      <c r="C25" s="1" t="s">
        <v>1336</v>
      </c>
      <c r="D25" s="1" t="s">
        <v>1337</v>
      </c>
      <c r="E25" s="1" t="s">
        <v>1338</v>
      </c>
      <c r="F25" s="1" t="s">
        <v>1339</v>
      </c>
      <c r="G25" s="1" t="s">
        <v>1340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1341</v>
      </c>
      <c r="B26" s="1" t="s">
        <v>1342</v>
      </c>
      <c r="C26" s="1" t="s">
        <v>1343</v>
      </c>
      <c r="D26" s="1" t="s">
        <v>1344</v>
      </c>
      <c r="E26" s="1" t="s">
        <v>1345</v>
      </c>
      <c r="F26" s="1" t="s">
        <v>1346</v>
      </c>
      <c r="G26" s="1" t="s">
        <v>1347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59</v>
      </c>
      <c r="B3" s="1">
        <v>242.0</v>
      </c>
      <c r="C3" s="1">
        <v>248.0</v>
      </c>
      <c r="D3" s="1">
        <v>204.0</v>
      </c>
      <c r="E3" s="1">
        <v>45.0</v>
      </c>
      <c r="F3" s="1">
        <v>-169.0</v>
      </c>
      <c r="G3" s="1">
        <v>70.0</v>
      </c>
      <c r="H3" s="1">
        <v>378.0</v>
      </c>
      <c r="I3" s="1">
        <v>-30.0</v>
      </c>
      <c r="J3" s="1">
        <v>-208.0</v>
      </c>
      <c r="K3" s="1">
        <v>-8.0</v>
      </c>
      <c r="L3" s="1">
        <f>IF(K3*FORECAST(L2,B3:K3,B2:K2)&gt;0,FORECAST(L2,B3:K3,B2:K2),K3)*$X$1</f>
        <v>-101.9333333</v>
      </c>
      <c r="M3" s="1">
        <f>IF(L3*FORECAST(M2,B3:L3,B2:L2)&gt;0,FORECAST(M2,B3:L3,B2:L2),L3)*$X$1</f>
        <v>-134.5030303</v>
      </c>
      <c r="N3" s="1">
        <f>IF(M3*FORECAST(N2,B3:M3,B2:M2)&gt;0,FORECAST(N2,B3:M3,B2:M2),M3)*$X$1</f>
        <v>-167.0727273</v>
      </c>
      <c r="O3" s="1">
        <f>IF(N3*FORECAST(O2,B3:N3,B2:N2)&gt;0,FORECAST(O2,B3:N3,B2:N2),N3)*$X$1</f>
        <v>-199.6424242</v>
      </c>
      <c r="P3" s="1">
        <f>IF(O3*FORECAST(P2,B3:O3,B2:O2)&gt;0,FORECAST(P2,B3:O3,B2:O2),O3)*$X$1</f>
        <v>-232.2121212</v>
      </c>
      <c r="Q3" s="1">
        <f>IF(P3*FORECAST(Q2,B3:P3,B2:P2)&gt;0,FORECAST(Q2,B3:P3,B2:P2),P3)*$X$1</f>
        <v>-264.7818182</v>
      </c>
      <c r="R3" s="1">
        <f>IF(Q3*FORECAST(R2,B3:Q3,B2:Q2)&gt;0,FORECAST(R2,B3:Q3,B2:Q2),Q3)*$X$1</f>
        <v>-297.3515152</v>
      </c>
      <c r="S3" s="4">
        <f>IF(R3*FORECAST(S2,B3:R3,B2:R2)&gt;0,FORECAST(S2,B3:R3,B2:R2),R3)*$X$1</f>
        <v>-329.9212121</v>
      </c>
      <c r="T3" s="4">
        <f>IF(S3*FORECAST(T2,B3:S3,B2:S2)&gt;0,FORECAST(T2,B3:S3,B2:S2),S3)*$X$1</f>
        <v>-362.4909091</v>
      </c>
      <c r="U3" s="4">
        <f>IF(T3*FORECAST(U2,B3:T3,B2:T2)&gt;0,FORECAST(U2,B3:T3,B2:T2),T3)*$X$1</f>
        <v>-395.0606061</v>
      </c>
      <c r="V3" s="4">
        <f>IF(U3*FORECAST(V2,B3:U3,B2:U2)&gt;0,FORECAST(V2,B3:U3,B2:U2),U3)*$X$1</f>
        <v>-427.630303</v>
      </c>
      <c r="W3" s="4">
        <f>IF(V3*FORECAST(W2,B3:V3,B2:V2)&gt;0,FORECAST(W2,B3:V3,B2:V2),V3)*$X$1</f>
        <v>-460.2</v>
      </c>
      <c r="X3" s="2"/>
      <c r="Y3" s="2"/>
      <c r="Z3" s="2"/>
    </row>
    <row r="4">
      <c r="A4" s="3" t="s">
        <v>111</v>
      </c>
      <c r="B4" s="1">
        <v>29.0</v>
      </c>
      <c r="C4" s="1">
        <v>8.0</v>
      </c>
      <c r="D4" s="1">
        <v>55.0</v>
      </c>
      <c r="E4" s="1">
        <v>149.0</v>
      </c>
      <c r="F4" s="1">
        <v>484.0</v>
      </c>
      <c r="G4" s="1">
        <v>1500.0</v>
      </c>
      <c r="H4" s="1">
        <v>1190.0</v>
      </c>
      <c r="I4" s="1">
        <v>1760.0</v>
      </c>
      <c r="J4" s="1">
        <v>2029.0</v>
      </c>
      <c r="K4" s="1">
        <v>2230.0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1349</v>
      </c>
      <c r="B5" s="1">
        <v>55.0</v>
      </c>
      <c r="C5" s="1">
        <v>50.0</v>
      </c>
      <c r="D5" s="1">
        <v>45.0</v>
      </c>
      <c r="E5" s="1">
        <v>43.0</v>
      </c>
      <c r="F5" s="1">
        <v>40.0</v>
      </c>
      <c r="G5" s="1">
        <v>39.0</v>
      </c>
      <c r="H5" s="1">
        <v>39.0</v>
      </c>
      <c r="I5" s="1">
        <v>33.0</v>
      </c>
      <c r="J5" s="1">
        <v>28.0</v>
      </c>
      <c r="K5" s="1">
        <v>29.0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1350</v>
      </c>
      <c r="L7" s="1">
        <f>IF(W3*FORECAST(W2,B3:W3,B2:W2)&gt;0,FORECAST(W2,B3:W3,B2:W2),V3)*$X$1 * (1+0.02)/(0.0765-0.02)</f>
        <v>-8308.035398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1351</v>
      </c>
      <c r="L8" s="5">
        <f t="array" ref="L8">NPV(0.0765,M3:W3)</f>
        <v>-1986.853683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1352</v>
      </c>
      <c r="L9" s="5">
        <f t="array" ref="L9">NPV(0.0765,M16:W16)</f>
        <v>-3692.699457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1353</v>
      </c>
      <c r="L10" s="5">
        <f>L8 + L9</f>
        <v>-5679.55314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2230.0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1354</v>
      </c>
      <c r="L12" s="5">
        <f>L10 - L11</f>
        <v>-7909.55314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1355</v>
      </c>
      <c r="L13" s="1">
        <v>29.0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-272.7432117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(1+0.02)/(0.0765-0.02)</f>
        <v>-8308.035398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25</v>
      </c>
      <c r="B3" s="1">
        <v>114.0</v>
      </c>
      <c r="C3" s="1">
        <v>143.0</v>
      </c>
      <c r="D3" s="1">
        <v>153.0</v>
      </c>
      <c r="E3" s="1">
        <v>190.0</v>
      </c>
      <c r="F3" s="1">
        <v>157.0</v>
      </c>
      <c r="G3" s="1">
        <v>242.0</v>
      </c>
      <c r="H3" s="1">
        <v>629.0</v>
      </c>
      <c r="I3" s="1">
        <v>178.0</v>
      </c>
      <c r="J3" s="1">
        <v>-211.0</v>
      </c>
      <c r="K3" s="1">
        <v>-482.0</v>
      </c>
      <c r="L3" s="1">
        <f>IF(K3*FORECAST(L2,B3:K3,B2:K2)&gt;0,FORECAST(L2,B3:K3,B2:K2),K3)*$X$1</f>
        <v>-99.2</v>
      </c>
      <c r="M3" s="1">
        <f>IF(L3*FORECAST(M2,B3:L3,B2:L2)&gt;0,FORECAST(M2,B3:L3,B2:L2),L3)*$X$1</f>
        <v>-137.4727273</v>
      </c>
      <c r="N3" s="1">
        <f>IF(M3*FORECAST(N2,B3:M3,B2:M2)&gt;0,FORECAST(N2,B3:M3,B2:M2),M3)*$X$1</f>
        <v>-175.7454545</v>
      </c>
      <c r="O3" s="1">
        <f>IF(N3*FORECAST(O2,B3:N3,B2:N2)&gt;0,FORECAST(O2,B3:N3,B2:N2),N3)*$X$1</f>
        <v>-214.0181818</v>
      </c>
      <c r="P3" s="1">
        <f>IF(O3*FORECAST(P2,B3:O3,B2:O2)&gt;0,FORECAST(P2,B3:O3,B2:O2),O3)*$X$1</f>
        <v>-252.2909091</v>
      </c>
      <c r="Q3" s="1">
        <f>IF(P3*FORECAST(Q2,B3:P3,B2:P2)&gt;0,FORECAST(Q2,B3:P3,B2:P2),P3)*$X$1</f>
        <v>-290.5636364</v>
      </c>
      <c r="R3" s="1">
        <f>IF(Q3*FORECAST(R2,B3:Q3,B2:Q2)&gt;0,FORECAST(R2,B3:Q3,B2:Q2),Q3)*$X$1</f>
        <v>-328.8363636</v>
      </c>
      <c r="S3" s="4">
        <f>IF(R3*FORECAST(S2,B3:R3,B2:R2)&gt;0,FORECAST(S2,B3:R3,B2:R2),R3)*$X$1</f>
        <v>-367.1090909</v>
      </c>
      <c r="T3" s="4">
        <f>IF(S3*FORECAST(T2,B3:S3,B2:S2)&gt;0,FORECAST(T2,B3:S3,B2:S2),S3)*$X$1</f>
        <v>-405.3818182</v>
      </c>
      <c r="U3" s="4">
        <f>IF(T3*FORECAST(U2,B3:T3,B2:T2)&gt;0,FORECAST(U2,B3:T3,B2:T2),T3)*$X$1</f>
        <v>-443.6545455</v>
      </c>
      <c r="V3" s="4">
        <f>IF(U3*FORECAST(V2,B3:U3,B2:U2)&gt;0,FORECAST(V2,B3:U3,B2:U2),U3)*$X$1</f>
        <v>-481.9272727</v>
      </c>
      <c r="W3" s="4">
        <f>IF(V3*FORECAST(W2,B3:V3,B2:V2)&gt;0,FORECAST(W2,B3:V3,B2:V2),V3)*$X$1</f>
        <v>-520.2</v>
      </c>
      <c r="X3" s="2"/>
      <c r="Y3" s="2"/>
      <c r="Z3" s="2"/>
    </row>
    <row r="4">
      <c r="A4" s="3" t="s">
        <v>111</v>
      </c>
      <c r="B4" s="1">
        <v>29.0</v>
      </c>
      <c r="C4" s="1">
        <v>8.0</v>
      </c>
      <c r="D4" s="1">
        <v>55.0</v>
      </c>
      <c r="E4" s="1">
        <v>149.0</v>
      </c>
      <c r="F4" s="1">
        <v>484.0</v>
      </c>
      <c r="G4" s="1">
        <v>1500.0</v>
      </c>
      <c r="H4" s="1">
        <v>1190.0</v>
      </c>
      <c r="I4" s="1">
        <v>1760.0</v>
      </c>
      <c r="J4" s="1">
        <v>2029.0</v>
      </c>
      <c r="K4" s="1">
        <v>2230.0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1349</v>
      </c>
      <c r="B5" s="1">
        <v>55.0</v>
      </c>
      <c r="C5" s="1">
        <v>50.0</v>
      </c>
      <c r="D5" s="1">
        <v>45.0</v>
      </c>
      <c r="E5" s="1">
        <v>43.0</v>
      </c>
      <c r="F5" s="1">
        <v>40.0</v>
      </c>
      <c r="G5" s="1">
        <v>39.0</v>
      </c>
      <c r="H5" s="1">
        <v>39.0</v>
      </c>
      <c r="I5" s="1">
        <v>33.0</v>
      </c>
      <c r="J5" s="1">
        <v>28.0</v>
      </c>
      <c r="K5" s="1">
        <v>29.0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1350</v>
      </c>
      <c r="L7" s="1">
        <f>IF(W3*FORECAST(W2,B3:W3,B2:W2)&gt;0,FORECAST(W2,B3:W3,B2:W2),V3)*$X$1 * (1+0.02)/(0.0765-0.02)</f>
        <v>-9391.221239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1351</v>
      </c>
      <c r="L8" s="5">
        <f t="array" ref="L8">NPV(0.0765,M3:W3)</f>
        <v>-2185.293589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1352</v>
      </c>
      <c r="L9" s="5">
        <f t="array" ref="L9">NPV(0.0765,M16:W16)</f>
        <v>-4174.146583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1353</v>
      </c>
      <c r="L10" s="5">
        <f>L8 + L9</f>
        <v>-6359.440172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112</v>
      </c>
      <c r="L11" s="1">
        <v>2230.0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1354</v>
      </c>
      <c r="L12" s="5">
        <f>L10 - L11</f>
        <v>-8589.440172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1355</v>
      </c>
      <c r="L13" s="1">
        <v>29.0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-296.1875921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(1+0.02)/(0.0765-0.02)</f>
        <v>-9391.221239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