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<sst xmlns="http://schemas.openxmlformats.org/spreadsheetml/2006/main" count="1903" uniqueCount="1599">
  <si>
    <t>ticker</t>
  </si>
  <si>
    <t>BHR</t>
  </si>
  <si>
    <t>nombre</t>
  </si>
  <si>
    <t>BRAEMAR HOTELS RESORTS IN</t>
  </si>
  <si>
    <t>empresa</t>
  </si>
  <si>
    <t>Specialized REITs</t>
  </si>
  <si>
    <t>Open</t>
  </si>
  <si>
    <t>Target Price</t>
  </si>
  <si>
    <t>Upside</t>
  </si>
  <si>
    <t>1367.22%</t>
  </si>
  <si>
    <t>Country</t>
  </si>
  <si>
    <t>United States</t>
  </si>
  <si>
    <t>Market Cap</t>
  </si>
  <si>
    <t>Book Value</t>
  </si>
  <si>
    <t>Pe ratio</t>
  </si>
  <si>
    <t>Dividend Ratio</t>
  </si>
  <si>
    <t>Net Debt Growth (%)</t>
  </si>
  <si>
    <t>-18.63%</t>
  </si>
  <si>
    <t>Total Assets Growth (%)</t>
  </si>
  <si>
    <t>-8.89%</t>
  </si>
  <si>
    <t>Net Property, Plant and Equipment Growth (%)</t>
  </si>
  <si>
    <t>-9.17%</t>
  </si>
  <si>
    <t>EBITDA Growth</t>
  </si>
  <si>
    <t>35.39%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</si>
  <si>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</si>
  <si>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</si>
  <si>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</si>
  <si>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</si>
  <si>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</si>
  <si>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</si>
  <si>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</si>
  <si>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</si>
  <si>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</si>
  <si>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</si>
  <si>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</si>
  <si>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Provision and Write-off of Bad Debts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</si>
  <si>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</si>
  <si>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</si>
  <si>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</si>
  <si>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</si>
  <si>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</si>
  <si>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</si>
  <si>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</si>
  <si>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</si>
  <si>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</si>
  <si>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Divestitures</t>
  </si>
  <si>
    <t>Purchase / Sale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</si>
  <si>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</si>
  <si>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</si>
  <si>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</si>
  <si>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</si>
  <si>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</si>
  <si>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</si>
  <si>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</si>
  <si>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</si>
  <si>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</si>
  <si>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</si>
  <si>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</si>
  <si>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</si>
  <si>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</si>
  <si>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</si>
  <si>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</si>
  <si>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</si>
  <si>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</si>
  <si>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</si>
  <si>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</si>
  <si>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</si>
  <si>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</si>
  <si>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</si>
  <si>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</si>
  <si>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</si>
  <si>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</si>
  <si>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</si>
  <si>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</si>
  <si>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</si>
  <si>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</si>
  <si>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</si>
  <si>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</si>
  <si>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</si>
  <si>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Other Intangibles, Total</t>
  </si>
  <si>
    <t>Notes Receivable (Collected)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</si>
  <si>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</si>
  <si>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</si>
  <si>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</si>
  <si>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</si>
  <si>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</si>
  <si>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</si>
  <si>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</si>
  <si>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</si>
  <si>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</si>
  <si>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</si>
  <si>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</si>
  <si>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</si>
  <si>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</si>
  <si>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</si>
  <si>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Unearned Revenue, Current</t>
  </si>
  <si>
    <t>Deferred Tax Liability Current</t>
  </si>
  <si>
    <t>Other Current Liabilities - (Brok / FS / Ins. / REIT Template)</t>
  </si>
  <si>
    <t>Deferred Tax Liability Non-Current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</si>
  <si>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</si>
  <si>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</si>
  <si>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</si>
  <si>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</si>
  <si>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</si>
  <si>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</si>
  <si>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</si>
  <si>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</si>
  <si>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</si>
  <si>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</si>
  <si>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</si>
  <si>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</si>
  <si>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</si>
  <si>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</si>
  <si>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</si>
  <si>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11.4</t>
  </si>
  <si>
    <t>11.96</t>
  </si>
  <si>
    <t>12.03</t>
  </si>
  <si>
    <t>12.39</t>
  </si>
  <si>
    <t>7.32</t>
  </si>
  <si>
    <t>6.19</t>
  </si>
  <si>
    <t>5.9</t>
  </si>
  <si>
    <t>4.62</t>
  </si>
  <si>
    <t>Tangible Book Value</t>
  </si>
  <si>
    <t>Tangible Book Value Per Share</t>
  </si>
  <si>
    <t>11.3</t>
  </si>
  <si>
    <t>11.14</t>
  </si>
  <si>
    <t>11.32</t>
  </si>
  <si>
    <t>11.53</t>
  </si>
  <si>
    <t>11.25</t>
  </si>
  <si>
    <t>7.2</t>
  </si>
  <si>
    <t>6.13</t>
  </si>
  <si>
    <t>5.85</t>
  </si>
  <si>
    <t>4.57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</si>
  <si>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</si>
  <si>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</si>
  <si>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</si>
  <si>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</si>
  <si>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</si>
  <si>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</si>
  <si>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</si>
  <si>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</si>
  <si>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</si>
  <si>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Accumulated Allowance for Doubtful Accounts (Supple)</t>
  </si>
  <si>
    <t>Rental Revenues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</si>
  <si>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</si>
  <si>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</si>
  <si>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</si>
  <si>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</si>
  <si>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</si>
  <si>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</si>
  <si>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</si>
  <si>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</si>
  <si>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</si>
  <si>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</si>
  <si>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</si>
  <si>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</si>
  <si>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Total Merger &amp; Related Restructuring Charges</t>
  </si>
  <si>
    <t>Gain (Loss) on Sale of Investments</t>
  </si>
  <si>
    <t>Gain (Loss) on Sale of Assets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</si>
  <si>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</si>
  <si>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</si>
  <si>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</si>
  <si>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</si>
  <si>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</si>
  <si>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</si>
  <si>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</si>
  <si>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</si>
  <si>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</si>
  <si>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</si>
  <si>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</si>
  <si>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</si>
  <si>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</si>
  <si>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0.08</t>
  </si>
  <si>
    <t>-0.34</t>
  </si>
  <si>
    <t>0.57</t>
  </si>
  <si>
    <t>0.52</t>
  </si>
  <si>
    <t>-0.19</t>
  </si>
  <si>
    <t>-0.32</t>
  </si>
  <si>
    <t>-3.39</t>
  </si>
  <si>
    <t>-0.76</t>
  </si>
  <si>
    <t>-0.15</t>
  </si>
  <si>
    <t>-1.13</t>
  </si>
  <si>
    <t>Basic EPS - Continuing Operations</t>
  </si>
  <si>
    <t>Basic Weighted Average Shares Outstanding</t>
  </si>
  <si>
    <t>Net EPS - Diluted</t>
  </si>
  <si>
    <t>0.07</t>
  </si>
  <si>
    <t>0.55</t>
  </si>
  <si>
    <t>0.51</t>
  </si>
  <si>
    <t>Diluted EPS - Continuing Operations</t>
  </si>
  <si>
    <t>Diluted Weighted Average Shares Outstanding</t>
  </si>
  <si>
    <t>Normalized Basic EPS</t>
  </si>
  <si>
    <t>0.05</t>
  </si>
  <si>
    <t>-0.03</t>
  </si>
  <si>
    <t>-0.27</t>
  </si>
  <si>
    <t>-0.04</t>
  </si>
  <si>
    <t>-0.43</t>
  </si>
  <si>
    <t>-0.71</t>
  </si>
  <si>
    <t>-2.06</t>
  </si>
  <si>
    <t>0.19</t>
  </si>
  <si>
    <t>-0.23</t>
  </si>
  <si>
    <t>Normalized Diluted EPS</t>
  </si>
  <si>
    <t>0.04</t>
  </si>
  <si>
    <t>Dividend Per Share</t>
  </si>
  <si>
    <t>0.2</t>
  </si>
  <si>
    <t>0.35</t>
  </si>
  <si>
    <t>0.46</t>
  </si>
  <si>
    <t>0.64</t>
  </si>
  <si>
    <t>Payout Ratio</t>
  </si>
  <si>
    <t>330.17</t>
  </si>
  <si>
    <t>-176.09</t>
  </si>
  <si>
    <t>87.38</t>
  </si>
  <si>
    <t>117.72</t>
  </si>
  <si>
    <t>-15.35</t>
  </si>
  <si>
    <t>-34.08</t>
  </si>
  <si>
    <t>116.9</t>
  </si>
  <si>
    <t>-194.56</t>
  </si>
  <si>
    <t>EBITDA</t>
  </si>
  <si>
    <t>EBITA</t>
  </si>
  <si>
    <t>EBIT</t>
  </si>
  <si>
    <t>EBITDAR</t>
  </si>
  <si>
    <t>Total Revenues (As Reported)</t>
  </si>
  <si>
    <t>Effective Tax Rate - (Ratio)</t>
  </si>
  <si>
    <t>23.67</t>
  </si>
  <si>
    <t>-5.94</t>
  </si>
  <si>
    <t>6.08</t>
  </si>
  <si>
    <t>-1.88</t>
  </si>
  <si>
    <t>48.48</t>
  </si>
  <si>
    <t>59.59</t>
  </si>
  <si>
    <t>3.41</t>
  </si>
  <si>
    <t>-4.19</t>
  </si>
  <si>
    <t>17.28</t>
  </si>
  <si>
    <t>-9.62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</si>
  <si>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</si>
  <si>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</si>
  <si>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</si>
  <si>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</si>
  <si>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</si>
  <si>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</si>
  <si>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</si>
  <si>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</si>
  <si>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</si>
  <si>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</si>
  <si>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</si>
  <si>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</si>
  <si>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</si>
  <si>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</si>
  <si>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</si>
  <si>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</si>
  <si>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</si>
  <si>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</si>
  <si>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</si>
  <si>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</si>
  <si>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</si>
  <si>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2.49</t>
  </si>
  <si>
    <t>2.09</t>
  </si>
  <si>
    <t>1.9</t>
  </si>
  <si>
    <t>2.39</t>
  </si>
  <si>
    <t>1.34</t>
  </si>
  <si>
    <t>0.75</t>
  </si>
  <si>
    <t>-3.43</t>
  </si>
  <si>
    <t>0.01</t>
  </si>
  <si>
    <t>1.99</t>
  </si>
  <si>
    <t>1.66</t>
  </si>
  <si>
    <t>Return on Total Capital</t>
  </si>
  <si>
    <t>2.59</t>
  </si>
  <si>
    <t>2.17</t>
  </si>
  <si>
    <t>2.52</t>
  </si>
  <si>
    <t>1.42</t>
  </si>
  <si>
    <t>0.81</t>
  </si>
  <si>
    <t>-3.66</t>
  </si>
  <si>
    <t>2.14</t>
  </si>
  <si>
    <t>1.8</t>
  </si>
  <si>
    <t>Return On Equity %</t>
  </si>
  <si>
    <t>0.97</t>
  </si>
  <si>
    <t>-1.06</t>
  </si>
  <si>
    <t>5.49</t>
  </si>
  <si>
    <t>5.91</t>
  </si>
  <si>
    <t>0.48</t>
  </si>
  <si>
    <t>0.23</t>
  </si>
  <si>
    <t>-27.48</t>
  </si>
  <si>
    <t>-7.16</t>
  </si>
  <si>
    <t>2.87</t>
  </si>
  <si>
    <t>-3.72</t>
  </si>
  <si>
    <t>Return on Common Equity</t>
  </si>
  <si>
    <t>0.9</t>
  </si>
  <si>
    <t>-2.86</t>
  </si>
  <si>
    <t>4.69</t>
  </si>
  <si>
    <t>4.59</t>
  </si>
  <si>
    <t>-1.56</t>
  </si>
  <si>
    <t>-2.72</t>
  </si>
  <si>
    <t>-35.72</t>
  </si>
  <si>
    <t>-11.81</t>
  </si>
  <si>
    <t>-2.66</t>
  </si>
  <si>
    <t>-20.72</t>
  </si>
  <si>
    <t>Margin Analysis</t>
  </si>
  <si>
    <t>Gross Profit Margin %</t>
  </si>
  <si>
    <t>33.23</t>
  </si>
  <si>
    <t>32.37</t>
  </si>
  <si>
    <t>30.45</t>
  </si>
  <si>
    <t>30.31</t>
  </si>
  <si>
    <t>28.43</t>
  </si>
  <si>
    <t>25.85</t>
  </si>
  <si>
    <t>25.57</t>
  </si>
  <si>
    <t>29.81</t>
  </si>
  <si>
    <t>27.83</t>
  </si>
  <si>
    <t>SG&amp;A Margin</t>
  </si>
  <si>
    <t>5.75</t>
  </si>
  <si>
    <t>7.31</t>
  </si>
  <si>
    <t>9.21</t>
  </si>
  <si>
    <t>5.04</t>
  </si>
  <si>
    <t>6.56</t>
  </si>
  <si>
    <t>6.51</t>
  </si>
  <si>
    <t>12.23</t>
  </si>
  <si>
    <t>8.27</t>
  </si>
  <si>
    <t>7.98</t>
  </si>
  <si>
    <t>6.9</t>
  </si>
  <si>
    <t>EBITDA Margin %</t>
  </si>
  <si>
    <t>27.41</t>
  </si>
  <si>
    <t>25.03</t>
  </si>
  <si>
    <t>21.27</t>
  </si>
  <si>
    <t>25.31</t>
  </si>
  <si>
    <t>21.92</t>
  </si>
  <si>
    <t>19.34</t>
  </si>
  <si>
    <t>-9.36</t>
  </si>
  <si>
    <t>17.3</t>
  </si>
  <si>
    <t>21.83</t>
  </si>
  <si>
    <t>20.93</t>
  </si>
  <si>
    <t>EBITA Margin %</t>
  </si>
  <si>
    <t>14.17</t>
  </si>
  <si>
    <t>9.88</t>
  </si>
  <si>
    <t>12.56</t>
  </si>
  <si>
    <t>7.99</t>
  </si>
  <si>
    <t>4.37</t>
  </si>
  <si>
    <t>-42.3</t>
  </si>
  <si>
    <t>0.03</t>
  </si>
  <si>
    <t>10.15</t>
  </si>
  <si>
    <t>8.36</t>
  </si>
  <si>
    <t>EBIT Margin %</t>
  </si>
  <si>
    <t>14.24</t>
  </si>
  <si>
    <t>12.42</t>
  </si>
  <si>
    <t>9.86</t>
  </si>
  <si>
    <t>12.52</t>
  </si>
  <si>
    <t>7.94</t>
  </si>
  <si>
    <t>8.31</t>
  </si>
  <si>
    <t>Income From Continuing Operations Margin %</t>
  </si>
  <si>
    <t>1.15</t>
  </si>
  <si>
    <t>-1.35</t>
  </si>
  <si>
    <t>6.03</t>
  </si>
  <si>
    <t>6.91</t>
  </si>
  <si>
    <t>0.63</t>
  </si>
  <si>
    <t>0.26</t>
  </si>
  <si>
    <t>-55.97</t>
  </si>
  <si>
    <t>-7.7</t>
  </si>
  <si>
    <t>2.89</t>
  </si>
  <si>
    <t>-4.14</t>
  </si>
  <si>
    <t>Net Income Margin %</t>
  </si>
  <si>
    <t>-1.94</t>
  </si>
  <si>
    <t>4.79</t>
  </si>
  <si>
    <t>5.62</t>
  </si>
  <si>
    <t>0.32</t>
  </si>
  <si>
    <t>-47.25</t>
  </si>
  <si>
    <t>-6.24</t>
  </si>
  <si>
    <t>2.65</t>
  </si>
  <si>
    <t>Net Avail. For Common Margin %</t>
  </si>
  <si>
    <t>-2.55</t>
  </si>
  <si>
    <t>3.77</t>
  </si>
  <si>
    <t>3.86</t>
  </si>
  <si>
    <t>-1.48</t>
  </si>
  <si>
    <t>-2.23</t>
  </si>
  <si>
    <t>-51.75</t>
  </si>
  <si>
    <t>-9.33</t>
  </si>
  <si>
    <t>-1.61</t>
  </si>
  <si>
    <t>-10.05</t>
  </si>
  <si>
    <t>Normalized Net Income Margin</t>
  </si>
  <si>
    <t>0.42</t>
  </si>
  <si>
    <t>-0.2</t>
  </si>
  <si>
    <t>-1.75</t>
  </si>
  <si>
    <t>-0.26</t>
  </si>
  <si>
    <t>-3.32</t>
  </si>
  <si>
    <t>-4.88</t>
  </si>
  <si>
    <t>-31.47</t>
  </si>
  <si>
    <t>-3.31</t>
  </si>
  <si>
    <t>1.94</t>
  </si>
  <si>
    <t>-2.07</t>
  </si>
  <si>
    <t>Levered Free Cash Flow Margin</t>
  </si>
  <si>
    <t>10.84</t>
  </si>
  <si>
    <t>17.99</t>
  </si>
  <si>
    <t>11.73</t>
  </si>
  <si>
    <t>16.03</t>
  </si>
  <si>
    <t>14.34</t>
  </si>
  <si>
    <t>19.46</t>
  </si>
  <si>
    <t>-4.25</t>
  </si>
  <si>
    <t>14.01</t>
  </si>
  <si>
    <t>17.14</t>
  </si>
  <si>
    <t>11.44</t>
  </si>
  <si>
    <t>Unlevered Free Cash Flow Margin</t>
  </si>
  <si>
    <t>18.19</t>
  </si>
  <si>
    <t>24.06</t>
  </si>
  <si>
    <t>17.04</t>
  </si>
  <si>
    <t>20.42</t>
  </si>
  <si>
    <t>20.46</t>
  </si>
  <si>
    <t>25.76</t>
  </si>
  <si>
    <t>7.36</t>
  </si>
  <si>
    <t>18.36</t>
  </si>
  <si>
    <t>19.23</t>
  </si>
  <si>
    <t>Asset Turnover</t>
  </si>
  <si>
    <t>0.28</t>
  </si>
  <si>
    <t>0.27</t>
  </si>
  <si>
    <t>0.31</t>
  </si>
  <si>
    <t>0.13</t>
  </si>
  <si>
    <t>0.24</t>
  </si>
  <si>
    <t>Fixed Assets Turnover</t>
  </si>
  <si>
    <t>0.33</t>
  </si>
  <si>
    <t>0.38</t>
  </si>
  <si>
    <t>0.34</t>
  </si>
  <si>
    <t>0.15</t>
  </si>
  <si>
    <t>Receivables Turnover (Average Receivables)</t>
  </si>
  <si>
    <t>23.34</t>
  </si>
  <si>
    <t>19.84</t>
  </si>
  <si>
    <t>18.24</t>
  </si>
  <si>
    <t>17.59</t>
  </si>
  <si>
    <t>20.89</t>
  </si>
  <si>
    <t>19.11</t>
  </si>
  <si>
    <t>15.06</t>
  </si>
  <si>
    <t>11.48</t>
  </si>
  <si>
    <t>10.26</t>
  </si>
  <si>
    <t>Inventory Turnover (Average Inventory)</t>
  </si>
  <si>
    <t>404.73</t>
  </si>
  <si>
    <t>218.37</t>
  </si>
  <si>
    <t>191.45</t>
  </si>
  <si>
    <t>196.77</t>
  </si>
  <si>
    <t>179.41</t>
  </si>
  <si>
    <t>149.1</t>
  </si>
  <si>
    <t>80.96</t>
  </si>
  <si>
    <t>112.3</t>
  </si>
  <si>
    <t>104.17</t>
  </si>
  <si>
    <t>Short Term Liquidity</t>
  </si>
  <si>
    <t>Current Ratio</t>
  </si>
  <si>
    <t>2.05</t>
  </si>
  <si>
    <t>3.19</t>
  </si>
  <si>
    <t>3.56</t>
  </si>
  <si>
    <t>3.32</t>
  </si>
  <si>
    <t>3.61</t>
  </si>
  <si>
    <t>1.54</t>
  </si>
  <si>
    <t>2.04</t>
  </si>
  <si>
    <t>3.07</t>
  </si>
  <si>
    <t>2.62</t>
  </si>
  <si>
    <t>1.45</t>
  </si>
  <si>
    <t>Quick Ratio</t>
  </si>
  <si>
    <t>1.69</t>
  </si>
  <si>
    <t>2.35</t>
  </si>
  <si>
    <t>2.68</t>
  </si>
  <si>
    <t>2.42</t>
  </si>
  <si>
    <t>2.55</t>
  </si>
  <si>
    <t>0.95</t>
  </si>
  <si>
    <t>1.46</t>
  </si>
  <si>
    <t>2.2</t>
  </si>
  <si>
    <t>0.88</t>
  </si>
  <si>
    <t>Operating Cash Flow to Current Liabilities</t>
  </si>
  <si>
    <t>0.49</t>
  </si>
  <si>
    <t>0.17</t>
  </si>
  <si>
    <t>0.98</t>
  </si>
  <si>
    <t>1.03</t>
  </si>
  <si>
    <t>0.58</t>
  </si>
  <si>
    <t>-0.7</t>
  </si>
  <si>
    <t>0.61</t>
  </si>
  <si>
    <t>0.69</t>
  </si>
  <si>
    <t>Days Sales Outstanding (Average Receivables)</t>
  </si>
  <si>
    <t>15.64</t>
  </si>
  <si>
    <t>18.4</t>
  </si>
  <si>
    <t>20.07</t>
  </si>
  <si>
    <t>20.76</t>
  </si>
  <si>
    <t>17.47</t>
  </si>
  <si>
    <t>19.09</t>
  </si>
  <si>
    <t>43.79</t>
  </si>
  <si>
    <t>24.23</t>
  </si>
  <si>
    <t>31.78</t>
  </si>
  <si>
    <t>35.58</t>
  </si>
  <si>
    <t>Days Outstanding Inventory (Average Inventory)</t>
  </si>
  <si>
    <t>1.67</t>
  </si>
  <si>
    <t>1.91</t>
  </si>
  <si>
    <t>1.85</t>
  </si>
  <si>
    <t>2.03</t>
  </si>
  <si>
    <t>2.45</t>
  </si>
  <si>
    <t>4.52</t>
  </si>
  <si>
    <t>3.26</t>
  </si>
  <si>
    <t>3.25</t>
  </si>
  <si>
    <t>3.5</t>
  </si>
  <si>
    <t>Average Days Payable Outstanding</t>
  </si>
  <si>
    <t>40.35</t>
  </si>
  <si>
    <t>56.13</t>
  </si>
  <si>
    <t>57.32</t>
  </si>
  <si>
    <t>63.88</t>
  </si>
  <si>
    <t>73.85</t>
  </si>
  <si>
    <t>82.67</t>
  </si>
  <si>
    <t>131.66</t>
  </si>
  <si>
    <t>90.48</t>
  </si>
  <si>
    <t>89.07</t>
  </si>
  <si>
    <t>64.51</t>
  </si>
  <si>
    <t>Cash Conversion Cycle (Average Days)</t>
  </si>
  <si>
    <t>-23.81</t>
  </si>
  <si>
    <t>-36.07</t>
  </si>
  <si>
    <t>-35.34</t>
  </si>
  <si>
    <t>-41.26</t>
  </si>
  <si>
    <t>-54.35</t>
  </si>
  <si>
    <t>-61.13</t>
  </si>
  <si>
    <t>-83.35</t>
  </si>
  <si>
    <t>-62.99</t>
  </si>
  <si>
    <t>-54.04</t>
  </si>
  <si>
    <t>-25.42</t>
  </si>
  <si>
    <t>Long Term Solvency</t>
  </si>
  <si>
    <t>Total Debt/Equity</t>
  </si>
  <si>
    <t>180.48</t>
  </si>
  <si>
    <t>182.81</t>
  </si>
  <si>
    <t>178.26</t>
  </si>
  <si>
    <t>155.1</t>
  </si>
  <si>
    <t>181.53</t>
  </si>
  <si>
    <t>218.78</t>
  </si>
  <si>
    <t>301.06</t>
  </si>
  <si>
    <t>235.48</t>
  </si>
  <si>
    <t>168.86</t>
  </si>
  <si>
    <t>149.39</t>
  </si>
  <si>
    <t>Total Debt / Total Capital</t>
  </si>
  <si>
    <t>64.35</t>
  </si>
  <si>
    <t>64.64</t>
  </si>
  <si>
    <t>64.06</t>
  </si>
  <si>
    <t>60.8</t>
  </si>
  <si>
    <t>64.48</t>
  </si>
  <si>
    <t>68.63</t>
  </si>
  <si>
    <t>75.07</t>
  </si>
  <si>
    <t>70.19</t>
  </si>
  <si>
    <t>62.81</t>
  </si>
  <si>
    <t>59.9</t>
  </si>
  <si>
    <t>LT Debt/Equity</t>
  </si>
  <si>
    <t>162.27</t>
  </si>
  <si>
    <t>218.15</t>
  </si>
  <si>
    <t>300.23</t>
  </si>
  <si>
    <t>234.85</t>
  </si>
  <si>
    <t>168.46</t>
  </si>
  <si>
    <t>148.97</t>
  </si>
  <si>
    <t>Long-Term Debt / Total Capital</t>
  </si>
  <si>
    <t>57.85</t>
  </si>
  <si>
    <t>68.43</t>
  </si>
  <si>
    <t>74.86</t>
  </si>
  <si>
    <t>62.65</t>
  </si>
  <si>
    <t>59.73</t>
  </si>
  <si>
    <t>Total Liabilities / Total Assets</t>
  </si>
  <si>
    <t>65.51</t>
  </si>
  <si>
    <t>66.21</t>
  </si>
  <si>
    <t>65.88</t>
  </si>
  <si>
    <t>62.83</t>
  </si>
  <si>
    <t>66.81</t>
  </si>
  <si>
    <t>70.91</t>
  </si>
  <si>
    <t>76.36</t>
  </si>
  <si>
    <t>72.13</t>
  </si>
  <si>
    <t>65.55</t>
  </si>
  <si>
    <t>63.24</t>
  </si>
  <si>
    <t>EBIT / Interest Expense</t>
  </si>
  <si>
    <t>1.12</t>
  </si>
  <si>
    <t>1.14</t>
  </si>
  <si>
    <t>0.91</t>
  </si>
  <si>
    <t>1.2</t>
  </si>
  <si>
    <t>0.37</t>
  </si>
  <si>
    <t>-1.92</t>
  </si>
  <si>
    <t>0</t>
  </si>
  <si>
    <t>1.3</t>
  </si>
  <si>
    <t>EBITDA / Interest Expense</t>
  </si>
  <si>
    <t>2.16</t>
  </si>
  <si>
    <t>2.29</t>
  </si>
  <si>
    <t>1.97</t>
  </si>
  <si>
    <t>1.68</t>
  </si>
  <si>
    <t>1.75</t>
  </si>
  <si>
    <t>2.41</t>
  </si>
  <si>
    <t>2.92</t>
  </si>
  <si>
    <t>1.65</t>
  </si>
  <si>
    <t>(EBITDA - Capex) / Interest Expense</t>
  </si>
  <si>
    <t>Total Debt / EBITDA</t>
  </si>
  <si>
    <t>9.09</t>
  </si>
  <si>
    <t>9.63</t>
  </si>
  <si>
    <t>8.92</t>
  </si>
  <si>
    <t>7.91</t>
  </si>
  <si>
    <t>10.92</t>
  </si>
  <si>
    <t>11.62</t>
  </si>
  <si>
    <t>-72.33</t>
  </si>
  <si>
    <t>15.56</t>
  </si>
  <si>
    <t>9.13</t>
  </si>
  <si>
    <t>7.57</t>
  </si>
  <si>
    <t>Net Debt / EBITDA</t>
  </si>
  <si>
    <t>7.05</t>
  </si>
  <si>
    <t>8.41</t>
  </si>
  <si>
    <t>7.42</t>
  </si>
  <si>
    <t>6.59</t>
  </si>
  <si>
    <t>8.89</t>
  </si>
  <si>
    <t>10.87</t>
  </si>
  <si>
    <t>-67.56</t>
  </si>
  <si>
    <t>12.84</t>
  </si>
  <si>
    <t>7.38</t>
  </si>
  <si>
    <t>7.03</t>
  </si>
  <si>
    <t>Total Debt / (EBITDA - Capex)</t>
  </si>
  <si>
    <t>Net Debt / (EBITDA - Capex)</t>
  </si>
  <si>
    <t>Growth Over Prior Year</t>
  </si>
  <si>
    <t>Total Revenues, 1 Yr. Growth %</t>
  </si>
  <si>
    <t>31.61</t>
  </si>
  <si>
    <t>12.79</t>
  </si>
  <si>
    <t>16.34</t>
  </si>
  <si>
    <t>13.63</t>
  </si>
  <si>
    <t>-52.41</t>
  </si>
  <si>
    <t>91.82</t>
  </si>
  <si>
    <t>56.63</t>
  </si>
  <si>
    <t>10.43</t>
  </si>
  <si>
    <t>Gross Profit, 1 Yr. Growth %</t>
  </si>
  <si>
    <t>60.91</t>
  </si>
  <si>
    <t>9.44</t>
  </si>
  <si>
    <t>1.19</t>
  </si>
  <si>
    <t>-5.73</t>
  </si>
  <si>
    <t>3.34</t>
  </si>
  <si>
    <t>-94.68</t>
  </si>
  <si>
    <t>82.58</t>
  </si>
  <si>
    <t>3.11</t>
  </si>
  <si>
    <t>EBITDA, 1 Yr. Growth %</t>
  </si>
  <si>
    <t>68.26</t>
  </si>
  <si>
    <t>3.02</t>
  </si>
  <si>
    <t>-1.16</t>
  </si>
  <si>
    <t>20.98</t>
  </si>
  <si>
    <t>-12.95</t>
  </si>
  <si>
    <t>0.29</t>
  </si>
  <si>
    <t>-123.2</t>
  </si>
  <si>
    <t>-454.55</t>
  </si>
  <si>
    <t>97.65</t>
  </si>
  <si>
    <t>EBITA, 1 Yr. Growth %</t>
  </si>
  <si>
    <t>126.82</t>
  </si>
  <si>
    <t>-1.36</t>
  </si>
  <si>
    <t>-7.18</t>
  </si>
  <si>
    <t>29.17</t>
  </si>
  <si>
    <t>-36.06</t>
  </si>
  <si>
    <t>-37.87</t>
  </si>
  <si>
    <t>-577.29</t>
  </si>
  <si>
    <t>-100.16</t>
  </si>
  <si>
    <t>-9.56</t>
  </si>
  <si>
    <t>EBIT, 1 Yr. Growth %</t>
  </si>
  <si>
    <t>125.4</t>
  </si>
  <si>
    <t>-1.6</t>
  </si>
  <si>
    <t>-7.65</t>
  </si>
  <si>
    <t>29.07</t>
  </si>
  <si>
    <t>-36.21</t>
  </si>
  <si>
    <t>-37.5</t>
  </si>
  <si>
    <t>-9.61</t>
  </si>
  <si>
    <t>Earnings From Cont. Operations, 1 Yr. Growth %</t>
  </si>
  <si>
    <t>-119.73</t>
  </si>
  <si>
    <t>-232.59</t>
  </si>
  <si>
    <t>-618.44</t>
  </si>
  <si>
    <t>16.46</t>
  </si>
  <si>
    <t>-90.87</t>
  </si>
  <si>
    <t>-53.73</t>
  </si>
  <si>
    <t>-73.6</t>
  </si>
  <si>
    <t>-158.79</t>
  </si>
  <si>
    <t>-258.3</t>
  </si>
  <si>
    <t>Net Income, 1 Yr. Growth %</t>
  </si>
  <si>
    <t>-116.46</t>
  </si>
  <si>
    <t>-446.16</t>
  </si>
  <si>
    <t>-387.78</t>
  </si>
  <si>
    <t>19.19</t>
  </si>
  <si>
    <t>-94.27</t>
  </si>
  <si>
    <t>-71.89</t>
  </si>
  <si>
    <t>-74.67</t>
  </si>
  <si>
    <t>-166.61</t>
  </si>
  <si>
    <t>-252.11</t>
  </si>
  <si>
    <t>Diluted EPS Before Extra, 1 Yr. Growth %</t>
  </si>
  <si>
    <t>-109.87</t>
  </si>
  <si>
    <t>-571.02</t>
  </si>
  <si>
    <t>-260.37</t>
  </si>
  <si>
    <t>-6.07</t>
  </si>
  <si>
    <t>-137.02</t>
  </si>
  <si>
    <t>69.69</t>
  </si>
  <si>
    <t>-77.59</t>
  </si>
  <si>
    <t>-79.68</t>
  </si>
  <si>
    <t>631.64</t>
  </si>
  <si>
    <t>Normalized Net Income, 1 Yr. Growth %</t>
  </si>
  <si>
    <t>-136.11</t>
  </si>
  <si>
    <t>-153.96</t>
  </si>
  <si>
    <t>908.51</t>
  </si>
  <si>
    <t>-84.71</t>
  </si>
  <si>
    <t>67.17</t>
  </si>
  <si>
    <t>200.94</t>
  </si>
  <si>
    <t>-79.81</t>
  </si>
  <si>
    <t>-191.59</t>
  </si>
  <si>
    <t>-218.04</t>
  </si>
  <si>
    <t>Net Property, Plant and Equip., 1 Yr. Growth %</t>
  </si>
  <si>
    <t>29.4</t>
  </si>
  <si>
    <t>10.22</t>
  </si>
  <si>
    <t>-7.05</t>
  </si>
  <si>
    <t>12.94</t>
  </si>
  <si>
    <t>13.44</t>
  </si>
  <si>
    <t>20.32</t>
  </si>
  <si>
    <t>28.7</t>
  </si>
  <si>
    <t>-0.07</t>
  </si>
  <si>
    <t>Inventory, 1 Yr. Growth %</t>
  </si>
  <si>
    <t>118.87</t>
  </si>
  <si>
    <t>108.48</t>
  </si>
  <si>
    <t>1.93</t>
  </si>
  <si>
    <t>-3.65</t>
  </si>
  <si>
    <t>30.67</t>
  </si>
  <si>
    <t>50.05</t>
  </si>
  <si>
    <t>-8.7</t>
  </si>
  <si>
    <t>22.62</t>
  </si>
  <si>
    <t>67.46</t>
  </si>
  <si>
    <t>-4.49</t>
  </si>
  <si>
    <t>Accounts Receivable, 1 Yr. Growth %</t>
  </si>
  <si>
    <t>76.16</t>
  </si>
  <si>
    <t>36.08</t>
  </si>
  <si>
    <t>-21.22</t>
  </si>
  <si>
    <t>-11.13</t>
  </si>
  <si>
    <t>49.56</t>
  </si>
  <si>
    <t>-28.85</t>
  </si>
  <si>
    <t>74.82</t>
  </si>
  <si>
    <t>117.07</t>
  </si>
  <si>
    <t>Total Assets, 1 Yr. Growth %</t>
  </si>
  <si>
    <t>27.75</t>
  </si>
  <si>
    <t>10.34</t>
  </si>
  <si>
    <t>-7.08</t>
  </si>
  <si>
    <t>13.27</t>
  </si>
  <si>
    <t>14.94</t>
  </si>
  <si>
    <t>7.48</t>
  </si>
  <si>
    <t>-4.83</t>
  </si>
  <si>
    <t>12.28</t>
  </si>
  <si>
    <t>27.57</t>
  </si>
  <si>
    <t>-7.13</t>
  </si>
  <si>
    <t>Common Equity, 1 Yr. Growth %</t>
  </si>
  <si>
    <t>90.99</t>
  </si>
  <si>
    <t>21.5</t>
  </si>
  <si>
    <t>-8.87</t>
  </si>
  <si>
    <t>23.48</t>
  </si>
  <si>
    <t>4.24</t>
  </si>
  <si>
    <t>-7.1</t>
  </si>
  <si>
    <t>-25.19</t>
  </si>
  <si>
    <t>44.38</t>
  </si>
  <si>
    <t>2.82</t>
  </si>
  <si>
    <t>-25.15</t>
  </si>
  <si>
    <t>Tangible Book Value, 1 Yr. Growth %</t>
  </si>
  <si>
    <t>92.73</t>
  </si>
  <si>
    <t>14.23</t>
  </si>
  <si>
    <t>-9.42</t>
  </si>
  <si>
    <t>25.46</t>
  </si>
  <si>
    <t>-1.5</t>
  </si>
  <si>
    <t>-25.43</t>
  </si>
  <si>
    <t>45.28</t>
  </si>
  <si>
    <t>2.95</t>
  </si>
  <si>
    <t>-25.29</t>
  </si>
  <si>
    <t>Cash From Operations, 1 Yr. Growth %</t>
  </si>
  <si>
    <t>60.93</t>
  </si>
  <si>
    <t>-82.88</t>
  </si>
  <si>
    <t>20.48</t>
  </si>
  <si>
    <t>0.18</t>
  </si>
  <si>
    <t>-6.32</t>
  </si>
  <si>
    <t>-175.89</t>
  </si>
  <si>
    <t>-227.17</t>
  </si>
  <si>
    <t>71.2</t>
  </si>
  <si>
    <t>-22.63</t>
  </si>
  <si>
    <t>Levered Free Cash Flow, 1 Yr. Growth %</t>
  </si>
  <si>
    <t>87.15</t>
  </si>
  <si>
    <t>-24.04</t>
  </si>
  <si>
    <t>39.08</t>
  </si>
  <si>
    <t>-10.03</t>
  </si>
  <si>
    <t>54.25</t>
  </si>
  <si>
    <t>-110.44</t>
  </si>
  <si>
    <t>-680.41</t>
  </si>
  <si>
    <t>91.54</t>
  </si>
  <si>
    <t>-26.26</t>
  </si>
  <si>
    <t>Unlevered Free Cash Flow, 1 Yr. Growth %</t>
  </si>
  <si>
    <t>-12.44</t>
  </si>
  <si>
    <t>49.23</t>
  </si>
  <si>
    <t>-17.53</t>
  </si>
  <si>
    <t>21.9</t>
  </si>
  <si>
    <t>0.77</t>
  </si>
  <si>
    <t>43.1</t>
  </si>
  <si>
    <t>-86.35</t>
  </si>
  <si>
    <t>378.23</t>
  </si>
  <si>
    <t>87.67</t>
  </si>
  <si>
    <t>-3.46</t>
  </si>
  <si>
    <t>Dividend Per Share, 1 Yr. Growth %</t>
  </si>
  <si>
    <t>31.43</t>
  </si>
  <si>
    <t>39.13</t>
  </si>
  <si>
    <t>Compound Annual Growth Rate Over Two Years</t>
  </si>
  <si>
    <t>Total Revenues, 2 Yr. CAGR %</t>
  </si>
  <si>
    <t>17.87</t>
  </si>
  <si>
    <t>21.84</t>
  </si>
  <si>
    <t>14.55</t>
  </si>
  <si>
    <t>8.75</t>
  </si>
  <si>
    <t>1.07</t>
  </si>
  <si>
    <t>6.86</t>
  </si>
  <si>
    <t>-26.47</t>
  </si>
  <si>
    <t>-4.46</t>
  </si>
  <si>
    <t>73.33</t>
  </si>
  <si>
    <t>31.52</t>
  </si>
  <si>
    <t>Gross Profit, 2 Yr. CAGR %</t>
  </si>
  <si>
    <t>18.39</t>
  </si>
  <si>
    <t>32.97</t>
  </si>
  <si>
    <t>9.66</t>
  </si>
  <si>
    <t>4.98</t>
  </si>
  <si>
    <t>-2.34</t>
  </si>
  <si>
    <t>3.14</t>
  </si>
  <si>
    <t>-76.53</t>
  </si>
  <si>
    <t>-4.7</t>
  </si>
  <si>
    <t>458.45</t>
  </si>
  <si>
    <t>37.21</t>
  </si>
  <si>
    <t>EBITDA, 2 Yr. CAGR %</t>
  </si>
  <si>
    <t>17.37</t>
  </si>
  <si>
    <t>31.66</t>
  </si>
  <si>
    <t>9.01</t>
  </si>
  <si>
    <t>-1.46</t>
  </si>
  <si>
    <t>-52.02</t>
  </si>
  <si>
    <t>-9.3</t>
  </si>
  <si>
    <t>164.72</t>
  </si>
  <si>
    <t>44.67</t>
  </si>
  <si>
    <t>EBITA, 2 Yr. CAGR %</t>
  </si>
  <si>
    <t>17.39</t>
  </si>
  <si>
    <t>49.58</t>
  </si>
  <si>
    <t>-4.31</t>
  </si>
  <si>
    <t>8.82</t>
  </si>
  <si>
    <t>-14.16</t>
  </si>
  <si>
    <t>-29.38</t>
  </si>
  <si>
    <t>68.57</t>
  </si>
  <si>
    <t>-91.37</t>
  </si>
  <si>
    <t>-15.07</t>
  </si>
  <si>
    <t>983.92</t>
  </si>
  <si>
    <t>EBIT, 2 Yr. CAGR %</t>
  </si>
  <si>
    <t>48.93</t>
  </si>
  <si>
    <t>-4.68</t>
  </si>
  <si>
    <t>8.5</t>
  </si>
  <si>
    <t>-14.31</t>
  </si>
  <si>
    <t>-29.22</t>
  </si>
  <si>
    <t>69.06</t>
  </si>
  <si>
    <t>-15.08</t>
  </si>
  <si>
    <t>Earnings From Cont. Operations, 2 Yr. CAGR %</t>
  </si>
  <si>
    <t>-3.42</t>
  </si>
  <si>
    <t>-48.85</t>
  </si>
  <si>
    <t>162.18</t>
  </si>
  <si>
    <t>145.72</t>
  </si>
  <si>
    <t>-67.4</t>
  </si>
  <si>
    <t>-79.45</t>
  </si>
  <si>
    <t>594.48</t>
  </si>
  <si>
    <t>424.57</t>
  </si>
  <si>
    <t>-60.61</t>
  </si>
  <si>
    <t>-3.53</t>
  </si>
  <si>
    <t>Net Income, 2 Yr. CAGR %</t>
  </si>
  <si>
    <t>-34.68</t>
  </si>
  <si>
    <t>-24.52</t>
  </si>
  <si>
    <t>215.62</t>
  </si>
  <si>
    <t>85.2</t>
  </si>
  <si>
    <t>-73.86</t>
  </si>
  <si>
    <t>-87.31</t>
  </si>
  <si>
    <t>792.99</t>
  </si>
  <si>
    <t>747.77</t>
  </si>
  <si>
    <t>-58.92</t>
  </si>
  <si>
    <t>0.66</t>
  </si>
  <si>
    <t>Diluted EPS Before Extra, 2 Yr. CAGR %</t>
  </si>
  <si>
    <t>-49.4</t>
  </si>
  <si>
    <t>-31.8</t>
  </si>
  <si>
    <t>174.85</t>
  </si>
  <si>
    <t>22.73</t>
  </si>
  <si>
    <t>-41.04</t>
  </si>
  <si>
    <t>-20.75</t>
  </si>
  <si>
    <t>321.9</t>
  </si>
  <si>
    <t>53.34</t>
  </si>
  <si>
    <t>-78.66</t>
  </si>
  <si>
    <t>21.94</t>
  </si>
  <si>
    <t>Normalized Net Income, 2 Yr. CAGR %</t>
  </si>
  <si>
    <t>84.17</t>
  </si>
  <si>
    <t>-55.86</t>
  </si>
  <si>
    <t>133.29</t>
  </si>
  <si>
    <t>72.23</t>
  </si>
  <si>
    <t>83.43</t>
  </si>
  <si>
    <t>72.94</t>
  </si>
  <si>
    <t>127.75</t>
  </si>
  <si>
    <t>-22.06</t>
  </si>
  <si>
    <t>5.61</t>
  </si>
  <si>
    <t>Net Property, Plant and Equip., 2 Yr. CAGR %</t>
  </si>
  <si>
    <t>13.26</t>
  </si>
  <si>
    <t>19.42</t>
  </si>
  <si>
    <t>1.22</t>
  </si>
  <si>
    <t>2.46</t>
  </si>
  <si>
    <t>13.19</t>
  </si>
  <si>
    <t>16.83</t>
  </si>
  <si>
    <t>7.63</t>
  </si>
  <si>
    <t>-1.22</t>
  </si>
  <si>
    <t>14.2</t>
  </si>
  <si>
    <t>13.4</t>
  </si>
  <si>
    <t>Inventory, 2 Yr. CAGR %</t>
  </si>
  <si>
    <t>51.31</t>
  </si>
  <si>
    <t>113.61</t>
  </si>
  <si>
    <t>45.77</t>
  </si>
  <si>
    <t>-0.9</t>
  </si>
  <si>
    <t>12.2</t>
  </si>
  <si>
    <t>40.02</t>
  </si>
  <si>
    <t>17.05</t>
  </si>
  <si>
    <t>5.81</t>
  </si>
  <si>
    <t>43.29</t>
  </si>
  <si>
    <t>26.47</t>
  </si>
  <si>
    <t>Accounts Receivable, 2 Yr. CAGR %</t>
  </si>
  <si>
    <t>44.97</t>
  </si>
  <si>
    <t>37.92</t>
  </si>
  <si>
    <t>21.22</t>
  </si>
  <si>
    <t>3.54</t>
  </si>
  <si>
    <t>-16.32</t>
  </si>
  <si>
    <t>15.29</t>
  </si>
  <si>
    <t>3.16</t>
  </si>
  <si>
    <t>94.81</t>
  </si>
  <si>
    <t>28.6</t>
  </si>
  <si>
    <t>Total Assets, 2 Yr. CAGR %</t>
  </si>
  <si>
    <t>18.56</t>
  </si>
  <si>
    <t>1.26</t>
  </si>
  <si>
    <t>14.1</t>
  </si>
  <si>
    <t>11.15</t>
  </si>
  <si>
    <t>3.37</t>
  </si>
  <si>
    <t>19.68</t>
  </si>
  <si>
    <t>8.85</t>
  </si>
  <si>
    <t>Common Equity, 2 Yr. CAGR %</t>
  </si>
  <si>
    <t>7.83</t>
  </si>
  <si>
    <t>52.33</t>
  </si>
  <si>
    <t>5.22</t>
  </si>
  <si>
    <t>13.45</t>
  </si>
  <si>
    <t>-1.59</t>
  </si>
  <si>
    <t>-16.63</t>
  </si>
  <si>
    <t>3.93</t>
  </si>
  <si>
    <t>-12.27</t>
  </si>
  <si>
    <t>Tangible Book Value, 2 Yr. CAGR %</t>
  </si>
  <si>
    <t>7.95</t>
  </si>
  <si>
    <t>48.38</t>
  </si>
  <si>
    <t>1.72</t>
  </si>
  <si>
    <t>6.6</t>
  </si>
  <si>
    <t>13.72</t>
  </si>
  <si>
    <t>0.76</t>
  </si>
  <si>
    <t>-14.3</t>
  </si>
  <si>
    <t>4.08</t>
  </si>
  <si>
    <t>22.3</t>
  </si>
  <si>
    <t>-12.3</t>
  </si>
  <si>
    <t>Cash From Operations, 2 Yr. CAGR %</t>
  </si>
  <si>
    <t>40.34</t>
  </si>
  <si>
    <t>-47.51</t>
  </si>
  <si>
    <t>2.02</t>
  </si>
  <si>
    <t>180.53</t>
  </si>
  <si>
    <t>-3.13</t>
  </si>
  <si>
    <t>-15.68</t>
  </si>
  <si>
    <t>-1.76</t>
  </si>
  <si>
    <t>47.55</t>
  </si>
  <si>
    <t>15.09</t>
  </si>
  <si>
    <t>Levered Free Cash Flow, 2 Yr. CAGR %</t>
  </si>
  <si>
    <t>-0.85</t>
  </si>
  <si>
    <t>17.96</t>
  </si>
  <si>
    <t>19.18</t>
  </si>
  <si>
    <t>24.16</t>
  </si>
  <si>
    <t>-60.03</t>
  </si>
  <si>
    <t>-16.72</t>
  </si>
  <si>
    <t>233.42</t>
  </si>
  <si>
    <t>18.84</t>
  </si>
  <si>
    <t>Unlevered Free Cash Flow, 2 Yr. CAGR %</t>
  </si>
  <si>
    <t>14.19</t>
  </si>
  <si>
    <t>10.9</t>
  </si>
  <si>
    <t>0.02</t>
  </si>
  <si>
    <t>8.44</t>
  </si>
  <si>
    <t>25.07</t>
  </si>
  <si>
    <t>-55.92</t>
  </si>
  <si>
    <t>-19.2</t>
  </si>
  <si>
    <t>199.58</t>
  </si>
  <si>
    <t>34.6</t>
  </si>
  <si>
    <t>Dividend Per Share, 2 Yr. CAGR %</t>
  </si>
  <si>
    <t>164.58</t>
  </si>
  <si>
    <t>51.66</t>
  </si>
  <si>
    <t>35.22</t>
  </si>
  <si>
    <t>17.95</t>
  </si>
  <si>
    <t>Compound Annual Growth Rate Over Three Years</t>
  </si>
  <si>
    <t>Total Revenues, 3 Yr. CAGR %</t>
  </si>
  <si>
    <t>16.98</t>
  </si>
  <si>
    <t>16.15</t>
  </si>
  <si>
    <t>19.98</t>
  </si>
  <si>
    <t>10.08</t>
  </si>
  <si>
    <t>5.93</t>
  </si>
  <si>
    <t>5.1</t>
  </si>
  <si>
    <t>-18.4</t>
  </si>
  <si>
    <t>12.65</t>
  </si>
  <si>
    <t>49.15</t>
  </si>
  <si>
    <t>Gross Profit, 3 Yr. CAGR %</t>
  </si>
  <si>
    <t>16.62</t>
  </si>
  <si>
    <t>15.48</t>
  </si>
  <si>
    <t>24.61</t>
  </si>
  <si>
    <t>6.76</t>
  </si>
  <si>
    <t>1.28</t>
  </si>
  <si>
    <t>-0.48</t>
  </si>
  <si>
    <t>-61.69</t>
  </si>
  <si>
    <t>-2.02</t>
  </si>
  <si>
    <t>EBITDA, 3 Yr. CAGR %</t>
  </si>
  <si>
    <t>15.98</t>
  </si>
  <si>
    <t>12.38</t>
  </si>
  <si>
    <t>19.66</t>
  </si>
  <si>
    <t>1.13</t>
  </si>
  <si>
    <t>-39.31</t>
  </si>
  <si>
    <t>-6.54</t>
  </si>
  <si>
    <t>95.05</t>
  </si>
  <si>
    <t>EBITA, 3 Yr. CAGR %</t>
  </si>
  <si>
    <t>21.68</t>
  </si>
  <si>
    <t>10.78</t>
  </si>
  <si>
    <t>27.58</t>
  </si>
  <si>
    <t>-22.93</t>
  </si>
  <si>
    <t>31.97</t>
  </si>
  <si>
    <t>-83.57</t>
  </si>
  <si>
    <t>-13.11</t>
  </si>
  <si>
    <t>EBIT, 3 Yr. CAGR %</t>
  </si>
  <si>
    <t>21.52</t>
  </si>
  <si>
    <t>10.62</t>
  </si>
  <si>
    <t>26.99</t>
  </si>
  <si>
    <t>5.46</t>
  </si>
  <si>
    <t>-9.12</t>
  </si>
  <si>
    <t>-22.87</t>
  </si>
  <si>
    <t>32.17</t>
  </si>
  <si>
    <t>-83.54</t>
  </si>
  <si>
    <t>50.99</t>
  </si>
  <si>
    <t>-13.29</t>
  </si>
  <si>
    <t>Earnings From Cont. Operations, 3 Yr. CAGR %</t>
  </si>
  <si>
    <t>7.34</t>
  </si>
  <si>
    <t>10.7</t>
  </si>
  <si>
    <t>100.05</t>
  </si>
  <si>
    <t>-18.02</t>
  </si>
  <si>
    <t>-63.36</t>
  </si>
  <si>
    <t>63.89</t>
  </si>
  <si>
    <t>133.5</t>
  </si>
  <si>
    <t>152.91</t>
  </si>
  <si>
    <t>-37.37</t>
  </si>
  <si>
    <t>Net Income, 3 Yr. CAGR %</t>
  </si>
  <si>
    <t>13.88</t>
  </si>
  <si>
    <t>17.91</t>
  </si>
  <si>
    <t>128.13</t>
  </si>
  <si>
    <t>-41.85</t>
  </si>
  <si>
    <t>-73.22</t>
  </si>
  <si>
    <t>65.98</t>
  </si>
  <si>
    <t>172.34</t>
  </si>
  <si>
    <t>263.1</t>
  </si>
  <si>
    <t>-36.45</t>
  </si>
  <si>
    <t>Diluted EPS Before Extra, 3 Yr. CAGR %</t>
  </si>
  <si>
    <t>34.21</t>
  </si>
  <si>
    <t>6.44</t>
  </si>
  <si>
    <t>-9.31</t>
  </si>
  <si>
    <t>92.16</t>
  </si>
  <si>
    <t>-17.69</t>
  </si>
  <si>
    <t>-16.13</t>
  </si>
  <si>
    <t>87.47</t>
  </si>
  <si>
    <t>58.6</t>
  </si>
  <si>
    <t>-21.82</t>
  </si>
  <si>
    <t>-30.67</t>
  </si>
  <si>
    <t>Normalized Net Income, 3 Yr. CAGR %</t>
  </si>
  <si>
    <t>-29.06</t>
  </si>
  <si>
    <t>22.33</t>
  </si>
  <si>
    <t>25.25</t>
  </si>
  <si>
    <t>234.86</t>
  </si>
  <si>
    <t>77.84</t>
  </si>
  <si>
    <t>109.34</t>
  </si>
  <si>
    <t>-17.75</t>
  </si>
  <si>
    <t>-39.79</t>
  </si>
  <si>
    <t>Net Property, Plant and Equip., 3 Yr. CAGR %</t>
  </si>
  <si>
    <t>7.86</t>
  </si>
  <si>
    <t>12.24</t>
  </si>
  <si>
    <t>9.85</t>
  </si>
  <si>
    <t>15.52</t>
  </si>
  <si>
    <t>9.53</t>
  </si>
  <si>
    <t>7.89</t>
  </si>
  <si>
    <t>9.23</t>
  </si>
  <si>
    <t>Inventory, 3 Yr. CAGR %</t>
  </si>
  <si>
    <t>34.04</t>
  </si>
  <si>
    <t>68.37</t>
  </si>
  <si>
    <t>66.92</t>
  </si>
  <si>
    <t>26.98</t>
  </si>
  <si>
    <t>8.67</t>
  </si>
  <si>
    <t>23.62</t>
  </si>
  <si>
    <t>21.42</t>
  </si>
  <si>
    <t>18.88</t>
  </si>
  <si>
    <t>23.3</t>
  </si>
  <si>
    <t>25.17</t>
  </si>
  <si>
    <t>Accounts Receivable, 3 Yr. CAGR %</t>
  </si>
  <si>
    <t>24.25</t>
  </si>
  <si>
    <t>31.41</t>
  </si>
  <si>
    <t>37.3</t>
  </si>
  <si>
    <t>1.55</t>
  </si>
  <si>
    <t>-1.84</t>
  </si>
  <si>
    <t>22.99</t>
  </si>
  <si>
    <t>39.25</t>
  </si>
  <si>
    <t>42.46</t>
  </si>
  <si>
    <t>Total Assets, 3 Yr. CAGR %</t>
  </si>
  <si>
    <t>12.5</t>
  </si>
  <si>
    <t>16.88</t>
  </si>
  <si>
    <t>9.31</t>
  </si>
  <si>
    <t>5.11</t>
  </si>
  <si>
    <t>6.55</t>
  </si>
  <si>
    <t>11.85</t>
  </si>
  <si>
    <t>5.54</t>
  </si>
  <si>
    <t>4.72</t>
  </si>
  <si>
    <t>10.88</t>
  </si>
  <si>
    <t>9.98</t>
  </si>
  <si>
    <t>Common Equity, 3 Yr. CAGR %</t>
  </si>
  <si>
    <t>3.85</t>
  </si>
  <si>
    <t>12.21</t>
  </si>
  <si>
    <t>28.36</t>
  </si>
  <si>
    <t>10.99</t>
  </si>
  <si>
    <t>6.14</t>
  </si>
  <si>
    <t>-10.19</t>
  </si>
  <si>
    <t>0.11</t>
  </si>
  <si>
    <t>3.58</t>
  </si>
  <si>
    <t>Tangible Book Value, 3 Yr. CAGR %</t>
  </si>
  <si>
    <t>3.92</t>
  </si>
  <si>
    <t>10.01</t>
  </si>
  <si>
    <t>25.87</t>
  </si>
  <si>
    <t>5.41</t>
  </si>
  <si>
    <t>8.4</t>
  </si>
  <si>
    <t>-8.86</t>
  </si>
  <si>
    <t>2.19</t>
  </si>
  <si>
    <t>3.7</t>
  </si>
  <si>
    <t>Cash From Operations, 3 Yr. CAGR %</t>
  </si>
  <si>
    <t>52.74</t>
  </si>
  <si>
    <t>-30.4</t>
  </si>
  <si>
    <t>18.76</t>
  </si>
  <si>
    <t>8.78</t>
  </si>
  <si>
    <t>99.03</t>
  </si>
  <si>
    <t>4.18</t>
  </si>
  <si>
    <t>-10.7</t>
  </si>
  <si>
    <t>-3.3</t>
  </si>
  <si>
    <t>18.22</t>
  </si>
  <si>
    <t>18.99</t>
  </si>
  <si>
    <t>Levered Free Cash Flow, 3 Yr. CAGR %</t>
  </si>
  <si>
    <t>22.52</t>
  </si>
  <si>
    <t>1.84</t>
  </si>
  <si>
    <t>25.42</t>
  </si>
  <si>
    <t>-1.93</t>
  </si>
  <si>
    <t>21.93</t>
  </si>
  <si>
    <t>-45.7</t>
  </si>
  <si>
    <t>0.36</t>
  </si>
  <si>
    <t>9.93</t>
  </si>
  <si>
    <t>101.63</t>
  </si>
  <si>
    <t>Unlevered Free Cash Flow, 3 Yr. CAGR %</t>
  </si>
  <si>
    <t>16.92</t>
  </si>
  <si>
    <t>2.43</t>
  </si>
  <si>
    <t>14.42</t>
  </si>
  <si>
    <t>18.94</t>
  </si>
  <si>
    <t>-40.3</t>
  </si>
  <si>
    <t>-2.42</t>
  </si>
  <si>
    <t>7.01</t>
  </si>
  <si>
    <t>105.39</t>
  </si>
  <si>
    <t>Dividend Per Share, 3 Yr. CAGR %</t>
  </si>
  <si>
    <t>109.54</t>
  </si>
  <si>
    <t>47.36</t>
  </si>
  <si>
    <t>22.28</t>
  </si>
  <si>
    <t>11.64</t>
  </si>
  <si>
    <t>Compound Annual Growth Rate Over Five Years</t>
  </si>
  <si>
    <t>Total Revenues, 5 Yr. CAGR %</t>
  </si>
  <si>
    <t>14.93</t>
  </si>
  <si>
    <t>13.13</t>
  </si>
  <si>
    <t>-8.46</t>
  </si>
  <si>
    <t>1.16</t>
  </si>
  <si>
    <t>10.3</t>
  </si>
  <si>
    <t>12.4</t>
  </si>
  <si>
    <t>Gross Profit, 5 Yr. CAGR %</t>
  </si>
  <si>
    <t>16.07</t>
  </si>
  <si>
    <t>13.79</t>
  </si>
  <si>
    <t>11.27</t>
  </si>
  <si>
    <t>13.04</t>
  </si>
  <si>
    <t>3.46</t>
  </si>
  <si>
    <t>-43.66</t>
  </si>
  <si>
    <t>-2.31</t>
  </si>
  <si>
    <t>11.89</t>
  </si>
  <si>
    <t>12.11</t>
  </si>
  <si>
    <t>EBITDA, 5 Yr. CAGR %</t>
  </si>
  <si>
    <t>14.21</t>
  </si>
  <si>
    <t>9.7</t>
  </si>
  <si>
    <t>11.16</t>
  </si>
  <si>
    <t>-24.91</t>
  </si>
  <si>
    <t>-3.98</t>
  </si>
  <si>
    <t>9.39</t>
  </si>
  <si>
    <t>11.31</t>
  </si>
  <si>
    <t>EBITA, 5 Yr. CAGR %</t>
  </si>
  <si>
    <t>26.22</t>
  </si>
  <si>
    <t>10.53</t>
  </si>
  <si>
    <t>11.38</t>
  </si>
  <si>
    <t>-14.03</t>
  </si>
  <si>
    <t>16.73</t>
  </si>
  <si>
    <t>-68.12</t>
  </si>
  <si>
    <t>10.64</t>
  </si>
  <si>
    <t>EBIT, 5 Yr. CAGR %</t>
  </si>
  <si>
    <t>25.88</t>
  </si>
  <si>
    <t>10.27</t>
  </si>
  <si>
    <t>10.04</t>
  </si>
  <si>
    <t>-14.12</t>
  </si>
  <si>
    <t>16.67</t>
  </si>
  <si>
    <t>-68.11</t>
  </si>
  <si>
    <t>10.74</t>
  </si>
  <si>
    <t>13.25</t>
  </si>
  <si>
    <t>Earnings From Cont. Operations, 5 Yr. CAGR %</t>
  </si>
  <si>
    <t>-24.35</t>
  </si>
  <si>
    <t>131.85</t>
  </si>
  <si>
    <t>49.5</t>
  </si>
  <si>
    <t>-32.11</t>
  </si>
  <si>
    <t>-19.5</t>
  </si>
  <si>
    <t>92.71</t>
  </si>
  <si>
    <t>6.24</t>
  </si>
  <si>
    <t>-7.34</t>
  </si>
  <si>
    <t>63.96</t>
  </si>
  <si>
    <t>Net Income, 5 Yr. CAGR %</t>
  </si>
  <si>
    <t>-16.83</t>
  </si>
  <si>
    <t>98.55</t>
  </si>
  <si>
    <t>38.33</t>
  </si>
  <si>
    <t>-35.45</t>
  </si>
  <si>
    <t>-28.16</t>
  </si>
  <si>
    <t>73.41</t>
  </si>
  <si>
    <t>6.66</t>
  </si>
  <si>
    <t>-5.06</t>
  </si>
  <si>
    <t>82.9</t>
  </si>
  <si>
    <t>Diluted EPS Before Extra, 5 Yr. CAGR %</t>
  </si>
  <si>
    <t>78.78</t>
  </si>
  <si>
    <t>12.68</t>
  </si>
  <si>
    <t>-23.66</t>
  </si>
  <si>
    <t>34.84</t>
  </si>
  <si>
    <t>58.25</t>
  </si>
  <si>
    <t>-21.39</t>
  </si>
  <si>
    <t>42.77</t>
  </si>
  <si>
    <t>Normalized Net Income, 5 Yr. CAGR %</t>
  </si>
  <si>
    <t>-40.48</t>
  </si>
  <si>
    <t>23.07</t>
  </si>
  <si>
    <t>30.63</t>
  </si>
  <si>
    <t>77.48</t>
  </si>
  <si>
    <t>186.35</t>
  </si>
  <si>
    <t>28.35</t>
  </si>
  <si>
    <t>2.51</t>
  </si>
  <si>
    <t>Net Property, Plant and Equip., 5 Yr. CAGR %</t>
  </si>
  <si>
    <t>5.15</t>
  </si>
  <si>
    <t>8.22</t>
  </si>
  <si>
    <t>11.18</t>
  </si>
  <si>
    <t>9.57</t>
  </si>
  <si>
    <t>6.65</t>
  </si>
  <si>
    <t>8.51</t>
  </si>
  <si>
    <t>8.59</t>
  </si>
  <si>
    <t>Inventory, 5 Yr. CAGR %</t>
  </si>
  <si>
    <t>38.62</t>
  </si>
  <si>
    <t>36.2</t>
  </si>
  <si>
    <t>42.4</t>
  </si>
  <si>
    <t>32.05</t>
  </si>
  <si>
    <t>11.95</t>
  </si>
  <si>
    <t>16.16</t>
  </si>
  <si>
    <t>29.74</t>
  </si>
  <si>
    <t>21.86</t>
  </si>
  <si>
    <t>Accounts Receivable, 5 Yr. CAGR %</t>
  </si>
  <si>
    <t>23.03</t>
  </si>
  <si>
    <t>12.63</t>
  </si>
  <si>
    <t>5.43</t>
  </si>
  <si>
    <t>29.12</t>
  </si>
  <si>
    <t>25.21</t>
  </si>
  <si>
    <t>Total Assets, 5 Yr. CAGR %</t>
  </si>
  <si>
    <t>7.8</t>
  </si>
  <si>
    <t>10.94</t>
  </si>
  <si>
    <t>11.2</t>
  </si>
  <si>
    <t>7.49</t>
  </si>
  <si>
    <t>4.35</t>
  </si>
  <si>
    <t>8.38</t>
  </si>
  <si>
    <t>6.35</t>
  </si>
  <si>
    <t>Common Equity, 5 Yr. CAGR %</t>
  </si>
  <si>
    <t>4.39</t>
  </si>
  <si>
    <t>9.71</t>
  </si>
  <si>
    <t>22.17</t>
  </si>
  <si>
    <t>5.77</t>
  </si>
  <si>
    <t>5.25</t>
  </si>
  <si>
    <t>1.47</t>
  </si>
  <si>
    <t>-5.04</t>
  </si>
  <si>
    <t>Tangible Book Value, 5 Yr. CAGR %</t>
  </si>
  <si>
    <t>3.03</t>
  </si>
  <si>
    <t>8.63</t>
  </si>
  <si>
    <t>20.86</t>
  </si>
  <si>
    <t>5.68</t>
  </si>
  <si>
    <t>-2.96</t>
  </si>
  <si>
    <t>-3.88</t>
  </si>
  <si>
    <t>Cash From Operations, 5 Yr. CAGR %</t>
  </si>
  <si>
    <t>-15.37</t>
  </si>
  <si>
    <t>29.97</t>
  </si>
  <si>
    <t>20.45</t>
  </si>
  <si>
    <t>15.72</t>
  </si>
  <si>
    <t>41.16</t>
  </si>
  <si>
    <t>1.76</t>
  </si>
  <si>
    <t>9.17</t>
  </si>
  <si>
    <t>3.67</t>
  </si>
  <si>
    <t>Levered Free Cash Flow, 5 Yr. CAGR %</t>
  </si>
  <si>
    <t>14.16</t>
  </si>
  <si>
    <t>22.29</t>
  </si>
  <si>
    <t>Unlevered Free Cash Flow, 5 Yr. CAGR %</t>
  </si>
  <si>
    <t>9.92</t>
  </si>
  <si>
    <t>16.63</t>
  </si>
  <si>
    <t>-27.81</t>
  </si>
  <si>
    <t>1.83</t>
  </si>
  <si>
    <t>13.82</t>
  </si>
  <si>
    <t>10.98</t>
  </si>
  <si>
    <t>Dividend Per Share, 5 Yr. CAGR %</t>
  </si>
  <si>
    <t>66.51</t>
  </si>
  <si>
    <t>26.19</t>
  </si>
  <si>
    <t>-34.02</t>
  </si>
  <si>
    <t>-20.76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</si>
  <si>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</si>
  <si>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</si>
  <si>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</si>
  <si>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</si>
  <si>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</si>
  <si>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</si>
  <si>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</si>
  <si>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</si>
  <si>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</si>
  <si>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289.7</t>
  </si>
  <si>
    <t>166.8</t>
  </si>
  <si>
    <t>326.4</t>
  </si>
  <si>
    <t>289.8</t>
  </si>
  <si>
    <t>163.9</t>
  </si>
  <si>
    <t>176.5</t>
  </si>
  <si>
    <t>-</t>
  </si>
  <si>
    <t>Change</t>
  </si>
  <si>
    <t>-42.42%</t>
  </si>
  <si>
    <t>95.66%</t>
  </si>
  <si>
    <t>-11.24%</t>
  </si>
  <si>
    <t>-43.44%</t>
  </si>
  <si>
    <t>7.7%</t>
  </si>
  <si>
    <t>0%</t>
  </si>
  <si>
    <t>Enterprise Value (EV)</t>
  </si>
  <si>
    <t>1,276</t>
  </si>
  <si>
    <t>1,219</t>
  </si>
  <si>
    <t>1,283</t>
  </si>
  <si>
    <t>1,362</t>
  </si>
  <si>
    <t>1,241</t>
  </si>
  <si>
    <t>-4.5%</t>
  </si>
  <si>
    <t>5.27%</t>
  </si>
  <si>
    <t>6.17%</t>
  </si>
  <si>
    <t>-8.93%</t>
  </si>
  <si>
    <t>-85.77%</t>
  </si>
  <si>
    <t>P/E ratio</t>
  </si>
  <si>
    <t>-27.9x</t>
  </si>
  <si>
    <t>-1.36x</t>
  </si>
  <si>
    <t>-6.71x</t>
  </si>
  <si>
    <t>-27.4x</t>
  </si>
  <si>
    <t>-2.21x</t>
  </si>
  <si>
    <t>-3.75x</t>
  </si>
  <si>
    <t>-1.72x</t>
  </si>
  <si>
    <t>PBR</t>
  </si>
  <si>
    <t>0.57x</t>
  </si>
  <si>
    <t>0.67x</t>
  </si>
  <si>
    <t>0.7x</t>
  </si>
  <si>
    <t>0.6x</t>
  </si>
  <si>
    <t>PEG</t>
  </si>
  <si>
    <t>-0x</t>
  </si>
  <si>
    <t>0.1x</t>
  </si>
  <si>
    <t>0.3x</t>
  </si>
  <si>
    <t>Capitalization / Revenue</t>
  </si>
  <si>
    <t>0.59x</t>
  </si>
  <si>
    <t>0.74x</t>
  </si>
  <si>
    <t>0.76x</t>
  </si>
  <si>
    <t>0.43x</t>
  </si>
  <si>
    <t>0.22x</t>
  </si>
  <si>
    <t>0.25x</t>
  </si>
  <si>
    <t>0.24x</t>
  </si>
  <si>
    <t>EV / Revenue</t>
  </si>
  <si>
    <t>0x</t>
  </si>
  <si>
    <t>EV / EBITDA</t>
  </si>
  <si>
    <t>1.07x</t>
  </si>
  <si>
    <t>EV / EBIT</t>
  </si>
  <si>
    <t>1.32x</t>
  </si>
  <si>
    <t>3.62x</t>
  </si>
  <si>
    <t>EV / FCF</t>
  </si>
  <si>
    <t>-16.1x</t>
  </si>
  <si>
    <t>33.5x</t>
  </si>
  <si>
    <t>FCF Yield</t>
  </si>
  <si>
    <t>-0%</t>
  </si>
  <si>
    <t>Dividend per Share
                                    2</t>
  </si>
  <si>
    <t>0.16</t>
  </si>
  <si>
    <t>Rate of return</t>
  </si>
  <si>
    <t>7.17%</t>
  </si>
  <si>
    <t>3.47%</t>
  </si>
  <si>
    <t>1.95%</t>
  </si>
  <si>
    <t>8%</t>
  </si>
  <si>
    <t>EPS
                                    2</t>
  </si>
  <si>
    <t>-1.55</t>
  </si>
  <si>
    <t>Distribution rate</t>
  </si>
  <si>
    <t>-200%</t>
  </si>
  <si>
    <t>-4.72%</t>
  </si>
  <si>
    <t>-53.3%</t>
  </si>
  <si>
    <t>-17.7%</t>
  </si>
  <si>
    <t>Net sales
                                    1</t>
  </si>
  <si>
    <t>487.6</t>
  </si>
  <si>
    <t>227</t>
  </si>
  <si>
    <t>427.5</t>
  </si>
  <si>
    <t>669.6</t>
  </si>
  <si>
    <t>739.3</t>
  </si>
  <si>
    <t>718.2</t>
  </si>
  <si>
    <t>698.9</t>
  </si>
  <si>
    <t>727.4</t>
  </si>
  <si>
    <t>EBITDA
                                    1</t>
  </si>
  <si>
    <t>121.5</t>
  </si>
  <si>
    <t>-4.535</t>
  </si>
  <si>
    <t>87.46</t>
  </si>
  <si>
    <t>172.4</t>
  </si>
  <si>
    <t>176.7</t>
  </si>
  <si>
    <t>165.3</t>
  </si>
  <si>
    <t>164.5</t>
  </si>
  <si>
    <t>EBIT
                                    1</t>
  </si>
  <si>
    <t>39.24</t>
  </si>
  <si>
    <t>-90</t>
  </si>
  <si>
    <t>0.753</t>
  </si>
  <si>
    <t>68.39</t>
  </si>
  <si>
    <t>61.67</t>
  </si>
  <si>
    <t>133.4</t>
  </si>
  <si>
    <t>48.7</t>
  </si>
  <si>
    <t>Net income
                                    1</t>
  </si>
  <si>
    <t>-9.771</t>
  </si>
  <si>
    <t>-115.5</t>
  </si>
  <si>
    <t>-40</t>
  </si>
  <si>
    <t>-74.04</t>
  </si>
  <si>
    <t>-46.9</t>
  </si>
  <si>
    <t>-103</t>
  </si>
  <si>
    <t>986.5</t>
  </si>
  <si>
    <t>1,052</t>
  </si>
  <si>
    <t>956.7</t>
  </si>
  <si>
    <t>1,073</t>
  </si>
  <si>
    <t>1,077</t>
  </si>
  <si>
    <t>Reference price
                                    2</t>
  </si>
  <si>
    <t>8.930</t>
  </si>
  <si>
    <t>4.610</t>
  </si>
  <si>
    <t>5.100</t>
  </si>
  <si>
    <t>4.110</t>
  </si>
  <si>
    <t>2.500</t>
  </si>
  <si>
    <t>2.660</t>
  </si>
  <si>
    <t>Nbr of stocks (in thousands)</t>
  </si>
  <si>
    <t>32,445</t>
  </si>
  <si>
    <t>36,190</t>
  </si>
  <si>
    <t>64,006</t>
  </si>
  <si>
    <t>70,499</t>
  </si>
  <si>
    <t>65,557</t>
  </si>
  <si>
    <t>66,355</t>
  </si>
  <si>
    <t>Announcement Date</t>
  </si>
  <si>
    <t>2/26/20</t>
  </si>
  <si>
    <t>2/25/21</t>
  </si>
  <si>
    <t>2/24/22</t>
  </si>
  <si>
    <t>2/22/23</t>
  </si>
  <si>
    <t>2/29/24</t>
  </si>
  <si>
    <t>address1</t>
  </si>
  <si>
    <t>14185 Dallas Parkway</t>
  </si>
  <si>
    <t>address2</t>
  </si>
  <si>
    <t>Suite 1200</t>
  </si>
  <si>
    <t>city</t>
  </si>
  <si>
    <t>Dallas</t>
  </si>
  <si>
    <t>state</t>
  </si>
  <si>
    <t>TX</t>
  </si>
  <si>
    <t>zip</t>
  </si>
  <si>
    <t>75254-4308</t>
  </si>
  <si>
    <t>country</t>
  </si>
  <si>
    <t>phone</t>
  </si>
  <si>
    <t>972 490 9600</t>
  </si>
  <si>
    <t>fax</t>
  </si>
  <si>
    <t>972 490 9605</t>
  </si>
  <si>
    <t>website</t>
  </si>
  <si>
    <t>https://www.bhrreit.com</t>
  </si>
  <si>
    <t>industry</t>
  </si>
  <si>
    <t>REIT - Hotel &amp; Motel</t>
  </si>
  <si>
    <t>industryKey</t>
  </si>
  <si>
    <t>reit-hotel-motel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</si>
  <si>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</si>
  <si>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</si>
  <si>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</si>
  <si>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</si>
  <si>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</si>
  <si>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</si>
  <si>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</si>
  <si>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Braemar Hotels &amp; Resorts Inc., together with its subsidiaries (_x0093_Braemar_x0094_), is a Maryland corporation that invests primarily in high revenue per available room (_x0093_RevPAR_x0094_) luxury hotels and resorts.</t>
  </si>
  <si>
    <t>companyOfficers</t>
  </si>
  <si>
    <t>[{'maxAge': 1, 'name': 'Mr. Montgomery Jack Bennett IV', 'age': 58, 'title': 'Founder &amp; Chairman of the Board', 'yearBorn': 1966, 'fiscalYear': 2023, 'totalPay': 3107649, 'exercisedValue': 0, 'unexercisedValue': 0}, {'maxAge': 1, 'name': 'Mr. Richard J. Stockton', 'age': 53, 'title': 'President, CEO &amp; Director', 'yearBorn': 1971, 'fiscalYear': 2023, 'totalPay': 1163830, 'exercisedValue': 0, 'unexercisedValue': 0}, {'maxAge': 1, 'name': 'Mr. Deric S. Eubanks C.F.A.', 'age': 48, 'title': 'CFO &amp; Treasurer', 'yearBorn': 1976, 'fiscalYear': 2023, 'totalPay': 588753, 'exercisedValue': 0, 'unexercisedValue': 0}, {'maxAge': 1, 'name': 'Mr. Alex  Rose', 'age': 38, 'title': 'Executive VP, General Counsel &amp; Secretary', 'yearBorn': 1986, 'fiscalYear': 2023, 'totalPay': 373755, 'exercisedValue': 0, 'unexercisedValue': 0}, {'maxAge': 1, 'name': 'Mr. Justin R. Coe', 'age': 41, 'title': 'Chief Accounting Officer', 'yearBorn': 1983, 'fiscalYear': 2023, 'exercisedValue': 0, 'unexercisedValue': 0}, {'maxAge': 1, 'name': 'Christopher  Nixon', 'title': 'Senior VP &amp; Head of Asset Management', 'fiscalYear': 2023, 'exercisedValue': 0, 'unexercisedValue': 0}, {'maxAge': 1, 'name': 'Mr. James Allen Plohg J.D.', 'title': 'Associate General Counsel',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</si>
  <si>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</si>
  <si>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</si>
  <si>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</si>
  <si>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</si>
  <si>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</si>
  <si>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</si>
  <si>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</si>
  <si>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</si>
  <si>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</si>
  <si>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</si>
  <si>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</si>
  <si>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</si>
  <si>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</si>
  <si>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</si>
  <si>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</si>
  <si>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</si>
  <si>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</si>
  <si>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</si>
  <si>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</si>
  <si>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</si>
  <si>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</si>
  <si>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</si>
  <si>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</si>
  <si>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</si>
  <si>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</si>
  <si>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</si>
  <si>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</si>
  <si>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</si>
  <si>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</si>
  <si>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</si>
  <si>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</si>
  <si>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</si>
  <si>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</si>
  <si>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</si>
  <si>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</si>
  <si>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</si>
  <si>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</si>
  <si>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</si>
  <si>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</si>
  <si>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</si>
  <si>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</si>
  <si>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</si>
  <si>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</si>
  <si>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</si>
  <si>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</si>
  <si>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</si>
  <si>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</si>
  <si>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</si>
  <si>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</si>
  <si>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</si>
  <si>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</si>
  <si>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</si>
  <si>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</si>
  <si>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</si>
  <si>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</si>
  <si>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</si>
  <si>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</si>
  <si>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</si>
  <si>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</si>
  <si>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</si>
  <si>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</si>
  <si>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</si>
  <si>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</si>
  <si>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</si>
  <si>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</si>
  <si>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</si>
  <si>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101:100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</si>
  <si>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</si>
  <si>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</si>
  <si>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</si>
  <si>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</si>
  <si>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</si>
  <si>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</si>
  <si>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</si>
  <si>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</si>
  <si>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</si>
  <si>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</si>
  <si>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</si>
  <si>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</si>
  <si>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</si>
  <si>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</si>
  <si>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Braemar Hotels &amp; Resorts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</si>
  <si>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</si>
  <si>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</si>
  <si>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</si>
  <si>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</si>
  <si>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</si>
  <si>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</si>
  <si>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</si>
  <si>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5a0af4e3-78f8-3505-816b-f3a56bec6d28</t>
  </si>
  <si>
    <t>messageBoardId</t>
  </si>
  <si>
    <t>finmb_241785161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</si>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</sst>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hr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38.14763377385113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2.04522624E8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4.173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-2.3539824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1.0</v>
      </c>
      <c r="C2" s="1">
        <v>-6.0</v>
      </c>
      <c r="D2" s="1">
        <v>19.0</v>
      </c>
      <c r="E2" s="1">
        <v>23.0</v>
      </c>
      <c r="F2" s="1">
        <v>1.0</v>
      </c>
      <c r="G2" s="1">
        <v>37.0</v>
      </c>
      <c r="H2" s="1">
        <v>-105.0</v>
      </c>
      <c r="I2" s="1">
        <v>-26.0</v>
      </c>
      <c r="J2" s="1">
        <v>17.0</v>
      </c>
      <c r="K2" s="1">
        <v>-27.0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40.0</v>
      </c>
      <c r="C3" s="1">
        <v>43.0</v>
      </c>
      <c r="D3" s="1">
        <v>45.0</v>
      </c>
      <c r="E3" s="1">
        <v>52.0</v>
      </c>
      <c r="F3" s="1">
        <v>57.0</v>
      </c>
      <c r="G3" s="1">
        <v>70.0</v>
      </c>
      <c r="H3" s="1">
        <v>74.0</v>
      </c>
      <c r="I3" s="1">
        <v>74.0</v>
      </c>
      <c r="J3" s="1">
        <v>78.0</v>
      </c>
      <c r="K3" s="1">
        <v>93.0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-21.0</v>
      </c>
      <c r="C4" s="1">
        <v>-10.0</v>
      </c>
      <c r="D4" s="1">
        <v>10.0</v>
      </c>
      <c r="E4" s="1">
        <v>18.0</v>
      </c>
      <c r="F4" s="1">
        <v>19.0</v>
      </c>
      <c r="G4" s="1">
        <v>0.0</v>
      </c>
      <c r="H4" s="1">
        <v>0.0</v>
      </c>
      <c r="I4" s="1">
        <v>0.0</v>
      </c>
      <c r="J4" s="1">
        <v>1.0</v>
      </c>
      <c r="K4" s="1">
        <v>37.0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40.0</v>
      </c>
      <c r="C5" s="1">
        <v>43.0</v>
      </c>
      <c r="D5" s="1">
        <v>46.0</v>
      </c>
      <c r="E5" s="1">
        <v>52.0</v>
      </c>
      <c r="F5" s="1">
        <v>57.0</v>
      </c>
      <c r="G5" s="1">
        <v>70.0</v>
      </c>
      <c r="H5" s="1">
        <v>74.0</v>
      </c>
      <c r="I5" s="1">
        <v>74.0</v>
      </c>
      <c r="J5" s="1">
        <v>78.0</v>
      </c>
      <c r="K5" s="1">
        <v>93.0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1.0</v>
      </c>
      <c r="C6" s="1">
        <v>2.0</v>
      </c>
      <c r="D6" s="1">
        <v>5.0</v>
      </c>
      <c r="E6" s="1">
        <v>8.0</v>
      </c>
      <c r="F6" s="1">
        <v>8.0</v>
      </c>
      <c r="G6" s="1">
        <v>4.0</v>
      </c>
      <c r="H6" s="1">
        <v>4.0</v>
      </c>
      <c r="I6" s="1">
        <v>1.0</v>
      </c>
      <c r="J6" s="1">
        <v>14.0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-26.0</v>
      </c>
      <c r="E7" s="1">
        <v>-23.0</v>
      </c>
      <c r="F7" s="1">
        <v>-15.0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-1.0</v>
      </c>
      <c r="D8" s="1">
        <v>1.0</v>
      </c>
      <c r="E8" s="1">
        <v>-9.0</v>
      </c>
      <c r="F8" s="1">
        <v>8.0</v>
      </c>
      <c r="G8" s="1">
        <v>5.0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1.0</v>
      </c>
      <c r="F9" s="1">
        <v>7.0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2.0</v>
      </c>
      <c r="D10" s="1">
        <v>2.0</v>
      </c>
      <c r="E10" s="1">
        <v>0.0</v>
      </c>
      <c r="F10" s="1">
        <v>23.0</v>
      </c>
      <c r="G10" s="1">
        <v>19.0</v>
      </c>
      <c r="H10" s="1">
        <v>21.0</v>
      </c>
      <c r="I10" s="1">
        <v>25.0</v>
      </c>
      <c r="J10" s="1">
        <v>32.0</v>
      </c>
      <c r="K10" s="1">
        <v>25.0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2.0</v>
      </c>
      <c r="C11" s="1">
        <v>3.0</v>
      </c>
      <c r="D11" s="1">
        <v>4.0</v>
      </c>
      <c r="E11" s="1">
        <v>-1.0</v>
      </c>
      <c r="F11" s="1">
        <v>7.0</v>
      </c>
      <c r="G11" s="1">
        <v>7.0</v>
      </c>
      <c r="H11" s="1">
        <v>7.0</v>
      </c>
      <c r="I11" s="1">
        <v>10.0</v>
      </c>
      <c r="J11" s="1">
        <v>11.0</v>
      </c>
      <c r="K11" s="1">
        <v>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15.0</v>
      </c>
      <c r="C12" s="1">
        <v>11.0</v>
      </c>
      <c r="D12" s="1">
        <v>21.0</v>
      </c>
      <c r="E12" s="1">
        <v>25.0</v>
      </c>
      <c r="F12" s="1">
        <v>50.0</v>
      </c>
      <c r="G12" s="1">
        <v>44.0</v>
      </c>
      <c r="H12" s="1">
        <v>72.0</v>
      </c>
      <c r="I12" s="1">
        <v>43.0</v>
      </c>
      <c r="J12" s="1">
        <v>83.0</v>
      </c>
      <c r="K12" s="1">
        <v>91.0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-3.0</v>
      </c>
      <c r="C13" s="1">
        <v>1.0</v>
      </c>
      <c r="D13" s="1">
        <v>-5.0</v>
      </c>
      <c r="E13" s="1">
        <v>6.0</v>
      </c>
      <c r="F13" s="1">
        <v>5.0</v>
      </c>
      <c r="G13" s="1">
        <v>-5.0</v>
      </c>
      <c r="H13" s="1">
        <v>4.0</v>
      </c>
      <c r="I13" s="1">
        <v>-11.0</v>
      </c>
      <c r="J13" s="1">
        <v>-9.0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4.0</v>
      </c>
      <c r="C14" s="1">
        <v>5.0</v>
      </c>
      <c r="D14" s="1">
        <v>3.0</v>
      </c>
      <c r="E14" s="1">
        <v>78.0</v>
      </c>
      <c r="F14" s="1">
        <v>-8.0</v>
      </c>
      <c r="G14" s="1">
        <v>13.0</v>
      </c>
      <c r="H14" s="1">
        <v>-10.0</v>
      </c>
      <c r="I14" s="1">
        <v>35.0</v>
      </c>
      <c r="J14" s="1">
        <v>1.0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5.0</v>
      </c>
      <c r="C15" s="1">
        <v>-1.0</v>
      </c>
      <c r="D15" s="1">
        <v>6.0</v>
      </c>
      <c r="E15" s="1">
        <v>5.0</v>
      </c>
      <c r="F15" s="1">
        <v>2.0</v>
      </c>
      <c r="G15" s="1">
        <v>-9.0</v>
      </c>
      <c r="H15" s="1">
        <v>3.0</v>
      </c>
      <c r="I15" s="1">
        <v>-13.0</v>
      </c>
      <c r="J15" s="1">
        <v>12.0</v>
      </c>
      <c r="K15" s="1">
        <v>-4.0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1.0</v>
      </c>
      <c r="C16" s="1">
        <v>-42.0</v>
      </c>
      <c r="D16" s="1">
        <v>5.0</v>
      </c>
      <c r="E16" s="1">
        <v>6.0</v>
      </c>
      <c r="F16" s="1">
        <v>3.0</v>
      </c>
      <c r="G16" s="1">
        <v>-22.0</v>
      </c>
      <c r="H16" s="1">
        <v>-29.0</v>
      </c>
      <c r="I16" s="1">
        <v>-7.0</v>
      </c>
      <c r="J16" s="1">
        <v>-4.0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54.0</v>
      </c>
      <c r="C17" s="1">
        <v>9.0</v>
      </c>
      <c r="D17" s="1">
        <v>57.0</v>
      </c>
      <c r="E17" s="1">
        <v>70.0</v>
      </c>
      <c r="F17" s="1">
        <v>70.0</v>
      </c>
      <c r="G17" s="1">
        <v>66.0</v>
      </c>
      <c r="H17" s="1">
        <v>-50.0</v>
      </c>
      <c r="I17" s="1">
        <v>63.0</v>
      </c>
      <c r="J17" s="1">
        <v>109.0</v>
      </c>
      <c r="K17" s="1">
        <v>84.0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-21.0</v>
      </c>
      <c r="C18" s="1">
        <v>-19.0</v>
      </c>
      <c r="D18" s="1">
        <v>-23.0</v>
      </c>
      <c r="E18" s="1">
        <v>-43.0</v>
      </c>
      <c r="F18" s="1">
        <v>-77.0</v>
      </c>
      <c r="G18" s="1">
        <v>-136.0</v>
      </c>
      <c r="H18" s="1">
        <v>-25.0</v>
      </c>
      <c r="I18" s="1">
        <v>-25.0</v>
      </c>
      <c r="J18" s="1">
        <v>-404.0</v>
      </c>
      <c r="K18" s="1">
        <v>-77.0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20.0</v>
      </c>
      <c r="D19" s="1">
        <v>82.0</v>
      </c>
      <c r="E19" s="1">
        <v>103.0</v>
      </c>
      <c r="F19" s="1">
        <v>0.0</v>
      </c>
      <c r="G19" s="1">
        <v>10.0</v>
      </c>
      <c r="H19" s="1">
        <v>0.0</v>
      </c>
      <c r="I19" s="1">
        <v>1.0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-21.0</v>
      </c>
      <c r="C20" s="1">
        <v>-19.0</v>
      </c>
      <c r="D20" s="1">
        <v>59.0</v>
      </c>
      <c r="E20" s="1">
        <v>60.0</v>
      </c>
      <c r="F20" s="1">
        <v>-77.0</v>
      </c>
      <c r="G20" s="1">
        <v>-126.0</v>
      </c>
      <c r="H20" s="1">
        <v>-25.0</v>
      </c>
      <c r="I20" s="1">
        <v>-23.0</v>
      </c>
      <c r="J20" s="1">
        <v>-404.0</v>
      </c>
      <c r="K20" s="1">
        <v>-77.0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-172.0</v>
      </c>
      <c r="C21" s="1">
        <v>-144.0</v>
      </c>
      <c r="D21" s="1">
        <v>0.0</v>
      </c>
      <c r="E21" s="1">
        <v>-248.0</v>
      </c>
      <c r="F21" s="1">
        <v>-185.0</v>
      </c>
      <c r="G21" s="1">
        <v>-112.0</v>
      </c>
      <c r="H21" s="1">
        <v>0.0</v>
      </c>
      <c r="I21" s="1">
        <v>-17.0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0.0</v>
      </c>
      <c r="F22" s="1">
        <v>65.0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-7.0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-16.0</v>
      </c>
      <c r="D24" s="1">
        <v>43.0</v>
      </c>
      <c r="E24" s="1">
        <v>2.0</v>
      </c>
      <c r="F24" s="1">
        <v>-2.0</v>
      </c>
      <c r="G24" s="1">
        <v>26.0</v>
      </c>
      <c r="H24" s="1">
        <v>-2.0</v>
      </c>
      <c r="I24" s="1">
        <v>-23.0</v>
      </c>
      <c r="J24" s="1">
        <v>-32.0</v>
      </c>
      <c r="K24" s="1">
        <v>-23.0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-19.0</v>
      </c>
      <c r="C25" s="1">
        <v>-3.0</v>
      </c>
      <c r="D25" s="1">
        <v>-2.0</v>
      </c>
      <c r="E25" s="1">
        <v>11.0</v>
      </c>
      <c r="F25" s="1">
        <v>32.0</v>
      </c>
      <c r="G25" s="1">
        <v>11.0</v>
      </c>
      <c r="H25" s="1">
        <v>9.0</v>
      </c>
      <c r="I25" s="1">
        <v>0.0</v>
      </c>
      <c r="J25" s="1">
        <v>1.0</v>
      </c>
      <c r="K25" s="1">
        <v>36.0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-213.0</v>
      </c>
      <c r="C26" s="1">
        <v>-183.0</v>
      </c>
      <c r="D26" s="1">
        <v>100.0</v>
      </c>
      <c r="E26" s="1">
        <v>-174.0</v>
      </c>
      <c r="F26" s="1">
        <v>-167.0</v>
      </c>
      <c r="G26" s="1">
        <v>-226.0</v>
      </c>
      <c r="H26" s="1">
        <v>-16.0</v>
      </c>
      <c r="I26" s="1">
        <v>-41.0</v>
      </c>
      <c r="J26" s="1">
        <v>-402.0</v>
      </c>
      <c r="K26" s="1">
        <v>-77.0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82.0</v>
      </c>
      <c r="C27" s="1">
        <v>152.0</v>
      </c>
      <c r="D27" s="1">
        <v>0.0</v>
      </c>
      <c r="E27" s="1">
        <v>524.0</v>
      </c>
      <c r="F27" s="1">
        <v>575.0</v>
      </c>
      <c r="G27" s="1">
        <v>330.0</v>
      </c>
      <c r="H27" s="1">
        <v>109.0</v>
      </c>
      <c r="I27" s="1">
        <v>83.0</v>
      </c>
      <c r="J27" s="1">
        <v>170.0</v>
      </c>
      <c r="K27" s="1">
        <v>371.0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82.0</v>
      </c>
      <c r="C28" s="1">
        <v>152.0</v>
      </c>
      <c r="D28" s="1">
        <v>0.0</v>
      </c>
      <c r="E28" s="1">
        <v>524.0</v>
      </c>
      <c r="F28" s="1">
        <v>575.0</v>
      </c>
      <c r="G28" s="1">
        <v>330.0</v>
      </c>
      <c r="H28" s="1">
        <v>109.0</v>
      </c>
      <c r="I28" s="1">
        <v>83.0</v>
      </c>
      <c r="J28" s="1">
        <v>170.0</v>
      </c>
      <c r="K28" s="1">
        <v>371.0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-8.0</v>
      </c>
      <c r="C29" s="1">
        <v>-77.0</v>
      </c>
      <c r="D29" s="1">
        <v>-73.0</v>
      </c>
      <c r="E29" s="1">
        <v>-464.0</v>
      </c>
      <c r="F29" s="1">
        <v>-401.0</v>
      </c>
      <c r="G29" s="1">
        <v>-257.0</v>
      </c>
      <c r="H29" s="1">
        <v>-47.0</v>
      </c>
      <c r="I29" s="1">
        <v>-84.0</v>
      </c>
      <c r="J29" s="1">
        <v>-68.0</v>
      </c>
      <c r="K29" s="1">
        <v>-534.0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-8.0</v>
      </c>
      <c r="C30" s="1">
        <v>-77.0</v>
      </c>
      <c r="D30" s="1">
        <v>-73.0</v>
      </c>
      <c r="E30" s="1">
        <v>-464.0</v>
      </c>
      <c r="F30" s="1">
        <v>-401.0</v>
      </c>
      <c r="G30" s="1">
        <v>-257.0</v>
      </c>
      <c r="H30" s="1">
        <v>-47.0</v>
      </c>
      <c r="I30" s="1">
        <v>-84.0</v>
      </c>
      <c r="J30" s="1">
        <v>-68.0</v>
      </c>
      <c r="K30" s="1">
        <v>-534.0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144.0</v>
      </c>
      <c r="C31" s="1">
        <v>3.0</v>
      </c>
      <c r="D31" s="1">
        <v>0.0</v>
      </c>
      <c r="E31" s="1">
        <v>66.0</v>
      </c>
      <c r="F31" s="1">
        <v>0.0</v>
      </c>
      <c r="G31" s="1">
        <v>0.0</v>
      </c>
      <c r="H31" s="1">
        <v>13.0</v>
      </c>
      <c r="I31" s="1">
        <v>102.0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-15.0</v>
      </c>
      <c r="C32" s="1">
        <v>-8.0</v>
      </c>
      <c r="D32" s="1">
        <v>-39.0</v>
      </c>
      <c r="E32" s="1">
        <v>-39.0</v>
      </c>
      <c r="F32" s="1">
        <v>-32.0</v>
      </c>
      <c r="G32" s="1">
        <v>-38.0</v>
      </c>
      <c r="H32" s="1">
        <v>-26.0</v>
      </c>
      <c r="I32" s="1">
        <v>-37.0</v>
      </c>
      <c r="J32" s="1">
        <v>-7.0</v>
      </c>
      <c r="K32" s="1">
        <v>-19.0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62.0</v>
      </c>
      <c r="D33" s="1">
        <v>4.0</v>
      </c>
      <c r="E33" s="1">
        <v>40.0</v>
      </c>
      <c r="F33" s="1">
        <v>37.0</v>
      </c>
      <c r="G33" s="1">
        <v>64.0</v>
      </c>
      <c r="H33" s="1">
        <v>47.0</v>
      </c>
      <c r="I33" s="1">
        <v>36.0</v>
      </c>
      <c r="J33" s="1">
        <v>279.0</v>
      </c>
      <c r="K33" s="1">
        <v>97.0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-49.0</v>
      </c>
      <c r="K34" s="1">
        <v>-9.0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-6.0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-11.0</v>
      </c>
      <c r="D36" s="1">
        <v>-16.0</v>
      </c>
      <c r="E36" s="1">
        <v>-27.0</v>
      </c>
      <c r="F36" s="1">
        <v>-30.0</v>
      </c>
      <c r="G36" s="1">
        <v>-33.0</v>
      </c>
      <c r="H36" s="1">
        <v>-16.0</v>
      </c>
      <c r="I36" s="1">
        <v>-9.0</v>
      </c>
      <c r="J36" s="1">
        <v>-20.0</v>
      </c>
      <c r="K36" s="1">
        <v>-52.0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-6.0</v>
      </c>
      <c r="C37" s="1">
        <v>-11.0</v>
      </c>
      <c r="D37" s="1">
        <v>-16.0</v>
      </c>
      <c r="E37" s="1">
        <v>-27.0</v>
      </c>
      <c r="F37" s="1">
        <v>-30.0</v>
      </c>
      <c r="G37" s="1">
        <v>-33.0</v>
      </c>
      <c r="H37" s="1">
        <v>-16.0</v>
      </c>
      <c r="I37" s="1">
        <v>-9.0</v>
      </c>
      <c r="J37" s="1">
        <v>-20.0</v>
      </c>
      <c r="K37" s="1">
        <v>-52.0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-10.0</v>
      </c>
      <c r="C38" s="1">
        <v>-12.0</v>
      </c>
      <c r="D38" s="1">
        <v>-10.0</v>
      </c>
      <c r="E38" s="1">
        <v>-14.0</v>
      </c>
      <c r="F38" s="1">
        <v>-12.0</v>
      </c>
      <c r="G38" s="1">
        <v>-7.0</v>
      </c>
      <c r="H38" s="1">
        <v>-9.0</v>
      </c>
      <c r="I38" s="1">
        <v>-90.0</v>
      </c>
      <c r="J38" s="1">
        <v>-6.0</v>
      </c>
      <c r="K38" s="1">
        <v>-9.0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186.0</v>
      </c>
      <c r="C39" s="1">
        <v>107.0</v>
      </c>
      <c r="D39" s="1">
        <v>-136.0</v>
      </c>
      <c r="E39" s="1">
        <v>124.0</v>
      </c>
      <c r="F39" s="1">
        <v>169.0</v>
      </c>
      <c r="G39" s="1">
        <v>32.0</v>
      </c>
      <c r="H39" s="1">
        <v>49.0</v>
      </c>
      <c r="I39" s="1">
        <v>128.0</v>
      </c>
      <c r="J39" s="1">
        <v>345.0</v>
      </c>
      <c r="K39" s="1">
        <v>-157.0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27.0</v>
      </c>
      <c r="C40" s="1">
        <v>-66.0</v>
      </c>
      <c r="D40" s="1">
        <v>21.0</v>
      </c>
      <c r="E40" s="1">
        <v>20.0</v>
      </c>
      <c r="F40" s="1">
        <v>73.0</v>
      </c>
      <c r="G40" s="1">
        <v>-128.0</v>
      </c>
      <c r="H40" s="1">
        <v>-17.0</v>
      </c>
      <c r="I40" s="1">
        <v>150.0</v>
      </c>
      <c r="J40" s="1">
        <v>52.0</v>
      </c>
      <c r="K40" s="1">
        <v>-149.0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36.0</v>
      </c>
      <c r="C42" s="1">
        <v>34.0</v>
      </c>
      <c r="D42" s="1">
        <v>37.0</v>
      </c>
      <c r="E42" s="1">
        <v>34.0</v>
      </c>
      <c r="F42" s="1">
        <v>43.0</v>
      </c>
      <c r="G42" s="1">
        <v>49.0</v>
      </c>
      <c r="H42" s="1">
        <v>27.0</v>
      </c>
      <c r="I42" s="1">
        <v>31.0</v>
      </c>
      <c r="J42" s="1">
        <v>48.0</v>
      </c>
      <c r="K42" s="1">
        <v>91.0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87.0</v>
      </c>
      <c r="C43" s="1">
        <v>2.0</v>
      </c>
      <c r="D43" s="1">
        <v>38.0</v>
      </c>
      <c r="E43" s="1">
        <v>80.0</v>
      </c>
      <c r="F43" s="1">
        <v>2.0</v>
      </c>
      <c r="G43" s="1">
        <v>-1.0</v>
      </c>
      <c r="H43" s="1">
        <v>14.0</v>
      </c>
      <c r="I43" s="1">
        <v>-1.0</v>
      </c>
      <c r="J43" s="1">
        <v>1.0</v>
      </c>
      <c r="K43" s="1">
        <v>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</v>
      </c>
      <c r="B44" s="1">
        <v>74.0</v>
      </c>
      <c r="C44" s="1">
        <v>75.0</v>
      </c>
      <c r="D44" s="1">
        <v>-73.0</v>
      </c>
      <c r="E44" s="1">
        <v>59.0</v>
      </c>
      <c r="F44" s="1">
        <v>174.0</v>
      </c>
      <c r="G44" s="1">
        <v>72.0</v>
      </c>
      <c r="H44" s="1">
        <v>61.0</v>
      </c>
      <c r="I44" s="1">
        <v>-99.0</v>
      </c>
      <c r="J44" s="1">
        <v>102.0</v>
      </c>
      <c r="K44" s="1">
        <v>-164.0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67</v>
      </c>
      <c r="B45" s="1">
        <v>33.0</v>
      </c>
      <c r="C45" s="1">
        <v>62.0</v>
      </c>
      <c r="D45" s="1">
        <v>47.0</v>
      </c>
      <c r="E45" s="1">
        <v>65.0</v>
      </c>
      <c r="F45" s="1">
        <v>59.0</v>
      </c>
      <c r="G45" s="1">
        <v>91.0</v>
      </c>
      <c r="H45" s="1">
        <v>-9.0</v>
      </c>
      <c r="I45" s="1">
        <v>59.0</v>
      </c>
      <c r="J45" s="1">
        <v>115.0</v>
      </c>
      <c r="K45" s="1">
        <v>84.0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68</v>
      </c>
      <c r="B46" s="1">
        <v>55.0</v>
      </c>
      <c r="C46" s="1">
        <v>83.0</v>
      </c>
      <c r="D46" s="1">
        <v>68.0</v>
      </c>
      <c r="E46" s="1">
        <v>83.0</v>
      </c>
      <c r="F46" s="1">
        <v>84.0</v>
      </c>
      <c r="G46" s="1">
        <v>121.0</v>
      </c>
      <c r="H46" s="1">
        <v>16.0</v>
      </c>
      <c r="I46" s="1">
        <v>78.0</v>
      </c>
      <c r="J46" s="1">
        <v>147.0</v>
      </c>
      <c r="K46" s="1">
        <v>142.0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69</v>
      </c>
      <c r="B47" s="1">
        <v>14.0</v>
      </c>
      <c r="C47" s="1">
        <v>-8.0</v>
      </c>
      <c r="D47" s="1">
        <v>6.0</v>
      </c>
      <c r="E47" s="1">
        <v>-52.0</v>
      </c>
      <c r="F47" s="1">
        <v>75.0</v>
      </c>
      <c r="G47" s="1">
        <v>-29.0</v>
      </c>
      <c r="H47" s="1">
        <v>6.0</v>
      </c>
      <c r="I47" s="1">
        <v>6.0</v>
      </c>
      <c r="J47" s="1">
        <v>-14.0</v>
      </c>
      <c r="K47" s="1">
        <v>-83.0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1180.0</v>
      </c>
      <c r="C3" s="1">
        <v>1320.0</v>
      </c>
      <c r="D3" s="1">
        <v>1260.0</v>
      </c>
      <c r="E3" s="1">
        <v>1400.0</v>
      </c>
      <c r="F3" s="1">
        <v>1560.0</v>
      </c>
      <c r="G3" s="1">
        <v>1870.0</v>
      </c>
      <c r="H3" s="1">
        <v>1870.0</v>
      </c>
      <c r="I3" s="1">
        <v>1930.0</v>
      </c>
      <c r="J3" s="1">
        <v>2400.0</v>
      </c>
      <c r="K3" s="1">
        <v>2460.0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-189.0</v>
      </c>
      <c r="C4" s="1">
        <v>-224.0</v>
      </c>
      <c r="D4" s="1">
        <v>-244.0</v>
      </c>
      <c r="E4" s="1">
        <v>-257.0</v>
      </c>
      <c r="F4" s="1">
        <v>-263.0</v>
      </c>
      <c r="G4" s="1">
        <v>-310.0</v>
      </c>
      <c r="H4" s="1">
        <v>-360.0</v>
      </c>
      <c r="I4" s="1">
        <v>-399.0</v>
      </c>
      <c r="J4" s="1">
        <v>-440.0</v>
      </c>
      <c r="K4" s="1">
        <v>-499.0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990.0</v>
      </c>
      <c r="C5" s="1">
        <v>1090.0</v>
      </c>
      <c r="D5" s="1">
        <v>1010.0</v>
      </c>
      <c r="E5" s="1">
        <v>1150.0</v>
      </c>
      <c r="F5" s="1">
        <v>1300.0</v>
      </c>
      <c r="G5" s="1">
        <v>1560.0</v>
      </c>
      <c r="H5" s="1">
        <v>1510.0</v>
      </c>
      <c r="I5" s="1">
        <v>1530.0</v>
      </c>
      <c r="J5" s="1">
        <v>1960.0</v>
      </c>
      <c r="K5" s="1">
        <v>1960.0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990.0</v>
      </c>
      <c r="C6" s="1">
        <v>1090.0</v>
      </c>
      <c r="D6" s="1">
        <v>1010.0</v>
      </c>
      <c r="E6" s="1">
        <v>1150.0</v>
      </c>
      <c r="F6" s="1">
        <v>1300.0</v>
      </c>
      <c r="G6" s="1">
        <v>1560.0</v>
      </c>
      <c r="H6" s="1">
        <v>1510.0</v>
      </c>
      <c r="I6" s="1">
        <v>1530.0</v>
      </c>
      <c r="J6" s="1">
        <v>1960.0</v>
      </c>
      <c r="K6" s="1">
        <v>1960.0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171.0</v>
      </c>
      <c r="C7" s="1">
        <v>105.0</v>
      </c>
      <c r="D7" s="1">
        <v>127.0</v>
      </c>
      <c r="E7" s="1">
        <v>138.0</v>
      </c>
      <c r="F7" s="1">
        <v>183.0</v>
      </c>
      <c r="G7" s="1">
        <v>72.0</v>
      </c>
      <c r="H7" s="1">
        <v>78.0</v>
      </c>
      <c r="I7" s="1">
        <v>216.0</v>
      </c>
      <c r="J7" s="1">
        <v>262.0</v>
      </c>
      <c r="K7" s="1">
        <v>85.0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12.0</v>
      </c>
      <c r="C8" s="1">
        <v>13.0</v>
      </c>
      <c r="D8" s="1">
        <v>18.0</v>
      </c>
      <c r="E8" s="1">
        <v>14.0</v>
      </c>
      <c r="F8" s="1">
        <v>12.0</v>
      </c>
      <c r="G8" s="1">
        <v>19.0</v>
      </c>
      <c r="H8" s="1">
        <v>13.0</v>
      </c>
      <c r="I8" s="1">
        <v>23.0</v>
      </c>
      <c r="J8" s="1">
        <v>51.0</v>
      </c>
      <c r="K8" s="1">
        <v>39.0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5.0</v>
      </c>
      <c r="C9" s="1">
        <v>10.0</v>
      </c>
      <c r="D9" s="1">
        <v>10.0</v>
      </c>
      <c r="E9" s="1">
        <v>13.0</v>
      </c>
      <c r="F9" s="1">
        <v>4.0</v>
      </c>
      <c r="G9" s="1">
        <v>16.0</v>
      </c>
      <c r="H9" s="1">
        <v>12.0</v>
      </c>
      <c r="I9" s="1">
        <v>28.0</v>
      </c>
      <c r="J9" s="1">
        <v>27.0</v>
      </c>
      <c r="K9" s="1">
        <v>17.0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0.0</v>
      </c>
      <c r="C10" s="1">
        <v>0.0</v>
      </c>
      <c r="D10" s="1">
        <v>8.0</v>
      </c>
      <c r="E10" s="1">
        <v>18.0</v>
      </c>
      <c r="F10" s="1">
        <v>10.0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2.0</v>
      </c>
      <c r="C11" s="1">
        <v>23.0</v>
      </c>
      <c r="D11" s="1">
        <v>22.0</v>
      </c>
      <c r="E11" s="1">
        <v>22.0</v>
      </c>
      <c r="F11" s="1">
        <v>27.0</v>
      </c>
      <c r="G11" s="1">
        <v>5.0</v>
      </c>
      <c r="H11" s="1">
        <v>4.0</v>
      </c>
      <c r="I11" s="1">
        <v>4.0</v>
      </c>
      <c r="J11" s="1">
        <v>3.0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8.0</v>
      </c>
      <c r="C12" s="1">
        <v>8.0</v>
      </c>
      <c r="D12" s="1">
        <v>8.0</v>
      </c>
      <c r="E12" s="1">
        <v>8.0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29.0</v>
      </c>
      <c r="C13" s="1">
        <v>33.0</v>
      </c>
      <c r="D13" s="1">
        <v>37.0</v>
      </c>
      <c r="E13" s="1">
        <v>47.0</v>
      </c>
      <c r="F13" s="1">
        <v>75.0</v>
      </c>
      <c r="G13" s="1">
        <v>58.0</v>
      </c>
      <c r="H13" s="1">
        <v>34.0</v>
      </c>
      <c r="I13" s="1">
        <v>47.0</v>
      </c>
      <c r="J13" s="1">
        <v>54.0</v>
      </c>
      <c r="K13" s="1">
        <v>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3.0</v>
      </c>
      <c r="C14" s="1">
        <v>5.0</v>
      </c>
      <c r="D14" s="1">
        <v>5.0</v>
      </c>
      <c r="E14" s="1">
        <v>5.0</v>
      </c>
      <c r="F14" s="1">
        <v>6.0</v>
      </c>
      <c r="G14" s="1">
        <v>8.0</v>
      </c>
      <c r="H14" s="1">
        <v>7.0</v>
      </c>
      <c r="I14" s="1">
        <v>7.0</v>
      </c>
      <c r="J14" s="1">
        <v>12.0</v>
      </c>
      <c r="K14" s="1">
        <v>14.0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3.0</v>
      </c>
      <c r="C15" s="1">
        <v>63.0</v>
      </c>
      <c r="D15" s="1">
        <v>1.0</v>
      </c>
      <c r="E15" s="1">
        <v>13.0</v>
      </c>
      <c r="F15" s="1">
        <v>16.0</v>
      </c>
      <c r="G15" s="1">
        <v>5.0</v>
      </c>
      <c r="H15" s="1">
        <v>0.0</v>
      </c>
      <c r="I15" s="1">
        <v>13.0</v>
      </c>
      <c r="J15" s="1">
        <v>6.0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0.0</v>
      </c>
      <c r="C16" s="1">
        <v>59.0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5.0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4.0</v>
      </c>
      <c r="C17" s="1">
        <v>75.0</v>
      </c>
      <c r="D17" s="1">
        <v>1.0</v>
      </c>
      <c r="E17" s="1">
        <v>65.0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1.0</v>
      </c>
      <c r="C18" s="1">
        <v>60.0</v>
      </c>
      <c r="D18" s="1">
        <v>2.0</v>
      </c>
      <c r="E18" s="1">
        <v>9.0</v>
      </c>
      <c r="F18" s="1">
        <v>15.0</v>
      </c>
      <c r="G18" s="1">
        <v>14.0</v>
      </c>
      <c r="H18" s="1">
        <v>16.0</v>
      </c>
      <c r="I18" s="1">
        <v>25.0</v>
      </c>
      <c r="J18" s="1">
        <v>16.0</v>
      </c>
      <c r="K18" s="1">
        <v>19.0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1230.0</v>
      </c>
      <c r="C19" s="1">
        <v>1350.0</v>
      </c>
      <c r="D19" s="1">
        <v>1260.0</v>
      </c>
      <c r="E19" s="1">
        <v>1420.0</v>
      </c>
      <c r="F19" s="1">
        <v>1640.0</v>
      </c>
      <c r="G19" s="1">
        <v>1760.0</v>
      </c>
      <c r="H19" s="1">
        <v>1670.0</v>
      </c>
      <c r="I19" s="1">
        <v>1880.0</v>
      </c>
      <c r="J19" s="1">
        <v>2400.0</v>
      </c>
      <c r="K19" s="1">
        <v>2230.0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77.0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3.0</v>
      </c>
      <c r="H22" s="1">
        <v>3.0</v>
      </c>
      <c r="I22" s="1">
        <v>3.0</v>
      </c>
      <c r="J22" s="1">
        <v>3.0</v>
      </c>
      <c r="K22" s="1">
        <v>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688.0</v>
      </c>
      <c r="C23" s="1">
        <v>836.0</v>
      </c>
      <c r="D23" s="1">
        <v>765.0</v>
      </c>
      <c r="E23" s="1">
        <v>821.0</v>
      </c>
      <c r="F23" s="1">
        <v>986.0</v>
      </c>
      <c r="G23" s="1">
        <v>1060.0</v>
      </c>
      <c r="H23" s="1">
        <v>1130.0</v>
      </c>
      <c r="I23" s="1">
        <v>1170.0</v>
      </c>
      <c r="J23" s="1">
        <v>1330.0</v>
      </c>
      <c r="K23" s="1">
        <v>1160.0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57.0</v>
      </c>
      <c r="H24" s="1">
        <v>57.0</v>
      </c>
      <c r="I24" s="1">
        <v>57.0</v>
      </c>
      <c r="J24" s="1">
        <v>57.0</v>
      </c>
      <c r="K24" s="1">
        <v>56.0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28.0</v>
      </c>
      <c r="C25" s="1">
        <v>43.0</v>
      </c>
      <c r="D25" s="1">
        <v>44.0</v>
      </c>
      <c r="E25" s="1">
        <v>55.0</v>
      </c>
      <c r="F25" s="1">
        <v>63.0</v>
      </c>
      <c r="G25" s="1">
        <v>93.0</v>
      </c>
      <c r="H25" s="1">
        <v>61.0</v>
      </c>
      <c r="I25" s="1">
        <v>96.0</v>
      </c>
      <c r="J25" s="1">
        <v>134.0</v>
      </c>
      <c r="K25" s="1">
        <v>100.0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3.0</v>
      </c>
      <c r="C26" s="1">
        <v>6.0</v>
      </c>
      <c r="D26" s="1">
        <v>7.0</v>
      </c>
      <c r="E26" s="1">
        <v>1.0</v>
      </c>
      <c r="F26" s="1">
        <v>4.0</v>
      </c>
      <c r="G26" s="1">
        <v>4.0</v>
      </c>
      <c r="H26" s="1">
        <v>95.0</v>
      </c>
      <c r="I26" s="1">
        <v>1.0</v>
      </c>
      <c r="J26" s="1">
        <v>10.0</v>
      </c>
      <c r="K26" s="1">
        <v>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49.0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50.0</v>
      </c>
      <c r="C28" s="1">
        <v>0.0</v>
      </c>
      <c r="D28" s="1">
        <v>49.0</v>
      </c>
      <c r="E28" s="1">
        <v>1.0</v>
      </c>
      <c r="F28" s="1">
        <v>30.0</v>
      </c>
      <c r="G28" s="1">
        <v>1.0</v>
      </c>
      <c r="H28" s="1">
        <v>11.0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2.0</v>
      </c>
      <c r="C29" s="1">
        <v>4.0</v>
      </c>
      <c r="D29" s="1">
        <v>6.0</v>
      </c>
      <c r="E29" s="1">
        <v>9.0</v>
      </c>
      <c r="F29" s="1">
        <v>10.0</v>
      </c>
      <c r="G29" s="1">
        <v>10.0</v>
      </c>
      <c r="H29" s="1">
        <v>5.0</v>
      </c>
      <c r="I29" s="1">
        <v>4.0</v>
      </c>
      <c r="J29" s="1">
        <v>10.0</v>
      </c>
      <c r="K29" s="1">
        <v>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5.0</v>
      </c>
      <c r="C31" s="1">
        <v>4.0</v>
      </c>
      <c r="D31" s="1">
        <v>5.0</v>
      </c>
      <c r="E31" s="1">
        <v>5.0</v>
      </c>
      <c r="F31" s="1">
        <v>29.0</v>
      </c>
      <c r="G31" s="1">
        <v>17.0</v>
      </c>
      <c r="H31" s="1">
        <v>18.0</v>
      </c>
      <c r="I31" s="1">
        <v>20.0</v>
      </c>
      <c r="J31" s="1">
        <v>22.0</v>
      </c>
      <c r="K31" s="1">
        <v>21.0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806.0</v>
      </c>
      <c r="C32" s="1">
        <v>896.0</v>
      </c>
      <c r="D32" s="1">
        <v>828.0</v>
      </c>
      <c r="E32" s="1">
        <v>895.0</v>
      </c>
      <c r="F32" s="1">
        <v>1090.0</v>
      </c>
      <c r="G32" s="1">
        <v>1250.0</v>
      </c>
      <c r="H32" s="1">
        <v>1280.0</v>
      </c>
      <c r="I32" s="1">
        <v>1360.0</v>
      </c>
      <c r="J32" s="1">
        <v>1570.0</v>
      </c>
      <c r="K32" s="1">
        <v>1410.0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0.0</v>
      </c>
      <c r="C33" s="1">
        <v>62.0</v>
      </c>
      <c r="D33" s="1">
        <v>65.0</v>
      </c>
      <c r="E33" s="1">
        <v>106.0</v>
      </c>
      <c r="F33" s="1">
        <v>106.0</v>
      </c>
      <c r="G33" s="1">
        <v>107.0</v>
      </c>
      <c r="H33" s="1">
        <v>107.0</v>
      </c>
      <c r="I33" s="1">
        <v>105.0</v>
      </c>
      <c r="J33" s="1">
        <v>392.0</v>
      </c>
      <c r="K33" s="1">
        <v>488.0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0.0</v>
      </c>
      <c r="C34" s="1">
        <v>62.0</v>
      </c>
      <c r="D34" s="1">
        <v>65.0</v>
      </c>
      <c r="E34" s="1">
        <v>106.0</v>
      </c>
      <c r="F34" s="1">
        <v>106.0</v>
      </c>
      <c r="G34" s="1">
        <v>107.0</v>
      </c>
      <c r="H34" s="1">
        <v>107.0</v>
      </c>
      <c r="I34" s="1">
        <v>105.0</v>
      </c>
      <c r="J34" s="1">
        <v>392.0</v>
      </c>
      <c r="K34" s="1">
        <v>488.0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25.0</v>
      </c>
      <c r="C35" s="1">
        <v>28.0</v>
      </c>
      <c r="D35" s="1">
        <v>26.0</v>
      </c>
      <c r="E35" s="1">
        <v>32.0</v>
      </c>
      <c r="F35" s="1">
        <v>32.0</v>
      </c>
      <c r="G35" s="1">
        <v>32.0</v>
      </c>
      <c r="H35" s="1">
        <v>38.0</v>
      </c>
      <c r="I35" s="1">
        <v>65.0</v>
      </c>
      <c r="J35" s="1">
        <v>69.0</v>
      </c>
      <c r="K35" s="1">
        <v>66.0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391.0</v>
      </c>
      <c r="C36" s="1">
        <v>438.0</v>
      </c>
      <c r="D36" s="1">
        <v>402.0</v>
      </c>
      <c r="E36" s="1">
        <v>470.0</v>
      </c>
      <c r="F36" s="1">
        <v>513.0</v>
      </c>
      <c r="G36" s="1">
        <v>520.0</v>
      </c>
      <c r="H36" s="1">
        <v>542.0</v>
      </c>
      <c r="I36" s="1">
        <v>707.0</v>
      </c>
      <c r="J36" s="1">
        <v>734.0</v>
      </c>
      <c r="K36" s="1">
        <v>718.0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-96.0</v>
      </c>
      <c r="C37" s="1">
        <v>-99.0</v>
      </c>
      <c r="D37" s="1">
        <v>-93.0</v>
      </c>
      <c r="E37" s="1">
        <v>-88.0</v>
      </c>
      <c r="F37" s="1">
        <v>-115.0</v>
      </c>
      <c r="G37" s="1">
        <v>-151.0</v>
      </c>
      <c r="H37" s="1">
        <v>-266.0</v>
      </c>
      <c r="I37" s="1">
        <v>-309.0</v>
      </c>
      <c r="J37" s="1">
        <v>-325.0</v>
      </c>
      <c r="K37" s="1">
        <v>-412.0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-16.0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279.0</v>
      </c>
      <c r="C39" s="1">
        <v>339.0</v>
      </c>
      <c r="D39" s="1">
        <v>309.0</v>
      </c>
      <c r="E39" s="1">
        <v>381.0</v>
      </c>
      <c r="F39" s="1">
        <v>397.0</v>
      </c>
      <c r="G39" s="1">
        <v>369.0</v>
      </c>
      <c r="H39" s="1">
        <v>276.0</v>
      </c>
      <c r="I39" s="1">
        <v>399.0</v>
      </c>
      <c r="J39" s="1">
        <v>410.0</v>
      </c>
      <c r="K39" s="1">
        <v>307.0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145.0</v>
      </c>
      <c r="C40" s="1">
        <v>55.0</v>
      </c>
      <c r="D40" s="1">
        <v>54.0</v>
      </c>
      <c r="E40" s="1">
        <v>41.0</v>
      </c>
      <c r="F40" s="1">
        <v>39.0</v>
      </c>
      <c r="G40" s="1">
        <v>35.0</v>
      </c>
      <c r="H40" s="1">
        <v>12.0</v>
      </c>
      <c r="I40" s="1">
        <v>19.0</v>
      </c>
      <c r="J40" s="1">
        <v>24.0</v>
      </c>
      <c r="K40" s="1">
        <v>23.0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424.0</v>
      </c>
      <c r="C41" s="1">
        <v>457.0</v>
      </c>
      <c r="D41" s="1">
        <v>429.0</v>
      </c>
      <c r="E41" s="1">
        <v>529.0</v>
      </c>
      <c r="F41" s="1">
        <v>543.0</v>
      </c>
      <c r="G41" s="1">
        <v>512.0</v>
      </c>
      <c r="H41" s="1">
        <v>396.0</v>
      </c>
      <c r="I41" s="1">
        <v>524.0</v>
      </c>
      <c r="J41" s="1">
        <v>826.0</v>
      </c>
      <c r="K41" s="1">
        <v>819.0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1230.0</v>
      </c>
      <c r="C42" s="1">
        <v>1350.0</v>
      </c>
      <c r="D42" s="1">
        <v>1260.0</v>
      </c>
      <c r="E42" s="1">
        <v>1420.0</v>
      </c>
      <c r="F42" s="1">
        <v>1640.0</v>
      </c>
      <c r="G42" s="1">
        <v>1760.0</v>
      </c>
      <c r="H42" s="1">
        <v>1670.0</v>
      </c>
      <c r="I42" s="1">
        <v>1880.0</v>
      </c>
      <c r="J42" s="1">
        <v>2400.0</v>
      </c>
      <c r="K42" s="1">
        <v>2230.0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63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24.0</v>
      </c>
      <c r="C44" s="1">
        <v>28.0</v>
      </c>
      <c r="D44" s="1">
        <v>25.0</v>
      </c>
      <c r="E44" s="1">
        <v>31.0</v>
      </c>
      <c r="F44" s="1">
        <v>32.0</v>
      </c>
      <c r="G44" s="1">
        <v>32.0</v>
      </c>
      <c r="H44" s="1">
        <v>39.0</v>
      </c>
      <c r="I44" s="1">
        <v>64.0</v>
      </c>
      <c r="J44" s="1">
        <v>65.0</v>
      </c>
      <c r="K44" s="1">
        <v>66.0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24.0</v>
      </c>
      <c r="C45" s="1">
        <v>28.0</v>
      </c>
      <c r="D45" s="1">
        <v>25.0</v>
      </c>
      <c r="E45" s="1">
        <v>31.0</v>
      </c>
      <c r="F45" s="1">
        <v>32.0</v>
      </c>
      <c r="G45" s="1">
        <v>32.0</v>
      </c>
      <c r="H45" s="1">
        <v>37.0</v>
      </c>
      <c r="I45" s="1">
        <v>64.0</v>
      </c>
      <c r="J45" s="1">
        <v>69.0</v>
      </c>
      <c r="K45" s="1">
        <v>66.0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 t="s">
        <v>114</v>
      </c>
      <c r="C46" s="1" t="s">
        <v>115</v>
      </c>
      <c r="D46" s="1" t="s">
        <v>116</v>
      </c>
      <c r="E46" s="1" t="s">
        <v>116</v>
      </c>
      <c r="F46" s="1" t="s">
        <v>117</v>
      </c>
      <c r="G46" s="1" t="s">
        <v>114</v>
      </c>
      <c r="H46" s="1" t="s">
        <v>118</v>
      </c>
      <c r="I46" s="1" t="s">
        <v>119</v>
      </c>
      <c r="J46" s="1" t="s">
        <v>120</v>
      </c>
      <c r="K46" s="1" t="s">
        <v>121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122</v>
      </c>
      <c r="B47" s="1">
        <v>276.0</v>
      </c>
      <c r="C47" s="1">
        <v>316.0</v>
      </c>
      <c r="D47" s="1">
        <v>286.0</v>
      </c>
      <c r="E47" s="1">
        <v>359.0</v>
      </c>
      <c r="F47" s="1">
        <v>370.0</v>
      </c>
      <c r="G47" s="1">
        <v>364.0</v>
      </c>
      <c r="H47" s="1">
        <v>272.0</v>
      </c>
      <c r="I47" s="1">
        <v>395.0</v>
      </c>
      <c r="J47" s="1">
        <v>406.0</v>
      </c>
      <c r="K47" s="1">
        <v>303.0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123</v>
      </c>
      <c r="B48" s="1" t="s">
        <v>124</v>
      </c>
      <c r="C48" s="1" t="s">
        <v>125</v>
      </c>
      <c r="D48" s="1" t="s">
        <v>125</v>
      </c>
      <c r="E48" s="1" t="s">
        <v>126</v>
      </c>
      <c r="F48" s="1" t="s">
        <v>127</v>
      </c>
      <c r="G48" s="1" t="s">
        <v>128</v>
      </c>
      <c r="H48" s="1" t="s">
        <v>129</v>
      </c>
      <c r="I48" s="1" t="s">
        <v>130</v>
      </c>
      <c r="J48" s="1" t="s">
        <v>131</v>
      </c>
      <c r="K48" s="1" t="s">
        <v>132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133</v>
      </c>
      <c r="B49" s="1">
        <v>765.0</v>
      </c>
      <c r="C49" s="1">
        <v>836.0</v>
      </c>
      <c r="D49" s="1">
        <v>765.0</v>
      </c>
      <c r="E49" s="1">
        <v>821.0</v>
      </c>
      <c r="F49" s="1">
        <v>986.0</v>
      </c>
      <c r="G49" s="1">
        <v>1120.0</v>
      </c>
      <c r="H49" s="1">
        <v>1190.0</v>
      </c>
      <c r="I49" s="1">
        <v>1230.0</v>
      </c>
      <c r="J49" s="1">
        <v>1390.0</v>
      </c>
      <c r="K49" s="1">
        <v>1220.0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134</v>
      </c>
      <c r="B50" s="1">
        <v>594.0</v>
      </c>
      <c r="C50" s="1">
        <v>730.0</v>
      </c>
      <c r="D50" s="1">
        <v>637.0</v>
      </c>
      <c r="E50" s="1">
        <v>683.0</v>
      </c>
      <c r="F50" s="1">
        <v>803.0</v>
      </c>
      <c r="G50" s="1">
        <v>1050.0</v>
      </c>
      <c r="H50" s="1">
        <v>1110.0</v>
      </c>
      <c r="I50" s="1">
        <v>1020.0</v>
      </c>
      <c r="J50" s="1">
        <v>1130.0</v>
      </c>
      <c r="K50" s="1">
        <v>1130.0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135</v>
      </c>
      <c r="B51" s="1">
        <v>28.0</v>
      </c>
      <c r="C51" s="1">
        <v>37.0</v>
      </c>
      <c r="D51" s="1">
        <v>45.0</v>
      </c>
      <c r="E51" s="1">
        <v>47.0</v>
      </c>
      <c r="F51" s="1">
        <v>45.0</v>
      </c>
      <c r="G51" s="1">
        <v>46.0</v>
      </c>
      <c r="H51" s="1">
        <v>34.0</v>
      </c>
      <c r="I51" s="1">
        <v>42.0</v>
      </c>
      <c r="J51" s="1">
        <v>53.0</v>
      </c>
      <c r="K51" s="1">
        <v>54.0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136</v>
      </c>
      <c r="B52" s="1">
        <v>145.0</v>
      </c>
      <c r="C52" s="1">
        <v>55.0</v>
      </c>
      <c r="D52" s="1">
        <v>54.0</v>
      </c>
      <c r="E52" s="1">
        <v>41.0</v>
      </c>
      <c r="F52" s="1">
        <v>39.0</v>
      </c>
      <c r="G52" s="1">
        <v>35.0</v>
      </c>
      <c r="H52" s="1">
        <v>12.0</v>
      </c>
      <c r="I52" s="1">
        <v>19.0</v>
      </c>
      <c r="J52" s="1">
        <v>24.0</v>
      </c>
      <c r="K52" s="1">
        <v>23.0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137</v>
      </c>
      <c r="B53" s="1">
        <v>0.0</v>
      </c>
      <c r="C53" s="1">
        <v>58.0</v>
      </c>
      <c r="D53" s="1">
        <v>0.0</v>
      </c>
      <c r="E53" s="1">
        <v>0.0</v>
      </c>
      <c r="F53" s="1">
        <v>1.0</v>
      </c>
      <c r="G53" s="1">
        <v>1.0</v>
      </c>
      <c r="H53" s="1">
        <v>1.0</v>
      </c>
      <c r="I53" s="1">
        <v>1.0</v>
      </c>
      <c r="J53" s="1">
        <v>1.0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138</v>
      </c>
      <c r="B54" s="1">
        <v>5.0</v>
      </c>
      <c r="C54" s="1">
        <v>5.0</v>
      </c>
      <c r="D54" s="1">
        <v>5.0</v>
      </c>
      <c r="E54" s="1">
        <v>5.0</v>
      </c>
      <c r="F54" s="1">
        <v>5.0</v>
      </c>
      <c r="G54" s="1">
        <v>5.0</v>
      </c>
      <c r="H54" s="1">
        <v>5.0</v>
      </c>
      <c r="I54" s="1">
        <v>5.0</v>
      </c>
      <c r="J54" s="1">
        <v>5.0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139</v>
      </c>
      <c r="B55" s="1">
        <v>202.0</v>
      </c>
      <c r="C55" s="1">
        <v>228.0</v>
      </c>
      <c r="D55" s="1">
        <v>211.0</v>
      </c>
      <c r="E55" s="1">
        <v>345.0</v>
      </c>
      <c r="F55" s="1">
        <v>429.0</v>
      </c>
      <c r="G55" s="1">
        <v>455.0</v>
      </c>
      <c r="H55" s="1">
        <v>455.0</v>
      </c>
      <c r="I55" s="1">
        <v>481.0</v>
      </c>
      <c r="J55" s="1">
        <v>630.0</v>
      </c>
      <c r="K55" s="1">
        <v>631.0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140</v>
      </c>
      <c r="B56" s="1">
        <v>919.0</v>
      </c>
      <c r="C56" s="1">
        <v>1020.0</v>
      </c>
      <c r="D56" s="1">
        <v>972.0</v>
      </c>
      <c r="E56" s="1">
        <v>962.0</v>
      </c>
      <c r="F56" s="1">
        <v>989.0</v>
      </c>
      <c r="G56" s="1">
        <v>1170.0</v>
      </c>
      <c r="H56" s="1">
        <v>1190.0</v>
      </c>
      <c r="I56" s="1">
        <v>1230.0</v>
      </c>
      <c r="J56" s="1">
        <v>1520.0</v>
      </c>
      <c r="K56" s="1">
        <v>1550.0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141</v>
      </c>
      <c r="B57" s="1">
        <v>56.0</v>
      </c>
      <c r="C57" s="1">
        <v>68.0</v>
      </c>
      <c r="D57" s="1">
        <v>70.0</v>
      </c>
      <c r="E57" s="1">
        <v>87.0</v>
      </c>
      <c r="F57" s="1">
        <v>103.0</v>
      </c>
      <c r="G57" s="1">
        <v>130.0</v>
      </c>
      <c r="H57" s="1">
        <v>128.0</v>
      </c>
      <c r="I57" s="1">
        <v>124.0</v>
      </c>
      <c r="J57" s="1">
        <v>147.0</v>
      </c>
      <c r="K57" s="1">
        <v>167.0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142</v>
      </c>
      <c r="B58" s="1">
        <v>4.0</v>
      </c>
      <c r="C58" s="1">
        <v>6.0</v>
      </c>
      <c r="D58" s="1">
        <v>9.0</v>
      </c>
      <c r="E58" s="1">
        <v>9.0</v>
      </c>
      <c r="F58" s="1">
        <v>10.0</v>
      </c>
      <c r="G58" s="1">
        <v>15.0</v>
      </c>
      <c r="H58" s="1">
        <v>22.0</v>
      </c>
      <c r="I58" s="1">
        <v>12.0</v>
      </c>
      <c r="J58" s="1">
        <v>33.0</v>
      </c>
      <c r="K58" s="1">
        <v>23.0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226.0</v>
      </c>
      <c r="C2" s="1">
        <v>255.0</v>
      </c>
      <c r="D2" s="1">
        <v>288.0</v>
      </c>
      <c r="E2" s="1">
        <v>286.0</v>
      </c>
      <c r="F2" s="1">
        <v>283.0</v>
      </c>
      <c r="G2" s="1">
        <v>304.0</v>
      </c>
      <c r="H2" s="1">
        <v>136.0</v>
      </c>
      <c r="I2" s="1">
        <v>281.0</v>
      </c>
      <c r="J2" s="1">
        <v>432.0</v>
      </c>
      <c r="K2" s="1">
        <v>465.0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80.0</v>
      </c>
      <c r="C3" s="1">
        <v>91.0</v>
      </c>
      <c r="D3" s="1">
        <v>115.0</v>
      </c>
      <c r="E3" s="1">
        <v>124.0</v>
      </c>
      <c r="F3" s="1">
        <v>129.0</v>
      </c>
      <c r="G3" s="1">
        <v>164.0</v>
      </c>
      <c r="H3" s="1">
        <v>86.0</v>
      </c>
      <c r="I3" s="1">
        <v>147.0</v>
      </c>
      <c r="J3" s="1">
        <v>238.0</v>
      </c>
      <c r="K3" s="1">
        <v>274.0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307.0</v>
      </c>
      <c r="C4" s="1">
        <v>347.0</v>
      </c>
      <c r="D4" s="1">
        <v>403.0</v>
      </c>
      <c r="E4" s="1">
        <v>410.0</v>
      </c>
      <c r="F4" s="1">
        <v>412.0</v>
      </c>
      <c r="G4" s="1">
        <v>468.0</v>
      </c>
      <c r="H4" s="1">
        <v>223.0</v>
      </c>
      <c r="I4" s="1">
        <v>427.0</v>
      </c>
      <c r="J4" s="1">
        <v>669.0</v>
      </c>
      <c r="K4" s="1">
        <v>739.0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205.0</v>
      </c>
      <c r="C5" s="1">
        <v>234.0</v>
      </c>
      <c r="D5" s="1">
        <v>280.0</v>
      </c>
      <c r="E5" s="1">
        <v>286.0</v>
      </c>
      <c r="F5" s="1">
        <v>295.0</v>
      </c>
      <c r="G5" s="1">
        <v>347.0</v>
      </c>
      <c r="H5" s="1">
        <v>216.0</v>
      </c>
      <c r="I5" s="1">
        <v>318.0</v>
      </c>
      <c r="J5" s="1">
        <v>470.0</v>
      </c>
      <c r="K5" s="1">
        <v>533.0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17.0</v>
      </c>
      <c r="C6" s="1">
        <v>25.0</v>
      </c>
      <c r="D6" s="1">
        <v>37.0</v>
      </c>
      <c r="E6" s="1">
        <v>20.0</v>
      </c>
      <c r="F6" s="1">
        <v>27.0</v>
      </c>
      <c r="G6" s="1">
        <v>30.0</v>
      </c>
      <c r="H6" s="1">
        <v>27.0</v>
      </c>
      <c r="I6" s="1">
        <v>35.0</v>
      </c>
      <c r="J6" s="1">
        <v>53.0</v>
      </c>
      <c r="K6" s="1">
        <v>51.0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40.0</v>
      </c>
      <c r="C7" s="1">
        <v>43.0</v>
      </c>
      <c r="D7" s="1">
        <v>45.0</v>
      </c>
      <c r="E7" s="1">
        <v>52.0</v>
      </c>
      <c r="F7" s="1">
        <v>57.0</v>
      </c>
      <c r="G7" s="1">
        <v>70.0</v>
      </c>
      <c r="H7" s="1">
        <v>73.0</v>
      </c>
      <c r="I7" s="1">
        <v>73.0</v>
      </c>
      <c r="J7" s="1">
        <v>78.0</v>
      </c>
      <c r="K7" s="1">
        <v>93.0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264.0</v>
      </c>
      <c r="C8" s="1">
        <v>304.0</v>
      </c>
      <c r="D8" s="1">
        <v>364.0</v>
      </c>
      <c r="E8" s="1">
        <v>359.0</v>
      </c>
      <c r="F8" s="1">
        <v>379.0</v>
      </c>
      <c r="G8" s="1">
        <v>448.0</v>
      </c>
      <c r="H8" s="1">
        <v>317.0</v>
      </c>
      <c r="I8" s="1">
        <v>427.0</v>
      </c>
      <c r="J8" s="1">
        <v>601.0</v>
      </c>
      <c r="K8" s="1">
        <v>678.0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43.0</v>
      </c>
      <c r="C9" s="1">
        <v>43.0</v>
      </c>
      <c r="D9" s="1">
        <v>39.0</v>
      </c>
      <c r="E9" s="1">
        <v>51.0</v>
      </c>
      <c r="F9" s="1">
        <v>32.0</v>
      </c>
      <c r="G9" s="1">
        <v>20.0</v>
      </c>
      <c r="H9" s="1">
        <v>-94.0</v>
      </c>
      <c r="I9" s="1">
        <v>14.0</v>
      </c>
      <c r="J9" s="1">
        <v>67.0</v>
      </c>
      <c r="K9" s="1">
        <v>61.0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-39.0</v>
      </c>
      <c r="C10" s="1">
        <v>-37.0</v>
      </c>
      <c r="D10" s="1">
        <v>-43.0</v>
      </c>
      <c r="E10" s="1">
        <v>-42.0</v>
      </c>
      <c r="F10" s="1">
        <v>-53.0</v>
      </c>
      <c r="G10" s="1">
        <v>-55.0</v>
      </c>
      <c r="H10" s="1">
        <v>-49.0</v>
      </c>
      <c r="I10" s="1">
        <v>-32.0</v>
      </c>
      <c r="J10" s="1">
        <v>-52.0</v>
      </c>
      <c r="K10" s="1">
        <v>-97.0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2.0</v>
      </c>
      <c r="C11" s="1">
        <v>3.0</v>
      </c>
      <c r="D11" s="1">
        <v>16.0</v>
      </c>
      <c r="E11" s="1">
        <v>69.0</v>
      </c>
      <c r="F11" s="1">
        <v>1.0</v>
      </c>
      <c r="G11" s="1">
        <v>1.0</v>
      </c>
      <c r="H11" s="1">
        <v>17.0</v>
      </c>
      <c r="I11" s="1">
        <v>4.0</v>
      </c>
      <c r="J11" s="1">
        <v>2.0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-39.0</v>
      </c>
      <c r="C12" s="1">
        <v>-37.0</v>
      </c>
      <c r="D12" s="1">
        <v>-43.0</v>
      </c>
      <c r="E12" s="1">
        <v>-42.0</v>
      </c>
      <c r="F12" s="1">
        <v>-52.0</v>
      </c>
      <c r="G12" s="1">
        <v>-54.0</v>
      </c>
      <c r="H12" s="1">
        <v>-48.0</v>
      </c>
      <c r="I12" s="1">
        <v>-32.0</v>
      </c>
      <c r="J12" s="1">
        <v>-49.0</v>
      </c>
      <c r="K12" s="1">
        <v>-91.0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-11.0</v>
      </c>
      <c r="C13" s="1">
        <v>-3.0</v>
      </c>
      <c r="D13" s="1">
        <v>26.0</v>
      </c>
      <c r="E13" s="1">
        <v>-2.0</v>
      </c>
      <c r="F13" s="1">
        <v>-33.0</v>
      </c>
      <c r="G13" s="1">
        <v>-1.0</v>
      </c>
      <c r="H13" s="1">
        <v>-16.0</v>
      </c>
      <c r="I13" s="1">
        <v>3.0</v>
      </c>
      <c r="J13" s="1">
        <v>4.0</v>
      </c>
      <c r="K13" s="1">
        <v>-37.0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4.0</v>
      </c>
      <c r="C14" s="1">
        <v>2.0</v>
      </c>
      <c r="D14" s="1">
        <v>-3.0</v>
      </c>
      <c r="E14" s="1">
        <v>6.0</v>
      </c>
      <c r="F14" s="1">
        <v>-19.0</v>
      </c>
      <c r="G14" s="1">
        <v>-35.0</v>
      </c>
      <c r="H14" s="1">
        <v>-143.0</v>
      </c>
      <c r="I14" s="1">
        <v>-32.0</v>
      </c>
      <c r="J14" s="1">
        <v>23.0</v>
      </c>
      <c r="K14" s="1">
        <v>-30.0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0.0</v>
      </c>
      <c r="C15" s="1">
        <v>0.0</v>
      </c>
      <c r="D15" s="1">
        <v>0.0</v>
      </c>
      <c r="E15" s="1">
        <v>-6.0</v>
      </c>
      <c r="F15" s="1">
        <v>-94.0</v>
      </c>
      <c r="G15" s="1">
        <v>-70.0</v>
      </c>
      <c r="H15" s="1">
        <v>0.0</v>
      </c>
      <c r="I15" s="1">
        <v>-56.0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0.0</v>
      </c>
      <c r="C16" s="1">
        <v>-6.0</v>
      </c>
      <c r="D16" s="1">
        <v>-1.0</v>
      </c>
      <c r="E16" s="1">
        <v>9.0</v>
      </c>
      <c r="F16" s="1">
        <v>-8.0</v>
      </c>
      <c r="G16" s="1">
        <v>-5.0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0.0</v>
      </c>
      <c r="C17" s="1">
        <v>0.0</v>
      </c>
      <c r="D17" s="1">
        <v>26.0</v>
      </c>
      <c r="E17" s="1">
        <v>23.0</v>
      </c>
      <c r="F17" s="1">
        <v>15.0</v>
      </c>
      <c r="G17" s="1">
        <v>0.0</v>
      </c>
      <c r="H17" s="1">
        <v>0.0</v>
      </c>
      <c r="I17" s="1">
        <v>21.0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0.0</v>
      </c>
      <c r="C18" s="1">
        <v>0.0</v>
      </c>
      <c r="D18" s="1">
        <v>7.0</v>
      </c>
      <c r="E18" s="1">
        <v>4.0</v>
      </c>
      <c r="F18" s="1">
        <v>20.0</v>
      </c>
      <c r="G18" s="1">
        <v>44.0</v>
      </c>
      <c r="H18" s="1">
        <v>14.0</v>
      </c>
      <c r="I18" s="1">
        <v>48.0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0.0</v>
      </c>
      <c r="C19" s="1">
        <v>0.0</v>
      </c>
      <c r="D19" s="1">
        <v>-2.0</v>
      </c>
      <c r="E19" s="1">
        <v>0.0</v>
      </c>
      <c r="F19" s="1">
        <v>0.0</v>
      </c>
      <c r="G19" s="1">
        <v>0.0</v>
      </c>
      <c r="H19" s="1">
        <v>0.0</v>
      </c>
      <c r="I19" s="1">
        <v>91.0</v>
      </c>
      <c r="J19" s="1">
        <v>11.0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0.0</v>
      </c>
      <c r="C20" s="1">
        <v>0.0</v>
      </c>
      <c r="D20" s="1">
        <v>0.0</v>
      </c>
      <c r="E20" s="1">
        <v>-9.0</v>
      </c>
      <c r="F20" s="1">
        <v>-2.0</v>
      </c>
      <c r="G20" s="1">
        <v>0.0</v>
      </c>
      <c r="H20" s="1">
        <v>0.0</v>
      </c>
      <c r="I20" s="1">
        <v>0.0</v>
      </c>
      <c r="J20" s="1">
        <v>0.0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4.0</v>
      </c>
      <c r="C21" s="1">
        <v>-4.0</v>
      </c>
      <c r="D21" s="1">
        <v>25.0</v>
      </c>
      <c r="E21" s="1">
        <v>27.0</v>
      </c>
      <c r="F21" s="1">
        <v>5.0</v>
      </c>
      <c r="G21" s="1">
        <v>2.0</v>
      </c>
      <c r="H21" s="1">
        <v>-129.0</v>
      </c>
      <c r="I21" s="1">
        <v>-31.0</v>
      </c>
      <c r="J21" s="1">
        <v>23.0</v>
      </c>
      <c r="K21" s="1">
        <v>-27.0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1.0</v>
      </c>
      <c r="C22" s="1">
        <v>26.0</v>
      </c>
      <c r="D22" s="1">
        <v>1.0</v>
      </c>
      <c r="E22" s="1">
        <v>-52.0</v>
      </c>
      <c r="F22" s="1">
        <v>2.0</v>
      </c>
      <c r="G22" s="1">
        <v>1.0</v>
      </c>
      <c r="H22" s="1">
        <v>-4.0</v>
      </c>
      <c r="I22" s="1">
        <v>1.0</v>
      </c>
      <c r="J22" s="1">
        <v>4.0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3.0</v>
      </c>
      <c r="C23" s="1">
        <v>-4.0</v>
      </c>
      <c r="D23" s="1">
        <v>24.0</v>
      </c>
      <c r="E23" s="1">
        <v>28.0</v>
      </c>
      <c r="F23" s="1">
        <v>2.0</v>
      </c>
      <c r="G23" s="1">
        <v>1.0</v>
      </c>
      <c r="H23" s="1">
        <v>-125.0</v>
      </c>
      <c r="I23" s="1">
        <v>-32.0</v>
      </c>
      <c r="J23" s="1">
        <v>19.0</v>
      </c>
      <c r="K23" s="1">
        <v>-30.0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3.0</v>
      </c>
      <c r="C24" s="1">
        <v>-4.0</v>
      </c>
      <c r="D24" s="1">
        <v>24.0</v>
      </c>
      <c r="E24" s="1">
        <v>28.0</v>
      </c>
      <c r="F24" s="1">
        <v>2.0</v>
      </c>
      <c r="G24" s="1">
        <v>1.0</v>
      </c>
      <c r="H24" s="1">
        <v>-125.0</v>
      </c>
      <c r="I24" s="1">
        <v>-32.0</v>
      </c>
      <c r="J24" s="1">
        <v>19.0</v>
      </c>
      <c r="K24" s="1">
        <v>-30.0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108</v>
      </c>
      <c r="B25" s="1">
        <v>-1.0</v>
      </c>
      <c r="C25" s="1">
        <v>-2.0</v>
      </c>
      <c r="D25" s="1">
        <v>-5.0</v>
      </c>
      <c r="E25" s="1">
        <v>-5.0</v>
      </c>
      <c r="F25" s="1">
        <v>-1.0</v>
      </c>
      <c r="G25" s="1">
        <v>-82.0</v>
      </c>
      <c r="H25" s="1">
        <v>19.0</v>
      </c>
      <c r="I25" s="1">
        <v>6.0</v>
      </c>
      <c r="J25" s="1">
        <v>-1.0</v>
      </c>
      <c r="K25" s="1">
        <v>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>
        <v>1.0</v>
      </c>
      <c r="C26" s="1">
        <v>-6.0</v>
      </c>
      <c r="D26" s="1">
        <v>19.0</v>
      </c>
      <c r="E26" s="1">
        <v>23.0</v>
      </c>
      <c r="F26" s="1">
        <v>1.0</v>
      </c>
      <c r="G26" s="1">
        <v>37.0</v>
      </c>
      <c r="H26" s="1">
        <v>-105.0</v>
      </c>
      <c r="I26" s="1">
        <v>-26.0</v>
      </c>
      <c r="J26" s="1">
        <v>17.0</v>
      </c>
      <c r="K26" s="1">
        <v>-27.0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167</v>
      </c>
      <c r="B27" s="1">
        <v>1.0</v>
      </c>
      <c r="C27" s="1">
        <v>2.0</v>
      </c>
      <c r="D27" s="1">
        <v>4.0</v>
      </c>
      <c r="E27" s="1">
        <v>7.0</v>
      </c>
      <c r="F27" s="1">
        <v>7.0</v>
      </c>
      <c r="G27" s="1">
        <v>10.0</v>
      </c>
      <c r="H27" s="1">
        <v>10.0</v>
      </c>
      <c r="I27" s="1">
        <v>13.0</v>
      </c>
      <c r="J27" s="1">
        <v>28.0</v>
      </c>
      <c r="K27" s="1">
        <v>47.0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>
        <v>1.0</v>
      </c>
      <c r="C28" s="1">
        <v>-8.0</v>
      </c>
      <c r="D28" s="1">
        <v>15.0</v>
      </c>
      <c r="E28" s="1">
        <v>15.0</v>
      </c>
      <c r="F28" s="1">
        <v>-6.0</v>
      </c>
      <c r="G28" s="1">
        <v>-10.0</v>
      </c>
      <c r="H28" s="1">
        <v>-115.0</v>
      </c>
      <c r="I28" s="1">
        <v>-39.0</v>
      </c>
      <c r="J28" s="1">
        <v>-10.0</v>
      </c>
      <c r="K28" s="1">
        <v>-74.0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1">
        <v>1.0</v>
      </c>
      <c r="C29" s="1">
        <v>-8.0</v>
      </c>
      <c r="D29" s="1">
        <v>15.0</v>
      </c>
      <c r="E29" s="1">
        <v>15.0</v>
      </c>
      <c r="F29" s="1">
        <v>-6.0</v>
      </c>
      <c r="G29" s="1">
        <v>-10.0</v>
      </c>
      <c r="H29" s="1">
        <v>-115.0</v>
      </c>
      <c r="I29" s="1">
        <v>-39.0</v>
      </c>
      <c r="J29" s="1">
        <v>-10.0</v>
      </c>
      <c r="K29" s="1">
        <v>-74.0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171</v>
      </c>
      <c r="B31" s="1" t="s">
        <v>172</v>
      </c>
      <c r="C31" s="1" t="s">
        <v>173</v>
      </c>
      <c r="D31" s="1" t="s">
        <v>174</v>
      </c>
      <c r="E31" s="1" t="s">
        <v>175</v>
      </c>
      <c r="F31" s="1" t="s">
        <v>176</v>
      </c>
      <c r="G31" s="1" t="s">
        <v>177</v>
      </c>
      <c r="H31" s="1" t="s">
        <v>178</v>
      </c>
      <c r="I31" s="1" t="s">
        <v>179</v>
      </c>
      <c r="J31" s="1" t="s">
        <v>180</v>
      </c>
      <c r="K31" s="1" t="s">
        <v>181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182</v>
      </c>
      <c r="B32" s="1" t="s">
        <v>172</v>
      </c>
      <c r="C32" s="1" t="s">
        <v>173</v>
      </c>
      <c r="D32" s="1" t="s">
        <v>174</v>
      </c>
      <c r="E32" s="1" t="s">
        <v>175</v>
      </c>
      <c r="F32" s="1" t="s">
        <v>176</v>
      </c>
      <c r="G32" s="1" t="s">
        <v>177</v>
      </c>
      <c r="H32" s="1" t="s">
        <v>178</v>
      </c>
      <c r="I32" s="1" t="s">
        <v>179</v>
      </c>
      <c r="J32" s="1" t="s">
        <v>180</v>
      </c>
      <c r="K32" s="1" t="s">
        <v>181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>
        <v>24.0</v>
      </c>
      <c r="C33" s="1">
        <v>25.0</v>
      </c>
      <c r="D33" s="1">
        <v>26.0</v>
      </c>
      <c r="E33" s="1">
        <v>30.0</v>
      </c>
      <c r="F33" s="1">
        <v>31.0</v>
      </c>
      <c r="G33" s="1">
        <v>32.0</v>
      </c>
      <c r="H33" s="1">
        <v>34.0</v>
      </c>
      <c r="I33" s="1">
        <v>52.0</v>
      </c>
      <c r="J33" s="1">
        <v>69.0</v>
      </c>
      <c r="K33" s="1">
        <v>65.0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184</v>
      </c>
      <c r="B34" s="1" t="s">
        <v>185</v>
      </c>
      <c r="C34" s="1" t="s">
        <v>173</v>
      </c>
      <c r="D34" s="1" t="s">
        <v>186</v>
      </c>
      <c r="E34" s="1" t="s">
        <v>187</v>
      </c>
      <c r="F34" s="1" t="s">
        <v>176</v>
      </c>
      <c r="G34" s="1" t="s">
        <v>177</v>
      </c>
      <c r="H34" s="1" t="s">
        <v>178</v>
      </c>
      <c r="I34" s="1" t="s">
        <v>179</v>
      </c>
      <c r="J34" s="1" t="s">
        <v>180</v>
      </c>
      <c r="K34" s="1" t="s">
        <v>181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188</v>
      </c>
      <c r="B35" s="1" t="s">
        <v>185</v>
      </c>
      <c r="C35" s="1" t="s">
        <v>173</v>
      </c>
      <c r="D35" s="1" t="s">
        <v>186</v>
      </c>
      <c r="E35" s="1" t="s">
        <v>187</v>
      </c>
      <c r="F35" s="1" t="s">
        <v>176</v>
      </c>
      <c r="G35" s="1" t="s">
        <v>177</v>
      </c>
      <c r="H35" s="1" t="s">
        <v>178</v>
      </c>
      <c r="I35" s="1" t="s">
        <v>179</v>
      </c>
      <c r="J35" s="1" t="s">
        <v>180</v>
      </c>
      <c r="K35" s="1" t="s">
        <v>181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189</v>
      </c>
      <c r="B36" s="1">
        <v>33.0</v>
      </c>
      <c r="C36" s="1">
        <v>25.0</v>
      </c>
      <c r="D36" s="1">
        <v>31.0</v>
      </c>
      <c r="E36" s="1">
        <v>34.0</v>
      </c>
      <c r="F36" s="1">
        <v>31.0</v>
      </c>
      <c r="G36" s="1">
        <v>32.0</v>
      </c>
      <c r="H36" s="1">
        <v>34.0</v>
      </c>
      <c r="I36" s="1">
        <v>52.0</v>
      </c>
      <c r="J36" s="1">
        <v>69.0</v>
      </c>
      <c r="K36" s="1">
        <v>65.0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190</v>
      </c>
      <c r="B37" s="1" t="s">
        <v>191</v>
      </c>
      <c r="C37" s="1" t="s">
        <v>192</v>
      </c>
      <c r="D37" s="1" t="s">
        <v>193</v>
      </c>
      <c r="E37" s="1" t="s">
        <v>194</v>
      </c>
      <c r="F37" s="1" t="s">
        <v>195</v>
      </c>
      <c r="G37" s="1" t="s">
        <v>196</v>
      </c>
      <c r="H37" s="1" t="s">
        <v>197</v>
      </c>
      <c r="I37" s="1" t="s">
        <v>193</v>
      </c>
      <c r="J37" s="1" t="s">
        <v>198</v>
      </c>
      <c r="K37" s="1" t="s">
        <v>199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200</v>
      </c>
      <c r="B38" s="1" t="s">
        <v>201</v>
      </c>
      <c r="C38" s="1" t="s">
        <v>192</v>
      </c>
      <c r="D38" s="1" t="s">
        <v>199</v>
      </c>
      <c r="E38" s="1" t="s">
        <v>192</v>
      </c>
      <c r="F38" s="1" t="s">
        <v>195</v>
      </c>
      <c r="G38" s="1" t="s">
        <v>196</v>
      </c>
      <c r="H38" s="1" t="s">
        <v>197</v>
      </c>
      <c r="I38" s="1" t="s">
        <v>193</v>
      </c>
      <c r="J38" s="1" t="s">
        <v>198</v>
      </c>
      <c r="K38" s="1" t="s">
        <v>199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202</v>
      </c>
      <c r="B39" s="1" t="s">
        <v>203</v>
      </c>
      <c r="C39" s="1" t="s">
        <v>204</v>
      </c>
      <c r="D39" s="1" t="s">
        <v>205</v>
      </c>
      <c r="E39" s="1" t="s">
        <v>206</v>
      </c>
      <c r="F39" s="1" t="s">
        <v>206</v>
      </c>
      <c r="G39" s="1" t="s">
        <v>206</v>
      </c>
      <c r="H39" s="1">
        <v>0.0</v>
      </c>
      <c r="I39" s="1">
        <v>0.0</v>
      </c>
      <c r="J39" s="1" t="s">
        <v>172</v>
      </c>
      <c r="K39" s="1" t="s">
        <v>203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207</v>
      </c>
      <c r="B40" s="1" t="s">
        <v>208</v>
      </c>
      <c r="C40" s="1" t="s">
        <v>209</v>
      </c>
      <c r="D40" s="1" t="s">
        <v>210</v>
      </c>
      <c r="E40" s="1" t="s">
        <v>211</v>
      </c>
      <c r="F40" s="1">
        <v>0.0</v>
      </c>
      <c r="G40" s="1">
        <v>0.0</v>
      </c>
      <c r="H40" s="1" t="s">
        <v>212</v>
      </c>
      <c r="I40" s="1" t="s">
        <v>213</v>
      </c>
      <c r="J40" s="1" t="s">
        <v>214</v>
      </c>
      <c r="K40" s="1" t="s">
        <v>215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216</v>
      </c>
      <c r="B42" s="1">
        <v>84.0</v>
      </c>
      <c r="C42" s="1">
        <v>86.0</v>
      </c>
      <c r="D42" s="1">
        <v>85.0</v>
      </c>
      <c r="E42" s="1">
        <v>104.0</v>
      </c>
      <c r="F42" s="1">
        <v>90.0</v>
      </c>
      <c r="G42" s="1">
        <v>90.0</v>
      </c>
      <c r="H42" s="1">
        <v>-20.0</v>
      </c>
      <c r="I42" s="1">
        <v>73.0</v>
      </c>
      <c r="J42" s="1">
        <v>146.0</v>
      </c>
      <c r="K42" s="1">
        <v>155.0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217</v>
      </c>
      <c r="B43" s="1">
        <v>43.0</v>
      </c>
      <c r="C43" s="1">
        <v>42.0</v>
      </c>
      <c r="D43" s="1">
        <v>39.0</v>
      </c>
      <c r="E43" s="1">
        <v>51.0</v>
      </c>
      <c r="F43" s="1">
        <v>32.0</v>
      </c>
      <c r="G43" s="1">
        <v>20.0</v>
      </c>
      <c r="H43" s="1">
        <v>-94.0</v>
      </c>
      <c r="I43" s="1">
        <v>14.0</v>
      </c>
      <c r="J43" s="1">
        <v>67.0</v>
      </c>
      <c r="K43" s="1">
        <v>61.0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218</v>
      </c>
      <c r="B44" s="1">
        <v>43.0</v>
      </c>
      <c r="C44" s="1">
        <v>43.0</v>
      </c>
      <c r="D44" s="1">
        <v>39.0</v>
      </c>
      <c r="E44" s="1">
        <v>51.0</v>
      </c>
      <c r="F44" s="1">
        <v>32.0</v>
      </c>
      <c r="G44" s="1">
        <v>20.0</v>
      </c>
      <c r="H44" s="1">
        <v>-94.0</v>
      </c>
      <c r="I44" s="1">
        <v>14.0</v>
      </c>
      <c r="J44" s="1">
        <v>67.0</v>
      </c>
      <c r="K44" s="1">
        <v>61.0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219</v>
      </c>
      <c r="B45" s="1">
        <v>87.0</v>
      </c>
      <c r="C45" s="1">
        <v>91.0</v>
      </c>
      <c r="D45" s="1">
        <v>91.0</v>
      </c>
      <c r="E45" s="1">
        <v>110.0</v>
      </c>
      <c r="F45" s="1">
        <v>95.0</v>
      </c>
      <c r="G45" s="1">
        <v>96.0</v>
      </c>
      <c r="H45" s="1">
        <v>-16.0</v>
      </c>
      <c r="I45" s="1">
        <v>79.0</v>
      </c>
      <c r="J45" s="1">
        <v>153.0</v>
      </c>
      <c r="K45" s="1">
        <v>161.0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220</v>
      </c>
      <c r="B46" s="1">
        <v>307.0</v>
      </c>
      <c r="C46" s="1">
        <v>350.0</v>
      </c>
      <c r="D46" s="1">
        <v>406.0</v>
      </c>
      <c r="E46" s="1">
        <v>414.0</v>
      </c>
      <c r="F46" s="1">
        <v>431.0</v>
      </c>
      <c r="G46" s="1">
        <v>488.0</v>
      </c>
      <c r="H46" s="1">
        <v>227.0</v>
      </c>
      <c r="I46" s="1">
        <v>428.0</v>
      </c>
      <c r="J46" s="1">
        <v>670.0</v>
      </c>
      <c r="K46" s="1">
        <v>739.0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221</v>
      </c>
      <c r="B47" s="1" t="s">
        <v>222</v>
      </c>
      <c r="C47" s="1" t="s">
        <v>223</v>
      </c>
      <c r="D47" s="1" t="s">
        <v>224</v>
      </c>
      <c r="E47" s="1" t="s">
        <v>225</v>
      </c>
      <c r="F47" s="1" t="s">
        <v>226</v>
      </c>
      <c r="G47" s="1" t="s">
        <v>227</v>
      </c>
      <c r="H47" s="1" t="s">
        <v>228</v>
      </c>
      <c r="I47" s="1" t="s">
        <v>229</v>
      </c>
      <c r="J47" s="1" t="s">
        <v>230</v>
      </c>
      <c r="K47" s="1" t="s">
        <v>231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232</v>
      </c>
      <c r="B48" s="1">
        <v>1.0</v>
      </c>
      <c r="C48" s="1">
        <v>1.0</v>
      </c>
      <c r="D48" s="1">
        <v>50.0</v>
      </c>
      <c r="E48" s="1">
        <v>-1.0</v>
      </c>
      <c r="F48" s="1">
        <v>3.0</v>
      </c>
      <c r="G48" s="1">
        <v>1.0</v>
      </c>
      <c r="H48" s="1">
        <v>-3.0</v>
      </c>
      <c r="I48" s="1">
        <v>1.0</v>
      </c>
      <c r="J48" s="1">
        <v>3.0</v>
      </c>
      <c r="K48" s="1">
        <v>53.0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233</v>
      </c>
      <c r="B49" s="1">
        <v>0.0</v>
      </c>
      <c r="C49" s="1">
        <v>3.0</v>
      </c>
      <c r="D49" s="1">
        <v>-1.0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82.0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234</v>
      </c>
      <c r="B50" s="1">
        <v>1.0</v>
      </c>
      <c r="C50" s="1">
        <v>1.0</v>
      </c>
      <c r="D50" s="1">
        <v>48.0</v>
      </c>
      <c r="E50" s="1">
        <v>-1.0</v>
      </c>
      <c r="F50" s="1">
        <v>3.0</v>
      </c>
      <c r="G50" s="1">
        <v>1.0</v>
      </c>
      <c r="H50" s="1">
        <v>-3.0</v>
      </c>
      <c r="I50" s="1">
        <v>1.0</v>
      </c>
      <c r="J50" s="1">
        <v>3.0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235</v>
      </c>
      <c r="B51" s="1">
        <v>-4.0</v>
      </c>
      <c r="C51" s="1">
        <v>-1.0</v>
      </c>
      <c r="D51" s="1">
        <v>1.0</v>
      </c>
      <c r="E51" s="1">
        <v>61.0</v>
      </c>
      <c r="F51" s="1">
        <v>-80.0</v>
      </c>
      <c r="G51" s="1">
        <v>76.0</v>
      </c>
      <c r="H51" s="1">
        <v>-95.0</v>
      </c>
      <c r="I51" s="1">
        <v>-17.0</v>
      </c>
      <c r="J51" s="1">
        <v>5.0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236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237</v>
      </c>
      <c r="B53" s="1">
        <v>-4.0</v>
      </c>
      <c r="C53" s="1">
        <v>-1.0</v>
      </c>
      <c r="D53" s="1">
        <v>1.0</v>
      </c>
      <c r="E53" s="1">
        <v>61.0</v>
      </c>
      <c r="F53" s="1">
        <v>-80.0</v>
      </c>
      <c r="G53" s="1">
        <v>76.0</v>
      </c>
      <c r="H53" s="1">
        <v>-95.0</v>
      </c>
      <c r="I53" s="1">
        <v>-17.0</v>
      </c>
      <c r="J53" s="1">
        <v>5.0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238</v>
      </c>
      <c r="B54" s="1">
        <v>1.0</v>
      </c>
      <c r="C54" s="1">
        <v>-70.0</v>
      </c>
      <c r="D54" s="1">
        <v>-7.0</v>
      </c>
      <c r="E54" s="1">
        <v>-1.0</v>
      </c>
      <c r="F54" s="1">
        <v>-13.0</v>
      </c>
      <c r="G54" s="1">
        <v>-22.0</v>
      </c>
      <c r="H54" s="1">
        <v>-70.0</v>
      </c>
      <c r="I54" s="1">
        <v>-14.0</v>
      </c>
      <c r="J54" s="1">
        <v>12.0</v>
      </c>
      <c r="K54" s="1">
        <v>-15.0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239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6.0</v>
      </c>
      <c r="J55" s="1">
        <v>6.0</v>
      </c>
      <c r="K55" s="1">
        <v>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240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241</v>
      </c>
      <c r="B57" s="1">
        <v>1.0</v>
      </c>
      <c r="C57" s="1">
        <v>2.0</v>
      </c>
      <c r="D57" s="1">
        <v>3.0</v>
      </c>
      <c r="E57" s="1">
        <v>3.0</v>
      </c>
      <c r="F57" s="1">
        <v>3.0</v>
      </c>
      <c r="G57" s="1">
        <v>4.0</v>
      </c>
      <c r="H57" s="1">
        <v>2.0</v>
      </c>
      <c r="I57" s="1">
        <v>4.0</v>
      </c>
      <c r="J57" s="1">
        <v>6.0</v>
      </c>
      <c r="K57" s="1">
        <v>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242</v>
      </c>
      <c r="B58" s="1">
        <v>1.0</v>
      </c>
      <c r="C58" s="1">
        <v>2.0</v>
      </c>
      <c r="D58" s="1">
        <v>3.0</v>
      </c>
      <c r="E58" s="1">
        <v>3.0</v>
      </c>
      <c r="F58" s="1">
        <v>3.0</v>
      </c>
      <c r="G58" s="1">
        <v>4.0</v>
      </c>
      <c r="H58" s="1">
        <v>2.0</v>
      </c>
      <c r="I58" s="1">
        <v>4.0</v>
      </c>
      <c r="J58" s="1">
        <v>6.0</v>
      </c>
      <c r="K58" s="1">
        <v>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243</v>
      </c>
      <c r="B59" s="1">
        <v>15.0</v>
      </c>
      <c r="C59" s="1">
        <v>23.0</v>
      </c>
      <c r="D59" s="1">
        <v>34.0</v>
      </c>
      <c r="E59" s="1">
        <v>17.0</v>
      </c>
      <c r="F59" s="1">
        <v>23.0</v>
      </c>
      <c r="G59" s="1">
        <v>25.0</v>
      </c>
      <c r="H59" s="1">
        <v>25.0</v>
      </c>
      <c r="I59" s="1">
        <v>31.0</v>
      </c>
      <c r="J59" s="1">
        <v>46.0</v>
      </c>
      <c r="K59" s="1">
        <v>44.0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244</v>
      </c>
      <c r="B60" s="1">
        <v>3.0</v>
      </c>
      <c r="C60" s="1">
        <v>4.0</v>
      </c>
      <c r="D60" s="1">
        <v>5.0</v>
      </c>
      <c r="E60" s="1">
        <v>5.0</v>
      </c>
      <c r="F60" s="1">
        <v>5.0</v>
      </c>
      <c r="G60" s="1">
        <v>5.0</v>
      </c>
      <c r="H60" s="1">
        <v>4.0</v>
      </c>
      <c r="I60" s="1">
        <v>5.0</v>
      </c>
      <c r="J60" s="1">
        <v>6.0</v>
      </c>
      <c r="K60" s="1">
        <v>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245</v>
      </c>
      <c r="B61" s="1">
        <v>1.0</v>
      </c>
      <c r="C61" s="1">
        <v>1.0</v>
      </c>
      <c r="D61" s="1">
        <v>2.0</v>
      </c>
      <c r="E61" s="1">
        <v>2.0</v>
      </c>
      <c r="F61" s="1">
        <v>2.0</v>
      </c>
      <c r="G61" s="1">
        <v>2.0</v>
      </c>
      <c r="H61" s="1">
        <v>1.0</v>
      </c>
      <c r="I61" s="1">
        <v>1.0</v>
      </c>
      <c r="J61" s="1">
        <v>2.0</v>
      </c>
      <c r="K61" s="1">
        <v>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246</v>
      </c>
      <c r="B62" s="1">
        <v>1.0</v>
      </c>
      <c r="C62" s="1">
        <v>2.0</v>
      </c>
      <c r="D62" s="1">
        <v>3.0</v>
      </c>
      <c r="E62" s="1">
        <v>3.0</v>
      </c>
      <c r="F62" s="1">
        <v>2.0</v>
      </c>
      <c r="G62" s="1">
        <v>3.0</v>
      </c>
      <c r="H62" s="1">
        <v>2.0</v>
      </c>
      <c r="I62" s="1">
        <v>4.0</v>
      </c>
      <c r="J62" s="1">
        <v>4.0</v>
      </c>
      <c r="K62" s="1">
        <v>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247</v>
      </c>
      <c r="B63" s="1">
        <v>0.0</v>
      </c>
      <c r="C63" s="1">
        <v>0.0</v>
      </c>
      <c r="D63" s="1">
        <v>7.0</v>
      </c>
      <c r="E63" s="1">
        <v>9.0</v>
      </c>
      <c r="F63" s="1">
        <v>21.0</v>
      </c>
      <c r="G63" s="1">
        <v>15.0</v>
      </c>
      <c r="H63" s="1">
        <v>13.0</v>
      </c>
      <c r="I63" s="1">
        <v>5.0</v>
      </c>
      <c r="J63" s="1">
        <v>2.0</v>
      </c>
      <c r="K63" s="1">
        <v>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248</v>
      </c>
      <c r="B64" s="1">
        <v>2.0</v>
      </c>
      <c r="C64" s="1">
        <v>3.0</v>
      </c>
      <c r="D64" s="1">
        <v>4.0</v>
      </c>
      <c r="E64" s="1">
        <v>-1.0</v>
      </c>
      <c r="F64" s="1">
        <v>6.0</v>
      </c>
      <c r="G64" s="1">
        <v>7.0</v>
      </c>
      <c r="H64" s="1">
        <v>7.0</v>
      </c>
      <c r="I64" s="1">
        <v>10.0</v>
      </c>
      <c r="J64" s="1">
        <v>11.0</v>
      </c>
      <c r="K64" s="1">
        <v>9.0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249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4.0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250</v>
      </c>
      <c r="B66" s="1">
        <v>2.0</v>
      </c>
      <c r="C66" s="1">
        <v>3.0</v>
      </c>
      <c r="D66" s="1">
        <v>4.0</v>
      </c>
      <c r="E66" s="1">
        <v>-1.0</v>
      </c>
      <c r="F66" s="1">
        <v>7.0</v>
      </c>
      <c r="G66" s="1">
        <v>7.0</v>
      </c>
      <c r="H66" s="1">
        <v>7.0</v>
      </c>
      <c r="I66" s="1">
        <v>10.0</v>
      </c>
      <c r="J66" s="1">
        <v>11.0</v>
      </c>
      <c r="K66" s="1">
        <v>9.0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252</v>
      </c>
      <c r="B3" s="1" t="s">
        <v>253</v>
      </c>
      <c r="C3" s="1" t="s">
        <v>254</v>
      </c>
      <c r="D3" s="1" t="s">
        <v>255</v>
      </c>
      <c r="E3" s="1" t="s">
        <v>256</v>
      </c>
      <c r="F3" s="1" t="s">
        <v>257</v>
      </c>
      <c r="G3" s="1" t="s">
        <v>258</v>
      </c>
      <c r="H3" s="1" t="s">
        <v>259</v>
      </c>
      <c r="I3" s="1" t="s">
        <v>260</v>
      </c>
      <c r="J3" s="1" t="s">
        <v>261</v>
      </c>
      <c r="K3" s="1" t="s">
        <v>262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263</v>
      </c>
      <c r="B4" s="1" t="s">
        <v>264</v>
      </c>
      <c r="C4" s="1" t="s">
        <v>265</v>
      </c>
      <c r="D4" s="1">
        <v>2.0</v>
      </c>
      <c r="E4" s="1" t="s">
        <v>266</v>
      </c>
      <c r="F4" s="1" t="s">
        <v>267</v>
      </c>
      <c r="G4" s="1" t="s">
        <v>268</v>
      </c>
      <c r="H4" s="1" t="s">
        <v>269</v>
      </c>
      <c r="I4" s="1" t="s">
        <v>260</v>
      </c>
      <c r="J4" s="1" t="s">
        <v>270</v>
      </c>
      <c r="K4" s="1" t="s">
        <v>271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272</v>
      </c>
      <c r="B5" s="1" t="s">
        <v>273</v>
      </c>
      <c r="C5" s="1" t="s">
        <v>274</v>
      </c>
      <c r="D5" s="1" t="s">
        <v>275</v>
      </c>
      <c r="E5" s="1" t="s">
        <v>276</v>
      </c>
      <c r="F5" s="1" t="s">
        <v>277</v>
      </c>
      <c r="G5" s="1" t="s">
        <v>278</v>
      </c>
      <c r="H5" s="1" t="s">
        <v>279</v>
      </c>
      <c r="I5" s="1" t="s">
        <v>280</v>
      </c>
      <c r="J5" s="1" t="s">
        <v>281</v>
      </c>
      <c r="K5" s="1" t="s">
        <v>282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283</v>
      </c>
      <c r="B6" s="1" t="s">
        <v>284</v>
      </c>
      <c r="C6" s="1" t="s">
        <v>285</v>
      </c>
      <c r="D6" s="1" t="s">
        <v>286</v>
      </c>
      <c r="E6" s="1" t="s">
        <v>287</v>
      </c>
      <c r="F6" s="1" t="s">
        <v>288</v>
      </c>
      <c r="G6" s="1" t="s">
        <v>289</v>
      </c>
      <c r="H6" s="1" t="s">
        <v>290</v>
      </c>
      <c r="I6" s="1" t="s">
        <v>291</v>
      </c>
      <c r="J6" s="1" t="s">
        <v>292</v>
      </c>
      <c r="K6" s="1" t="s">
        <v>293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295</v>
      </c>
      <c r="B8" s="1" t="s">
        <v>296</v>
      </c>
      <c r="C8" s="1" t="s">
        <v>297</v>
      </c>
      <c r="D8" s="1" t="s">
        <v>298</v>
      </c>
      <c r="E8" s="1" t="s">
        <v>299</v>
      </c>
      <c r="F8" s="1" t="s">
        <v>300</v>
      </c>
      <c r="G8" s="1" t="s">
        <v>301</v>
      </c>
      <c r="H8" s="1" t="s">
        <v>281</v>
      </c>
      <c r="I8" s="1" t="s">
        <v>302</v>
      </c>
      <c r="J8" s="1" t="s">
        <v>303</v>
      </c>
      <c r="K8" s="1" t="s">
        <v>304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305</v>
      </c>
      <c r="B9" s="1" t="s">
        <v>306</v>
      </c>
      <c r="C9" s="1" t="s">
        <v>307</v>
      </c>
      <c r="D9" s="1" t="s">
        <v>308</v>
      </c>
      <c r="E9" s="1" t="s">
        <v>309</v>
      </c>
      <c r="F9" s="1" t="s">
        <v>310</v>
      </c>
      <c r="G9" s="1" t="s">
        <v>311</v>
      </c>
      <c r="H9" s="1" t="s">
        <v>312</v>
      </c>
      <c r="I9" s="1" t="s">
        <v>313</v>
      </c>
      <c r="J9" s="1" t="s">
        <v>314</v>
      </c>
      <c r="K9" s="1" t="s">
        <v>315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316</v>
      </c>
      <c r="B10" s="1" t="s">
        <v>317</v>
      </c>
      <c r="C10" s="1" t="s">
        <v>318</v>
      </c>
      <c r="D10" s="1" t="s">
        <v>319</v>
      </c>
      <c r="E10" s="1" t="s">
        <v>320</v>
      </c>
      <c r="F10" s="1" t="s">
        <v>321</v>
      </c>
      <c r="G10" s="1" t="s">
        <v>322</v>
      </c>
      <c r="H10" s="1" t="s">
        <v>323</v>
      </c>
      <c r="I10" s="1" t="s">
        <v>324</v>
      </c>
      <c r="J10" s="1" t="s">
        <v>325</v>
      </c>
      <c r="K10" s="1" t="s">
        <v>326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327</v>
      </c>
      <c r="B11" s="1" t="s">
        <v>328</v>
      </c>
      <c r="C11" s="1" t="s">
        <v>117</v>
      </c>
      <c r="D11" s="1" t="s">
        <v>329</v>
      </c>
      <c r="E11" s="1" t="s">
        <v>330</v>
      </c>
      <c r="F11" s="1" t="s">
        <v>331</v>
      </c>
      <c r="G11" s="1" t="s">
        <v>332</v>
      </c>
      <c r="H11" s="1" t="s">
        <v>333</v>
      </c>
      <c r="I11" s="1" t="s">
        <v>334</v>
      </c>
      <c r="J11" s="1" t="s">
        <v>335</v>
      </c>
      <c r="K11" s="1" t="s">
        <v>336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337</v>
      </c>
      <c r="B12" s="1" t="s">
        <v>338</v>
      </c>
      <c r="C12" s="1" t="s">
        <v>339</v>
      </c>
      <c r="D12" s="1" t="s">
        <v>340</v>
      </c>
      <c r="E12" s="1" t="s">
        <v>341</v>
      </c>
      <c r="F12" s="1" t="s">
        <v>342</v>
      </c>
      <c r="G12" s="1" t="s">
        <v>332</v>
      </c>
      <c r="H12" s="1" t="s">
        <v>333</v>
      </c>
      <c r="I12" s="1" t="s">
        <v>334</v>
      </c>
      <c r="J12" s="1" t="s">
        <v>335</v>
      </c>
      <c r="K12" s="1" t="s">
        <v>343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344</v>
      </c>
      <c r="B13" s="1" t="s">
        <v>345</v>
      </c>
      <c r="C13" s="1" t="s">
        <v>346</v>
      </c>
      <c r="D13" s="1" t="s">
        <v>347</v>
      </c>
      <c r="E13" s="1" t="s">
        <v>348</v>
      </c>
      <c r="F13" s="1" t="s">
        <v>349</v>
      </c>
      <c r="G13" s="1" t="s">
        <v>350</v>
      </c>
      <c r="H13" s="1" t="s">
        <v>351</v>
      </c>
      <c r="I13" s="1" t="s">
        <v>352</v>
      </c>
      <c r="J13" s="1" t="s">
        <v>353</v>
      </c>
      <c r="K13" s="1" t="s">
        <v>354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355</v>
      </c>
      <c r="B14" s="1" t="s">
        <v>349</v>
      </c>
      <c r="C14" s="1" t="s">
        <v>356</v>
      </c>
      <c r="D14" s="1" t="s">
        <v>357</v>
      </c>
      <c r="E14" s="1" t="s">
        <v>358</v>
      </c>
      <c r="F14" s="1" t="s">
        <v>359</v>
      </c>
      <c r="G14" s="1" t="s">
        <v>172</v>
      </c>
      <c r="H14" s="1" t="s">
        <v>360</v>
      </c>
      <c r="I14" s="1" t="s">
        <v>361</v>
      </c>
      <c r="J14" s="1" t="s">
        <v>362</v>
      </c>
      <c r="K14" s="1" t="s">
        <v>269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363</v>
      </c>
      <c r="B15" s="1" t="s">
        <v>349</v>
      </c>
      <c r="C15" s="1" t="s">
        <v>364</v>
      </c>
      <c r="D15" s="1" t="s">
        <v>365</v>
      </c>
      <c r="E15" s="1" t="s">
        <v>366</v>
      </c>
      <c r="F15" s="1" t="s">
        <v>367</v>
      </c>
      <c r="G15" s="1" t="s">
        <v>368</v>
      </c>
      <c r="H15" s="1" t="s">
        <v>369</v>
      </c>
      <c r="I15" s="1" t="s">
        <v>370</v>
      </c>
      <c r="J15" s="1" t="s">
        <v>371</v>
      </c>
      <c r="K15" s="1" t="s">
        <v>372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373</v>
      </c>
      <c r="B16" s="1" t="s">
        <v>374</v>
      </c>
      <c r="C16" s="1" t="s">
        <v>375</v>
      </c>
      <c r="D16" s="1" t="s">
        <v>376</v>
      </c>
      <c r="E16" s="1" t="s">
        <v>377</v>
      </c>
      <c r="F16" s="1" t="s">
        <v>378</v>
      </c>
      <c r="G16" s="1" t="s">
        <v>379</v>
      </c>
      <c r="H16" s="1" t="s">
        <v>380</v>
      </c>
      <c r="I16" s="1" t="s">
        <v>381</v>
      </c>
      <c r="J16" s="1" t="s">
        <v>382</v>
      </c>
      <c r="K16" s="1" t="s">
        <v>383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384</v>
      </c>
      <c r="B17" s="1" t="s">
        <v>385</v>
      </c>
      <c r="C17" s="1" t="s">
        <v>386</v>
      </c>
      <c r="D17" s="1" t="s">
        <v>387</v>
      </c>
      <c r="E17" s="1" t="s">
        <v>388</v>
      </c>
      <c r="F17" s="1" t="s">
        <v>389</v>
      </c>
      <c r="G17" s="1" t="s">
        <v>390</v>
      </c>
      <c r="H17" s="1" t="s">
        <v>391</v>
      </c>
      <c r="I17" s="1" t="s">
        <v>392</v>
      </c>
      <c r="J17" s="1" t="s">
        <v>393</v>
      </c>
      <c r="K17" s="1" t="s">
        <v>394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395</v>
      </c>
      <c r="B18" s="1" t="s">
        <v>396</v>
      </c>
      <c r="C18" s="1" t="s">
        <v>397</v>
      </c>
      <c r="D18" s="1" t="s">
        <v>398</v>
      </c>
      <c r="E18" s="1" t="s">
        <v>399</v>
      </c>
      <c r="F18" s="1" t="s">
        <v>400</v>
      </c>
      <c r="G18" s="1" t="s">
        <v>401</v>
      </c>
      <c r="H18" s="1" t="s">
        <v>402</v>
      </c>
      <c r="I18" s="1" t="s">
        <v>403</v>
      </c>
      <c r="J18" s="1">
        <v>22.0</v>
      </c>
      <c r="K18" s="1" t="s">
        <v>404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405</v>
      </c>
      <c r="B20" s="1" t="s">
        <v>406</v>
      </c>
      <c r="C20" s="1" t="s">
        <v>407</v>
      </c>
      <c r="D20" s="1" t="s">
        <v>408</v>
      </c>
      <c r="E20" s="1" t="s">
        <v>408</v>
      </c>
      <c r="F20" s="1" t="s">
        <v>407</v>
      </c>
      <c r="G20" s="1" t="s">
        <v>406</v>
      </c>
      <c r="H20" s="1" t="s">
        <v>409</v>
      </c>
      <c r="I20" s="1" t="s">
        <v>410</v>
      </c>
      <c r="J20" s="1" t="s">
        <v>408</v>
      </c>
      <c r="K20" s="1" t="s">
        <v>359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411</v>
      </c>
      <c r="B21" s="1" t="s">
        <v>204</v>
      </c>
      <c r="C21" s="1" t="s">
        <v>412</v>
      </c>
      <c r="D21" s="1" t="s">
        <v>413</v>
      </c>
      <c r="E21" s="1" t="s">
        <v>413</v>
      </c>
      <c r="F21" s="1" t="s">
        <v>414</v>
      </c>
      <c r="G21" s="1" t="s">
        <v>412</v>
      </c>
      <c r="H21" s="1" t="s">
        <v>415</v>
      </c>
      <c r="I21" s="1" t="s">
        <v>406</v>
      </c>
      <c r="J21" s="1" t="s">
        <v>413</v>
      </c>
      <c r="K21" s="1" t="s">
        <v>413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416</v>
      </c>
      <c r="B22" s="1" t="s">
        <v>417</v>
      </c>
      <c r="C22" s="1" t="s">
        <v>418</v>
      </c>
      <c r="D22" s="1" t="s">
        <v>419</v>
      </c>
      <c r="E22" s="1" t="s">
        <v>420</v>
      </c>
      <c r="F22" s="1" t="s">
        <v>421</v>
      </c>
      <c r="G22" s="1" t="s">
        <v>422</v>
      </c>
      <c r="H22" s="1" t="s">
        <v>336</v>
      </c>
      <c r="I22" s="1" t="s">
        <v>423</v>
      </c>
      <c r="J22" s="1" t="s">
        <v>424</v>
      </c>
      <c r="K22" s="1" t="s">
        <v>425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426</v>
      </c>
      <c r="B23" s="1" t="s">
        <v>427</v>
      </c>
      <c r="C23" s="1" t="s">
        <v>428</v>
      </c>
      <c r="D23" s="1" t="s">
        <v>429</v>
      </c>
      <c r="E23" s="1" t="s">
        <v>430</v>
      </c>
      <c r="F23" s="1" t="s">
        <v>431</v>
      </c>
      <c r="G23" s="1" t="s">
        <v>432</v>
      </c>
      <c r="H23" s="1" t="s">
        <v>433</v>
      </c>
      <c r="I23" s="1">
        <v>112.0</v>
      </c>
      <c r="J23" s="1" t="s">
        <v>434</v>
      </c>
      <c r="K23" s="1" t="s">
        <v>435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437</v>
      </c>
      <c r="B25" s="1" t="s">
        <v>438</v>
      </c>
      <c r="C25" s="1" t="s">
        <v>439</v>
      </c>
      <c r="D25" s="1" t="s">
        <v>440</v>
      </c>
      <c r="E25" s="1" t="s">
        <v>441</v>
      </c>
      <c r="F25" s="1" t="s">
        <v>442</v>
      </c>
      <c r="G25" s="1" t="s">
        <v>443</v>
      </c>
      <c r="H25" s="1" t="s">
        <v>444</v>
      </c>
      <c r="I25" s="1" t="s">
        <v>445</v>
      </c>
      <c r="J25" s="1" t="s">
        <v>446</v>
      </c>
      <c r="K25" s="1" t="s">
        <v>447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448</v>
      </c>
      <c r="B26" s="1" t="s">
        <v>449</v>
      </c>
      <c r="C26" s="1" t="s">
        <v>450</v>
      </c>
      <c r="D26" s="1" t="s">
        <v>451</v>
      </c>
      <c r="E26" s="1" t="s">
        <v>452</v>
      </c>
      <c r="F26" s="1" t="s">
        <v>453</v>
      </c>
      <c r="G26" s="1" t="s">
        <v>454</v>
      </c>
      <c r="H26" s="1" t="s">
        <v>455</v>
      </c>
      <c r="I26" s="1" t="s">
        <v>453</v>
      </c>
      <c r="J26" s="1" t="s">
        <v>456</v>
      </c>
      <c r="K26" s="1" t="s">
        <v>457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458</v>
      </c>
      <c r="B27" s="1" t="s">
        <v>459</v>
      </c>
      <c r="C27" s="1" t="s">
        <v>460</v>
      </c>
      <c r="D27" s="1" t="s">
        <v>461</v>
      </c>
      <c r="E27" s="1" t="s">
        <v>462</v>
      </c>
      <c r="F27" s="1" t="s">
        <v>284</v>
      </c>
      <c r="G27" s="1" t="s">
        <v>463</v>
      </c>
      <c r="H27" s="1" t="s">
        <v>464</v>
      </c>
      <c r="I27" s="1" t="s">
        <v>465</v>
      </c>
      <c r="J27" s="1" t="s">
        <v>466</v>
      </c>
      <c r="K27" s="1" t="s">
        <v>187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467</v>
      </c>
      <c r="B28" s="1" t="s">
        <v>468</v>
      </c>
      <c r="C28" s="1" t="s">
        <v>469</v>
      </c>
      <c r="D28" s="1" t="s">
        <v>470</v>
      </c>
      <c r="E28" s="1" t="s">
        <v>471</v>
      </c>
      <c r="F28" s="1" t="s">
        <v>472</v>
      </c>
      <c r="G28" s="1" t="s">
        <v>473</v>
      </c>
      <c r="H28" s="1" t="s">
        <v>474</v>
      </c>
      <c r="I28" s="1" t="s">
        <v>475</v>
      </c>
      <c r="J28" s="1" t="s">
        <v>476</v>
      </c>
      <c r="K28" s="1" t="s">
        <v>477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478</v>
      </c>
      <c r="B29" s="1" t="s">
        <v>284</v>
      </c>
      <c r="C29" s="1" t="s">
        <v>479</v>
      </c>
      <c r="D29" s="1" t="s">
        <v>480</v>
      </c>
      <c r="E29" s="1" t="s">
        <v>481</v>
      </c>
      <c r="F29" s="1" t="s">
        <v>482</v>
      </c>
      <c r="G29" s="1" t="s">
        <v>483</v>
      </c>
      <c r="H29" s="1" t="s">
        <v>484</v>
      </c>
      <c r="I29" s="1" t="s">
        <v>485</v>
      </c>
      <c r="J29" s="1" t="s">
        <v>486</v>
      </c>
      <c r="K29" s="1" t="s">
        <v>487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488</v>
      </c>
      <c r="B30" s="1" t="s">
        <v>489</v>
      </c>
      <c r="C30" s="1" t="s">
        <v>490</v>
      </c>
      <c r="D30" s="1" t="s">
        <v>491</v>
      </c>
      <c r="E30" s="1" t="s">
        <v>492</v>
      </c>
      <c r="F30" s="1" t="s">
        <v>493</v>
      </c>
      <c r="G30" s="1" t="s">
        <v>494</v>
      </c>
      <c r="H30" s="1" t="s">
        <v>495</v>
      </c>
      <c r="I30" s="1" t="s">
        <v>496</v>
      </c>
      <c r="J30" s="1" t="s">
        <v>497</v>
      </c>
      <c r="K30" s="1" t="s">
        <v>498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499</v>
      </c>
      <c r="B31" s="1" t="s">
        <v>500</v>
      </c>
      <c r="C31" s="1" t="s">
        <v>501</v>
      </c>
      <c r="D31" s="1" t="s">
        <v>502</v>
      </c>
      <c r="E31" s="1" t="s">
        <v>503</v>
      </c>
      <c r="F31" s="1" t="s">
        <v>504</v>
      </c>
      <c r="G31" s="1" t="s">
        <v>505</v>
      </c>
      <c r="H31" s="1" t="s">
        <v>506</v>
      </c>
      <c r="I31" s="1" t="s">
        <v>507</v>
      </c>
      <c r="J31" s="1" t="s">
        <v>508</v>
      </c>
      <c r="K31" s="1" t="s">
        <v>509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511</v>
      </c>
      <c r="B33" s="1" t="s">
        <v>512</v>
      </c>
      <c r="C33" s="1" t="s">
        <v>513</v>
      </c>
      <c r="D33" s="1" t="s">
        <v>514</v>
      </c>
      <c r="E33" s="1" t="s">
        <v>515</v>
      </c>
      <c r="F33" s="1" t="s">
        <v>516</v>
      </c>
      <c r="G33" s="1" t="s">
        <v>517</v>
      </c>
      <c r="H33" s="1" t="s">
        <v>518</v>
      </c>
      <c r="I33" s="1" t="s">
        <v>519</v>
      </c>
      <c r="J33" s="1" t="s">
        <v>520</v>
      </c>
      <c r="K33" s="1" t="s">
        <v>521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522</v>
      </c>
      <c r="B34" s="1" t="s">
        <v>523</v>
      </c>
      <c r="C34" s="1" t="s">
        <v>524</v>
      </c>
      <c r="D34" s="1" t="s">
        <v>525</v>
      </c>
      <c r="E34" s="1" t="s">
        <v>526</v>
      </c>
      <c r="F34" s="1" t="s">
        <v>527</v>
      </c>
      <c r="G34" s="1" t="s">
        <v>528</v>
      </c>
      <c r="H34" s="1" t="s">
        <v>529</v>
      </c>
      <c r="I34" s="1" t="s">
        <v>530</v>
      </c>
      <c r="J34" s="1" t="s">
        <v>531</v>
      </c>
      <c r="K34" s="1" t="s">
        <v>532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533</v>
      </c>
      <c r="B35" s="1" t="s">
        <v>534</v>
      </c>
      <c r="C35" s="1" t="s">
        <v>513</v>
      </c>
      <c r="D35" s="1" t="s">
        <v>514</v>
      </c>
      <c r="E35" s="1" t="s">
        <v>515</v>
      </c>
      <c r="F35" s="1" t="s">
        <v>516</v>
      </c>
      <c r="G35" s="1" t="s">
        <v>535</v>
      </c>
      <c r="H35" s="1" t="s">
        <v>536</v>
      </c>
      <c r="I35" s="1" t="s">
        <v>537</v>
      </c>
      <c r="J35" s="1" t="s">
        <v>538</v>
      </c>
      <c r="K35" s="1" t="s">
        <v>539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540</v>
      </c>
      <c r="B36" s="1" t="s">
        <v>541</v>
      </c>
      <c r="C36" s="1" t="s">
        <v>524</v>
      </c>
      <c r="D36" s="1" t="s">
        <v>525</v>
      </c>
      <c r="E36" s="1" t="s">
        <v>526</v>
      </c>
      <c r="F36" s="1" t="s">
        <v>527</v>
      </c>
      <c r="G36" s="1" t="s">
        <v>542</v>
      </c>
      <c r="H36" s="1" t="s">
        <v>543</v>
      </c>
      <c r="I36" s="1">
        <v>70.0</v>
      </c>
      <c r="J36" s="1" t="s">
        <v>544</v>
      </c>
      <c r="K36" s="1" t="s">
        <v>545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546</v>
      </c>
      <c r="B37" s="1" t="s">
        <v>547</v>
      </c>
      <c r="C37" s="1" t="s">
        <v>548</v>
      </c>
      <c r="D37" s="1" t="s">
        <v>549</v>
      </c>
      <c r="E37" s="1" t="s">
        <v>550</v>
      </c>
      <c r="F37" s="1" t="s">
        <v>551</v>
      </c>
      <c r="G37" s="1" t="s">
        <v>552</v>
      </c>
      <c r="H37" s="1" t="s">
        <v>553</v>
      </c>
      <c r="I37" s="1" t="s">
        <v>554</v>
      </c>
      <c r="J37" s="1" t="s">
        <v>555</v>
      </c>
      <c r="K37" s="1" t="s">
        <v>556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557</v>
      </c>
      <c r="B38" s="1" t="s">
        <v>558</v>
      </c>
      <c r="C38" s="1" t="s">
        <v>559</v>
      </c>
      <c r="D38" s="1" t="s">
        <v>560</v>
      </c>
      <c r="E38" s="1" t="s">
        <v>561</v>
      </c>
      <c r="F38" s="1" t="s">
        <v>465</v>
      </c>
      <c r="G38" s="1" t="s">
        <v>562</v>
      </c>
      <c r="H38" s="1" t="s">
        <v>563</v>
      </c>
      <c r="I38" s="1" t="s">
        <v>564</v>
      </c>
      <c r="J38" s="1" t="s">
        <v>565</v>
      </c>
      <c r="K38" s="1" t="s">
        <v>349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566</v>
      </c>
      <c r="B39" s="1" t="s">
        <v>567</v>
      </c>
      <c r="C39" s="1" t="s">
        <v>568</v>
      </c>
      <c r="D39" s="1" t="s">
        <v>569</v>
      </c>
      <c r="E39" s="1" t="s">
        <v>452</v>
      </c>
      <c r="F39" s="1" t="s">
        <v>570</v>
      </c>
      <c r="G39" s="1" t="s">
        <v>571</v>
      </c>
      <c r="H39" s="1" t="s">
        <v>173</v>
      </c>
      <c r="I39" s="1" t="s">
        <v>572</v>
      </c>
      <c r="J39" s="1" t="s">
        <v>573</v>
      </c>
      <c r="K39" s="1" t="s">
        <v>574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575</v>
      </c>
      <c r="B40" s="1" t="s">
        <v>567</v>
      </c>
      <c r="C40" s="1" t="s">
        <v>568</v>
      </c>
      <c r="D40" s="1" t="s">
        <v>569</v>
      </c>
      <c r="E40" s="1" t="s">
        <v>452</v>
      </c>
      <c r="F40" s="1" t="s">
        <v>570</v>
      </c>
      <c r="G40" s="1" t="s">
        <v>571</v>
      </c>
      <c r="H40" s="1" t="s">
        <v>173</v>
      </c>
      <c r="I40" s="1" t="s">
        <v>572</v>
      </c>
      <c r="J40" s="1" t="s">
        <v>573</v>
      </c>
      <c r="K40" s="1" t="s">
        <v>574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576</v>
      </c>
      <c r="B41" s="1" t="s">
        <v>577</v>
      </c>
      <c r="C41" s="1" t="s">
        <v>578</v>
      </c>
      <c r="D41" s="1" t="s">
        <v>579</v>
      </c>
      <c r="E41" s="1" t="s">
        <v>580</v>
      </c>
      <c r="F41" s="1" t="s">
        <v>581</v>
      </c>
      <c r="G41" s="1" t="s">
        <v>582</v>
      </c>
      <c r="H41" s="1" t="s">
        <v>583</v>
      </c>
      <c r="I41" s="1" t="s">
        <v>584</v>
      </c>
      <c r="J41" s="1" t="s">
        <v>585</v>
      </c>
      <c r="K41" s="1" t="s">
        <v>586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587</v>
      </c>
      <c r="B42" s="1" t="s">
        <v>588</v>
      </c>
      <c r="C42" s="1" t="s">
        <v>589</v>
      </c>
      <c r="D42" s="1" t="s">
        <v>590</v>
      </c>
      <c r="E42" s="1" t="s">
        <v>591</v>
      </c>
      <c r="F42" s="1" t="s">
        <v>592</v>
      </c>
      <c r="G42" s="1" t="s">
        <v>593</v>
      </c>
      <c r="H42" s="1" t="s">
        <v>594</v>
      </c>
      <c r="I42" s="1" t="s">
        <v>595</v>
      </c>
      <c r="J42" s="1" t="s">
        <v>596</v>
      </c>
      <c r="K42" s="1" t="s">
        <v>597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598</v>
      </c>
      <c r="B43" s="1" t="s">
        <v>577</v>
      </c>
      <c r="C43" s="1" t="s">
        <v>578</v>
      </c>
      <c r="D43" s="1" t="s">
        <v>579</v>
      </c>
      <c r="E43" s="1" t="s">
        <v>580</v>
      </c>
      <c r="F43" s="1" t="s">
        <v>581</v>
      </c>
      <c r="G43" s="1" t="s">
        <v>582</v>
      </c>
      <c r="H43" s="1" t="s">
        <v>583</v>
      </c>
      <c r="I43" s="1" t="s">
        <v>584</v>
      </c>
      <c r="J43" s="1" t="s">
        <v>585</v>
      </c>
      <c r="K43" s="1" t="s">
        <v>586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599</v>
      </c>
      <c r="B44" s="1" t="s">
        <v>588</v>
      </c>
      <c r="C44" s="1" t="s">
        <v>589</v>
      </c>
      <c r="D44" s="1" t="s">
        <v>590</v>
      </c>
      <c r="E44" s="1" t="s">
        <v>591</v>
      </c>
      <c r="F44" s="1" t="s">
        <v>592</v>
      </c>
      <c r="G44" s="1" t="s">
        <v>593</v>
      </c>
      <c r="H44" s="1" t="s">
        <v>594</v>
      </c>
      <c r="I44" s="1" t="s">
        <v>595</v>
      </c>
      <c r="J44" s="1" t="s">
        <v>596</v>
      </c>
      <c r="K44" s="1" t="s">
        <v>597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601</v>
      </c>
      <c r="B46" s="1" t="s">
        <v>602</v>
      </c>
      <c r="C46" s="1" t="s">
        <v>603</v>
      </c>
      <c r="D46" s="1" t="s">
        <v>604</v>
      </c>
      <c r="E46" s="1" t="s">
        <v>262</v>
      </c>
      <c r="F46" s="1" t="s">
        <v>459</v>
      </c>
      <c r="G46" s="1" t="s">
        <v>605</v>
      </c>
      <c r="H46" s="1" t="s">
        <v>606</v>
      </c>
      <c r="I46" s="1" t="s">
        <v>607</v>
      </c>
      <c r="J46" s="1" t="s">
        <v>608</v>
      </c>
      <c r="K46" s="1" t="s">
        <v>609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610</v>
      </c>
      <c r="B47" s="1" t="s">
        <v>611</v>
      </c>
      <c r="C47" s="1" t="s">
        <v>329</v>
      </c>
      <c r="D47" s="1" t="s">
        <v>612</v>
      </c>
      <c r="E47" s="1" t="s">
        <v>613</v>
      </c>
      <c r="F47" s="1" t="s">
        <v>614</v>
      </c>
      <c r="G47" s="1" t="s">
        <v>615</v>
      </c>
      <c r="H47" s="1" t="s">
        <v>616</v>
      </c>
      <c r="I47" s="1">
        <v>0.0</v>
      </c>
      <c r="J47" s="1" t="s">
        <v>617</v>
      </c>
      <c r="K47" s="1" t="s">
        <v>618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619</v>
      </c>
      <c r="B48" s="1" t="s">
        <v>620</v>
      </c>
      <c r="C48" s="1" t="s">
        <v>621</v>
      </c>
      <c r="D48" s="1" t="s">
        <v>622</v>
      </c>
      <c r="E48" s="1" t="s">
        <v>623</v>
      </c>
      <c r="F48" s="1" t="s">
        <v>624</v>
      </c>
      <c r="G48" s="1" t="s">
        <v>625</v>
      </c>
      <c r="H48" s="1" t="s">
        <v>626</v>
      </c>
      <c r="I48" s="1" t="s">
        <v>627</v>
      </c>
      <c r="J48" s="1" t="s">
        <v>628</v>
      </c>
      <c r="K48" s="1" t="s">
        <v>120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629</v>
      </c>
      <c r="B49" s="1" t="s">
        <v>630</v>
      </c>
      <c r="C49" s="1" t="s">
        <v>631</v>
      </c>
      <c r="D49" s="1" t="s">
        <v>632</v>
      </c>
      <c r="E49" s="1" t="s">
        <v>633</v>
      </c>
      <c r="F49" s="1" t="s">
        <v>634</v>
      </c>
      <c r="G49" s="1" t="s">
        <v>635</v>
      </c>
      <c r="H49" s="1" t="s">
        <v>636</v>
      </c>
      <c r="I49" s="1" t="s">
        <v>637</v>
      </c>
      <c r="J49" s="1">
        <v>4.0</v>
      </c>
      <c r="K49" s="1" t="s">
        <v>638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639</v>
      </c>
      <c r="B50" s="1" t="s">
        <v>640</v>
      </c>
      <c r="C50" s="1" t="s">
        <v>641</v>
      </c>
      <c r="D50" s="1" t="s">
        <v>642</v>
      </c>
      <c r="E50" s="1" t="s">
        <v>643</v>
      </c>
      <c r="F50" s="1" t="s">
        <v>644</v>
      </c>
      <c r="G50" s="1" t="s">
        <v>645</v>
      </c>
      <c r="H50" s="1" t="s">
        <v>636</v>
      </c>
      <c r="I50" s="1" t="s">
        <v>637</v>
      </c>
      <c r="J50" s="1">
        <v>4.0</v>
      </c>
      <c r="K50" s="1" t="s">
        <v>646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647</v>
      </c>
      <c r="B51" s="1" t="s">
        <v>648</v>
      </c>
      <c r="C51" s="1" t="s">
        <v>649</v>
      </c>
      <c r="D51" s="1" t="s">
        <v>650</v>
      </c>
      <c r="E51" s="1" t="s">
        <v>651</v>
      </c>
      <c r="F51" s="1" t="s">
        <v>652</v>
      </c>
      <c r="G51" s="1" t="s">
        <v>653</v>
      </c>
      <c r="H51" s="1">
        <v>-1.0</v>
      </c>
      <c r="I51" s="1" t="s">
        <v>654</v>
      </c>
      <c r="J51" s="1" t="s">
        <v>655</v>
      </c>
      <c r="K51" s="1" t="s">
        <v>656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657</v>
      </c>
      <c r="B52" s="1" t="s">
        <v>658</v>
      </c>
      <c r="C52" s="1" t="s">
        <v>659</v>
      </c>
      <c r="D52" s="1" t="s">
        <v>660</v>
      </c>
      <c r="E52" s="1" t="s">
        <v>661</v>
      </c>
      <c r="F52" s="1" t="s">
        <v>662</v>
      </c>
      <c r="G52" s="1" t="s">
        <v>663</v>
      </c>
      <c r="H52" s="1">
        <v>-2.0</v>
      </c>
      <c r="I52" s="1" t="s">
        <v>664</v>
      </c>
      <c r="J52" s="1" t="s">
        <v>665</v>
      </c>
      <c r="K52" s="1" t="s">
        <v>666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667</v>
      </c>
      <c r="B53" s="1" t="s">
        <v>668</v>
      </c>
      <c r="C53" s="1" t="s">
        <v>669</v>
      </c>
      <c r="D53" s="1" t="s">
        <v>670</v>
      </c>
      <c r="E53" s="1" t="s">
        <v>671</v>
      </c>
      <c r="F53" s="1" t="s">
        <v>672</v>
      </c>
      <c r="G53" s="1" t="s">
        <v>673</v>
      </c>
      <c r="H53" s="1">
        <v>949.0</v>
      </c>
      <c r="I53" s="1" t="s">
        <v>674</v>
      </c>
      <c r="J53" s="1" t="s">
        <v>675</v>
      </c>
      <c r="K53" s="1" t="s">
        <v>676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677</v>
      </c>
      <c r="B54" s="1" t="s">
        <v>678</v>
      </c>
      <c r="C54" s="1" t="s">
        <v>679</v>
      </c>
      <c r="D54" s="1" t="s">
        <v>680</v>
      </c>
      <c r="E54" s="1" t="s">
        <v>681</v>
      </c>
      <c r="F54" s="1">
        <v>0.0</v>
      </c>
      <c r="G54" s="1" t="s">
        <v>682</v>
      </c>
      <c r="H54" s="1" t="s">
        <v>683</v>
      </c>
      <c r="I54" s="1" t="s">
        <v>684</v>
      </c>
      <c r="J54" s="1" t="s">
        <v>685</v>
      </c>
      <c r="K54" s="1" t="s">
        <v>686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687</v>
      </c>
      <c r="B55" s="1" t="s">
        <v>688</v>
      </c>
      <c r="C55" s="1" t="s">
        <v>689</v>
      </c>
      <c r="D55" s="1" t="s">
        <v>690</v>
      </c>
      <c r="E55" s="1" t="s">
        <v>691</v>
      </c>
      <c r="F55" s="1" t="s">
        <v>692</v>
      </c>
      <c r="G55" s="1" t="s">
        <v>693</v>
      </c>
      <c r="H55" s="1" t="s">
        <v>282</v>
      </c>
      <c r="I55" s="1" t="s">
        <v>257</v>
      </c>
      <c r="J55" s="1" t="s">
        <v>694</v>
      </c>
      <c r="K55" s="1" t="s">
        <v>695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696</v>
      </c>
      <c r="B56" s="1" t="s">
        <v>697</v>
      </c>
      <c r="C56" s="1" t="s">
        <v>698</v>
      </c>
      <c r="D56" s="1" t="s">
        <v>699</v>
      </c>
      <c r="E56" s="1" t="s">
        <v>700</v>
      </c>
      <c r="F56" s="1" t="s">
        <v>701</v>
      </c>
      <c r="G56" s="1" t="s">
        <v>702</v>
      </c>
      <c r="H56" s="1" t="s">
        <v>703</v>
      </c>
      <c r="I56" s="1" t="s">
        <v>704</v>
      </c>
      <c r="J56" s="1" t="s">
        <v>705</v>
      </c>
      <c r="K56" s="1" t="s">
        <v>706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707</v>
      </c>
      <c r="B57" s="1" t="s">
        <v>708</v>
      </c>
      <c r="C57" s="1" t="s">
        <v>314</v>
      </c>
      <c r="D57" s="1" t="s">
        <v>709</v>
      </c>
      <c r="E57" s="1" t="s">
        <v>710</v>
      </c>
      <c r="F57" s="1" t="s">
        <v>711</v>
      </c>
      <c r="G57" s="1" t="s">
        <v>712</v>
      </c>
      <c r="H57" s="1" t="s">
        <v>713</v>
      </c>
      <c r="I57" s="1" t="s">
        <v>714</v>
      </c>
      <c r="J57" s="1" t="s">
        <v>715</v>
      </c>
      <c r="K57" s="1" t="s">
        <v>500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716</v>
      </c>
      <c r="B58" s="1" t="s">
        <v>717</v>
      </c>
      <c r="C58" s="1" t="s">
        <v>718</v>
      </c>
      <c r="D58" s="1" t="s">
        <v>719</v>
      </c>
      <c r="E58" s="1" t="s">
        <v>720</v>
      </c>
      <c r="F58" s="1" t="s">
        <v>721</v>
      </c>
      <c r="G58" s="1" t="s">
        <v>722</v>
      </c>
      <c r="H58" s="1" t="s">
        <v>723</v>
      </c>
      <c r="I58" s="1" t="s">
        <v>724</v>
      </c>
      <c r="J58" s="1" t="s">
        <v>725</v>
      </c>
      <c r="K58" s="1" t="s">
        <v>726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727</v>
      </c>
      <c r="B59" s="1" t="s">
        <v>728</v>
      </c>
      <c r="C59" s="1" t="s">
        <v>729</v>
      </c>
      <c r="D59" s="1" t="s">
        <v>730</v>
      </c>
      <c r="E59" s="1" t="s">
        <v>731</v>
      </c>
      <c r="F59" s="1" t="s">
        <v>732</v>
      </c>
      <c r="G59" s="1" t="s">
        <v>733</v>
      </c>
      <c r="H59" s="1" t="s">
        <v>734</v>
      </c>
      <c r="I59" s="1" t="s">
        <v>735</v>
      </c>
      <c r="J59" s="1" t="s">
        <v>736</v>
      </c>
      <c r="K59" s="1" t="s">
        <v>737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738</v>
      </c>
      <c r="B60" s="1" t="s">
        <v>739</v>
      </c>
      <c r="C60" s="1" t="s">
        <v>740</v>
      </c>
      <c r="D60" s="1" t="s">
        <v>741</v>
      </c>
      <c r="E60" s="1" t="s">
        <v>742</v>
      </c>
      <c r="F60" s="1" t="s">
        <v>445</v>
      </c>
      <c r="G60" s="1" t="s">
        <v>743</v>
      </c>
      <c r="H60" s="1" t="s">
        <v>744</v>
      </c>
      <c r="I60" s="1" t="s">
        <v>745</v>
      </c>
      <c r="J60" s="1" t="s">
        <v>746</v>
      </c>
      <c r="K60" s="1" t="s">
        <v>747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748</v>
      </c>
      <c r="B61" s="1" t="s">
        <v>749</v>
      </c>
      <c r="C61" s="1" t="s">
        <v>750</v>
      </c>
      <c r="D61" s="1">
        <v>508.0</v>
      </c>
      <c r="E61" s="1" t="s">
        <v>751</v>
      </c>
      <c r="F61" s="1" t="s">
        <v>752</v>
      </c>
      <c r="G61" s="1" t="s">
        <v>753</v>
      </c>
      <c r="H61" s="1" t="s">
        <v>754</v>
      </c>
      <c r="I61" s="1" t="s">
        <v>755</v>
      </c>
      <c r="J61" s="1" t="s">
        <v>756</v>
      </c>
      <c r="K61" s="1" t="s">
        <v>757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758</v>
      </c>
      <c r="B62" s="1" t="s">
        <v>509</v>
      </c>
      <c r="C62" s="1" t="s">
        <v>759</v>
      </c>
      <c r="D62" s="1" t="s">
        <v>760</v>
      </c>
      <c r="E62" s="1" t="s">
        <v>761</v>
      </c>
      <c r="F62" s="1" t="s">
        <v>762</v>
      </c>
      <c r="G62" s="1" t="s">
        <v>763</v>
      </c>
      <c r="H62" s="1" t="s">
        <v>764</v>
      </c>
      <c r="I62" s="1" t="s">
        <v>765</v>
      </c>
      <c r="J62" s="1" t="s">
        <v>766</v>
      </c>
      <c r="K62" s="1" t="s">
        <v>767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768</v>
      </c>
      <c r="B63" s="1" t="s">
        <v>769</v>
      </c>
      <c r="C63" s="1" t="s">
        <v>770</v>
      </c>
      <c r="D63" s="1" t="s">
        <v>771</v>
      </c>
      <c r="E63" s="1" t="s">
        <v>772</v>
      </c>
      <c r="F63" s="1" t="s">
        <v>773</v>
      </c>
      <c r="G63" s="1" t="s">
        <v>774</v>
      </c>
      <c r="H63" s="1" t="s">
        <v>775</v>
      </c>
      <c r="I63" s="1" t="s">
        <v>776</v>
      </c>
      <c r="J63" s="1" t="s">
        <v>777</v>
      </c>
      <c r="K63" s="1" t="s">
        <v>778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779</v>
      </c>
      <c r="B64" s="1">
        <v>300.0</v>
      </c>
      <c r="C64" s="1">
        <v>75.0</v>
      </c>
      <c r="D64" s="1" t="s">
        <v>780</v>
      </c>
      <c r="E64" s="1" t="s">
        <v>781</v>
      </c>
      <c r="F64" s="1" t="s">
        <v>564</v>
      </c>
      <c r="G64" s="1" t="s">
        <v>564</v>
      </c>
      <c r="H64" s="1">
        <v>0.0</v>
      </c>
      <c r="I64" s="1">
        <v>0.0</v>
      </c>
      <c r="J64" s="1">
        <v>0.0</v>
      </c>
      <c r="K64" s="1">
        <v>150.0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782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783</v>
      </c>
      <c r="B66" s="1" t="s">
        <v>784</v>
      </c>
      <c r="C66" s="1" t="s">
        <v>785</v>
      </c>
      <c r="D66" s="1" t="s">
        <v>786</v>
      </c>
      <c r="E66" s="1" t="s">
        <v>787</v>
      </c>
      <c r="F66" s="1" t="s">
        <v>788</v>
      </c>
      <c r="G66" s="1" t="s">
        <v>789</v>
      </c>
      <c r="H66" s="1" t="s">
        <v>790</v>
      </c>
      <c r="I66" s="1" t="s">
        <v>791</v>
      </c>
      <c r="J66" s="1" t="s">
        <v>792</v>
      </c>
      <c r="K66" s="1" t="s">
        <v>793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794</v>
      </c>
      <c r="B67" s="1" t="s">
        <v>795</v>
      </c>
      <c r="C67" s="1" t="s">
        <v>796</v>
      </c>
      <c r="D67" s="1" t="s">
        <v>797</v>
      </c>
      <c r="E67" s="1" t="s">
        <v>798</v>
      </c>
      <c r="F67" s="1" t="s">
        <v>799</v>
      </c>
      <c r="G67" s="1" t="s">
        <v>800</v>
      </c>
      <c r="H67" s="1" t="s">
        <v>801</v>
      </c>
      <c r="I67" s="1" t="s">
        <v>802</v>
      </c>
      <c r="J67" s="1" t="s">
        <v>803</v>
      </c>
      <c r="K67" s="1" t="s">
        <v>804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805</v>
      </c>
      <c r="B68" s="1" t="s">
        <v>806</v>
      </c>
      <c r="C68" s="1" t="s">
        <v>807</v>
      </c>
      <c r="D68" s="1" t="s">
        <v>560</v>
      </c>
      <c r="E68" s="1" t="s">
        <v>808</v>
      </c>
      <c r="F68" s="1" t="s">
        <v>180</v>
      </c>
      <c r="G68" s="1" t="s">
        <v>809</v>
      </c>
      <c r="H68" s="1" t="s">
        <v>810</v>
      </c>
      <c r="I68" s="1" t="s">
        <v>811</v>
      </c>
      <c r="J68" s="1" t="s">
        <v>812</v>
      </c>
      <c r="K68" s="1" t="s">
        <v>813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814</v>
      </c>
      <c r="B69" s="1" t="s">
        <v>815</v>
      </c>
      <c r="C69" s="1" t="s">
        <v>816</v>
      </c>
      <c r="D69" s="1" t="s">
        <v>817</v>
      </c>
      <c r="E69" s="1" t="s">
        <v>818</v>
      </c>
      <c r="F69" s="1" t="s">
        <v>819</v>
      </c>
      <c r="G69" s="1" t="s">
        <v>820</v>
      </c>
      <c r="H69" s="1" t="s">
        <v>821</v>
      </c>
      <c r="I69" s="1" t="s">
        <v>822</v>
      </c>
      <c r="J69" s="1" t="s">
        <v>823</v>
      </c>
      <c r="K69" s="1" t="s">
        <v>824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825</v>
      </c>
      <c r="B70" s="1" t="s">
        <v>230</v>
      </c>
      <c r="C70" s="1" t="s">
        <v>826</v>
      </c>
      <c r="D70" s="1" t="s">
        <v>827</v>
      </c>
      <c r="E70" s="1" t="s">
        <v>828</v>
      </c>
      <c r="F70" s="1" t="s">
        <v>829</v>
      </c>
      <c r="G70" s="1" t="s">
        <v>830</v>
      </c>
      <c r="H70" s="1" t="s">
        <v>831</v>
      </c>
      <c r="I70" s="1" t="s">
        <v>822</v>
      </c>
      <c r="J70" s="1" t="s">
        <v>832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833</v>
      </c>
      <c r="B71" s="1" t="s">
        <v>834</v>
      </c>
      <c r="C71" s="1" t="s">
        <v>835</v>
      </c>
      <c r="D71" s="1" t="s">
        <v>836</v>
      </c>
      <c r="E71" s="1" t="s">
        <v>837</v>
      </c>
      <c r="F71" s="1" t="s">
        <v>838</v>
      </c>
      <c r="G71" s="1" t="s">
        <v>839</v>
      </c>
      <c r="H71" s="1" t="s">
        <v>840</v>
      </c>
      <c r="I71" s="1" t="s">
        <v>841</v>
      </c>
      <c r="J71" s="1" t="s">
        <v>842</v>
      </c>
      <c r="K71" s="1" t="s">
        <v>843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844</v>
      </c>
      <c r="B72" s="1" t="s">
        <v>845</v>
      </c>
      <c r="C72" s="1" t="s">
        <v>846</v>
      </c>
      <c r="D72" s="1" t="s">
        <v>847</v>
      </c>
      <c r="E72" s="1" t="s">
        <v>848</v>
      </c>
      <c r="F72" s="1" t="s">
        <v>849</v>
      </c>
      <c r="G72" s="1" t="s">
        <v>850</v>
      </c>
      <c r="H72" s="1" t="s">
        <v>851</v>
      </c>
      <c r="I72" s="1" t="s">
        <v>852</v>
      </c>
      <c r="J72" s="1" t="s">
        <v>853</v>
      </c>
      <c r="K72" s="1" t="s">
        <v>854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855</v>
      </c>
      <c r="B73" s="1" t="s">
        <v>856</v>
      </c>
      <c r="C73" s="1" t="s">
        <v>857</v>
      </c>
      <c r="D73" s="1" t="s">
        <v>858</v>
      </c>
      <c r="E73" s="1" t="s">
        <v>859</v>
      </c>
      <c r="F73" s="1" t="s">
        <v>860</v>
      </c>
      <c r="G73" s="1" t="s">
        <v>861</v>
      </c>
      <c r="H73" s="1" t="s">
        <v>862</v>
      </c>
      <c r="I73" s="1" t="s">
        <v>863</v>
      </c>
      <c r="J73" s="1" t="s">
        <v>864</v>
      </c>
      <c r="K73" s="1" t="s">
        <v>865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866</v>
      </c>
      <c r="B74" s="1" t="s">
        <v>867</v>
      </c>
      <c r="C74" s="1" t="s">
        <v>868</v>
      </c>
      <c r="D74" s="1" t="s">
        <v>869</v>
      </c>
      <c r="E74" s="1" t="s">
        <v>870</v>
      </c>
      <c r="F74" s="1" t="s">
        <v>871</v>
      </c>
      <c r="G74" s="1" t="s">
        <v>872</v>
      </c>
      <c r="H74" s="1" t="s">
        <v>873</v>
      </c>
      <c r="I74" s="1" t="s">
        <v>874</v>
      </c>
      <c r="J74" s="1">
        <v>-57.0</v>
      </c>
      <c r="K74" s="1" t="s">
        <v>875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876</v>
      </c>
      <c r="B75" s="1" t="s">
        <v>877</v>
      </c>
      <c r="C75" s="1" t="s">
        <v>878</v>
      </c>
      <c r="D75" s="1" t="s">
        <v>879</v>
      </c>
      <c r="E75" s="1" t="s">
        <v>880</v>
      </c>
      <c r="F75" s="1" t="s">
        <v>881</v>
      </c>
      <c r="G75" s="1" t="s">
        <v>882</v>
      </c>
      <c r="H75" s="1" t="s">
        <v>883</v>
      </c>
      <c r="I75" s="1" t="s">
        <v>884</v>
      </c>
      <c r="J75" s="1" t="s">
        <v>885</v>
      </c>
      <c r="K75" s="1" t="s">
        <v>886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887</v>
      </c>
      <c r="B76" s="1" t="s">
        <v>888</v>
      </c>
      <c r="C76" s="1" t="s">
        <v>889</v>
      </c>
      <c r="D76" s="1" t="s">
        <v>890</v>
      </c>
      <c r="E76" s="1" t="s">
        <v>891</v>
      </c>
      <c r="F76" s="1" t="s">
        <v>892</v>
      </c>
      <c r="G76" s="1" t="s">
        <v>893</v>
      </c>
      <c r="H76" s="1" t="s">
        <v>894</v>
      </c>
      <c r="I76" s="1" t="s">
        <v>895</v>
      </c>
      <c r="J76" s="1" t="s">
        <v>896</v>
      </c>
      <c r="K76" s="1" t="s">
        <v>897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898</v>
      </c>
      <c r="B77" s="1" t="s">
        <v>899</v>
      </c>
      <c r="C77" s="1" t="s">
        <v>900</v>
      </c>
      <c r="D77" s="1" t="s">
        <v>901</v>
      </c>
      <c r="E77" s="1" t="s">
        <v>902</v>
      </c>
      <c r="F77" s="1" t="s">
        <v>903</v>
      </c>
      <c r="G77" s="1" t="s">
        <v>904</v>
      </c>
      <c r="H77" s="1" t="s">
        <v>905</v>
      </c>
      <c r="I77" s="1" t="s">
        <v>127</v>
      </c>
      <c r="J77" s="1" t="s">
        <v>906</v>
      </c>
      <c r="K77" s="1" t="s">
        <v>907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908</v>
      </c>
      <c r="B78" s="1" t="s">
        <v>400</v>
      </c>
      <c r="C78" s="1" t="s">
        <v>909</v>
      </c>
      <c r="D78" s="1" t="s">
        <v>910</v>
      </c>
      <c r="E78" s="1" t="s">
        <v>264</v>
      </c>
      <c r="F78" s="1" t="s">
        <v>911</v>
      </c>
      <c r="G78" s="1" t="s">
        <v>912</v>
      </c>
      <c r="H78" s="1" t="s">
        <v>559</v>
      </c>
      <c r="I78" s="1" t="s">
        <v>913</v>
      </c>
      <c r="J78" s="1" t="s">
        <v>914</v>
      </c>
      <c r="K78" s="1" t="s">
        <v>915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916</v>
      </c>
      <c r="B79" s="1" t="s">
        <v>917</v>
      </c>
      <c r="C79" s="1" t="s">
        <v>918</v>
      </c>
      <c r="D79" s="1" t="s">
        <v>919</v>
      </c>
      <c r="E79" s="1" t="s">
        <v>224</v>
      </c>
      <c r="F79" s="1" t="s">
        <v>920</v>
      </c>
      <c r="G79" s="1" t="s">
        <v>921</v>
      </c>
      <c r="H79" s="1" t="s">
        <v>922</v>
      </c>
      <c r="I79" s="1" t="s">
        <v>923</v>
      </c>
      <c r="J79" s="1" t="s">
        <v>785</v>
      </c>
      <c r="K79" s="1" t="s">
        <v>924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925</v>
      </c>
      <c r="B80" s="1" t="s">
        <v>926</v>
      </c>
      <c r="C80" s="1" t="s">
        <v>927</v>
      </c>
      <c r="D80" s="1" t="s">
        <v>928</v>
      </c>
      <c r="E80" s="1" t="s">
        <v>929</v>
      </c>
      <c r="F80" s="1" t="s">
        <v>930</v>
      </c>
      <c r="G80" s="1" t="s">
        <v>931</v>
      </c>
      <c r="H80" s="1" t="s">
        <v>932</v>
      </c>
      <c r="I80" s="1" t="s">
        <v>933</v>
      </c>
      <c r="J80" s="1" t="s">
        <v>934</v>
      </c>
      <c r="K80" s="1" t="s">
        <v>935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936</v>
      </c>
      <c r="B81" s="1" t="s">
        <v>937</v>
      </c>
      <c r="C81" s="1" t="s">
        <v>938</v>
      </c>
      <c r="D81" s="1" t="s">
        <v>939</v>
      </c>
      <c r="E81" s="1" t="s">
        <v>940</v>
      </c>
      <c r="F81" s="1" t="s">
        <v>340</v>
      </c>
      <c r="G81" s="1" t="s">
        <v>941</v>
      </c>
      <c r="H81" s="1" t="s">
        <v>942</v>
      </c>
      <c r="I81" s="1" t="s">
        <v>943</v>
      </c>
      <c r="J81" s="1" t="s">
        <v>944</v>
      </c>
      <c r="K81" s="1" t="s">
        <v>945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946</v>
      </c>
      <c r="B82" s="1" t="s">
        <v>947</v>
      </c>
      <c r="C82" s="1" t="s">
        <v>948</v>
      </c>
      <c r="D82" s="1" t="s">
        <v>949</v>
      </c>
      <c r="E82" s="1" t="s">
        <v>483</v>
      </c>
      <c r="F82" s="1" t="s">
        <v>589</v>
      </c>
      <c r="G82" s="1" t="s">
        <v>950</v>
      </c>
      <c r="H82" s="1" t="s">
        <v>951</v>
      </c>
      <c r="I82" s="1" t="s">
        <v>952</v>
      </c>
      <c r="J82" s="1" t="s">
        <v>953</v>
      </c>
      <c r="K82" s="1" t="s">
        <v>954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955</v>
      </c>
      <c r="B83" s="1" t="s">
        <v>487</v>
      </c>
      <c r="C83" s="1" t="s">
        <v>956</v>
      </c>
      <c r="D83" s="1" t="s">
        <v>957</v>
      </c>
      <c r="E83" s="1" t="s">
        <v>958</v>
      </c>
      <c r="F83" s="1" t="s">
        <v>959</v>
      </c>
      <c r="G83" s="1" t="s">
        <v>960</v>
      </c>
      <c r="H83" s="1" t="s">
        <v>961</v>
      </c>
      <c r="I83" s="1" t="s">
        <v>962</v>
      </c>
      <c r="J83" s="1" t="s">
        <v>963</v>
      </c>
      <c r="K83" s="1" t="s">
        <v>964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965</v>
      </c>
      <c r="B84" s="1">
        <v>0.0</v>
      </c>
      <c r="C84" s="1" t="s">
        <v>966</v>
      </c>
      <c r="D84" s="1" t="s">
        <v>967</v>
      </c>
      <c r="E84" s="1" t="s">
        <v>968</v>
      </c>
      <c r="F84" s="1" t="s">
        <v>969</v>
      </c>
      <c r="G84" s="1" t="s">
        <v>564</v>
      </c>
      <c r="H84" s="1">
        <v>0.0</v>
      </c>
      <c r="I84" s="1">
        <v>0.0</v>
      </c>
      <c r="J84" s="1">
        <v>0.0</v>
      </c>
      <c r="K84" s="1">
        <v>0.0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971</v>
      </c>
      <c r="B86" s="1" t="s">
        <v>972</v>
      </c>
      <c r="C86" s="1" t="s">
        <v>973</v>
      </c>
      <c r="D86" s="1" t="s">
        <v>974</v>
      </c>
      <c r="E86" s="1" t="s">
        <v>975</v>
      </c>
      <c r="F86" s="1" t="s">
        <v>976</v>
      </c>
      <c r="G86" s="1" t="s">
        <v>977</v>
      </c>
      <c r="H86" s="1" t="s">
        <v>978</v>
      </c>
      <c r="I86" s="1" t="s">
        <v>879</v>
      </c>
      <c r="J86" s="1" t="s">
        <v>979</v>
      </c>
      <c r="K86" s="1" t="s">
        <v>980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981</v>
      </c>
      <c r="B87" s="1" t="s">
        <v>982</v>
      </c>
      <c r="C87" s="1" t="s">
        <v>983</v>
      </c>
      <c r="D87" s="1" t="s">
        <v>984</v>
      </c>
      <c r="E87" s="1" t="s">
        <v>985</v>
      </c>
      <c r="F87" s="1" t="s">
        <v>986</v>
      </c>
      <c r="G87" s="1" t="s">
        <v>987</v>
      </c>
      <c r="H87" s="1" t="s">
        <v>988</v>
      </c>
      <c r="I87" s="1" t="s">
        <v>989</v>
      </c>
      <c r="J87" s="1" t="s">
        <v>403</v>
      </c>
      <c r="K87" s="1">
        <v>218.0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990</v>
      </c>
      <c r="B88" s="1" t="s">
        <v>991</v>
      </c>
      <c r="C88" s="1" t="s">
        <v>992</v>
      </c>
      <c r="D88" s="1" t="s">
        <v>993</v>
      </c>
      <c r="E88" s="1" t="s">
        <v>129</v>
      </c>
      <c r="F88" s="1" t="s">
        <v>994</v>
      </c>
      <c r="G88" s="1">
        <v>0.0</v>
      </c>
      <c r="H88" s="1" t="s">
        <v>995</v>
      </c>
      <c r="I88" s="1" t="s">
        <v>996</v>
      </c>
      <c r="J88" s="1" t="s">
        <v>420</v>
      </c>
      <c r="K88" s="1" t="s">
        <v>997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998</v>
      </c>
      <c r="B89" s="1" t="s">
        <v>999</v>
      </c>
      <c r="C89" s="1" t="s">
        <v>1000</v>
      </c>
      <c r="D89" s="1" t="s">
        <v>1001</v>
      </c>
      <c r="E89" s="1" t="s">
        <v>306</v>
      </c>
      <c r="F89" s="1" t="s">
        <v>730</v>
      </c>
      <c r="G89" s="1" t="s">
        <v>1002</v>
      </c>
      <c r="H89" s="1" t="s">
        <v>1003</v>
      </c>
      <c r="I89" s="1" t="s">
        <v>1004</v>
      </c>
      <c r="J89" s="1">
        <v>51.0</v>
      </c>
      <c r="K89" s="1" t="s">
        <v>1005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1006</v>
      </c>
      <c r="B90" s="1" t="s">
        <v>1007</v>
      </c>
      <c r="C90" s="1" t="s">
        <v>1008</v>
      </c>
      <c r="D90" s="1" t="s">
        <v>1009</v>
      </c>
      <c r="E90" s="1" t="s">
        <v>1010</v>
      </c>
      <c r="F90" s="1" t="s">
        <v>1011</v>
      </c>
      <c r="G90" s="1" t="s">
        <v>1012</v>
      </c>
      <c r="H90" s="1" t="s">
        <v>1013</v>
      </c>
      <c r="I90" s="1" t="s">
        <v>1014</v>
      </c>
      <c r="J90" s="1" t="s">
        <v>1015</v>
      </c>
      <c r="K90" s="1" t="s">
        <v>1016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1017</v>
      </c>
      <c r="B91" s="1" t="s">
        <v>889</v>
      </c>
      <c r="C91" s="1" t="s">
        <v>1018</v>
      </c>
      <c r="D91" s="1" t="s">
        <v>1019</v>
      </c>
      <c r="E91" s="1" t="s">
        <v>1020</v>
      </c>
      <c r="F91" s="1" t="s">
        <v>1021</v>
      </c>
      <c r="G91" s="1" t="s">
        <v>1022</v>
      </c>
      <c r="H91" s="1" t="s">
        <v>1023</v>
      </c>
      <c r="I91" s="1" t="s">
        <v>1024</v>
      </c>
      <c r="J91" s="1" t="s">
        <v>1025</v>
      </c>
      <c r="K91" s="1" t="s">
        <v>1026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1027</v>
      </c>
      <c r="B92" s="1" t="s">
        <v>890</v>
      </c>
      <c r="C92" s="1" t="s">
        <v>1028</v>
      </c>
      <c r="D92" s="1" t="s">
        <v>1029</v>
      </c>
      <c r="E92" s="1" t="s">
        <v>1030</v>
      </c>
      <c r="F92" s="1" t="s">
        <v>1031</v>
      </c>
      <c r="G92" s="1" t="s">
        <v>1032</v>
      </c>
      <c r="H92" s="1" t="s">
        <v>1033</v>
      </c>
      <c r="I92" s="1" t="s">
        <v>1034</v>
      </c>
      <c r="J92" s="1" t="s">
        <v>1035</v>
      </c>
      <c r="K92" s="1" t="s">
        <v>1036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1037</v>
      </c>
      <c r="B93" s="1" t="s">
        <v>1038</v>
      </c>
      <c r="C93" s="1" t="s">
        <v>1039</v>
      </c>
      <c r="D93" s="1" t="s">
        <v>1040</v>
      </c>
      <c r="E93" s="1" t="s">
        <v>1041</v>
      </c>
      <c r="F93" s="1" t="s">
        <v>1042</v>
      </c>
      <c r="G93" s="1" t="s">
        <v>1043</v>
      </c>
      <c r="H93" s="1" t="s">
        <v>1044</v>
      </c>
      <c r="I93" s="1" t="s">
        <v>1045</v>
      </c>
      <c r="J93" s="1" t="s">
        <v>1046</v>
      </c>
      <c r="K93" s="1" t="s">
        <v>1047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1048</v>
      </c>
      <c r="B94" s="1" t="s">
        <v>1049</v>
      </c>
      <c r="C94" s="1" t="s">
        <v>1050</v>
      </c>
      <c r="D94" s="1" t="s">
        <v>1051</v>
      </c>
      <c r="E94" s="1" t="s">
        <v>223</v>
      </c>
      <c r="F94" s="1" t="s">
        <v>1052</v>
      </c>
      <c r="G94" s="1" t="s">
        <v>1053</v>
      </c>
      <c r="H94" s="1" t="s">
        <v>1054</v>
      </c>
      <c r="I94" s="1" t="s">
        <v>443</v>
      </c>
      <c r="J94" s="1" t="s">
        <v>1055</v>
      </c>
      <c r="K94" s="1" t="s">
        <v>1056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1057</v>
      </c>
      <c r="B95" s="1" t="s">
        <v>1058</v>
      </c>
      <c r="C95" s="1" t="s">
        <v>1059</v>
      </c>
      <c r="D95" s="1" t="s">
        <v>1060</v>
      </c>
      <c r="E95" s="1" t="s">
        <v>798</v>
      </c>
      <c r="F95" s="1">
        <v>6.0</v>
      </c>
      <c r="G95" s="1" t="s">
        <v>1061</v>
      </c>
      <c r="H95" s="1" t="s">
        <v>1062</v>
      </c>
      <c r="I95" s="1" t="s">
        <v>275</v>
      </c>
      <c r="J95" s="1" t="s">
        <v>1063</v>
      </c>
      <c r="K95" s="1" t="s">
        <v>1064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1065</v>
      </c>
      <c r="B96" s="1" t="s">
        <v>1066</v>
      </c>
      <c r="C96" s="1" t="s">
        <v>1067</v>
      </c>
      <c r="D96" s="1" t="s">
        <v>1068</v>
      </c>
      <c r="E96" s="1" t="s">
        <v>1069</v>
      </c>
      <c r="F96" s="1" t="s">
        <v>1070</v>
      </c>
      <c r="G96" s="1" t="s">
        <v>1071</v>
      </c>
      <c r="H96" s="1" t="s">
        <v>1072</v>
      </c>
      <c r="I96" s="1" t="s">
        <v>1073</v>
      </c>
      <c r="J96" s="1" t="s">
        <v>1074</v>
      </c>
      <c r="K96" s="1" t="s">
        <v>1075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1076</v>
      </c>
      <c r="B97" s="1" t="s">
        <v>1077</v>
      </c>
      <c r="C97" s="1" t="s">
        <v>1078</v>
      </c>
      <c r="D97" s="1" t="s">
        <v>1079</v>
      </c>
      <c r="E97" s="1">
        <v>5.0</v>
      </c>
      <c r="F97" s="1" t="s">
        <v>641</v>
      </c>
      <c r="G97" s="1" t="s">
        <v>1080</v>
      </c>
      <c r="H97" s="1" t="s">
        <v>1081</v>
      </c>
      <c r="I97" s="1" t="s">
        <v>1082</v>
      </c>
      <c r="J97" s="1" t="s">
        <v>1083</v>
      </c>
      <c r="K97" s="1" t="s">
        <v>1084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1085</v>
      </c>
      <c r="B98" s="1" t="s">
        <v>1086</v>
      </c>
      <c r="C98" s="1" t="s">
        <v>1087</v>
      </c>
      <c r="D98" s="1" t="s">
        <v>1088</v>
      </c>
      <c r="E98" s="1" t="s">
        <v>1089</v>
      </c>
      <c r="F98" s="1" t="s">
        <v>1090</v>
      </c>
      <c r="G98" s="1" t="s">
        <v>1091</v>
      </c>
      <c r="H98" s="1" t="s">
        <v>1092</v>
      </c>
      <c r="I98" s="1" t="s">
        <v>1093</v>
      </c>
      <c r="J98" s="1" t="s">
        <v>1094</v>
      </c>
      <c r="K98" s="1" t="s">
        <v>1095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1096</v>
      </c>
      <c r="B99" s="1" t="s">
        <v>1097</v>
      </c>
      <c r="C99" s="1" t="s">
        <v>1098</v>
      </c>
      <c r="D99" s="1" t="s">
        <v>1099</v>
      </c>
      <c r="E99" s="1" t="s">
        <v>1100</v>
      </c>
      <c r="F99" s="1" t="s">
        <v>1010</v>
      </c>
      <c r="G99" s="1" t="s">
        <v>1101</v>
      </c>
      <c r="H99" s="1" t="s">
        <v>1102</v>
      </c>
      <c r="I99" s="1" t="s">
        <v>1103</v>
      </c>
      <c r="J99" s="1" t="s">
        <v>440</v>
      </c>
      <c r="K99" s="1" t="s">
        <v>1104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1105</v>
      </c>
      <c r="B100" s="1" t="s">
        <v>1106</v>
      </c>
      <c r="C100" s="1" t="s">
        <v>1107</v>
      </c>
      <c r="D100" s="1" t="s">
        <v>1108</v>
      </c>
      <c r="E100" s="1" t="s">
        <v>577</v>
      </c>
      <c r="F100" s="1" t="s">
        <v>1109</v>
      </c>
      <c r="G100" s="1" t="s">
        <v>1110</v>
      </c>
      <c r="H100" s="1" t="s">
        <v>1111</v>
      </c>
      <c r="I100" s="1" t="s">
        <v>1112</v>
      </c>
      <c r="J100" s="1" t="s">
        <v>1113</v>
      </c>
      <c r="K100" s="1" t="s">
        <v>365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1114</v>
      </c>
      <c r="B101" s="1" t="s">
        <v>1115</v>
      </c>
      <c r="C101" s="1" t="s">
        <v>1116</v>
      </c>
      <c r="D101" s="1" t="s">
        <v>1117</v>
      </c>
      <c r="E101" s="1" t="s">
        <v>1118</v>
      </c>
      <c r="F101" s="1" t="s">
        <v>1119</v>
      </c>
      <c r="G101" s="1" t="s">
        <v>1120</v>
      </c>
      <c r="H101" s="1" t="s">
        <v>1121</v>
      </c>
      <c r="I101" s="1" t="s">
        <v>1122</v>
      </c>
      <c r="J101" s="1" t="s">
        <v>1123</v>
      </c>
      <c r="K101" s="1" t="s">
        <v>1124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1125</v>
      </c>
      <c r="B102" s="1">
        <v>0.0</v>
      </c>
      <c r="C102" s="1" t="s">
        <v>1126</v>
      </c>
      <c r="D102" s="1" t="s">
        <v>1127</v>
      </c>
      <c r="E102" s="1" t="s">
        <v>1128</v>
      </c>
      <c r="F102" s="1" t="s">
        <v>1129</v>
      </c>
      <c r="G102" s="1" t="s">
        <v>1130</v>
      </c>
      <c r="H102" s="1" t="s">
        <v>1131</v>
      </c>
      <c r="I102" s="1" t="s">
        <v>1132</v>
      </c>
      <c r="J102" s="1" t="s">
        <v>1133</v>
      </c>
      <c r="K102" s="1" t="s">
        <v>1134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1135</v>
      </c>
      <c r="B103" s="1">
        <v>0.0</v>
      </c>
      <c r="C103" s="1" t="s">
        <v>1136</v>
      </c>
      <c r="D103" s="1" t="s">
        <v>1137</v>
      </c>
      <c r="E103" s="1" t="s">
        <v>1138</v>
      </c>
      <c r="F103" s="1" t="s">
        <v>410</v>
      </c>
      <c r="G103" s="1" t="s">
        <v>1139</v>
      </c>
      <c r="H103" s="1" t="s">
        <v>1140</v>
      </c>
      <c r="I103" s="1" t="s">
        <v>1141</v>
      </c>
      <c r="J103" s="1" t="s">
        <v>1142</v>
      </c>
      <c r="K103" s="1" t="s">
        <v>1143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1144</v>
      </c>
      <c r="B104" s="1">
        <v>0.0</v>
      </c>
      <c r="C104" s="1">
        <v>0.0</v>
      </c>
      <c r="D104" s="1" t="s">
        <v>1145</v>
      </c>
      <c r="E104" s="1" t="s">
        <v>1146</v>
      </c>
      <c r="F104" s="1" t="s">
        <v>1147</v>
      </c>
      <c r="G104" s="1" t="s">
        <v>1148</v>
      </c>
      <c r="H104" s="1">
        <v>0.0</v>
      </c>
      <c r="I104" s="1">
        <v>0.0</v>
      </c>
      <c r="J104" s="1">
        <v>-50.0</v>
      </c>
      <c r="K104" s="1">
        <v>0.0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1150</v>
      </c>
      <c r="B106" s="1">
        <v>0.0</v>
      </c>
      <c r="C106" s="1" t="s">
        <v>1151</v>
      </c>
      <c r="D106" s="1">
        <v>16.0</v>
      </c>
      <c r="E106" s="1" t="s">
        <v>1152</v>
      </c>
      <c r="F106" s="1" t="s">
        <v>116</v>
      </c>
      <c r="G106" s="1" t="s">
        <v>1118</v>
      </c>
      <c r="H106" s="1" t="s">
        <v>1153</v>
      </c>
      <c r="I106" s="1" t="s">
        <v>1154</v>
      </c>
      <c r="J106" s="1" t="s">
        <v>1155</v>
      </c>
      <c r="K106" s="1" t="s">
        <v>1156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1157</v>
      </c>
      <c r="B107" s="1">
        <v>0.0</v>
      </c>
      <c r="C107" s="1" t="s">
        <v>1158</v>
      </c>
      <c r="D107" s="1" t="s">
        <v>1159</v>
      </c>
      <c r="E107" s="1" t="s">
        <v>1160</v>
      </c>
      <c r="F107" s="1" t="s">
        <v>1161</v>
      </c>
      <c r="G107" s="1" t="s">
        <v>1162</v>
      </c>
      <c r="H107" s="1" t="s">
        <v>1163</v>
      </c>
      <c r="I107" s="1" t="s">
        <v>1164</v>
      </c>
      <c r="J107" s="1" t="s">
        <v>1165</v>
      </c>
      <c r="K107" s="1" t="s">
        <v>1166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1167</v>
      </c>
      <c r="B108" s="1">
        <v>0.0</v>
      </c>
      <c r="C108" s="1" t="s">
        <v>1168</v>
      </c>
      <c r="D108" s="1" t="s">
        <v>1169</v>
      </c>
      <c r="E108" s="1" t="s">
        <v>1170</v>
      </c>
      <c r="F108" s="1" t="s">
        <v>341</v>
      </c>
      <c r="G108" s="1" t="s">
        <v>455</v>
      </c>
      <c r="H108" s="1" t="s">
        <v>1171</v>
      </c>
      <c r="I108" s="1" t="s">
        <v>1172</v>
      </c>
      <c r="J108" s="1" t="s">
        <v>1173</v>
      </c>
      <c r="K108" s="1" t="s">
        <v>1174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1175</v>
      </c>
      <c r="B109" s="1">
        <v>0.0</v>
      </c>
      <c r="C109" s="1" t="s">
        <v>1176</v>
      </c>
      <c r="D109" s="1" t="s">
        <v>1177</v>
      </c>
      <c r="E109" s="1" t="s">
        <v>425</v>
      </c>
      <c r="F109" s="1" t="s">
        <v>1178</v>
      </c>
      <c r="G109" s="1" t="s">
        <v>1179</v>
      </c>
      <c r="H109" s="1" t="s">
        <v>1180</v>
      </c>
      <c r="I109" s="1" t="s">
        <v>1181</v>
      </c>
      <c r="J109" s="1" t="s">
        <v>1182</v>
      </c>
      <c r="K109" s="1" t="s">
        <v>877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1183</v>
      </c>
      <c r="B110" s="1">
        <v>0.0</v>
      </c>
      <c r="C110" s="1" t="s">
        <v>1184</v>
      </c>
      <c r="D110" s="1" t="s">
        <v>1185</v>
      </c>
      <c r="E110" s="1" t="s">
        <v>1186</v>
      </c>
      <c r="F110" s="1">
        <v>11.0</v>
      </c>
      <c r="G110" s="1" t="s">
        <v>1187</v>
      </c>
      <c r="H110" s="1" t="s">
        <v>1188</v>
      </c>
      <c r="I110" s="1" t="s">
        <v>1189</v>
      </c>
      <c r="J110" s="1" t="s">
        <v>1190</v>
      </c>
      <c r="K110" s="1" t="s">
        <v>1191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1192</v>
      </c>
      <c r="B111" s="1">
        <v>0.0</v>
      </c>
      <c r="C111" s="1" t="s">
        <v>1193</v>
      </c>
      <c r="D111" s="1" t="s">
        <v>1194</v>
      </c>
      <c r="E111" s="1" t="s">
        <v>1195</v>
      </c>
      <c r="F111" s="1" t="s">
        <v>1196</v>
      </c>
      <c r="G111" s="1" t="s">
        <v>1197</v>
      </c>
      <c r="H111" s="1" t="s">
        <v>1198</v>
      </c>
      <c r="I111" s="1" t="s">
        <v>1199</v>
      </c>
      <c r="J111" s="1" t="s">
        <v>1200</v>
      </c>
      <c r="K111" s="1" t="s">
        <v>1201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1202</v>
      </c>
      <c r="B112" s="1">
        <v>0.0</v>
      </c>
      <c r="C112" s="1" t="s">
        <v>1203</v>
      </c>
      <c r="D112" s="1" t="s">
        <v>1204</v>
      </c>
      <c r="E112" s="1" t="s">
        <v>1205</v>
      </c>
      <c r="F112" s="1" t="s">
        <v>1206</v>
      </c>
      <c r="G112" s="1" t="s">
        <v>1207</v>
      </c>
      <c r="H112" s="1" t="s">
        <v>1208</v>
      </c>
      <c r="I112" s="1" t="s">
        <v>1209</v>
      </c>
      <c r="J112" s="1" t="s">
        <v>1210</v>
      </c>
      <c r="K112" s="1" t="s">
        <v>1211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1212</v>
      </c>
      <c r="B113" s="1">
        <v>0.0</v>
      </c>
      <c r="C113" s="1">
        <v>0.0</v>
      </c>
      <c r="D113" s="1" t="s">
        <v>1213</v>
      </c>
      <c r="E113" s="1" t="s">
        <v>1214</v>
      </c>
      <c r="F113" s="1" t="s">
        <v>1215</v>
      </c>
      <c r="G113" s="1" t="s">
        <v>1216</v>
      </c>
      <c r="H113" s="1" t="s">
        <v>1217</v>
      </c>
      <c r="I113" s="1" t="s">
        <v>985</v>
      </c>
      <c r="J113" s="1" t="s">
        <v>1218</v>
      </c>
      <c r="K113" s="1" t="s">
        <v>1219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1220</v>
      </c>
      <c r="B114" s="1">
        <v>0.0</v>
      </c>
      <c r="C114" s="1" t="s">
        <v>1221</v>
      </c>
      <c r="D114" s="1" t="s">
        <v>885</v>
      </c>
      <c r="E114" s="1" t="s">
        <v>1222</v>
      </c>
      <c r="F114" s="1" t="s">
        <v>1223</v>
      </c>
      <c r="G114" s="1" t="s">
        <v>1224</v>
      </c>
      <c r="H114" s="1" t="s">
        <v>1225</v>
      </c>
      <c r="I114" s="1" t="s">
        <v>1226</v>
      </c>
      <c r="J114" s="1" t="s">
        <v>125</v>
      </c>
      <c r="K114" s="1" t="s">
        <v>1227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1228</v>
      </c>
      <c r="B115" s="1">
        <v>0.0</v>
      </c>
      <c r="C115" s="1">
        <v>0.0</v>
      </c>
      <c r="D115" s="1" t="s">
        <v>1229</v>
      </c>
      <c r="E115" s="1" t="s">
        <v>1230</v>
      </c>
      <c r="F115" s="1" t="s">
        <v>1231</v>
      </c>
      <c r="G115" s="1" t="s">
        <v>1232</v>
      </c>
      <c r="H115" s="1" t="s">
        <v>1233</v>
      </c>
      <c r="I115" s="1" t="s">
        <v>1234</v>
      </c>
      <c r="J115" s="1" t="s">
        <v>1178</v>
      </c>
      <c r="K115" s="1" t="s">
        <v>1235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1236</v>
      </c>
      <c r="B116" s="1">
        <v>0.0</v>
      </c>
      <c r="C116" s="1">
        <v>0.0</v>
      </c>
      <c r="D116" s="1" t="s">
        <v>1237</v>
      </c>
      <c r="E116" s="1" t="s">
        <v>1238</v>
      </c>
      <c r="F116" s="1" t="s">
        <v>1239</v>
      </c>
      <c r="G116" s="1" t="s">
        <v>1240</v>
      </c>
      <c r="H116" s="1" t="s">
        <v>1241</v>
      </c>
      <c r="I116" s="1" t="s">
        <v>1242</v>
      </c>
      <c r="J116" s="1" t="s">
        <v>1243</v>
      </c>
      <c r="K116" s="1" t="s">
        <v>1244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1245</v>
      </c>
      <c r="B117" s="1">
        <v>0.0</v>
      </c>
      <c r="C117" s="1">
        <v>0.0</v>
      </c>
      <c r="D117" s="1" t="s">
        <v>1246</v>
      </c>
      <c r="E117" s="1" t="s">
        <v>390</v>
      </c>
      <c r="F117" s="1" t="s">
        <v>1247</v>
      </c>
      <c r="G117" s="1">
        <v>9.0</v>
      </c>
      <c r="H117" s="1" t="s">
        <v>406</v>
      </c>
      <c r="I117" s="1" t="s">
        <v>1248</v>
      </c>
      <c r="J117" s="1" t="s">
        <v>1249</v>
      </c>
      <c r="K117" s="1" t="s">
        <v>1250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1251</v>
      </c>
      <c r="B118" s="1">
        <v>0.0</v>
      </c>
      <c r="C118" s="1">
        <v>0.0</v>
      </c>
      <c r="D118" s="1" t="s">
        <v>1252</v>
      </c>
      <c r="E118" s="1" t="s">
        <v>1253</v>
      </c>
      <c r="F118" s="1" t="s">
        <v>1254</v>
      </c>
      <c r="G118" s="1" t="s">
        <v>1255</v>
      </c>
      <c r="H118" s="1" t="s">
        <v>1256</v>
      </c>
      <c r="I118" s="1" t="s">
        <v>1257</v>
      </c>
      <c r="J118" s="1" t="s">
        <v>1100</v>
      </c>
      <c r="K118" s="1" t="s">
        <v>1258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1259</v>
      </c>
      <c r="B119" s="1">
        <v>0.0</v>
      </c>
      <c r="C119" s="1">
        <v>0.0</v>
      </c>
      <c r="D119" s="1" t="s">
        <v>1260</v>
      </c>
      <c r="E119" s="1" t="s">
        <v>1261</v>
      </c>
      <c r="F119" s="1" t="s">
        <v>1262</v>
      </c>
      <c r="G119" s="1" t="s">
        <v>1263</v>
      </c>
      <c r="H119" s="1">
        <v>-4.0</v>
      </c>
      <c r="I119" s="1" t="s">
        <v>1264</v>
      </c>
      <c r="J119" s="1" t="s">
        <v>1265</v>
      </c>
      <c r="K119" s="1" t="s">
        <v>1266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1267</v>
      </c>
      <c r="B120" s="1">
        <v>0.0</v>
      </c>
      <c r="C120" s="1">
        <v>0.0</v>
      </c>
      <c r="D120" s="1" t="s">
        <v>1268</v>
      </c>
      <c r="E120" s="1" t="s">
        <v>1269</v>
      </c>
      <c r="F120" s="1" t="s">
        <v>1270</v>
      </c>
      <c r="G120" s="1" t="s">
        <v>1271</v>
      </c>
      <c r="H120" s="1" t="s">
        <v>1272</v>
      </c>
      <c r="I120" s="1" t="s">
        <v>1233</v>
      </c>
      <c r="J120" s="1" t="s">
        <v>266</v>
      </c>
      <c r="K120" s="1" t="s">
        <v>1273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1274</v>
      </c>
      <c r="B121" s="1">
        <v>0.0</v>
      </c>
      <c r="C121" s="1" t="s">
        <v>1275</v>
      </c>
      <c r="D121" s="1" t="s">
        <v>1276</v>
      </c>
      <c r="E121" s="1" t="s">
        <v>1277</v>
      </c>
      <c r="F121" s="1" t="s">
        <v>1278</v>
      </c>
      <c r="G121" s="1" t="s">
        <v>1097</v>
      </c>
      <c r="H121" s="1" t="s">
        <v>1279</v>
      </c>
      <c r="I121" s="1" t="s">
        <v>1280</v>
      </c>
      <c r="J121" s="1" t="s">
        <v>1281</v>
      </c>
      <c r="K121" s="1" t="s">
        <v>1282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1283</v>
      </c>
      <c r="B122" s="1">
        <v>0.0</v>
      </c>
      <c r="C122" s="1">
        <v>0.0</v>
      </c>
      <c r="D122" s="1">
        <v>0.0</v>
      </c>
      <c r="E122" s="1" t="s">
        <v>1284</v>
      </c>
      <c r="F122" s="1" t="s">
        <v>1271</v>
      </c>
      <c r="G122" s="1" t="s">
        <v>1285</v>
      </c>
      <c r="H122" s="1" t="s">
        <v>380</v>
      </c>
      <c r="I122" s="1" t="s">
        <v>440</v>
      </c>
      <c r="J122" s="1" t="s">
        <v>328</v>
      </c>
      <c r="K122" s="1" t="s">
        <v>596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1286</v>
      </c>
      <c r="B123" s="1">
        <v>0.0</v>
      </c>
      <c r="C123" s="1">
        <v>0.0</v>
      </c>
      <c r="D123" s="1">
        <v>0.0</v>
      </c>
      <c r="E123" s="1" t="s">
        <v>1287</v>
      </c>
      <c r="F123" s="1" t="s">
        <v>1271</v>
      </c>
      <c r="G123" s="1" t="s">
        <v>1288</v>
      </c>
      <c r="H123" s="1" t="s">
        <v>1289</v>
      </c>
      <c r="I123" s="1" t="s">
        <v>1290</v>
      </c>
      <c r="J123" s="1" t="s">
        <v>1291</v>
      </c>
      <c r="K123" s="1" t="s">
        <v>1292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1293</v>
      </c>
      <c r="B124" s="1">
        <v>0.0</v>
      </c>
      <c r="C124" s="1">
        <v>0.0</v>
      </c>
      <c r="D124" s="1">
        <v>0.0</v>
      </c>
      <c r="E124" s="1">
        <v>0.0</v>
      </c>
      <c r="F124" s="1" t="s">
        <v>1294</v>
      </c>
      <c r="G124" s="1" t="s">
        <v>1295</v>
      </c>
      <c r="H124" s="1">
        <v>0.0</v>
      </c>
      <c r="I124" s="1">
        <v>0.0</v>
      </c>
      <c r="J124" s="1" t="s">
        <v>1296</v>
      </c>
      <c r="K124" s="1" t="s">
        <v>1297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1298</v>
      </c>
      <c r="C1" s="1" t="s">
        <v>1299</v>
      </c>
      <c r="D1" s="1" t="s">
        <v>1300</v>
      </c>
      <c r="E1" s="1" t="s">
        <v>1301</v>
      </c>
      <c r="F1" s="1" t="s">
        <v>1302</v>
      </c>
      <c r="G1" s="1" t="s">
        <v>1303</v>
      </c>
      <c r="H1" s="1" t="s">
        <v>1304</v>
      </c>
      <c r="I1" s="1" t="s">
        <v>1305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1306</v>
      </c>
      <c r="B2" s="1" t="s">
        <v>1307</v>
      </c>
      <c r="C2" s="1" t="s">
        <v>1308</v>
      </c>
      <c r="D2" s="1" t="s">
        <v>1309</v>
      </c>
      <c r="E2" s="1" t="s">
        <v>1310</v>
      </c>
      <c r="F2" s="1" t="s">
        <v>1311</v>
      </c>
      <c r="G2" s="1" t="s">
        <v>1312</v>
      </c>
      <c r="H2" s="1" t="s">
        <v>1312</v>
      </c>
      <c r="I2" s="1" t="s">
        <v>1313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1314</v>
      </c>
      <c r="B3" s="1" t="s">
        <v>1313</v>
      </c>
      <c r="C3" s="1" t="s">
        <v>1315</v>
      </c>
      <c r="D3" s="1" t="s">
        <v>1316</v>
      </c>
      <c r="E3" s="1" t="s">
        <v>1317</v>
      </c>
      <c r="F3" s="1" t="s">
        <v>1318</v>
      </c>
      <c r="G3" s="1" t="s">
        <v>1319</v>
      </c>
      <c r="H3" s="1" t="s">
        <v>1320</v>
      </c>
      <c r="I3" s="1" t="s">
        <v>1313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1321</v>
      </c>
      <c r="B4" s="1" t="s">
        <v>1322</v>
      </c>
      <c r="C4" s="1" t="s">
        <v>1323</v>
      </c>
      <c r="D4" s="1" t="s">
        <v>1324</v>
      </c>
      <c r="E4" s="1" t="s">
        <v>1325</v>
      </c>
      <c r="F4" s="1" t="s">
        <v>1326</v>
      </c>
      <c r="G4" s="1" t="s">
        <v>1312</v>
      </c>
      <c r="H4" s="1" t="s">
        <v>1312</v>
      </c>
      <c r="I4" s="1" t="s">
        <v>1312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1314</v>
      </c>
      <c r="B5" s="1" t="s">
        <v>1313</v>
      </c>
      <c r="C5" s="1" t="s">
        <v>1327</v>
      </c>
      <c r="D5" s="1" t="s">
        <v>1328</v>
      </c>
      <c r="E5" s="1" t="s">
        <v>1329</v>
      </c>
      <c r="F5" s="1" t="s">
        <v>1330</v>
      </c>
      <c r="G5" s="1" t="s">
        <v>1331</v>
      </c>
      <c r="H5" s="1" t="s">
        <v>1320</v>
      </c>
      <c r="I5" s="1" t="s">
        <v>1320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1332</v>
      </c>
      <c r="B6" s="1" t="s">
        <v>1333</v>
      </c>
      <c r="C6" s="1" t="s">
        <v>1334</v>
      </c>
      <c r="D6" s="1" t="s">
        <v>1335</v>
      </c>
      <c r="E6" s="1" t="s">
        <v>1336</v>
      </c>
      <c r="F6" s="1" t="s">
        <v>1337</v>
      </c>
      <c r="G6" s="1" t="s">
        <v>1338</v>
      </c>
      <c r="H6" s="1" t="s">
        <v>1339</v>
      </c>
      <c r="I6" s="1" t="s">
        <v>1313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1340</v>
      </c>
      <c r="B7" s="1" t="s">
        <v>1313</v>
      </c>
      <c r="C7" s="1" t="s">
        <v>1341</v>
      </c>
      <c r="D7" s="1" t="s">
        <v>1342</v>
      </c>
      <c r="E7" s="1" t="s">
        <v>1343</v>
      </c>
      <c r="F7" s="1" t="s">
        <v>1344</v>
      </c>
      <c r="G7" s="1" t="s">
        <v>1313</v>
      </c>
      <c r="H7" s="1" t="s">
        <v>1313</v>
      </c>
      <c r="I7" s="1" t="s">
        <v>1313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1345</v>
      </c>
      <c r="B8" s="1" t="s">
        <v>1313</v>
      </c>
      <c r="C8" s="1" t="s">
        <v>1346</v>
      </c>
      <c r="D8" s="1" t="s">
        <v>1347</v>
      </c>
      <c r="E8" s="1" t="s">
        <v>1348</v>
      </c>
      <c r="F8" s="1" t="s">
        <v>1346</v>
      </c>
      <c r="G8" s="1" t="s">
        <v>1347</v>
      </c>
      <c r="H8" s="1" t="s">
        <v>1346</v>
      </c>
      <c r="I8" s="1" t="s">
        <v>1313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1349</v>
      </c>
      <c r="B9" s="1" t="s">
        <v>1350</v>
      </c>
      <c r="C9" s="1" t="s">
        <v>1351</v>
      </c>
      <c r="D9" s="1" t="s">
        <v>1352</v>
      </c>
      <c r="E9" s="1" t="s">
        <v>1353</v>
      </c>
      <c r="F9" s="1" t="s">
        <v>1354</v>
      </c>
      <c r="G9" s="1" t="s">
        <v>1355</v>
      </c>
      <c r="H9" s="1" t="s">
        <v>1355</v>
      </c>
      <c r="I9" s="1" t="s">
        <v>1356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1357</v>
      </c>
      <c r="B10" s="1" t="s">
        <v>1358</v>
      </c>
      <c r="C10" s="1" t="s">
        <v>1358</v>
      </c>
      <c r="D10" s="1" t="s">
        <v>1358</v>
      </c>
      <c r="E10" s="1" t="s">
        <v>1358</v>
      </c>
      <c r="F10" s="1" t="s">
        <v>1358</v>
      </c>
      <c r="G10" s="1" t="s">
        <v>1355</v>
      </c>
      <c r="H10" s="1" t="s">
        <v>1355</v>
      </c>
      <c r="I10" s="1" t="s">
        <v>1356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1359</v>
      </c>
      <c r="B11" s="1" t="s">
        <v>1358</v>
      </c>
      <c r="C11" s="1" t="s">
        <v>1346</v>
      </c>
      <c r="D11" s="1" t="s">
        <v>1358</v>
      </c>
      <c r="E11" s="1" t="s">
        <v>1358</v>
      </c>
      <c r="F11" s="1" t="s">
        <v>1358</v>
      </c>
      <c r="G11" s="1" t="s">
        <v>1360</v>
      </c>
      <c r="H11" s="1" t="s">
        <v>1360</v>
      </c>
      <c r="I11" s="1" t="s">
        <v>1313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1361</v>
      </c>
      <c r="B12" s="1" t="s">
        <v>1358</v>
      </c>
      <c r="C12" s="1" t="s">
        <v>1346</v>
      </c>
      <c r="D12" s="1" t="s">
        <v>1358</v>
      </c>
      <c r="E12" s="1" t="s">
        <v>1358</v>
      </c>
      <c r="F12" s="1" t="s">
        <v>1358</v>
      </c>
      <c r="G12" s="1" t="s">
        <v>1362</v>
      </c>
      <c r="H12" s="1" t="s">
        <v>1363</v>
      </c>
      <c r="I12" s="1" t="s">
        <v>1313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1364</v>
      </c>
      <c r="B13" s="1" t="s">
        <v>1313</v>
      </c>
      <c r="C13" s="1" t="s">
        <v>1365</v>
      </c>
      <c r="D13" s="1" t="s">
        <v>1366</v>
      </c>
      <c r="E13" s="1" t="s">
        <v>1313</v>
      </c>
      <c r="F13" s="1" t="s">
        <v>1313</v>
      </c>
      <c r="G13" s="1" t="s">
        <v>1313</v>
      </c>
      <c r="H13" s="1" t="s">
        <v>1313</v>
      </c>
      <c r="I13" s="1" t="s">
        <v>1313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1367</v>
      </c>
      <c r="B14" s="1" t="s">
        <v>1313</v>
      </c>
      <c r="C14" s="1" t="s">
        <v>1368</v>
      </c>
      <c r="D14" s="1" t="s">
        <v>1320</v>
      </c>
      <c r="E14" s="1" t="s">
        <v>1313</v>
      </c>
      <c r="F14" s="1" t="s">
        <v>1313</v>
      </c>
      <c r="G14" s="1" t="s">
        <v>1313</v>
      </c>
      <c r="H14" s="1" t="s">
        <v>1313</v>
      </c>
      <c r="I14" s="1" t="s">
        <v>1313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1369</v>
      </c>
      <c r="B15" s="1" t="s">
        <v>206</v>
      </c>
      <c r="C15" s="1" t="s">
        <v>1370</v>
      </c>
      <c r="D15" s="1" t="s">
        <v>1313</v>
      </c>
      <c r="E15" s="1" t="s">
        <v>172</v>
      </c>
      <c r="F15" s="1" t="s">
        <v>203</v>
      </c>
      <c r="G15" s="1" t="s">
        <v>1313</v>
      </c>
      <c r="H15" s="1" t="s">
        <v>1313</v>
      </c>
      <c r="I15" s="1" t="s">
        <v>1313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1371</v>
      </c>
      <c r="B16" s="1" t="s">
        <v>1372</v>
      </c>
      <c r="C16" s="1" t="s">
        <v>1373</v>
      </c>
      <c r="D16" s="1" t="s">
        <v>1313</v>
      </c>
      <c r="E16" s="1" t="s">
        <v>1374</v>
      </c>
      <c r="F16" s="1" t="s">
        <v>1375</v>
      </c>
      <c r="G16" s="1" t="s">
        <v>1313</v>
      </c>
      <c r="H16" s="1" t="s">
        <v>1313</v>
      </c>
      <c r="I16" s="1" t="s">
        <v>1313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1376</v>
      </c>
      <c r="B17" s="1" t="s">
        <v>177</v>
      </c>
      <c r="C17" s="1" t="s">
        <v>178</v>
      </c>
      <c r="D17" s="1" t="s">
        <v>179</v>
      </c>
      <c r="E17" s="1" t="s">
        <v>180</v>
      </c>
      <c r="F17" s="1" t="s">
        <v>181</v>
      </c>
      <c r="G17" s="1" t="s">
        <v>196</v>
      </c>
      <c r="H17" s="1" t="s">
        <v>1377</v>
      </c>
      <c r="I17" s="1" t="s">
        <v>1313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1378</v>
      </c>
      <c r="B18" s="1" t="s">
        <v>1379</v>
      </c>
      <c r="C18" s="1" t="s">
        <v>1380</v>
      </c>
      <c r="D18" s="1" t="s">
        <v>1313</v>
      </c>
      <c r="E18" s="1" t="s">
        <v>1381</v>
      </c>
      <c r="F18" s="1" t="s">
        <v>1382</v>
      </c>
      <c r="G18" s="1" t="s">
        <v>1313</v>
      </c>
      <c r="H18" s="1" t="s">
        <v>1313</v>
      </c>
      <c r="I18" s="1" t="s">
        <v>1313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1383</v>
      </c>
      <c r="B19" s="1" t="s">
        <v>1384</v>
      </c>
      <c r="C19" s="1" t="s">
        <v>1385</v>
      </c>
      <c r="D19" s="1" t="s">
        <v>1386</v>
      </c>
      <c r="E19" s="1" t="s">
        <v>1387</v>
      </c>
      <c r="F19" s="1" t="s">
        <v>1388</v>
      </c>
      <c r="G19" s="1" t="s">
        <v>1389</v>
      </c>
      <c r="H19" s="1" t="s">
        <v>1390</v>
      </c>
      <c r="I19" s="1" t="s">
        <v>1391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1392</v>
      </c>
      <c r="B20" s="1" t="s">
        <v>1393</v>
      </c>
      <c r="C20" s="1" t="s">
        <v>1394</v>
      </c>
      <c r="D20" s="1" t="s">
        <v>1395</v>
      </c>
      <c r="E20" s="1" t="s">
        <v>1396</v>
      </c>
      <c r="F20" s="1" t="s">
        <v>1397</v>
      </c>
      <c r="G20" s="1" t="s">
        <v>1398</v>
      </c>
      <c r="H20" s="1" t="s">
        <v>1399</v>
      </c>
      <c r="I20" s="1" t="s">
        <v>1313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1400</v>
      </c>
      <c r="B21" s="1" t="s">
        <v>1401</v>
      </c>
      <c r="C21" s="1" t="s">
        <v>1402</v>
      </c>
      <c r="D21" s="1" t="s">
        <v>1403</v>
      </c>
      <c r="E21" s="1" t="s">
        <v>1404</v>
      </c>
      <c r="F21" s="1" t="s">
        <v>1405</v>
      </c>
      <c r="G21" s="1" t="s">
        <v>1406</v>
      </c>
      <c r="H21" s="1" t="s">
        <v>1407</v>
      </c>
      <c r="I21" s="1" t="s">
        <v>1313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1408</v>
      </c>
      <c r="B22" s="1" t="s">
        <v>1409</v>
      </c>
      <c r="C22" s="1" t="s">
        <v>1410</v>
      </c>
      <c r="D22" s="1" t="s">
        <v>1411</v>
      </c>
      <c r="E22" s="1" t="s">
        <v>1121</v>
      </c>
      <c r="F22" s="1" t="s">
        <v>1412</v>
      </c>
      <c r="G22" s="1" t="s">
        <v>1413</v>
      </c>
      <c r="H22" s="1" t="s">
        <v>1414</v>
      </c>
      <c r="I22" s="1" t="s">
        <v>1313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 t="s">
        <v>1415</v>
      </c>
      <c r="C23" s="1" t="s">
        <v>1416</v>
      </c>
      <c r="D23" s="1" t="s">
        <v>1417</v>
      </c>
      <c r="E23" s="1" t="s">
        <v>1418</v>
      </c>
      <c r="F23" s="1" t="s">
        <v>1419</v>
      </c>
      <c r="G23" s="1" t="s">
        <v>1313</v>
      </c>
      <c r="H23" s="1" t="s">
        <v>1313</v>
      </c>
      <c r="I23" s="1" t="s">
        <v>1313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1420</v>
      </c>
      <c r="B24" s="1" t="s">
        <v>1421</v>
      </c>
      <c r="C24" s="1" t="s">
        <v>1422</v>
      </c>
      <c r="D24" s="1" t="s">
        <v>1423</v>
      </c>
      <c r="E24" s="1" t="s">
        <v>1424</v>
      </c>
      <c r="F24" s="1" t="s">
        <v>1425</v>
      </c>
      <c r="G24" s="1" t="s">
        <v>1426</v>
      </c>
      <c r="H24" s="1" t="s">
        <v>1426</v>
      </c>
      <c r="I24" s="1" t="s">
        <v>1426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1427</v>
      </c>
      <c r="B25" s="1" t="s">
        <v>1428</v>
      </c>
      <c r="C25" s="1" t="s">
        <v>1429</v>
      </c>
      <c r="D25" s="1" t="s">
        <v>1430</v>
      </c>
      <c r="E25" s="1" t="s">
        <v>1431</v>
      </c>
      <c r="F25" s="1" t="s">
        <v>1432</v>
      </c>
      <c r="G25" s="1" t="s">
        <v>1433</v>
      </c>
      <c r="H25" s="1" t="s">
        <v>1433</v>
      </c>
      <c r="I25" s="1" t="s">
        <v>1313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1434</v>
      </c>
      <c r="B26" s="1" t="s">
        <v>1435</v>
      </c>
      <c r="C26" s="1" t="s">
        <v>1436</v>
      </c>
      <c r="D26" s="1" t="s">
        <v>1437</v>
      </c>
      <c r="E26" s="1" t="s">
        <v>1438</v>
      </c>
      <c r="F26" s="1" t="s">
        <v>1439</v>
      </c>
      <c r="G26" s="1" t="s">
        <v>1313</v>
      </c>
      <c r="H26" s="1" t="s">
        <v>1313</v>
      </c>
      <c r="I26" s="1" t="s">
        <v>1313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1440</v>
      </c>
      <c r="B2" s="1" t="s">
        <v>1441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1442</v>
      </c>
      <c r="B3" s="1" t="s">
        <v>1443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1444</v>
      </c>
      <c r="B4" s="1" t="s">
        <v>1445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1446</v>
      </c>
      <c r="B5" s="1" t="s">
        <v>1447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1448</v>
      </c>
      <c r="B6" s="1" t="s">
        <v>1449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1450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1451</v>
      </c>
      <c r="B8" s="1" t="s">
        <v>1452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1453</v>
      </c>
      <c r="B9" s="1" t="s">
        <v>1454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1455</v>
      </c>
      <c r="B10" s="4" t="s">
        <v>1456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1457</v>
      </c>
      <c r="B11" s="1" t="s">
        <v>1458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1459</v>
      </c>
      <c r="B12" s="1" t="s">
        <v>1460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1461</v>
      </c>
      <c r="B13" s="1" t="s">
        <v>1458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1462</v>
      </c>
      <c r="B14" s="1" t="s">
        <v>1463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1464</v>
      </c>
      <c r="B15" s="1" t="s">
        <v>1465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1466</v>
      </c>
      <c r="B16" s="1" t="s">
        <v>1463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1467</v>
      </c>
      <c r="B17" s="1" t="s">
        <v>1468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1469</v>
      </c>
      <c r="B18" s="1" t="s">
        <v>1470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1471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1472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1473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1474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1475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1476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1477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1478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1479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1480</v>
      </c>
      <c r="B28" s="1">
        <v>2.67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1481</v>
      </c>
      <c r="B29" s="1">
        <v>2.6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1482</v>
      </c>
      <c r="B30" s="1">
        <v>2.555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1483</v>
      </c>
      <c r="B31" s="1">
        <v>2.67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1484</v>
      </c>
      <c r="B32" s="1">
        <v>2.67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1485</v>
      </c>
      <c r="B33" s="1">
        <v>2.6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1486</v>
      </c>
      <c r="B34" s="1">
        <v>2.555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1487</v>
      </c>
      <c r="B35" s="1">
        <v>2.67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1488</v>
      </c>
      <c r="B36" s="1">
        <v>0.2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1489</v>
      </c>
      <c r="B37" s="1">
        <v>0.0752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1490</v>
      </c>
      <c r="B38" s="1">
        <v>1.7356032E9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1491</v>
      </c>
      <c r="B39" s="1">
        <v>0.375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1492</v>
      </c>
      <c r="B40" s="1">
        <v>7.09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1493</v>
      </c>
      <c r="B41" s="1">
        <v>2.011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1494</v>
      </c>
      <c r="B42" s="1">
        <v>-2.3539824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1495</v>
      </c>
      <c r="B43" s="1">
        <v>354014.0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1496</v>
      </c>
      <c r="B44" s="1">
        <v>354014.0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1497</v>
      </c>
      <c r="B45" s="1">
        <v>274113.0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1498</v>
      </c>
      <c r="B46" s="1">
        <v>395800.0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1499</v>
      </c>
      <c r="B47" s="1">
        <v>395800.0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1500</v>
      </c>
      <c r="B48" s="1">
        <v>2.5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1501</v>
      </c>
      <c r="B49" s="1">
        <v>3.47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1502</v>
      </c>
      <c r="B50" s="1">
        <v>900.0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1503</v>
      </c>
      <c r="B51" s="1">
        <v>1300.0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1504</v>
      </c>
      <c r="B52" s="1">
        <v>2.04522624E8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1505</v>
      </c>
      <c r="B53" s="1">
        <v>1.79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1506</v>
      </c>
      <c r="B54" s="1">
        <v>3.95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1507</v>
      </c>
      <c r="B55" s="1">
        <v>0.27927315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1508</v>
      </c>
      <c r="B56" s="1">
        <v>3.2556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1509</v>
      </c>
      <c r="B57" s="1">
        <v>2.9862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1510</v>
      </c>
      <c r="B58" s="1">
        <v>0.2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1511</v>
      </c>
      <c r="B59" s="1">
        <v>0.074906364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1512</v>
      </c>
      <c r="B60" s="1" t="s">
        <v>1513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1514</v>
      </c>
      <c r="B61" s="1">
        <v>1.723396864E9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1515</v>
      </c>
      <c r="B62" s="1">
        <v>-0.00302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1516</v>
      </c>
      <c r="B63" s="1">
        <v>5.8516666E7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1517</v>
      </c>
      <c r="B64" s="1">
        <v>6.65222E7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1518</v>
      </c>
      <c r="B65" s="1">
        <v>1068883.0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1519</v>
      </c>
      <c r="B66" s="1">
        <v>1024737.0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1520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1521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1522</v>
      </c>
      <c r="B69" s="1">
        <v>0.0161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1523</v>
      </c>
      <c r="B70" s="1">
        <v>0.12227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1524</v>
      </c>
      <c r="B71" s="1">
        <v>0.57592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1525</v>
      </c>
      <c r="B72" s="1">
        <v>4.73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1526</v>
      </c>
      <c r="B73" s="1">
        <v>0.019299999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1527</v>
      </c>
      <c r="B74" s="1">
        <v>3600000.0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1528</v>
      </c>
      <c r="B75" s="1">
        <v>4.173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1529</v>
      </c>
      <c r="B76" s="1">
        <v>0.63743114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1530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1531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1532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1533</v>
      </c>
      <c r="B80" s="1">
        <v>-5.1115E7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1534</v>
      </c>
      <c r="B81" s="1">
        <v>-0.8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1535</v>
      </c>
      <c r="B82" s="1">
        <v>-1.13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1536</v>
      </c>
      <c r="B83" s="1" t="s">
        <v>1537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1538</v>
      </c>
      <c r="B84" s="1">
        <v>1.5722208E9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1539</v>
      </c>
      <c r="B85" s="1">
        <v>2.353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1540</v>
      </c>
      <c r="B86" s="1">
        <v>12.052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1541</v>
      </c>
      <c r="B87" s="1">
        <v>0.1769911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1542</v>
      </c>
      <c r="B88" s="1">
        <v>0.22263205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1543</v>
      </c>
      <c r="B89" s="1">
        <v>0.05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1544</v>
      </c>
      <c r="B90" s="1">
        <v>1.7356032E9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1545</v>
      </c>
      <c r="B91" s="1" t="s">
        <v>1546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1547</v>
      </c>
      <c r="B92" s="1" t="s">
        <v>1548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1549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1550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1551</v>
      </c>
      <c r="B95" s="1" t="s">
        <v>1552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1553</v>
      </c>
      <c r="B96" s="1" t="s">
        <v>1552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1554</v>
      </c>
      <c r="B97" s="1">
        <v>1.3837482E9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1555</v>
      </c>
      <c r="B98" s="1" t="s">
        <v>1556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1557</v>
      </c>
      <c r="B99" s="1" t="s">
        <v>1558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1559</v>
      </c>
      <c r="B100" s="1" t="s">
        <v>1560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1561</v>
      </c>
      <c r="B101" s="1" t="s">
        <v>1562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1563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1564</v>
      </c>
      <c r="B103" s="1">
        <v>2.66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1565</v>
      </c>
      <c r="B104" s="1">
        <v>3.0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1566</v>
      </c>
      <c r="B105" s="1">
        <v>3.0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1567</v>
      </c>
      <c r="B106" s="1">
        <v>3.0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1568</v>
      </c>
      <c r="B107" s="1">
        <v>3.0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1569</v>
      </c>
      <c r="B108" s="1">
        <v>3.0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1570</v>
      </c>
      <c r="B109" s="1" t="s">
        <v>1571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1572</v>
      </c>
      <c r="B110" s="1">
        <v>1.0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1573</v>
      </c>
      <c r="B111" s="1">
        <v>1.69155008E8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1574</v>
      </c>
      <c r="B112" s="1">
        <v>2.549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1575</v>
      </c>
      <c r="B113" s="1">
        <v>1.43002E8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1576</v>
      </c>
      <c r="B114" s="1">
        <v>1.227161984E9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1577</v>
      </c>
      <c r="B115" s="1">
        <v>0.488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1578</v>
      </c>
      <c r="B116" s="1">
        <v>0.63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1579</v>
      </c>
      <c r="B117" s="1">
        <v>7.32339008E8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1580</v>
      </c>
      <c r="B118" s="1">
        <v>160.25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1581</v>
      </c>
      <c r="B119" s="1">
        <v>11.293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1582</v>
      </c>
      <c r="B120" s="1">
        <v>0.01191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1583</v>
      </c>
      <c r="B121" s="1">
        <v>0.0248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1584</v>
      </c>
      <c r="B122" s="1">
        <v>9.0200496E7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1585</v>
      </c>
      <c r="B123" s="1">
        <v>7.1875E7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1586</v>
      </c>
      <c r="B124" s="1">
        <v>-0.072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1587</v>
      </c>
      <c r="B125" s="1">
        <v>0.26747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1588</v>
      </c>
      <c r="B126" s="1">
        <v>0.19527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1589</v>
      </c>
      <c r="B127" s="1">
        <v>-0.12109999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1590</v>
      </c>
      <c r="B128" s="1" t="s">
        <v>1513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1591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68</v>
      </c>
      <c r="B3" s="1">
        <v>55.0</v>
      </c>
      <c r="C3" s="1">
        <v>83.0</v>
      </c>
      <c r="D3" s="1">
        <v>68.0</v>
      </c>
      <c r="E3" s="1">
        <v>83.0</v>
      </c>
      <c r="F3" s="1">
        <v>84.0</v>
      </c>
      <c r="G3" s="1">
        <v>121.0</v>
      </c>
      <c r="H3" s="1">
        <v>16.0</v>
      </c>
      <c r="I3" s="1">
        <v>78.0</v>
      </c>
      <c r="J3" s="1">
        <v>147.0</v>
      </c>
      <c r="K3" s="1">
        <v>142.0</v>
      </c>
      <c r="L3" s="1">
        <f>IF(K3*FORECAST(L2,B3:K3,B2:K2)&gt;0,FORECAST(L2,B3:K3,B2:K2),K3)*$X$1</f>
        <v>124.9333333</v>
      </c>
      <c r="M3" s="1">
        <f>IF(L3*FORECAST(M2,B3:L3,B2:L2)&gt;0,FORECAST(M2,B3:L3,B2:L2),L3)*$X$1</f>
        <v>131.7030303</v>
      </c>
      <c r="N3" s="1">
        <f>IF(M3*FORECAST(N2,B3:M3,B2:M2)&gt;0,FORECAST(N2,B3:M3,B2:M2),M3)*$X$1</f>
        <v>138.4727273</v>
      </c>
      <c r="O3" s="1">
        <f>IF(N3*FORECAST(O2,B3:N3,B2:N2)&gt;0,FORECAST(O2,B3:N3,B2:N2),N3)*$X$1</f>
        <v>145.2424242</v>
      </c>
      <c r="P3" s="1">
        <f>IF(O3*FORECAST(P2,B3:O3,B2:O2)&gt;0,FORECAST(P2,B3:O3,B2:O2),O3)*$X$1</f>
        <v>152.0121212</v>
      </c>
      <c r="Q3" s="1">
        <f>IF(P3*FORECAST(Q2,B3:P3,B2:P2)&gt;0,FORECAST(Q2,B3:P3,B2:P2),P3)*$X$1</f>
        <v>158.7818182</v>
      </c>
      <c r="R3" s="1">
        <f>IF(Q3*FORECAST(R2,B3:Q3,B2:Q2)&gt;0,FORECAST(R2,B3:Q3,B2:Q2),Q3)*$X$1</f>
        <v>165.5515152</v>
      </c>
      <c r="S3" s="5">
        <f>IF(R3*FORECAST(S2,B3:R3,B2:R2)&gt;0,FORECAST(S2,B3:R3,B2:R2),R3)*$X$1</f>
        <v>172.3212121</v>
      </c>
      <c r="T3" s="5">
        <f>IF(S3*FORECAST(T2,B3:S3,B2:S2)&gt;0,FORECAST(T2,B3:S3,B2:S2),S3)*$X$1</f>
        <v>179.0909091</v>
      </c>
      <c r="U3" s="5">
        <f>IF(T3*FORECAST(U2,B3:T3,B2:T2)&gt;0,FORECAST(U2,B3:T3,B2:T2),T3)*$X$1</f>
        <v>185.8606061</v>
      </c>
      <c r="V3" s="5">
        <f>IF(U3*FORECAST(V2,B3:U3,B2:U2)&gt;0,FORECAST(V2,B3:U3,B2:U2),U3)*$X$1</f>
        <v>192.630303</v>
      </c>
      <c r="W3" s="5">
        <f>IF(V3*FORECAST(W2,B3:V3,B2:V2)&gt;0,FORECAST(W2,B3:V3,B2:V2),V3)*$X$1</f>
        <v>199.4</v>
      </c>
      <c r="X3" s="2"/>
      <c r="Y3" s="2"/>
      <c r="Z3" s="2"/>
    </row>
    <row r="4">
      <c r="A4" s="3" t="s">
        <v>133</v>
      </c>
      <c r="B4" s="1">
        <v>594.0</v>
      </c>
      <c r="C4" s="1">
        <v>730.0</v>
      </c>
      <c r="D4" s="1">
        <v>637.0</v>
      </c>
      <c r="E4" s="1">
        <v>683.0</v>
      </c>
      <c r="F4" s="1">
        <v>803.0</v>
      </c>
      <c r="G4" s="1">
        <v>1050.0</v>
      </c>
      <c r="H4" s="1">
        <v>1110.0</v>
      </c>
      <c r="I4" s="1">
        <v>1020.0</v>
      </c>
      <c r="J4" s="1">
        <v>1130.0</v>
      </c>
      <c r="K4" s="1">
        <v>1130.0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1592</v>
      </c>
      <c r="B5" s="1">
        <v>33.0</v>
      </c>
      <c r="C5" s="1">
        <v>25.0</v>
      </c>
      <c r="D5" s="1">
        <v>31.0</v>
      </c>
      <c r="E5" s="1">
        <v>34.0</v>
      </c>
      <c r="F5" s="1">
        <v>31.0</v>
      </c>
      <c r="G5" s="1">
        <v>32.0</v>
      </c>
      <c r="H5" s="1">
        <v>34.0</v>
      </c>
      <c r="I5" s="1">
        <v>52.0</v>
      </c>
      <c r="J5" s="1">
        <v>69.0</v>
      </c>
      <c r="K5" s="1">
        <v>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1593</v>
      </c>
      <c r="L7" s="1">
        <f>IF(W3*FORECAST(W2,B3:W3,B2:W2)&gt;0,FORECAST(W2,B3:W3,B2:W2),V3)*$X$1 * (1+0.02)/(0.0765-0.02)</f>
        <v>3599.787611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1594</v>
      </c>
      <c r="L8" s="6">
        <f t="array" ref="L8">NPV(0.0765,M3:W3)</f>
        <v>1166.355788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1595</v>
      </c>
      <c r="L9" s="6">
        <f t="array" ref="L9">NPV(0.0765,M16:W16)</f>
        <v>1600.009282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1596</v>
      </c>
      <c r="L10" s="6">
        <f>L8 + L9</f>
        <v>2766.36507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1130.0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1597</v>
      </c>
      <c r="L12" s="6">
        <f>L10 - L11</f>
        <v>1636.36507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1598</v>
      </c>
      <c r="L13" s="1">
        <v>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25.17484723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3599.787611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3.0</v>
      </c>
      <c r="C3" s="1">
        <v>-4.0</v>
      </c>
      <c r="D3" s="1">
        <v>24.0</v>
      </c>
      <c r="E3" s="1">
        <v>28.0</v>
      </c>
      <c r="F3" s="1">
        <v>2.0</v>
      </c>
      <c r="G3" s="1">
        <v>1.0</v>
      </c>
      <c r="H3" s="1">
        <v>-125.0</v>
      </c>
      <c r="I3" s="1">
        <v>-32.0</v>
      </c>
      <c r="J3" s="1">
        <v>19.0</v>
      </c>
      <c r="K3" s="1">
        <v>-30.0</v>
      </c>
      <c r="L3" s="1">
        <f>IF(K3*FORECAST(L2,B3:K3,B2:K2)&gt;0,FORECAST(L2,B3:K3,B2:K2),K3)*$X$1</f>
        <v>-40.6</v>
      </c>
      <c r="M3" s="1">
        <f>IF(L3*FORECAST(M2,B3:L3,B2:L2)&gt;0,FORECAST(M2,B3:L3,B2:L2),L3)*$X$1</f>
        <v>-45.90909091</v>
      </c>
      <c r="N3" s="1">
        <f>IF(M3*FORECAST(N2,B3:M3,B2:M2)&gt;0,FORECAST(N2,B3:M3,B2:M2),M3)*$X$1</f>
        <v>-51.21818182</v>
      </c>
      <c r="O3" s="1">
        <f>IF(N3*FORECAST(O2,B3:N3,B2:N2)&gt;0,FORECAST(O2,B3:N3,B2:N2),N3)*$X$1</f>
        <v>-56.52727273</v>
      </c>
      <c r="P3" s="1">
        <f>IF(O3*FORECAST(P2,B3:O3,B2:O2)&gt;0,FORECAST(P2,B3:O3,B2:O2),O3)*$X$1</f>
        <v>-61.83636364</v>
      </c>
      <c r="Q3" s="1">
        <f>IF(P3*FORECAST(Q2,B3:P3,B2:P2)&gt;0,FORECAST(Q2,B3:P3,B2:P2),P3)*$X$1</f>
        <v>-67.14545455</v>
      </c>
      <c r="R3" s="1">
        <f>IF(Q3*FORECAST(R2,B3:Q3,B2:Q2)&gt;0,FORECAST(R2,B3:Q3,B2:Q2),Q3)*$X$1</f>
        <v>-72.45454545</v>
      </c>
      <c r="S3" s="5">
        <f>IF(R3*FORECAST(S2,B3:R3,B2:R2)&gt;0,FORECAST(S2,B3:R3,B2:R2),R3)*$X$1</f>
        <v>-77.76363636</v>
      </c>
      <c r="T3" s="5">
        <f>IF(S3*FORECAST(T2,B3:S3,B2:S2)&gt;0,FORECAST(T2,B3:S3,B2:S2),S3)*$X$1</f>
        <v>-83.07272727</v>
      </c>
      <c r="U3" s="5">
        <f>IF(T3*FORECAST(U2,B3:T3,B2:T2)&gt;0,FORECAST(U2,B3:T3,B2:T2),T3)*$X$1</f>
        <v>-88.38181818</v>
      </c>
      <c r="V3" s="5">
        <f>IF(U3*FORECAST(V2,B3:U3,B2:U2)&gt;0,FORECAST(V2,B3:U3,B2:U2),U3)*$X$1</f>
        <v>-93.69090909</v>
      </c>
      <c r="W3" s="5">
        <f>IF(V3*FORECAST(W2,B3:V3,B2:V2)&gt;0,FORECAST(W2,B3:V3,B2:V2),V3)*$X$1</f>
        <v>-99</v>
      </c>
      <c r="X3" s="2"/>
      <c r="Y3" s="2"/>
      <c r="Z3" s="2"/>
    </row>
    <row r="4">
      <c r="A4" s="3" t="s">
        <v>133</v>
      </c>
      <c r="B4" s="1">
        <v>594.0</v>
      </c>
      <c r="C4" s="1">
        <v>730.0</v>
      </c>
      <c r="D4" s="1">
        <v>637.0</v>
      </c>
      <c r="E4" s="1">
        <v>683.0</v>
      </c>
      <c r="F4" s="1">
        <v>803.0</v>
      </c>
      <c r="G4" s="1">
        <v>1050.0</v>
      </c>
      <c r="H4" s="1">
        <v>1110.0</v>
      </c>
      <c r="I4" s="1">
        <v>1020.0</v>
      </c>
      <c r="J4" s="1">
        <v>1130.0</v>
      </c>
      <c r="K4" s="1">
        <v>1130.0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1592</v>
      </c>
      <c r="B5" s="1">
        <v>33.0</v>
      </c>
      <c r="C5" s="1">
        <v>25.0</v>
      </c>
      <c r="D5" s="1">
        <v>31.0</v>
      </c>
      <c r="E5" s="1">
        <v>34.0</v>
      </c>
      <c r="F5" s="1">
        <v>31.0</v>
      </c>
      <c r="G5" s="1">
        <v>32.0</v>
      </c>
      <c r="H5" s="1">
        <v>34.0</v>
      </c>
      <c r="I5" s="1">
        <v>52.0</v>
      </c>
      <c r="J5" s="1">
        <v>69.0</v>
      </c>
      <c r="K5" s="1">
        <v>65.0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1593</v>
      </c>
      <c r="L7" s="1">
        <f>IF(W3*FORECAST(W2,B3:W3,B2:W2)&gt;0,FORECAST(W2,B3:W3,B2:W2),V3)*$X$1 * (1+0.02)/(0.0765-0.02)</f>
        <v>-1787.256637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1594</v>
      </c>
      <c r="L8" s="6">
        <f t="array" ref="L8">NPV(0.0765,M3:W3)</f>
        <v>-498.0389737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1595</v>
      </c>
      <c r="L9" s="6">
        <f t="array" ref="L9">NPV(0.0765,M16:W16)</f>
        <v>-794.387758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1596</v>
      </c>
      <c r="L10" s="6">
        <f>L8 + L9</f>
        <v>-1292.426732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1130.0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1597</v>
      </c>
      <c r="L12" s="6">
        <f>L10 - L11</f>
        <v>-2422.426732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1598</v>
      </c>
      <c r="L13" s="1">
        <v>65.0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-37.26810357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-1787.256637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