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<sst xmlns="http://schemas.openxmlformats.org/spreadsheetml/2006/main" count="1517" uniqueCount="1344">
  <si>
    <t>ticker</t>
  </si>
  <si>
    <t>BHAT</t>
  </si>
  <si>
    <t>nombre</t>
  </si>
  <si>
    <t>BLUE HAT INTERACTIVE ENTE</t>
  </si>
  <si>
    <t>empresa</t>
  </si>
  <si>
    <t>Toys &amp; Juvenile Products</t>
  </si>
  <si>
    <t>Open</t>
  </si>
  <si>
    <t>Target Price</t>
  </si>
  <si>
    <t>Upside</t>
  </si>
  <si>
    <t>-3384.68%</t>
  </si>
  <si>
    <t>Country</t>
  </si>
  <si>
    <t>China</t>
  </si>
  <si>
    <t>Market Cap</t>
  </si>
  <si>
    <t>Book Value</t>
  </si>
  <si>
    <t>Pe ratio</t>
  </si>
  <si>
    <t>No encontrado</t>
  </si>
  <si>
    <t>Dividend Ratio</t>
  </si>
  <si>
    <t>Net Debt Growth</t>
  </si>
  <si>
    <t>116.67%</t>
  </si>
  <si>
    <t>Total Assets Growth</t>
  </si>
  <si>
    <t>-38.00%</t>
  </si>
  <si>
    <t>Net Property, Plant and Equipment Growth</t>
  </si>
  <si>
    <t>18.18%</t>
  </si>
  <si>
    <t>EBITDA Growth</t>
  </si>
  <si>
    <t>-363.17%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</si>
  <si>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</si>
  <si>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</si>
  <si>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</si>
  <si>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</si>
  <si>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</si>
  <si>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</si>
  <si>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</si>
  <si>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</si>
  <si>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</si>
  <si>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Provision and Write-off of Bad Debts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</si>
  <si>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</si>
  <si>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</si>
  <si>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</si>
  <si>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</si>
  <si>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</si>
  <si>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</si>
  <si>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Deferred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</si>
  <si>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</si>
  <si>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</si>
  <si>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</si>
  <si>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</si>
  <si>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</si>
  <si>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</si>
  <si>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Intangible assets</t>
  </si>
  <si>
    <t>Investment in Marketable and Equity Securities,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</si>
  <si>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</si>
  <si>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</si>
  <si>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</si>
  <si>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</si>
  <si>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</si>
  <si>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</si>
  <si>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</si>
  <si>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</si>
  <si>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</si>
  <si>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</si>
  <si>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</si>
  <si>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</si>
  <si>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</si>
  <si>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</si>
  <si>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</si>
  <si>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</si>
  <si>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</si>
  <si>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</si>
  <si>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</si>
  <si>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</si>
  <si>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</si>
  <si>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</si>
  <si>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</si>
  <si>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</si>
  <si>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</si>
  <si>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</si>
  <si>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</si>
  <si>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</si>
  <si>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</si>
  <si>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</si>
  <si>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</si>
  <si>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</si>
  <si>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</si>
  <si>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</si>
  <si>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</si>
  <si>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Intangibles, Total</t>
  </si>
  <si>
    <t>0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</si>
  <si>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</si>
  <si>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</si>
  <si>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</si>
  <si>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</si>
  <si>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</si>
  <si>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</si>
  <si>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</si>
  <si>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</si>
  <si>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</si>
  <si>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</si>
  <si>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</si>
  <si>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</si>
  <si>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</si>
  <si>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</si>
  <si>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</si>
  <si>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</si>
  <si>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</si>
  <si>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</si>
  <si>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</si>
  <si>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</si>
  <si>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</si>
  <si>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</si>
  <si>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</si>
  <si>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</si>
  <si>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</si>
  <si>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</si>
  <si>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</si>
  <si>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0.5</t>
  </si>
  <si>
    <t>1.69</t>
  </si>
  <si>
    <t>4.54</t>
  </si>
  <si>
    <t>6.71</t>
  </si>
  <si>
    <t>8.56</t>
  </si>
  <si>
    <t>12.73</t>
  </si>
  <si>
    <t>15.26</t>
  </si>
  <si>
    <t>2.82</t>
  </si>
  <si>
    <t>1.22</t>
  </si>
  <si>
    <t>0.7</t>
  </si>
  <si>
    <t>Tangible Book Value</t>
  </si>
  <si>
    <t>Tangible Book Value Per Share</t>
  </si>
  <si>
    <t>0.33</t>
  </si>
  <si>
    <t>1.51</t>
  </si>
  <si>
    <t>3.81</t>
  </si>
  <si>
    <t>6.06</t>
  </si>
  <si>
    <t>7.27</t>
  </si>
  <si>
    <t>10.81</t>
  </si>
  <si>
    <t>11.56</t>
  </si>
  <si>
    <t>1.54</t>
  </si>
  <si>
    <t>0.75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</si>
  <si>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</si>
  <si>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</si>
  <si>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</si>
  <si>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</si>
  <si>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</si>
  <si>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</si>
  <si>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Finished Goods, Total</t>
  </si>
  <si>
    <t>Inventories - Others</t>
  </si>
  <si>
    <t>Buildings, Total</t>
  </si>
  <si>
    <t>Machinery, Total</t>
  </si>
  <si>
    <t>Full Time Employees</t>
  </si>
  <si>
    <t>Accumulated Allowance for Doubtful Accounts (Supple)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</si>
  <si>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</si>
  <si>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</si>
  <si>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</si>
  <si>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</si>
  <si>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</si>
  <si>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</si>
  <si>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</si>
  <si>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</si>
  <si>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</si>
  <si>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</si>
  <si>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</si>
  <si>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</si>
  <si>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</si>
  <si>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</si>
  <si>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</si>
  <si>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Impairment of Goodwill</t>
  </si>
  <si>
    <t>Asset Writedown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</si>
  <si>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</si>
  <si>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</si>
  <si>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</si>
  <si>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</si>
  <si>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</si>
  <si>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</si>
  <si>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</si>
  <si>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</si>
  <si>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</si>
  <si>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</si>
  <si>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0.27</t>
  </si>
  <si>
    <t>0.85</t>
  </si>
  <si>
    <t>1.65</t>
  </si>
  <si>
    <t>1.62</t>
  </si>
  <si>
    <t>2.4</t>
  </si>
  <si>
    <t>2.58</t>
  </si>
  <si>
    <t>2.15</t>
  </si>
  <si>
    <t>-11.31</t>
  </si>
  <si>
    <t>-1.23</t>
  </si>
  <si>
    <t>-0.65</t>
  </si>
  <si>
    <t>Basic EPS - Continuing Operations</t>
  </si>
  <si>
    <t>-11.6</t>
  </si>
  <si>
    <t>-0.9</t>
  </si>
  <si>
    <t>Basic Weighted Average Shares Outstanding</t>
  </si>
  <si>
    <t>Net EPS - Diluted</t>
  </si>
  <si>
    <t>2.1</t>
  </si>
  <si>
    <t>Diluted EPS - Continuing Operations</t>
  </si>
  <si>
    <t>Diluted Weighted Average Shares Outstanding</t>
  </si>
  <si>
    <t>Normalized Basic EPS</t>
  </si>
  <si>
    <t>0.26</t>
  </si>
  <si>
    <t>0.63</t>
  </si>
  <si>
    <t>1.21</t>
  </si>
  <si>
    <t>1.61</t>
  </si>
  <si>
    <t>1.63</t>
  </si>
  <si>
    <t>-4.74</t>
  </si>
  <si>
    <t>-0.67</t>
  </si>
  <si>
    <t>-0.51</t>
  </si>
  <si>
    <t>Normalized Diluted EPS</t>
  </si>
  <si>
    <t>1.58</t>
  </si>
  <si>
    <t>Payout Ratio</t>
  </si>
  <si>
    <t>30.62</t>
  </si>
  <si>
    <t>9.95</t>
  </si>
  <si>
    <t>5.61</t>
  </si>
  <si>
    <t>3.57</t>
  </si>
  <si>
    <t>EBITDA</t>
  </si>
  <si>
    <t>EBITA</t>
  </si>
  <si>
    <t>EBIT</t>
  </si>
  <si>
    <t>EBITDAR</t>
  </si>
  <si>
    <t>Total Revenues (As Reported)</t>
  </si>
  <si>
    <t>Effective Tax Rate - (Ratio)</t>
  </si>
  <si>
    <t>25.87</t>
  </si>
  <si>
    <t>17.39</t>
  </si>
  <si>
    <t>14.85</t>
  </si>
  <si>
    <t>14.74</t>
  </si>
  <si>
    <t>7.1</t>
  </si>
  <si>
    <t>4.76</t>
  </si>
  <si>
    <t>17.66</t>
  </si>
  <si>
    <t>-0.22</t>
  </si>
  <si>
    <t>-13.22</t>
  </si>
  <si>
    <t>-0.02</t>
  </si>
  <si>
    <t>Current Domestic Taxes</t>
  </si>
  <si>
    <t>Total Current Taxes</t>
  </si>
  <si>
    <t>Deferred Domestic Taxes</t>
  </si>
  <si>
    <t>Total Deferred Taxes</t>
  </si>
  <si>
    <t>Normalized Net Income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</si>
  <si>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</si>
  <si>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</si>
  <si>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</si>
  <si>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</si>
  <si>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</si>
  <si>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</si>
  <si>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</si>
  <si>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</si>
  <si>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</si>
  <si>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</si>
  <si>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</si>
  <si>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</si>
  <si>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15.19</t>
  </si>
  <si>
    <t>18.08</t>
  </si>
  <si>
    <t>16.88</t>
  </si>
  <si>
    <t>15.06</t>
  </si>
  <si>
    <t>12.57</t>
  </si>
  <si>
    <t>8.89</t>
  </si>
  <si>
    <t>-47.37</t>
  </si>
  <si>
    <t>-14.07</t>
  </si>
  <si>
    <t>-41.58</t>
  </si>
  <si>
    <t>Return on Total Capital</t>
  </si>
  <si>
    <t>23.2</t>
  </si>
  <si>
    <t>25.41</t>
  </si>
  <si>
    <t>22.3</t>
  </si>
  <si>
    <t>18.17</t>
  </si>
  <si>
    <t>14.3</t>
  </si>
  <si>
    <t>10.27</t>
  </si>
  <si>
    <t>-63.03</t>
  </si>
  <si>
    <t>-26.64</t>
  </si>
  <si>
    <t>-56.52</t>
  </si>
  <si>
    <t>Return On Equity %</t>
  </si>
  <si>
    <t>78.74</t>
  </si>
  <si>
    <t>52.9</t>
  </si>
  <si>
    <t>35.65</t>
  </si>
  <si>
    <t>31.64</t>
  </si>
  <si>
    <t>24.86</t>
  </si>
  <si>
    <t>15.97</t>
  </si>
  <si>
    <t>-160.7</t>
  </si>
  <si>
    <t>-58.45</t>
  </si>
  <si>
    <t>-105.56</t>
  </si>
  <si>
    <t>Return on Common Equity</t>
  </si>
  <si>
    <t>15.99</t>
  </si>
  <si>
    <t>-158.4</t>
  </si>
  <si>
    <t>-68.61</t>
  </si>
  <si>
    <t>-101.22</t>
  </si>
  <si>
    <t>Margin Analysis</t>
  </si>
  <si>
    <t>Gross Profit Margin %</t>
  </si>
  <si>
    <t>38.08</t>
  </si>
  <si>
    <t>35.82</t>
  </si>
  <si>
    <t>51.44</t>
  </si>
  <si>
    <t>63.12</t>
  </si>
  <si>
    <t>67.04</t>
  </si>
  <si>
    <t>68.4</t>
  </si>
  <si>
    <t>46.32</t>
  </si>
  <si>
    <t>42.78</t>
  </si>
  <si>
    <t>54.21</t>
  </si>
  <si>
    <t>-15.53</t>
  </si>
  <si>
    <t>SG&amp;A Margin</t>
  </si>
  <si>
    <t>19.95</t>
  </si>
  <si>
    <t>16.54</t>
  </si>
  <si>
    <t>18.23</t>
  </si>
  <si>
    <t>19.26</t>
  </si>
  <si>
    <t>20.6</t>
  </si>
  <si>
    <t>24.29</t>
  </si>
  <si>
    <t>13.7</t>
  </si>
  <si>
    <t>236.43</t>
  </si>
  <si>
    <t>101.72</t>
  </si>
  <si>
    <t>18.69</t>
  </si>
  <si>
    <t>EBITDA Margin %</t>
  </si>
  <si>
    <t>18.98</t>
  </si>
  <si>
    <t>19.71</t>
  </si>
  <si>
    <t>33.48</t>
  </si>
  <si>
    <t>44.7</t>
  </si>
  <si>
    <t>47.38</t>
  </si>
  <si>
    <t>43.65</t>
  </si>
  <si>
    <t>34.13</t>
  </si>
  <si>
    <t>-255.07</t>
  </si>
  <si>
    <t>-81.45</t>
  </si>
  <si>
    <t>-37.14</t>
  </si>
  <si>
    <t>EBITA Margin %</t>
  </si>
  <si>
    <t>18.58</t>
  </si>
  <si>
    <t>19.53</t>
  </si>
  <si>
    <t>33.36</t>
  </si>
  <si>
    <t>44.6</t>
  </si>
  <si>
    <t>46.84</t>
  </si>
  <si>
    <t>43.23</t>
  </si>
  <si>
    <t>33.29</t>
  </si>
  <si>
    <t>-257.78</t>
  </si>
  <si>
    <t>-85.22</t>
  </si>
  <si>
    <t>-37.5</t>
  </si>
  <si>
    <t>EBIT Margin %</t>
  </si>
  <si>
    <t>19.11</t>
  </si>
  <si>
    <t>32.42</t>
  </si>
  <si>
    <t>43.26</t>
  </si>
  <si>
    <t>44.88</t>
  </si>
  <si>
    <t>39.78</t>
  </si>
  <si>
    <t>31.69</t>
  </si>
  <si>
    <t>-280.55</t>
  </si>
  <si>
    <t>-37.71</t>
  </si>
  <si>
    <t>Income From Continuing Operations Margin %</t>
  </si>
  <si>
    <t>9.82</t>
  </si>
  <si>
    <t>17.56</t>
  </si>
  <si>
    <t>29.54</t>
  </si>
  <si>
    <t>36.29</t>
  </si>
  <si>
    <t>42.74</t>
  </si>
  <si>
    <t>38.07</t>
  </si>
  <si>
    <t>27.43</t>
  </si>
  <si>
    <t>-406.13</t>
  </si>
  <si>
    <t>-127.51</t>
  </si>
  <si>
    <t>-39.5</t>
  </si>
  <si>
    <t>Net Income Margin %</t>
  </si>
  <si>
    <t>-377.01</t>
  </si>
  <si>
    <t>-126.97</t>
  </si>
  <si>
    <t>-26.19</t>
  </si>
  <si>
    <t>Net Avail. For Common Margin %</t>
  </si>
  <si>
    <t>-386.87</t>
  </si>
  <si>
    <t>-36.22</t>
  </si>
  <si>
    <t>Normalized Net Income Margin</t>
  </si>
  <si>
    <t>9.57</t>
  </si>
  <si>
    <t>13.09</t>
  </si>
  <si>
    <t>21.87</t>
  </si>
  <si>
    <t>27.02</t>
  </si>
  <si>
    <t>28.75</t>
  </si>
  <si>
    <t>24.98</t>
  </si>
  <si>
    <t>20.82</t>
  </si>
  <si>
    <t>-157.95</t>
  </si>
  <si>
    <t>-69.56</t>
  </si>
  <si>
    <t>-20.47</t>
  </si>
  <si>
    <t>Levered Free Cash Flow Margin</t>
  </si>
  <si>
    <t>-0.66</t>
  </si>
  <si>
    <t>-2.87</t>
  </si>
  <si>
    <t>32.03</t>
  </si>
  <si>
    <t>-39.13</t>
  </si>
  <si>
    <t>-61.94</t>
  </si>
  <si>
    <t>-12.89</t>
  </si>
  <si>
    <t>-42.45</t>
  </si>
  <si>
    <t>-3.41</t>
  </si>
  <si>
    <t>-57.82</t>
  </si>
  <si>
    <t>Unlevered Free Cash Flow Margin</t>
  </si>
  <si>
    <t>-38.65</t>
  </si>
  <si>
    <t>-61.48</t>
  </si>
  <si>
    <t>-11.98</t>
  </si>
  <si>
    <t>-40.8</t>
  </si>
  <si>
    <t>-0.6</t>
  </si>
  <si>
    <t>-57.63</t>
  </si>
  <si>
    <t>Asset Turnover</t>
  </si>
  <si>
    <t>1.27</t>
  </si>
  <si>
    <t>0.89</t>
  </si>
  <si>
    <t>0.62</t>
  </si>
  <si>
    <t>0.54</t>
  </si>
  <si>
    <t>0.51</t>
  </si>
  <si>
    <t>0.45</t>
  </si>
  <si>
    <t>0.21</t>
  </si>
  <si>
    <t>1.76</t>
  </si>
  <si>
    <t>Fixed Assets Turnover</t>
  </si>
  <si>
    <t>413.85</t>
  </si>
  <si>
    <t>386.06</t>
  </si>
  <si>
    <t>96.03</t>
  </si>
  <si>
    <t>75.98</t>
  </si>
  <si>
    <t>14.83</t>
  </si>
  <si>
    <t>7.99</t>
  </si>
  <si>
    <t>3.45</t>
  </si>
  <si>
    <t>1.8</t>
  </si>
  <si>
    <t>15.11</t>
  </si>
  <si>
    <t>Receivables Turnover (Average Receivables)</t>
  </si>
  <si>
    <t>3.52</t>
  </si>
  <si>
    <t>2.64</t>
  </si>
  <si>
    <t>2.76</t>
  </si>
  <si>
    <t>2.03</t>
  </si>
  <si>
    <t>1.87</t>
  </si>
  <si>
    <t>1.88</t>
  </si>
  <si>
    <t>0.88</t>
  </si>
  <si>
    <t>0.49</t>
  </si>
  <si>
    <t>Inventory Turnover (Average Inventory)</t>
  </si>
  <si>
    <t>4.81</t>
  </si>
  <si>
    <t>4.16</t>
  </si>
  <si>
    <t>7.07</t>
  </si>
  <si>
    <t>14.02</t>
  </si>
  <si>
    <t>37.8</t>
  </si>
  <si>
    <t>133.75</t>
  </si>
  <si>
    <t>86.99</t>
  </si>
  <si>
    <t>Short Term Liquidity</t>
  </si>
  <si>
    <t>Current Ratio</t>
  </si>
  <si>
    <t>1.08</t>
  </si>
  <si>
    <t>1.45</t>
  </si>
  <si>
    <t>1.99</t>
  </si>
  <si>
    <t>2.55</t>
  </si>
  <si>
    <t>3.6</t>
  </si>
  <si>
    <t>3.12</t>
  </si>
  <si>
    <t>3.03</t>
  </si>
  <si>
    <t>1.19</t>
  </si>
  <si>
    <t>1.24</t>
  </si>
  <si>
    <t>6.93</t>
  </si>
  <si>
    <t>Quick Ratio</t>
  </si>
  <si>
    <t>1.01</t>
  </si>
  <si>
    <t>1.48</t>
  </si>
  <si>
    <t>2.29</t>
  </si>
  <si>
    <t>3.36</t>
  </si>
  <si>
    <t>1.82</t>
  </si>
  <si>
    <t>2.11</t>
  </si>
  <si>
    <t>1.13</t>
  </si>
  <si>
    <t>3.83</t>
  </si>
  <si>
    <t>Operating Cash Flow to Current Liabilities</t>
  </si>
  <si>
    <t>-0.29</t>
  </si>
  <si>
    <t>0.09</t>
  </si>
  <si>
    <t>0.35</t>
  </si>
  <si>
    <t>-0.06</t>
  </si>
  <si>
    <t>0.9</t>
  </si>
  <si>
    <t>-1.08</t>
  </si>
  <si>
    <t>-0.09</t>
  </si>
  <si>
    <t>-0.37</t>
  </si>
  <si>
    <t>Days Sales Outstanding (Average Receivables)</t>
  </si>
  <si>
    <t>103.76</t>
  </si>
  <si>
    <t>138.58</t>
  </si>
  <si>
    <t>132.14</t>
  </si>
  <si>
    <t>179.62</t>
  </si>
  <si>
    <t>195.42</t>
  </si>
  <si>
    <t>194.76</t>
  </si>
  <si>
    <t>414.96</t>
  </si>
  <si>
    <t>746.51</t>
  </si>
  <si>
    <t>60.28</t>
  </si>
  <si>
    <t>Days Outstanding Inventory (Average Inventory)</t>
  </si>
  <si>
    <t>75.83</t>
  </si>
  <si>
    <t>87.97</t>
  </si>
  <si>
    <t>51.61</t>
  </si>
  <si>
    <t>26.04</t>
  </si>
  <si>
    <t>9.66</t>
  </si>
  <si>
    <t>2.74</t>
  </si>
  <si>
    <t>4.2</t>
  </si>
  <si>
    <t>Average Days Payable Outstanding</t>
  </si>
  <si>
    <t>114.74</t>
  </si>
  <si>
    <t>191.69</t>
  </si>
  <si>
    <t>283.2</t>
  </si>
  <si>
    <t>224.33</t>
  </si>
  <si>
    <t>41.94</t>
  </si>
  <si>
    <t>13.89</t>
  </si>
  <si>
    <t>24.59</t>
  </si>
  <si>
    <t>Cash Conversion Cycle (Average Days)</t>
  </si>
  <si>
    <t>64.85</t>
  </si>
  <si>
    <t>34.87</t>
  </si>
  <si>
    <t>-99.45</t>
  </si>
  <si>
    <t>-18.67</t>
  </si>
  <si>
    <t>163.13</t>
  </si>
  <si>
    <t>183.61</t>
  </si>
  <si>
    <t>394.57</t>
  </si>
  <si>
    <t>Long Term Solvency</t>
  </si>
  <si>
    <t>Total Debt/Equity</t>
  </si>
  <si>
    <t>292.07</t>
  </si>
  <si>
    <t>86.23</t>
  </si>
  <si>
    <t>27.54</t>
  </si>
  <si>
    <t>16.1</t>
  </si>
  <si>
    <t>11.65</t>
  </si>
  <si>
    <t>10.49</t>
  </si>
  <si>
    <t>25.01</t>
  </si>
  <si>
    <t>8.58</t>
  </si>
  <si>
    <t>Total Debt / Total Capital</t>
  </si>
  <si>
    <t>74.49</t>
  </si>
  <si>
    <t>46.3</t>
  </si>
  <si>
    <t>21.59</t>
  </si>
  <si>
    <t>13.87</t>
  </si>
  <si>
    <t>10.44</t>
  </si>
  <si>
    <t>12.85</t>
  </si>
  <si>
    <t>9.49</t>
  </si>
  <si>
    <t>8.17</t>
  </si>
  <si>
    <t>20.01</t>
  </si>
  <si>
    <t>7.9</t>
  </si>
  <si>
    <t>LT Debt/Equity</t>
  </si>
  <si>
    <t>0.86</t>
  </si>
  <si>
    <t>3.28</t>
  </si>
  <si>
    <t>7.33</t>
  </si>
  <si>
    <t>Long-Term Debt / Total Capital</t>
  </si>
  <si>
    <t>0.29</t>
  </si>
  <si>
    <t>3.02</t>
  </si>
  <si>
    <t>12.88</t>
  </si>
  <si>
    <t>6.75</t>
  </si>
  <si>
    <t>Total Liabilities / Total Assets</t>
  </si>
  <si>
    <t>83.75</t>
  </si>
  <si>
    <t>64.25</t>
  </si>
  <si>
    <t>42.2</t>
  </si>
  <si>
    <t>34.1</t>
  </si>
  <si>
    <t>20.34</t>
  </si>
  <si>
    <t>23.91</t>
  </si>
  <si>
    <t>22.11</t>
  </si>
  <si>
    <t>51.66</t>
  </si>
  <si>
    <t>57.61</t>
  </si>
  <si>
    <t>17.54</t>
  </si>
  <si>
    <t>EBIT / Interest Expense</t>
  </si>
  <si>
    <t>58.31</t>
  </si>
  <si>
    <t>55.15</t>
  </si>
  <si>
    <t>21.76</t>
  </si>
  <si>
    <t>-106.57</t>
  </si>
  <si>
    <t>-24.05</t>
  </si>
  <si>
    <t>-125.15</t>
  </si>
  <si>
    <t>EBITDA / Interest Expense</t>
  </si>
  <si>
    <t>61.56</t>
  </si>
  <si>
    <t>62.89</t>
  </si>
  <si>
    <t>24.68</t>
  </si>
  <si>
    <t>-95.88</t>
  </si>
  <si>
    <t>-17.14</t>
  </si>
  <si>
    <t>-121.98</t>
  </si>
  <si>
    <t>(EBITDA - Capex) / Interest Expense</t>
  </si>
  <si>
    <t>61.25</t>
  </si>
  <si>
    <t>49.98</t>
  </si>
  <si>
    <t>19.66</t>
  </si>
  <si>
    <t>-96.24</t>
  </si>
  <si>
    <t>-17.15</t>
  </si>
  <si>
    <t>Total Debt / EBITDA</t>
  </si>
  <si>
    <t>2.78</t>
  </si>
  <si>
    <t>1.53</t>
  </si>
  <si>
    <t>0.68</t>
  </si>
  <si>
    <t>0.38</t>
  </si>
  <si>
    <t>0.61</t>
  </si>
  <si>
    <t>0.57</t>
  </si>
  <si>
    <t>-0.04</t>
  </si>
  <si>
    <t>-0.64</t>
  </si>
  <si>
    <t>-0.13</t>
  </si>
  <si>
    <t>Net Debt / EBITDA</t>
  </si>
  <si>
    <t>0.6</t>
  </si>
  <si>
    <t>-0.59</t>
  </si>
  <si>
    <t>-2.42</t>
  </si>
  <si>
    <t>-0.97</t>
  </si>
  <si>
    <t>-0.36</t>
  </si>
  <si>
    <t>-0.89</t>
  </si>
  <si>
    <t>-0.63</t>
  </si>
  <si>
    <t>-0.11</t>
  </si>
  <si>
    <t>Total Debt / (EBITDA - Capex)</t>
  </si>
  <si>
    <t>1.78</t>
  </si>
  <si>
    <t>0.69</t>
  </si>
  <si>
    <t>0.77</t>
  </si>
  <si>
    <t>0.72</t>
  </si>
  <si>
    <t>Net Debt / (EBITDA - Capex)</t>
  </si>
  <si>
    <t>2.56</t>
  </si>
  <si>
    <t>-1.26</t>
  </si>
  <si>
    <t>-3.07</t>
  </si>
  <si>
    <t>-0.98</t>
  </si>
  <si>
    <t>-0.45</t>
  </si>
  <si>
    <t>-1.11</t>
  </si>
  <si>
    <t>Growth Over Prior Year</t>
  </si>
  <si>
    <t>Total Revenues, 1 Yr. Growth %</t>
  </si>
  <si>
    <t>86.38</t>
  </si>
  <si>
    <t>20.09</t>
  </si>
  <si>
    <t>55.07</t>
  </si>
  <si>
    <t>31.01</t>
  </si>
  <si>
    <t>28.62</t>
  </si>
  <si>
    <t>26.67</t>
  </si>
  <si>
    <t>-38.39</t>
  </si>
  <si>
    <t>-51.33</t>
  </si>
  <si>
    <t>Gross Profit, 1 Yr. Growth %</t>
  </si>
  <si>
    <t>75.3</t>
  </si>
  <si>
    <t>72.49</t>
  </si>
  <si>
    <t>90.27</t>
  </si>
  <si>
    <t>40.45</t>
  </si>
  <si>
    <t>31.23</t>
  </si>
  <si>
    <t>-14.22</t>
  </si>
  <si>
    <t>-51.69</t>
  </si>
  <si>
    <t>-38.32</t>
  </si>
  <si>
    <t>EBITDA, 1 Yr. Growth %</t>
  </si>
  <si>
    <t>93.52</t>
  </si>
  <si>
    <t>104.04</t>
  </si>
  <si>
    <t>107.03</t>
  </si>
  <si>
    <t>42.72</t>
  </si>
  <si>
    <t>18.48</t>
  </si>
  <si>
    <t>-0.94</t>
  </si>
  <si>
    <t>-444.73</t>
  </si>
  <si>
    <t>-84.46</t>
  </si>
  <si>
    <t>263.58</t>
  </si>
  <si>
    <t>EBITA, 1 Yr. Growth %</t>
  </si>
  <si>
    <t>95.9</t>
  </si>
  <si>
    <t>105.1</t>
  </si>
  <si>
    <t>107.35</t>
  </si>
  <si>
    <t>41.42</t>
  </si>
  <si>
    <t>18.71</t>
  </si>
  <si>
    <t>-2.47</t>
  </si>
  <si>
    <t>-456.94</t>
  </si>
  <si>
    <t>-83.91</t>
  </si>
  <si>
    <t>258.24</t>
  </si>
  <si>
    <t>EBIT, 1 Yr. Growth %</t>
  </si>
  <si>
    <t>97.86</t>
  </si>
  <si>
    <t>103.78</t>
  </si>
  <si>
    <t>106.87</t>
  </si>
  <si>
    <t>39.92</t>
  </si>
  <si>
    <t>-516.66</t>
  </si>
  <si>
    <t>-81.26</t>
  </si>
  <si>
    <t>252.58</t>
  </si>
  <si>
    <t>Earnings From Cont. Operations, 1 Yr. Growth %</t>
  </si>
  <si>
    <t>233.32</t>
  </si>
  <si>
    <t>102.05</t>
  </si>
  <si>
    <t>90.5</t>
  </si>
  <si>
    <t>54.53</t>
  </si>
  <si>
    <t>14.58</t>
  </si>
  <si>
    <t>-8.74</t>
  </si>
  <si>
    <t>-864.78</t>
  </si>
  <si>
    <t>-84.72</t>
  </si>
  <si>
    <t>219.06</t>
  </si>
  <si>
    <t>Net Income, 1 Yr. Growth %</t>
  </si>
  <si>
    <t>-799.37</t>
  </si>
  <si>
    <t>-83.61</t>
  </si>
  <si>
    <t>106.06</t>
  </si>
  <si>
    <t>Normalized Net Income, 1 Yr. Growth %</t>
  </si>
  <si>
    <t>155.1</t>
  </si>
  <si>
    <t>100.57</t>
  </si>
  <si>
    <t>91.6</t>
  </si>
  <si>
    <t>40.21</t>
  </si>
  <si>
    <t>11.76</t>
  </si>
  <si>
    <t>5.56</t>
  </si>
  <si>
    <t>-501.37</t>
  </si>
  <si>
    <t>-78.57</t>
  </si>
  <si>
    <t>204.45</t>
  </si>
  <si>
    <t>Diluted EPS Before Extra, 1 Yr. Growth %</t>
  </si>
  <si>
    <t>214.81</t>
  </si>
  <si>
    <t>94.12</t>
  </si>
  <si>
    <t>-1.82</t>
  </si>
  <si>
    <t>7.6</t>
  </si>
  <si>
    <t>-680.07</t>
  </si>
  <si>
    <t>-89.43</t>
  </si>
  <si>
    <t>-24.55</t>
  </si>
  <si>
    <t>Accounts Receivable, 1 Yr. Growth %</t>
  </si>
  <si>
    <t>96.74</t>
  </si>
  <si>
    <t>41.25</t>
  </si>
  <si>
    <t>53.24</t>
  </si>
  <si>
    <t>87.3</t>
  </si>
  <si>
    <t>14.64</t>
  </si>
  <si>
    <t>35.72</t>
  </si>
  <si>
    <t>-6.19</t>
  </si>
  <si>
    <t>-19.11</t>
  </si>
  <si>
    <t>65.38</t>
  </si>
  <si>
    <t>Inventory, 1 Yr. Growth %</t>
  </si>
  <si>
    <t>51.73</t>
  </si>
  <si>
    <t>-25.61</t>
  </si>
  <si>
    <t>-37.58</t>
  </si>
  <si>
    <t>-54.32</t>
  </si>
  <si>
    <t>-54.16</t>
  </si>
  <si>
    <t>-6.54</t>
  </si>
  <si>
    <t>19.67</t>
  </si>
  <si>
    <t>Net Property, Plant and Equip., 1 Yr. Growth %</t>
  </si>
  <si>
    <t>-13.99</t>
  </si>
  <si>
    <t>78.41</t>
  </si>
  <si>
    <t>772.86</t>
  </si>
  <si>
    <t>-25.11</t>
  </si>
  <si>
    <t>51.38</t>
  </si>
  <si>
    <t>-4.08</t>
  </si>
  <si>
    <t>-9.97</t>
  </si>
  <si>
    <t>52.89</t>
  </si>
  <si>
    <t>Total Assets, 1 Yr. Growth %</t>
  </si>
  <si>
    <t>63.91</t>
  </si>
  <si>
    <t>75.78</t>
  </si>
  <si>
    <t>147.44</t>
  </si>
  <si>
    <t>5.62</t>
  </si>
  <si>
    <t>65.81</t>
  </si>
  <si>
    <t>28.68</t>
  </si>
  <si>
    <t>-51.76</t>
  </si>
  <si>
    <t>-6.12</t>
  </si>
  <si>
    <t>43.72</t>
  </si>
  <si>
    <t>Tangible Book Value, 1 Yr. Growth %</t>
  </si>
  <si>
    <t>382.81</t>
  </si>
  <si>
    <t>167.3</t>
  </si>
  <si>
    <t>203.79</t>
  </si>
  <si>
    <t>34.72</t>
  </si>
  <si>
    <t>58.36</t>
  </si>
  <si>
    <t>17.36</t>
  </si>
  <si>
    <t>-81.44</t>
  </si>
  <si>
    <t>-9.86</t>
  </si>
  <si>
    <t>278.21</t>
  </si>
  <si>
    <t>Common Equity, 1 Yr. Growth %</t>
  </si>
  <si>
    <t>260.51</t>
  </si>
  <si>
    <t>184.18</t>
  </si>
  <si>
    <t>182.14</t>
  </si>
  <si>
    <t>29.55</t>
  </si>
  <si>
    <t>58.37</t>
  </si>
  <si>
    <t>31.48</t>
  </si>
  <si>
    <t>-74.18</t>
  </si>
  <si>
    <t>-20.28</t>
  </si>
  <si>
    <t>235.47</t>
  </si>
  <si>
    <t>Cash From Operations, 1 Yr. Growth %</t>
  </si>
  <si>
    <t>-137.66</t>
  </si>
  <si>
    <t>356.39</t>
  </si>
  <si>
    <t>266.45</t>
  </si>
  <si>
    <t>-105.93</t>
  </si>
  <si>
    <t>-63.15</t>
  </si>
  <si>
    <t>-492.71</t>
  </si>
  <si>
    <t>-91.93</t>
  </si>
  <si>
    <t>77.22</t>
  </si>
  <si>
    <t>Capital Expenditures, 1 Yr. Growth %</t>
  </si>
  <si>
    <t>664.89</t>
  </si>
  <si>
    <t>-17.46</t>
  </si>
  <si>
    <t>-16.44</t>
  </si>
  <si>
    <t>-93.53</t>
  </si>
  <si>
    <t>-97.6</t>
  </si>
  <si>
    <t>Levered Free Cash Flow, 1 Yr. Growth %</t>
  </si>
  <si>
    <t>423.12</t>
  </si>
  <si>
    <t>-291.13</t>
  </si>
  <si>
    <t>103.59</t>
  </si>
  <si>
    <t>-73.64</t>
  </si>
  <si>
    <t>98.54</t>
  </si>
  <si>
    <t>-96.09</t>
  </si>
  <si>
    <t>Unlevered Free Cash Flow, 1 Yr. Growth %</t>
  </si>
  <si>
    <t>-283.25</t>
  </si>
  <si>
    <t>104.62</t>
  </si>
  <si>
    <t>-75.32</t>
  </si>
  <si>
    <t>108.53</t>
  </si>
  <si>
    <t>-99.28</t>
  </si>
  <si>
    <t>Compound Annual Growth Rate Over Two Years</t>
  </si>
  <si>
    <t>Total Revenues, 2 Yr. CAGR %</t>
  </si>
  <si>
    <t>49.61</t>
  </si>
  <si>
    <t>36.46</t>
  </si>
  <si>
    <t>40.76</t>
  </si>
  <si>
    <t>29.81</t>
  </si>
  <si>
    <t>27.64</t>
  </si>
  <si>
    <t>-20.26</t>
  </si>
  <si>
    <t>-45.24</t>
  </si>
  <si>
    <t>146.37</t>
  </si>
  <si>
    <t>Gross Profit, 2 Yr. CAGR %</t>
  </si>
  <si>
    <t>73.89</t>
  </si>
  <si>
    <t>81.16</t>
  </si>
  <si>
    <t>61.29</t>
  </si>
  <si>
    <t>35.76</t>
  </si>
  <si>
    <t>6.1</t>
  </si>
  <si>
    <t>-36.94</t>
  </si>
  <si>
    <t>-45.42</t>
  </si>
  <si>
    <t>34.19</t>
  </si>
  <si>
    <t>EBITDA, 2 Yr. CAGR %</t>
  </si>
  <si>
    <t>98.71</t>
  </si>
  <si>
    <t>105.53</t>
  </si>
  <si>
    <t>73.47</t>
  </si>
  <si>
    <t>30.04</t>
  </si>
  <si>
    <t>8.33</t>
  </si>
  <si>
    <t>92.76</t>
  </si>
  <si>
    <t>-26.81</t>
  </si>
  <si>
    <t>-11.23</t>
  </si>
  <si>
    <t>EBITA, 2 Yr. CAGR %</t>
  </si>
  <si>
    <t>100.45</t>
  </si>
  <si>
    <t>106.22</t>
  </si>
  <si>
    <t>72.83</t>
  </si>
  <si>
    <t>29.57</t>
  </si>
  <si>
    <t>94.72</t>
  </si>
  <si>
    <t>-24.22</t>
  </si>
  <si>
    <t>-11.11</t>
  </si>
  <si>
    <t>EBIT, 2 Yr. CAGR %</t>
  </si>
  <si>
    <t>100.8</t>
  </si>
  <si>
    <t>105.32</t>
  </si>
  <si>
    <t>71.79</t>
  </si>
  <si>
    <t>26.3</t>
  </si>
  <si>
    <t>7.25</t>
  </si>
  <si>
    <t>111.75</t>
  </si>
  <si>
    <t>-11.64</t>
  </si>
  <si>
    <t>-12.78</t>
  </si>
  <si>
    <t>Earnings From Cont. Operations, 2 Yr. CAGR %</t>
  </si>
  <si>
    <t>159.52</t>
  </si>
  <si>
    <t>96.19</t>
  </si>
  <si>
    <t>75.39</t>
  </si>
  <si>
    <t>33.06</t>
  </si>
  <si>
    <t>2.26</t>
  </si>
  <si>
    <t>160.44</t>
  </si>
  <si>
    <t>8.1</t>
  </si>
  <si>
    <t>-24.82</t>
  </si>
  <si>
    <t>Net Income, 2 Yr. CAGR %</t>
  </si>
  <si>
    <t>150.93</t>
  </si>
  <si>
    <t>-41.88</t>
  </si>
  <si>
    <t>Normalized Net Income, 2 Yr. CAGR %</t>
  </si>
  <si>
    <t>126.2</t>
  </si>
  <si>
    <t>66.91</t>
  </si>
  <si>
    <t>25.18</t>
  </si>
  <si>
    <t>8.62</t>
  </si>
  <si>
    <t>100.5</t>
  </si>
  <si>
    <t>-7.25</t>
  </si>
  <si>
    <t>-13.41</t>
  </si>
  <si>
    <t>Diluted EPS Before Extra, 2 Yr. CAGR %</t>
  </si>
  <si>
    <t>147.21</t>
  </si>
  <si>
    <t>38.05</t>
  </si>
  <si>
    <t>28.94</t>
  </si>
  <si>
    <t>-6.46</t>
  </si>
  <si>
    <t>111.96</t>
  </si>
  <si>
    <t>-21.54</t>
  </si>
  <si>
    <t>-69.44</t>
  </si>
  <si>
    <t>Accounts Receivable, 2 Yr. CAGR %</t>
  </si>
  <si>
    <t>66.7</t>
  </si>
  <si>
    <t>47.12</t>
  </si>
  <si>
    <t>77.25</t>
  </si>
  <si>
    <t>46.54</t>
  </si>
  <si>
    <t>24.74</t>
  </si>
  <si>
    <t>10.62</t>
  </si>
  <si>
    <t>-4.64</t>
  </si>
  <si>
    <t>Inventory, 2 Yr. CAGR %</t>
  </si>
  <si>
    <t>6.24</t>
  </si>
  <si>
    <t>-31.86</t>
  </si>
  <si>
    <t>-44.84</t>
  </si>
  <si>
    <t>-54.24</t>
  </si>
  <si>
    <t>-34.55</t>
  </si>
  <si>
    <t>-6.88</t>
  </si>
  <si>
    <t>Net Property, Plant and Equip., 2 Yr. CAGR %</t>
  </si>
  <si>
    <t>23.87</t>
  </si>
  <si>
    <t>294.62</t>
  </si>
  <si>
    <t>164.13</t>
  </si>
  <si>
    <t>228.23</t>
  </si>
  <si>
    <t>366.66</t>
  </si>
  <si>
    <t>19.69</t>
  </si>
  <si>
    <t>-7.07</t>
  </si>
  <si>
    <t>17.06</t>
  </si>
  <si>
    <t>Total Assets, 2 Yr. CAGR %</t>
  </si>
  <si>
    <t>69.74</t>
  </si>
  <si>
    <t>108.56</t>
  </si>
  <si>
    <t>68.57</t>
  </si>
  <si>
    <t>32.34</t>
  </si>
  <si>
    <t>46.07</t>
  </si>
  <si>
    <t>-21.21</t>
  </si>
  <si>
    <t>-32.71</t>
  </si>
  <si>
    <t>16.16</t>
  </si>
  <si>
    <t>Tangible Book Value, 2 Yr. CAGR %</t>
  </si>
  <si>
    <t>259.24</t>
  </si>
  <si>
    <t>184.96</t>
  </si>
  <si>
    <t>120.58</t>
  </si>
  <si>
    <t>46.06</t>
  </si>
  <si>
    <t>36.33</t>
  </si>
  <si>
    <t>-53.33</t>
  </si>
  <si>
    <t>-59.1</t>
  </si>
  <si>
    <t>121.58</t>
  </si>
  <si>
    <t>Common Equity, 2 Yr. CAGR %</t>
  </si>
  <si>
    <t>220.08</t>
  </si>
  <si>
    <t>183.16</t>
  </si>
  <si>
    <t>101.56</t>
  </si>
  <si>
    <t>43.24</t>
  </si>
  <si>
    <t>44.3</t>
  </si>
  <si>
    <t>-41.74</t>
  </si>
  <si>
    <t>-54.63</t>
  </si>
  <si>
    <t>63.53</t>
  </si>
  <si>
    <t>Cash From Operations, 2 Yr. CAGR %</t>
  </si>
  <si>
    <t>31.1</t>
  </si>
  <si>
    <t>308.95</t>
  </si>
  <si>
    <t>-57.3</t>
  </si>
  <si>
    <t>32.7</t>
  </si>
  <si>
    <t>230.76</t>
  </si>
  <si>
    <t>26.85</t>
  </si>
  <si>
    <t>-43.7</t>
  </si>
  <si>
    <t>-67.6</t>
  </si>
  <si>
    <t>Capital Expenditures, 2 Yr. CAGR %</t>
  </si>
  <si>
    <t>151.27</t>
  </si>
  <si>
    <t>32.09</t>
  </si>
  <si>
    <t>542.58</t>
  </si>
  <si>
    <t>600.82</t>
  </si>
  <si>
    <t>-74.62</t>
  </si>
  <si>
    <t>-96.06</t>
  </si>
  <si>
    <t>Levered Free Cash Flow, 2 Yr. CAGR %</t>
  </si>
  <si>
    <t>851.9</t>
  </si>
  <si>
    <t>97.26</t>
  </si>
  <si>
    <t>-26.74</t>
  </si>
  <si>
    <t>-33.99</t>
  </si>
  <si>
    <t>-72.13</t>
  </si>
  <si>
    <t>202.85</t>
  </si>
  <si>
    <t>Unlevered Free Cash Flow, 2 Yr. CAGR %</t>
  </si>
  <si>
    <t>93.64</t>
  </si>
  <si>
    <t>-28.94</t>
  </si>
  <si>
    <t>-35.04</t>
  </si>
  <si>
    <t>-87.74</t>
  </si>
  <si>
    <t>207.15</t>
  </si>
  <si>
    <t>Compound Annual Growth Rate Over Three Years</t>
  </si>
  <si>
    <t>Total Revenues, 3 Yr. CAGR %</t>
  </si>
  <si>
    <t>51.4</t>
  </si>
  <si>
    <t>36.59</t>
  </si>
  <si>
    <t>-6.48</t>
  </si>
  <si>
    <t>-32.36</t>
  </si>
  <si>
    <t>44.15</t>
  </si>
  <si>
    <t>Gross Profit, 3 Yr. CAGR %</t>
  </si>
  <si>
    <t>79.18</t>
  </si>
  <si>
    <t>50.57</t>
  </si>
  <si>
    <t>16.5</t>
  </si>
  <si>
    <t>-19.49</t>
  </si>
  <si>
    <t>-37.4</t>
  </si>
  <si>
    <t>-5.16</t>
  </si>
  <si>
    <t>EBITDA, 3 Yr. CAGR %</t>
  </si>
  <si>
    <t>101.45</t>
  </si>
  <si>
    <t>52.77</t>
  </si>
  <si>
    <t>18.76</t>
  </si>
  <si>
    <t>63.89</t>
  </si>
  <si>
    <t>-16.73</t>
  </si>
  <si>
    <t>34.64</t>
  </si>
  <si>
    <t>EBITA, 3 Yr. CAGR %</t>
  </si>
  <si>
    <t>102.72</t>
  </si>
  <si>
    <t>52.49</t>
  </si>
  <si>
    <t>17.86</t>
  </si>
  <si>
    <t>65.11</t>
  </si>
  <si>
    <t>-15.19</t>
  </si>
  <si>
    <t>36.16</t>
  </si>
  <si>
    <t>EBIT, 3 Yr. CAGR %</t>
  </si>
  <si>
    <t>102.8</t>
  </si>
  <si>
    <t>49.85</t>
  </si>
  <si>
    <t>17.19</t>
  </si>
  <si>
    <t>72.26</t>
  </si>
  <si>
    <t>-5.64</t>
  </si>
  <si>
    <t>39.65</t>
  </si>
  <si>
    <t>Earnings From Cont. Operations, 3 Yr. CAGR %</t>
  </si>
  <si>
    <t>134.1</t>
  </si>
  <si>
    <t>52.19</t>
  </si>
  <si>
    <t>17.34</t>
  </si>
  <si>
    <t>98.08</t>
  </si>
  <si>
    <t>1.2</t>
  </si>
  <si>
    <t>53.5</t>
  </si>
  <si>
    <t>Net Income, 3 Yr. CAGR %</t>
  </si>
  <si>
    <t>93.23</t>
  </si>
  <si>
    <t>1.06</t>
  </si>
  <si>
    <t>33.18</t>
  </si>
  <si>
    <t>Normalized Net Income, 3 Yr. CAGR %</t>
  </si>
  <si>
    <t>114.02</t>
  </si>
  <si>
    <t>46.02</t>
  </si>
  <si>
    <t>18.26</t>
  </si>
  <si>
    <t>65.01</t>
  </si>
  <si>
    <t>-4.84</t>
  </si>
  <si>
    <t>36.25</t>
  </si>
  <si>
    <t>Diluted EPS Before Extra, 3 Yr. CAGR %</t>
  </si>
  <si>
    <t>81.71</t>
  </si>
  <si>
    <t>49.03</t>
  </si>
  <si>
    <t>10.58</t>
  </si>
  <si>
    <t>69.09</t>
  </si>
  <si>
    <t>-21.99</t>
  </si>
  <si>
    <t>-23.32</t>
  </si>
  <si>
    <t>Accounts Receivable, 3 Yr. CAGR %</t>
  </si>
  <si>
    <t>62.09</t>
  </si>
  <si>
    <t>53.29</t>
  </si>
  <si>
    <t>42.84</t>
  </si>
  <si>
    <t>11.94</t>
  </si>
  <si>
    <t>-0.34</t>
  </si>
  <si>
    <t>Inventory, 3 Yr. CAGR %</t>
  </si>
  <si>
    <t>-11.02</t>
  </si>
  <si>
    <t>-48.14</t>
  </si>
  <si>
    <t>-41.94</t>
  </si>
  <si>
    <t>-26.47</t>
  </si>
  <si>
    <t>478.19</t>
  </si>
  <si>
    <t>Net Property, Plant and Equip., 3 Yr. CAGR %</t>
  </si>
  <si>
    <t>137.49</t>
  </si>
  <si>
    <t>364.71</t>
  </si>
  <si>
    <t>153.6</t>
  </si>
  <si>
    <t>174.16</t>
  </si>
  <si>
    <t>8.85</t>
  </si>
  <si>
    <t>9.54</t>
  </si>
  <si>
    <t>Total Assets, 3 Yr. CAGR %</t>
  </si>
  <si>
    <t>92.46</t>
  </si>
  <si>
    <t>67.65</t>
  </si>
  <si>
    <t>31.11</t>
  </si>
  <si>
    <t>0.97</t>
  </si>
  <si>
    <t>-16.47</t>
  </si>
  <si>
    <t>-13.34</t>
  </si>
  <si>
    <t>Tangible Book Value, 3 Yr. CAGR %</t>
  </si>
  <si>
    <t>239.72</t>
  </si>
  <si>
    <t>97.51</t>
  </si>
  <si>
    <t>35.79</t>
  </si>
  <si>
    <t>-29.87</t>
  </si>
  <si>
    <t>-3.06</t>
  </si>
  <si>
    <t>Common Equity, 3 Yr. CAGR %</t>
  </si>
  <si>
    <t>206.9</t>
  </si>
  <si>
    <t>39.21</t>
  </si>
  <si>
    <t>-18.69</t>
  </si>
  <si>
    <t>-35.32</t>
  </si>
  <si>
    <t>-11.62</t>
  </si>
  <si>
    <t>Cash From Operations, 3 Yr. CAGR %</t>
  </si>
  <si>
    <t>84.67</t>
  </si>
  <si>
    <t>75.58</t>
  </si>
  <si>
    <t>-13.42</t>
  </si>
  <si>
    <t>262.85</t>
  </si>
  <si>
    <t>-49.36</t>
  </si>
  <si>
    <t>-25.19</t>
  </si>
  <si>
    <t>Capital Expenditures, 3 Yr. CAGR %</t>
  </si>
  <si>
    <t>792.72</t>
  </si>
  <si>
    <t>341.76</t>
  </si>
  <si>
    <t>244.94</t>
  </si>
  <si>
    <t>47.09</t>
  </si>
  <si>
    <t>-88.44</t>
  </si>
  <si>
    <t>Levered Free Cash Flow, 3 Yr. CAGR %</t>
  </si>
  <si>
    <t>-3.91</t>
  </si>
  <si>
    <t>-74.26</t>
  </si>
  <si>
    <t>136.03</t>
  </si>
  <si>
    <t>Unlevered Free Cash Flow, 3 Yr. CAGR %</t>
  </si>
  <si>
    <t>-2.55</t>
  </si>
  <si>
    <t>-4.78</t>
  </si>
  <si>
    <t>-85.51</t>
  </si>
  <si>
    <t>142.85</t>
  </si>
  <si>
    <t>Compound Annual Growth Rate Over Five Years</t>
  </si>
  <si>
    <t>Total Revenues, 5 Yr. CAGR %</t>
  </si>
  <si>
    <t>10.13</t>
  </si>
  <si>
    <t>-12.21</t>
  </si>
  <si>
    <t>31.79</t>
  </si>
  <si>
    <t>Gross Profit, 5 Yr. CAGR %</t>
  </si>
  <si>
    <t>6.3</t>
  </si>
  <si>
    <t>-14.68</t>
  </si>
  <si>
    <t>-1.62</t>
  </si>
  <si>
    <t>EBITDA, 5 Yr. CAGR %</t>
  </si>
  <si>
    <t>67.66</t>
  </si>
  <si>
    <t>-0.48</t>
  </si>
  <si>
    <t>25.53</t>
  </si>
  <si>
    <t>EBITA, 5 Yr. CAGR %</t>
  </si>
  <si>
    <t>68.15</t>
  </si>
  <si>
    <t>0.48</t>
  </si>
  <si>
    <t>26.06</t>
  </si>
  <si>
    <t>EBIT, 5 Yr. CAGR %</t>
  </si>
  <si>
    <t>72.08</t>
  </si>
  <si>
    <t>6.03</t>
  </si>
  <si>
    <t>27.29</t>
  </si>
  <si>
    <t>Earnings From Cont. Operations, 5 Yr. CAGR %</t>
  </si>
  <si>
    <t>88.67</t>
  </si>
  <si>
    <t>12.91</t>
  </si>
  <si>
    <t>29.74</t>
  </si>
  <si>
    <t>Net Income, 5 Yr. CAGR %</t>
  </si>
  <si>
    <t>85.89</t>
  </si>
  <si>
    <t>12.81</t>
  </si>
  <si>
    <t>19.5</t>
  </si>
  <si>
    <t>Normalized Net Income, 5 Yr. CAGR %</t>
  </si>
  <si>
    <t>65.77</t>
  </si>
  <si>
    <t>6.19</t>
  </si>
  <si>
    <t>23.14</t>
  </si>
  <si>
    <t>Diluted EPS Before Extra, 5 Yr. CAGR %</t>
  </si>
  <si>
    <t>71.58</t>
  </si>
  <si>
    <t>-4.62</t>
  </si>
  <si>
    <t>-17.85</t>
  </si>
  <si>
    <t>Accounts Receivable, 5 Yr. CAGR %</t>
  </si>
  <si>
    <t>34.54</t>
  </si>
  <si>
    <t>16.27</t>
  </si>
  <si>
    <t>4.99</t>
  </si>
  <si>
    <t>Inventory, 5 Yr. CAGR %</t>
  </si>
  <si>
    <t>-34.46</t>
  </si>
  <si>
    <t>129.89</t>
  </si>
  <si>
    <t>Net Property, Plant and Equip., 5 Yr. CAGR %</t>
  </si>
  <si>
    <t>170.1</t>
  </si>
  <si>
    <t>69.27</t>
  </si>
  <si>
    <t>95.06</t>
  </si>
  <si>
    <t>Total Assets, 5 Yr. CAGR %</t>
  </si>
  <si>
    <t>23.94</t>
  </si>
  <si>
    <t>0.41</t>
  </si>
  <si>
    <t>6.79</t>
  </si>
  <si>
    <t>Tangible Book Value, 5 Yr. CAGR %</t>
  </si>
  <si>
    <t>10.91</t>
  </si>
  <si>
    <t>-15.98</t>
  </si>
  <si>
    <t>11.11</t>
  </si>
  <si>
    <t>Common Equity, 5 Yr. CAGR %</t>
  </si>
  <si>
    <t>16.91</t>
  </si>
  <si>
    <t>-11.1</t>
  </si>
  <si>
    <t>7.53</t>
  </si>
  <si>
    <t>Cash From Operations, 5 Yr. CAGR %</t>
  </si>
  <si>
    <t>54.17</t>
  </si>
  <si>
    <t>-25.55</t>
  </si>
  <si>
    <t>38.48</t>
  </si>
  <si>
    <t>Capital Expenditures, 5 Yr. CAGR %</t>
  </si>
  <si>
    <t>40.9</t>
  </si>
  <si>
    <t>-42.33</t>
  </si>
  <si>
    <t>Levered Free Cash Flow, 5 Yr. CAGR %</t>
  </si>
  <si>
    <t>42.5</t>
  </si>
  <si>
    <t>Unlevered Free Cash Flow, 5 Yr. CAGR %</t>
  </si>
  <si>
    <t>-59.13</t>
  </si>
  <si>
    <t>42.76</t>
  </si>
  <si>
    <t>2019</t>
  </si>
  <si>
    <t>2020</t>
  </si>
  <si>
    <t>2021</t>
  </si>
  <si>
    <t>2022</t>
  </si>
  <si>
    <t>2023</t>
  </si>
  <si>
    <t>Capitalization
                                    1</t>
  </si>
  <si>
    <t>70.64</t>
  </si>
  <si>
    <t>32.5</t>
  </si>
  <si>
    <t>23.11</t>
  </si>
  <si>
    <t>2.35</t>
  </si>
  <si>
    <t>58.4</t>
  </si>
  <si>
    <t>Change</t>
  </si>
  <si>
    <t>-</t>
  </si>
  <si>
    <t>-53.99%</t>
  </si>
  <si>
    <t>-28.9%</t>
  </si>
  <si>
    <t>-89.83%</t>
  </si>
  <si>
    <t>2,384.76%</t>
  </si>
  <si>
    <t>Enterprise Value (EV)
                                    1</t>
  </si>
  <si>
    <t>66.76</t>
  </si>
  <si>
    <t>22.88</t>
  </si>
  <si>
    <t>24.54</t>
  </si>
  <si>
    <t>5.907</t>
  </si>
  <si>
    <t>61.48</t>
  </si>
  <si>
    <t>-65.72%</t>
  </si>
  <si>
    <t>7.25%</t>
  </si>
  <si>
    <t>-75.93%</t>
  </si>
  <si>
    <t>940.67%</t>
  </si>
  <si>
    <t>P/E ratio</t>
  </si>
  <si>
    <t>7.78x</t>
  </si>
  <si>
    <t>4.24x</t>
  </si>
  <si>
    <t>-0.38x</t>
  </si>
  <si>
    <t>-0.31x</t>
  </si>
  <si>
    <t>-1.54x</t>
  </si>
  <si>
    <t>PBR</t>
  </si>
  <si>
    <t>1.58x</t>
  </si>
  <si>
    <t>0.58x</t>
  </si>
  <si>
    <t>1.53x</t>
  </si>
  <si>
    <t>0.31x</t>
  </si>
  <si>
    <t>1.44x</t>
  </si>
  <si>
    <t>PEG</t>
  </si>
  <si>
    <t>1.02x</t>
  </si>
  <si>
    <t>-0.2x</t>
  </si>
  <si>
    <t>0x</t>
  </si>
  <si>
    <t>Capitalization / Revenue</t>
  </si>
  <si>
    <t>2.96x</t>
  </si>
  <si>
    <t>1.08x</t>
  </si>
  <si>
    <t>1.52x</t>
  </si>
  <si>
    <t>0.32x</t>
  </si>
  <si>
    <t>0.79x</t>
  </si>
  <si>
    <t>EV / Revenue</t>
  </si>
  <si>
    <t>2.8x</t>
  </si>
  <si>
    <t>0.76x</t>
  </si>
  <si>
    <t>1.62x</t>
  </si>
  <si>
    <t>0.8x</t>
  </si>
  <si>
    <t>0.83x</t>
  </si>
  <si>
    <t>EV / EBITDA</t>
  </si>
  <si>
    <t>6.42x</t>
  </si>
  <si>
    <t>2.22x</t>
  </si>
  <si>
    <t>-0.63x</t>
  </si>
  <si>
    <t>-0.98x</t>
  </si>
  <si>
    <t>-2.25x</t>
  </si>
  <si>
    <t>EV / EBIT</t>
  </si>
  <si>
    <t>7.04x</t>
  </si>
  <si>
    <t>2.39x</t>
  </si>
  <si>
    <t>-0.58x</t>
  </si>
  <si>
    <t>-0.74x</t>
  </si>
  <si>
    <t>-2.21x</t>
  </si>
  <si>
    <t>EV / FCF</t>
  </si>
  <si>
    <t>-4.52x</t>
  </si>
  <si>
    <t>-5.88x</t>
  </si>
  <si>
    <t>-3.82x</t>
  </si>
  <si>
    <t>-23.5x</t>
  </si>
  <si>
    <t>-1.44x</t>
  </si>
  <si>
    <t>FCF Yield</t>
  </si>
  <si>
    <t>-22.1%</t>
  </si>
  <si>
    <t>-17%</t>
  </si>
  <si>
    <t>-26.2%</t>
  </si>
  <si>
    <t>-4.26%</t>
  </si>
  <si>
    <t>-69.3%</t>
  </si>
  <si>
    <t>Dividend per Share
                                    2</t>
  </si>
  <si>
    <t>Rate of return</t>
  </si>
  <si>
    <t>EPS
                                    2</t>
  </si>
  <si>
    <t>2.582</t>
  </si>
  <si>
    <t>-1.226</t>
  </si>
  <si>
    <t>-0.6493</t>
  </si>
  <si>
    <t>Distribution rate</t>
  </si>
  <si>
    <t>Net sales
                                    1</t>
  </si>
  <si>
    <t>23.83</t>
  </si>
  <si>
    <t>30.19</t>
  </si>
  <si>
    <t>15.16</t>
  </si>
  <si>
    <t>7.376</t>
  </si>
  <si>
    <t>73.69</t>
  </si>
  <si>
    <t>EBITDA
                                    1</t>
  </si>
  <si>
    <t>10.4</t>
  </si>
  <si>
    <t>10.31</t>
  </si>
  <si>
    <t>-38.66</t>
  </si>
  <si>
    <t>-6.008</t>
  </si>
  <si>
    <t>-27.37</t>
  </si>
  <si>
    <t>EBIT
                                    1</t>
  </si>
  <si>
    <t>9.482</t>
  </si>
  <si>
    <t>9.567</t>
  </si>
  <si>
    <t>-42.52</t>
  </si>
  <si>
    <t>-7.966</t>
  </si>
  <si>
    <t>-27.79</t>
  </si>
  <si>
    <t>Net income
                                    1</t>
  </si>
  <si>
    <t>9.074</t>
  </si>
  <si>
    <t>8.281</t>
  </si>
  <si>
    <t>-57.14</t>
  </si>
  <si>
    <t>-9.365</t>
  </si>
  <si>
    <t>-19.3</t>
  </si>
  <si>
    <t>Net Debt
                                    1</t>
  </si>
  <si>
    <t>-3.882</t>
  </si>
  <si>
    <t>-9.617</t>
  </si>
  <si>
    <t>1.434</t>
  </si>
  <si>
    <t>3.557</t>
  </si>
  <si>
    <t>3.078</t>
  </si>
  <si>
    <t>Reference price
                                    2</t>
  </si>
  <si>
    <t>20.1020</t>
  </si>
  <si>
    <t>8.9000</t>
  </si>
  <si>
    <t>4.3260</t>
  </si>
  <si>
    <t>0.3803</t>
  </si>
  <si>
    <t>1.0000</t>
  </si>
  <si>
    <t>Nbr of stocks (in thousands)</t>
  </si>
  <si>
    <t>3,514</t>
  </si>
  <si>
    <t>3,652</t>
  </si>
  <si>
    <t>5,342</t>
  </si>
  <si>
    <t>6,180</t>
  </si>
  <si>
    <t>58,398</t>
  </si>
  <si>
    <t>Announcement Date</t>
  </si>
  <si>
    <t>5/11/20</t>
  </si>
  <si>
    <t>4/13/21</t>
  </si>
  <si>
    <t>5/16/22</t>
  </si>
  <si>
    <t>5/8/23</t>
  </si>
  <si>
    <t>4/30/24</t>
  </si>
  <si>
    <t>address1</t>
  </si>
  <si>
    <t>Building C</t>
  </si>
  <si>
    <t>address2</t>
  </si>
  <si>
    <t>7th Floor No. 1010 Anling Road Huli District</t>
  </si>
  <si>
    <t>city</t>
  </si>
  <si>
    <t>Xiamen</t>
  </si>
  <si>
    <t>zip</t>
  </si>
  <si>
    <t>361009</t>
  </si>
  <si>
    <t>country</t>
  </si>
  <si>
    <t>phone</t>
  </si>
  <si>
    <t>86 59 2228 0081</t>
  </si>
  <si>
    <t>website</t>
  </si>
  <si>
    <t>https://www.bluehatgroup.com</t>
  </si>
  <si>
    <t>industry</t>
  </si>
  <si>
    <t>Electronic Gaming &amp; Multimedia</t>
  </si>
  <si>
    <t>industryKey</t>
  </si>
  <si>
    <t>electronic-gaming-multimedia</t>
  </si>
  <si>
    <t>industryDisp</t>
  </si>
  <si>
    <t>sector</t>
  </si>
  <si>
    <t>Communication Services</t>
  </si>
  <si>
    <t>sectorKey</t>
  </si>
  <si>
    <t>communication-services</t>
  </si>
  <si>
    <t>sectorDisp</t>
  </si>
  <si>
    <t>longBusinessSummary</t>
  </si>
  <si>
    <t>Blue Hat Interactive Entertainment Technology engages in bulk commodity trading business in the People's Republic of China. It operates through three segments: Diamond Trading, Commodity Trading, and Information Services. The company engages in the commodity trading business, such as chemicals primarily ethanol; and jewelry, which includes diamonds, gold, etc. Its distribution channels include domestic distributors, e-commerce platforms, supermarkets, and export distributors. Blue Hat Interactive Entertainment Technology was incorporated in 2010 and is based in Xiamen, China.</t>
  </si>
  <si>
    <t>fullTimeEmployees</t>
  </si>
  <si>
    <t>companyOfficers</t>
  </si>
  <si>
    <t>[{'maxAge': 1, 'name': 'Mr. Xiaodong  Chen', 'age': 55, 'title': 'Co-CEO &amp; Director', 'yearBorn': 1968, 'fiscalYear': 2023, 'totalPay': 94231, 'exercisedValue': 0, 'unexercisedValue': 0}, {'maxAge': 1, 'name': 'Mr. Guo  Fan', 'age': 46, 'title': 'Co-CEO &amp; Director', 'yearBorn': 1977, 'fiscalYear': 2023, 'totalPay': 33333, 'exercisedValue': 0, 'unexercisedValue': 0}, {'maxAge': 1, 'name': 'Mr. Caifan  He', 'age': 50, 'title': 'CFO &amp; Director', 'yearBorn': 1973, 'fiscalYear': 2023, 'totalPay': 66456, 'exercisedValue': 0, 'unexercisedValue': 0}, {'maxAge': 1, 'name': 'Mr. Weicheng  Pan', 'age': 47, 'title': 'Chief Strategy Officer', 'yearBorn': 1976, 'fiscalYear': 2023, 'totalPay': 13333, 'exercisedValue': 0, 'unexercisedValue': 0}, {'maxAge': 1, 'name': 'Mr. Jianyong  Cai', 'age': 61, 'title': 'CTO &amp; Director', 'yearBorn': 1962,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</si>
  <si>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</si>
  <si>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</si>
  <si>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</si>
  <si>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</si>
  <si>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</si>
  <si>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</si>
  <si>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</si>
  <si>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</si>
  <si>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</si>
  <si>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</si>
  <si>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</si>
  <si>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</si>
  <si>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</si>
  <si>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</si>
  <si>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</si>
  <si>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</si>
  <si>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</si>
  <si>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</si>
  <si>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</si>
  <si>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</si>
  <si>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</si>
  <si>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</si>
  <si>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</si>
  <si>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</si>
  <si>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</si>
  <si>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</si>
  <si>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</si>
  <si>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</si>
  <si>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</si>
  <si>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</si>
  <si>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</si>
  <si>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</si>
  <si>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</si>
  <si>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</si>
  <si>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</si>
  <si>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</si>
  <si>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</si>
  <si>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</si>
  <si>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</si>
  <si>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</si>
  <si>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</si>
  <si>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</si>
  <si>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</si>
  <si>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</si>
  <si>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</si>
  <si>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</si>
  <si>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</si>
  <si>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</si>
  <si>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</si>
  <si>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</si>
  <si>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lastSplitFactor</t>
  </si>
  <si>
    <t>1:10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</si>
  <si>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</si>
  <si>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</si>
  <si>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</si>
  <si>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</si>
  <si>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</si>
  <si>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</si>
  <si>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</si>
  <si>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</si>
  <si>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</si>
  <si>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</si>
  <si>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</si>
  <si>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</si>
  <si>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Blue Hat Interactive Entertainm</t>
  </si>
  <si>
    <t>longName</t>
  </si>
  <si>
    <t>Blue Hat Interactive Entertainment Technology</t>
  </si>
  <si>
    <t>firstTradeDateEpochUtc</t>
  </si>
  <si>
    <t>timeZoneFullName</t>
  </si>
  <si>
    <t>America/New_York</t>
  </si>
  <si>
    <t>timeZoneShortName</t>
  </si>
  <si>
    <t>EST</t>
  </si>
  <si>
    <t>uuid</t>
  </si>
  <si>
    <t>45eb34c6-166d-3880-82fd-52d410269a9b</t>
  </si>
  <si>
    <t>messageBoardId</t>
  </si>
  <si>
    <t>finmb_539586217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</si>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</sst>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bluehatgroup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0.0892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-2.929930699756002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1.0007984E7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0.696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0.272</v>
      </c>
      <c r="C2" s="1">
        <v>1.224</v>
      </c>
      <c r="D2" s="1">
        <v>2.448</v>
      </c>
      <c r="E2" s="1">
        <v>4.760000000000001</v>
      </c>
      <c r="F2" s="1">
        <v>0.9520000000000001</v>
      </c>
      <c r="G2" s="1">
        <v>1.224</v>
      </c>
      <c r="H2" s="1">
        <v>1.088</v>
      </c>
      <c r="I2" s="1">
        <v>-7.752000000000001</v>
      </c>
      <c r="J2" s="1">
        <v>-1.224</v>
      </c>
      <c r="K2" s="1">
        <v>-2.584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1.496</v>
      </c>
      <c r="C3" s="1">
        <v>1.224</v>
      </c>
      <c r="D3" s="1">
        <v>0.9520000000000001</v>
      </c>
      <c r="E3" s="1">
        <v>1.224</v>
      </c>
      <c r="F3" s="1">
        <v>1.36</v>
      </c>
      <c r="G3" s="1">
        <v>1.36</v>
      </c>
      <c r="H3" s="1">
        <v>3.4</v>
      </c>
      <c r="I3" s="1">
        <v>5.576000000000001</v>
      </c>
      <c r="J3" s="1">
        <v>3.672</v>
      </c>
      <c r="K3" s="1">
        <v>3.536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2.176</v>
      </c>
      <c r="C4" s="1">
        <v>2.992</v>
      </c>
      <c r="D4" s="1">
        <v>7.888000000000001</v>
      </c>
      <c r="E4" s="1">
        <v>0.136</v>
      </c>
      <c r="F4" s="1">
        <v>4.896000000000001</v>
      </c>
      <c r="G4" s="1">
        <v>11.152</v>
      </c>
      <c r="H4" s="1">
        <v>6.528</v>
      </c>
      <c r="I4" s="1">
        <v>0.408</v>
      </c>
      <c r="J4" s="1">
        <v>0.136</v>
      </c>
      <c r="K4" s="1">
        <v>2.176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3.672</v>
      </c>
      <c r="C5" s="1">
        <v>4.216</v>
      </c>
      <c r="D5" s="1">
        <v>8.976</v>
      </c>
      <c r="E5" s="1">
        <v>0.136</v>
      </c>
      <c r="F5" s="1">
        <v>6.256</v>
      </c>
      <c r="G5" s="1">
        <v>12.512</v>
      </c>
      <c r="H5" s="1">
        <v>9.928</v>
      </c>
      <c r="I5" s="1">
        <v>0.408</v>
      </c>
      <c r="J5" s="1">
        <v>0.136</v>
      </c>
      <c r="K5" s="1">
        <v>5.712000000000001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2.448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0.0</v>
      </c>
      <c r="F7" s="1">
        <v>104.856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7.752000000000001</v>
      </c>
      <c r="C8" s="1">
        <v>-1.768</v>
      </c>
      <c r="D8" s="1">
        <v>2.448</v>
      </c>
      <c r="E8" s="1">
        <v>8.84</v>
      </c>
      <c r="F8" s="1">
        <v>0.0</v>
      </c>
      <c r="G8" s="1">
        <v>0.0</v>
      </c>
      <c r="H8" s="1">
        <v>0.0</v>
      </c>
      <c r="I8" s="1">
        <v>2.448</v>
      </c>
      <c r="J8" s="1">
        <v>0.408</v>
      </c>
      <c r="K8" s="1">
        <v>0.136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0.544</v>
      </c>
      <c r="K9" s="1">
        <v>0.408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0.0</v>
      </c>
      <c r="E10" s="1">
        <v>0.0</v>
      </c>
      <c r="F10" s="1">
        <v>6.664000000000001</v>
      </c>
      <c r="G10" s="1">
        <v>12.512</v>
      </c>
      <c r="H10" s="1">
        <v>-11.696</v>
      </c>
      <c r="I10" s="1">
        <v>3.944</v>
      </c>
      <c r="J10" s="1">
        <v>-11.016</v>
      </c>
      <c r="K10" s="1">
        <v>1.36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0.272</v>
      </c>
      <c r="J11" s="1">
        <v>0.0</v>
      </c>
      <c r="K11" s="1">
        <v>0.9520000000000001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11.424</v>
      </c>
      <c r="C12" s="1">
        <v>11.968</v>
      </c>
      <c r="D12" s="1">
        <v>2.856</v>
      </c>
      <c r="E12" s="1">
        <v>0.136</v>
      </c>
      <c r="F12" s="1">
        <v>-1.36</v>
      </c>
      <c r="G12" s="1">
        <v>-0.544</v>
      </c>
      <c r="H12" s="1">
        <v>0.8160000000000001</v>
      </c>
      <c r="I12" s="1">
        <v>-0.544</v>
      </c>
      <c r="J12" s="1">
        <v>0.8160000000000001</v>
      </c>
      <c r="K12" s="1">
        <v>4.352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-1.904</v>
      </c>
      <c r="C13" s="1">
        <v>-1.224</v>
      </c>
      <c r="D13" s="1">
        <v>-1.904</v>
      </c>
      <c r="E13" s="1">
        <v>-2.448</v>
      </c>
      <c r="F13" s="1">
        <v>-0.8160000000000001</v>
      </c>
      <c r="G13" s="1">
        <v>-0.272</v>
      </c>
      <c r="H13" s="1">
        <v>-0.544</v>
      </c>
      <c r="I13" s="1">
        <v>0.136</v>
      </c>
      <c r="J13" s="1">
        <v>0.408</v>
      </c>
      <c r="K13" s="1">
        <v>-1.904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-0.136</v>
      </c>
      <c r="C14" s="1">
        <v>-0.272</v>
      </c>
      <c r="D14" s="1">
        <v>0.272</v>
      </c>
      <c r="E14" s="1">
        <v>0.272</v>
      </c>
      <c r="F14" s="1">
        <v>4.08</v>
      </c>
      <c r="G14" s="1">
        <v>1.904</v>
      </c>
      <c r="H14" s="1">
        <v>0.0</v>
      </c>
      <c r="I14" s="1">
        <v>-0.544</v>
      </c>
      <c r="J14" s="1">
        <v>1.496</v>
      </c>
      <c r="K14" s="1">
        <v>-2.312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0.408</v>
      </c>
      <c r="C15" s="1">
        <v>0.408</v>
      </c>
      <c r="D15" s="1">
        <v>0.8160000000000001</v>
      </c>
      <c r="E15" s="1">
        <v>3.4</v>
      </c>
      <c r="F15" s="1">
        <v>-0.544</v>
      </c>
      <c r="G15" s="1">
        <v>-0.136</v>
      </c>
      <c r="H15" s="1">
        <v>8.704</v>
      </c>
      <c r="I15" s="1">
        <v>10.064</v>
      </c>
      <c r="J15" s="1">
        <v>-0.9520000000000001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0.0</v>
      </c>
      <c r="E16" s="1">
        <v>0.0</v>
      </c>
      <c r="F16" s="1">
        <v>3.672</v>
      </c>
      <c r="G16" s="1">
        <v>0.136</v>
      </c>
      <c r="H16" s="1">
        <v>0.408</v>
      </c>
      <c r="I16" s="1">
        <v>-0.68</v>
      </c>
      <c r="J16" s="1">
        <v>-7.48</v>
      </c>
      <c r="K16" s="1">
        <v>-0.408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12.92</v>
      </c>
      <c r="C17" s="1">
        <v>12.376</v>
      </c>
      <c r="D17" s="1">
        <v>-0.272</v>
      </c>
      <c r="E17" s="1">
        <v>-6.12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0.0</v>
      </c>
      <c r="E18" s="1">
        <v>0.0</v>
      </c>
      <c r="F18" s="1">
        <v>13.192</v>
      </c>
      <c r="G18" s="1">
        <v>0.408</v>
      </c>
      <c r="H18" s="1">
        <v>-0.408</v>
      </c>
      <c r="I18" s="1">
        <v>-1.224</v>
      </c>
      <c r="J18" s="1">
        <v>-13.328</v>
      </c>
      <c r="K18" s="1">
        <v>-0.8160000000000001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-0.9520000000000001</v>
      </c>
      <c r="C19" s="1">
        <v>0.272</v>
      </c>
      <c r="D19" s="1">
        <v>1.768</v>
      </c>
      <c r="E19" s="1">
        <v>6.392</v>
      </c>
      <c r="F19" s="1">
        <v>-5.576000000000001</v>
      </c>
      <c r="G19" s="1">
        <v>1.632</v>
      </c>
      <c r="H19" s="1">
        <v>0.544</v>
      </c>
      <c r="I19" s="1">
        <v>-2.584</v>
      </c>
      <c r="J19" s="1">
        <v>-0.136</v>
      </c>
      <c r="K19" s="1">
        <v>-0.272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-0.136</v>
      </c>
      <c r="C20" s="1">
        <v>-0.136</v>
      </c>
      <c r="D20" s="1">
        <v>-1.496</v>
      </c>
      <c r="E20" s="1">
        <v>-1.224</v>
      </c>
      <c r="F20" s="1">
        <v>-0.544</v>
      </c>
      <c r="G20" s="1">
        <v>-0.272</v>
      </c>
      <c r="H20" s="1">
        <v>-0.272</v>
      </c>
      <c r="I20" s="1">
        <v>-1.904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0.0</v>
      </c>
      <c r="F21" s="1">
        <v>10.336</v>
      </c>
      <c r="G21" s="1">
        <v>0.0</v>
      </c>
      <c r="H21" s="1">
        <v>0.0</v>
      </c>
      <c r="I21" s="1">
        <v>0.68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-1.632</v>
      </c>
      <c r="H22" s="1">
        <v>0.0</v>
      </c>
      <c r="I22" s="1">
        <v>-1.904</v>
      </c>
      <c r="J22" s="1">
        <v>0.68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-11.696</v>
      </c>
      <c r="J23" s="1">
        <v>0.0</v>
      </c>
      <c r="K23" s="1">
        <v>-0.136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0.0</v>
      </c>
      <c r="E24" s="1">
        <v>0.0</v>
      </c>
      <c r="F24" s="1">
        <v>-0.544</v>
      </c>
      <c r="G24" s="1">
        <v>-0.544</v>
      </c>
      <c r="H24" s="1">
        <v>-1.088</v>
      </c>
      <c r="I24" s="1">
        <v>-0.408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0.0</v>
      </c>
      <c r="D25" s="1">
        <v>0.0</v>
      </c>
      <c r="E25" s="1">
        <v>-0.68</v>
      </c>
      <c r="F25" s="1">
        <v>2.04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-0.136</v>
      </c>
      <c r="C26" s="1">
        <v>-0.136</v>
      </c>
      <c r="D26" s="1">
        <v>-1.496</v>
      </c>
      <c r="E26" s="1">
        <v>-1.224</v>
      </c>
      <c r="F26" s="1">
        <v>1.36</v>
      </c>
      <c r="G26" s="1">
        <v>-2.584</v>
      </c>
      <c r="H26" s="1">
        <v>-1.36</v>
      </c>
      <c r="I26" s="1">
        <v>-0.544</v>
      </c>
      <c r="J26" s="1">
        <v>0.0</v>
      </c>
      <c r="K26" s="1">
        <v>-0.136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0.0</v>
      </c>
      <c r="D27" s="1">
        <v>0.0</v>
      </c>
      <c r="E27" s="1">
        <v>0.0</v>
      </c>
      <c r="F27" s="1">
        <v>0.408</v>
      </c>
      <c r="G27" s="1">
        <v>0.68</v>
      </c>
      <c r="H27" s="1">
        <v>0.408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2.04</v>
      </c>
      <c r="C28" s="1">
        <v>2.04</v>
      </c>
      <c r="D28" s="1">
        <v>2.312</v>
      </c>
      <c r="E28" s="1">
        <v>3.128</v>
      </c>
      <c r="F28" s="1">
        <v>0.0</v>
      </c>
      <c r="G28" s="1">
        <v>0.0</v>
      </c>
      <c r="H28" s="1">
        <v>9.928</v>
      </c>
      <c r="I28" s="1">
        <v>0.0</v>
      </c>
      <c r="J28" s="1">
        <v>0.136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2.04</v>
      </c>
      <c r="C29" s="1">
        <v>2.04</v>
      </c>
      <c r="D29" s="1">
        <v>2.312</v>
      </c>
      <c r="E29" s="1">
        <v>3.128</v>
      </c>
      <c r="F29" s="1">
        <v>0.408</v>
      </c>
      <c r="G29" s="1">
        <v>0.68</v>
      </c>
      <c r="H29" s="1">
        <v>0.544</v>
      </c>
      <c r="I29" s="1">
        <v>0.0</v>
      </c>
      <c r="J29" s="1">
        <v>0.136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0.0</v>
      </c>
      <c r="D30" s="1">
        <v>0.0</v>
      </c>
      <c r="E30" s="1">
        <v>0.0</v>
      </c>
      <c r="F30" s="1">
        <v>-0.408</v>
      </c>
      <c r="G30" s="1">
        <v>-0.408</v>
      </c>
      <c r="H30" s="1">
        <v>-0.544</v>
      </c>
      <c r="I30" s="1">
        <v>-0.544</v>
      </c>
      <c r="J30" s="1">
        <v>0.0</v>
      </c>
      <c r="K30" s="1">
        <v>-1.768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-0.9520000000000001</v>
      </c>
      <c r="C31" s="1">
        <v>-1.632</v>
      </c>
      <c r="D31" s="1">
        <v>-2.448</v>
      </c>
      <c r="E31" s="1">
        <v>-1.904</v>
      </c>
      <c r="F31" s="1">
        <v>-0.8160000000000001</v>
      </c>
      <c r="G31" s="1">
        <v>-0.9520000000000001</v>
      </c>
      <c r="H31" s="1">
        <v>-0.9520000000000001</v>
      </c>
      <c r="I31" s="1">
        <v>-9.928</v>
      </c>
      <c r="J31" s="1">
        <v>0.0</v>
      </c>
      <c r="K31" s="1">
        <v>-7.48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-0.9520000000000001</v>
      </c>
      <c r="C32" s="1">
        <v>-1.632</v>
      </c>
      <c r="D32" s="1">
        <v>-2.448</v>
      </c>
      <c r="E32" s="1">
        <v>-1.904</v>
      </c>
      <c r="F32" s="1">
        <v>-0.408</v>
      </c>
      <c r="G32" s="1">
        <v>-0.408</v>
      </c>
      <c r="H32" s="1">
        <v>-0.544</v>
      </c>
      <c r="I32" s="1">
        <v>-0.68</v>
      </c>
      <c r="J32" s="1">
        <v>0.0</v>
      </c>
      <c r="K32" s="1">
        <v>-9.384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0.136</v>
      </c>
      <c r="D33" s="1">
        <v>2.04</v>
      </c>
      <c r="E33" s="1">
        <v>8.024000000000001</v>
      </c>
      <c r="F33" s="1">
        <v>0.0</v>
      </c>
      <c r="G33" s="1">
        <v>0.9520000000000001</v>
      </c>
      <c r="H33" s="1">
        <v>0.272</v>
      </c>
      <c r="I33" s="1">
        <v>1.632</v>
      </c>
      <c r="J33" s="1">
        <v>1.088</v>
      </c>
      <c r="K33" s="1">
        <v>0.408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-11.424</v>
      </c>
      <c r="C34" s="1">
        <v>-12.376</v>
      </c>
      <c r="D34" s="1">
        <v>-0.136</v>
      </c>
      <c r="E34" s="1">
        <v>-0.136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-11.424</v>
      </c>
      <c r="C35" s="1">
        <v>-12.376</v>
      </c>
      <c r="D35" s="1">
        <v>-0.136</v>
      </c>
      <c r="E35" s="1">
        <v>-0.136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-1.36</v>
      </c>
      <c r="C36" s="1">
        <v>0.272</v>
      </c>
      <c r="D36" s="1">
        <v>-1.36</v>
      </c>
      <c r="E36" s="1">
        <v>-0.136</v>
      </c>
      <c r="F36" s="1">
        <v>-0.8160000000000001</v>
      </c>
      <c r="G36" s="1">
        <v>-0.544</v>
      </c>
      <c r="H36" s="1">
        <v>0.0</v>
      </c>
      <c r="I36" s="1">
        <v>2.176</v>
      </c>
      <c r="J36" s="1">
        <v>12.104</v>
      </c>
      <c r="K36" s="1">
        <v>-0.68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0.9520000000000001</v>
      </c>
      <c r="C37" s="1">
        <v>0.8160000000000001</v>
      </c>
      <c r="D37" s="1">
        <v>1.632</v>
      </c>
      <c r="E37" s="1">
        <v>8.976</v>
      </c>
      <c r="F37" s="1">
        <v>-5.712000000000001</v>
      </c>
      <c r="G37" s="1">
        <v>1.36</v>
      </c>
      <c r="H37" s="1">
        <v>0.272</v>
      </c>
      <c r="I37" s="1">
        <v>0.9520000000000001</v>
      </c>
      <c r="J37" s="1">
        <v>0.272</v>
      </c>
      <c r="K37" s="1">
        <v>0.272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2.176</v>
      </c>
      <c r="C38" s="1">
        <v>2.856</v>
      </c>
      <c r="D38" s="1">
        <v>1.768</v>
      </c>
      <c r="E38" s="1">
        <v>-0.8160000000000001</v>
      </c>
      <c r="F38" s="1">
        <v>-6.800000000000001</v>
      </c>
      <c r="G38" s="1">
        <v>-1.904</v>
      </c>
      <c r="H38" s="1">
        <v>0.544</v>
      </c>
      <c r="I38" s="1">
        <v>0.136</v>
      </c>
      <c r="J38" s="1">
        <v>-13.464</v>
      </c>
      <c r="K38" s="1">
        <v>2.856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2.448</v>
      </c>
      <c r="C39" s="1">
        <v>1.088</v>
      </c>
      <c r="D39" s="1">
        <v>2.04</v>
      </c>
      <c r="E39" s="1">
        <v>14.28</v>
      </c>
      <c r="F39" s="1">
        <v>1.224</v>
      </c>
      <c r="G39" s="1">
        <v>0.408</v>
      </c>
      <c r="H39" s="1">
        <v>4.352</v>
      </c>
      <c r="I39" s="1">
        <v>-2.04</v>
      </c>
      <c r="J39" s="1">
        <v>-0.68</v>
      </c>
      <c r="K39" s="1">
        <v>4.488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0.0</v>
      </c>
      <c r="C41" s="1">
        <v>0.0</v>
      </c>
      <c r="D41" s="1">
        <v>0.0</v>
      </c>
      <c r="E41" s="1">
        <v>0.0</v>
      </c>
      <c r="F41" s="1">
        <v>1.904</v>
      </c>
      <c r="G41" s="1">
        <v>2.312</v>
      </c>
      <c r="H41" s="1">
        <v>3.264</v>
      </c>
      <c r="I41" s="1">
        <v>5.304</v>
      </c>
      <c r="J41" s="1">
        <v>0.408</v>
      </c>
      <c r="K41" s="1">
        <v>0.272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0.0</v>
      </c>
      <c r="C42" s="1">
        <v>0.0</v>
      </c>
      <c r="D42" s="1">
        <v>0.0</v>
      </c>
      <c r="E42" s="1">
        <v>0.0</v>
      </c>
      <c r="F42" s="1">
        <v>0.136</v>
      </c>
      <c r="G42" s="1">
        <v>1.496</v>
      </c>
      <c r="H42" s="1">
        <v>10.472</v>
      </c>
      <c r="I42" s="1">
        <v>0.136</v>
      </c>
      <c r="J42" s="1">
        <v>0.136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1">
        <v>0.0</v>
      </c>
      <c r="C43" s="1">
        <v>-4.624000000000001</v>
      </c>
      <c r="D43" s="1">
        <v>-0.136</v>
      </c>
      <c r="E43" s="1">
        <v>4.216</v>
      </c>
      <c r="F43" s="1">
        <v>-0.9520000000000001</v>
      </c>
      <c r="G43" s="1">
        <v>-1.904</v>
      </c>
      <c r="H43" s="1">
        <v>-0.408</v>
      </c>
      <c r="I43" s="1">
        <v>-0.8160000000000001</v>
      </c>
      <c r="J43" s="1">
        <v>-3.4</v>
      </c>
      <c r="K43" s="1">
        <v>-5.712000000000001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67</v>
      </c>
      <c r="B44" s="1">
        <v>0.0</v>
      </c>
      <c r="C44" s="1">
        <v>-4.624000000000001</v>
      </c>
      <c r="D44" s="1">
        <v>-0.136</v>
      </c>
      <c r="E44" s="1">
        <v>4.216</v>
      </c>
      <c r="F44" s="1">
        <v>-0.9520000000000001</v>
      </c>
      <c r="G44" s="1">
        <v>-1.904</v>
      </c>
      <c r="H44" s="1">
        <v>-0.408</v>
      </c>
      <c r="I44" s="1">
        <v>-0.8160000000000001</v>
      </c>
      <c r="J44" s="1">
        <v>-0.544</v>
      </c>
      <c r="K44" s="1">
        <v>-5.712000000000001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68</v>
      </c>
      <c r="B45" s="1">
        <v>0.0</v>
      </c>
      <c r="C45" s="1">
        <v>0.68</v>
      </c>
      <c r="D45" s="1">
        <v>0.408</v>
      </c>
      <c r="E45" s="1">
        <v>-1.632</v>
      </c>
      <c r="F45" s="1">
        <v>1.088</v>
      </c>
      <c r="G45" s="1">
        <v>1.904</v>
      </c>
      <c r="H45" s="1">
        <v>-5.848000000000001</v>
      </c>
      <c r="I45" s="1">
        <v>-2.72</v>
      </c>
      <c r="J45" s="1">
        <v>0.136</v>
      </c>
      <c r="K45" s="1">
        <v>3.944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69</v>
      </c>
      <c r="B46" s="1">
        <v>1.088</v>
      </c>
      <c r="C46" s="1">
        <v>0.408</v>
      </c>
      <c r="D46" s="1">
        <v>-0.136</v>
      </c>
      <c r="E46" s="1">
        <v>1.224</v>
      </c>
      <c r="F46" s="1">
        <v>-4.896000000000001</v>
      </c>
      <c r="G46" s="1">
        <v>0.272</v>
      </c>
      <c r="H46" s="1">
        <v>-2.72</v>
      </c>
      <c r="I46" s="1">
        <v>-0.68</v>
      </c>
      <c r="J46" s="1">
        <v>0.136</v>
      </c>
      <c r="K46" s="1">
        <v>-9.384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71</v>
      </c>
      <c r="B3" s="1">
        <v>0.136</v>
      </c>
      <c r="C3" s="1">
        <v>1.224</v>
      </c>
      <c r="D3" s="1">
        <v>3.536</v>
      </c>
      <c r="E3" s="1">
        <v>17.544</v>
      </c>
      <c r="F3" s="1">
        <v>1.496</v>
      </c>
      <c r="G3" s="1">
        <v>1.36</v>
      </c>
      <c r="H3" s="1">
        <v>2.04</v>
      </c>
      <c r="I3" s="1">
        <v>1.768</v>
      </c>
      <c r="J3" s="1">
        <v>0.9520000000000001</v>
      </c>
      <c r="K3" s="1">
        <v>5.44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72</v>
      </c>
      <c r="B4" s="1">
        <v>0.136</v>
      </c>
      <c r="C4" s="1">
        <v>1.224</v>
      </c>
      <c r="D4" s="1">
        <v>3.536</v>
      </c>
      <c r="E4" s="1">
        <v>17.544</v>
      </c>
      <c r="F4" s="1">
        <v>1.496</v>
      </c>
      <c r="G4" s="1">
        <v>1.36</v>
      </c>
      <c r="H4" s="1">
        <v>2.04</v>
      </c>
      <c r="I4" s="1">
        <v>1.768</v>
      </c>
      <c r="J4" s="1">
        <v>0.9520000000000001</v>
      </c>
      <c r="K4" s="1">
        <v>5.44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73</v>
      </c>
      <c r="B5" s="1">
        <v>1.224</v>
      </c>
      <c r="C5" s="1">
        <v>2.584</v>
      </c>
      <c r="D5" s="1">
        <v>3.672</v>
      </c>
      <c r="E5" s="1">
        <v>5.712000000000001</v>
      </c>
      <c r="F5" s="1">
        <v>1.496</v>
      </c>
      <c r="G5" s="1">
        <v>1.768</v>
      </c>
      <c r="H5" s="1">
        <v>2.448</v>
      </c>
      <c r="I5" s="1">
        <v>2.176</v>
      </c>
      <c r="J5" s="1">
        <v>1.768</v>
      </c>
      <c r="K5" s="1">
        <v>2.04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74</v>
      </c>
      <c r="B6" s="1">
        <v>1.36</v>
      </c>
      <c r="C6" s="1">
        <v>0.408</v>
      </c>
      <c r="D6" s="1">
        <v>0.136</v>
      </c>
      <c r="E6" s="1">
        <v>0.272</v>
      </c>
      <c r="F6" s="1">
        <v>3.128</v>
      </c>
      <c r="G6" s="1">
        <v>10.472</v>
      </c>
      <c r="H6" s="1">
        <v>0.136</v>
      </c>
      <c r="I6" s="1">
        <v>0.272</v>
      </c>
      <c r="J6" s="1">
        <v>0.8160000000000001</v>
      </c>
      <c r="K6" s="1">
        <v>0.8160000000000001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75</v>
      </c>
      <c r="B7" s="1">
        <v>2.72</v>
      </c>
      <c r="C7" s="1">
        <v>3.128</v>
      </c>
      <c r="D7" s="1">
        <v>3.944</v>
      </c>
      <c r="E7" s="1">
        <v>5.984</v>
      </c>
      <c r="F7" s="1">
        <v>1.632</v>
      </c>
      <c r="G7" s="1">
        <v>1.904</v>
      </c>
      <c r="H7" s="1">
        <v>2.584</v>
      </c>
      <c r="I7" s="1">
        <v>2.584</v>
      </c>
      <c r="J7" s="1">
        <v>2.584</v>
      </c>
      <c r="K7" s="1">
        <v>2.856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76</v>
      </c>
      <c r="B8" s="1">
        <v>0.68</v>
      </c>
      <c r="C8" s="1">
        <v>1.088</v>
      </c>
      <c r="D8" s="1">
        <v>0.8160000000000001</v>
      </c>
      <c r="E8" s="1">
        <v>0.408</v>
      </c>
      <c r="F8" s="1">
        <v>3.672</v>
      </c>
      <c r="G8" s="1">
        <v>1.632</v>
      </c>
      <c r="H8" s="1">
        <v>1.496</v>
      </c>
      <c r="I8" s="1">
        <v>1.36</v>
      </c>
      <c r="J8" s="1">
        <v>0.0</v>
      </c>
      <c r="K8" s="1">
        <v>2.312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77</v>
      </c>
      <c r="B9" s="1">
        <v>6.392</v>
      </c>
      <c r="C9" s="1">
        <v>0.8160000000000001</v>
      </c>
      <c r="D9" s="1">
        <v>1.632</v>
      </c>
      <c r="E9" s="1">
        <v>2.04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78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0.68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79</v>
      </c>
      <c r="B11" s="1">
        <v>0.0</v>
      </c>
      <c r="C11" s="1">
        <v>0.136</v>
      </c>
      <c r="D11" s="1">
        <v>0.8160000000000001</v>
      </c>
      <c r="E11" s="1">
        <v>6.12</v>
      </c>
      <c r="F11" s="1">
        <v>0.136</v>
      </c>
      <c r="G11" s="1">
        <v>1.632</v>
      </c>
      <c r="H11" s="1">
        <v>2.04</v>
      </c>
      <c r="I11" s="1">
        <v>0.136</v>
      </c>
      <c r="J11" s="1">
        <v>0.136</v>
      </c>
      <c r="K11" s="1">
        <v>0.408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80</v>
      </c>
      <c r="B12" s="1">
        <v>3.808</v>
      </c>
      <c r="C12" s="1">
        <v>6.392</v>
      </c>
      <c r="D12" s="1">
        <v>10.2</v>
      </c>
      <c r="E12" s="1">
        <v>26.248</v>
      </c>
      <c r="F12" s="1">
        <v>3.4</v>
      </c>
      <c r="G12" s="1">
        <v>5.712000000000001</v>
      </c>
      <c r="H12" s="1">
        <v>6.800000000000001</v>
      </c>
      <c r="I12" s="1">
        <v>2.856</v>
      </c>
      <c r="J12" s="1">
        <v>2.856</v>
      </c>
      <c r="K12" s="1">
        <v>5.304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81</v>
      </c>
      <c r="B13" s="1">
        <v>0.0</v>
      </c>
      <c r="C13" s="1">
        <v>0.0</v>
      </c>
      <c r="D13" s="1">
        <v>0.0</v>
      </c>
      <c r="E13" s="1">
        <v>0.0</v>
      </c>
      <c r="F13" s="1">
        <v>5.168</v>
      </c>
      <c r="G13" s="1">
        <v>0.408</v>
      </c>
      <c r="H13" s="1">
        <v>0.68</v>
      </c>
      <c r="I13" s="1">
        <v>0.68</v>
      </c>
      <c r="J13" s="1">
        <v>0.68</v>
      </c>
      <c r="K13" s="1">
        <v>0.8160000000000001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82</v>
      </c>
      <c r="B14" s="1">
        <v>0.0</v>
      </c>
      <c r="C14" s="1">
        <v>0.0</v>
      </c>
      <c r="D14" s="1">
        <v>0.0</v>
      </c>
      <c r="E14" s="1">
        <v>0.0</v>
      </c>
      <c r="F14" s="1">
        <v>-2.312</v>
      </c>
      <c r="G14" s="1">
        <v>-3.672</v>
      </c>
      <c r="H14" s="1">
        <v>-7.344</v>
      </c>
      <c r="I14" s="1">
        <v>-0.136</v>
      </c>
      <c r="J14" s="1">
        <v>-0.136</v>
      </c>
      <c r="K14" s="1">
        <v>-0.136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83</v>
      </c>
      <c r="B15" s="1">
        <v>1.768</v>
      </c>
      <c r="C15" s="1">
        <v>1.496</v>
      </c>
      <c r="D15" s="1">
        <v>2.72</v>
      </c>
      <c r="E15" s="1">
        <v>0.136</v>
      </c>
      <c r="F15" s="1">
        <v>2.72</v>
      </c>
      <c r="G15" s="1">
        <v>0.408</v>
      </c>
      <c r="H15" s="1">
        <v>0.544</v>
      </c>
      <c r="I15" s="1">
        <v>0.544</v>
      </c>
      <c r="J15" s="1">
        <v>0.408</v>
      </c>
      <c r="K15" s="1">
        <v>0.68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84</v>
      </c>
      <c r="B16" s="1">
        <v>0.0</v>
      </c>
      <c r="C16" s="1">
        <v>0.0</v>
      </c>
      <c r="D16" s="1">
        <v>0.0</v>
      </c>
      <c r="E16" s="1">
        <v>0.68</v>
      </c>
      <c r="F16" s="1">
        <v>0.136</v>
      </c>
      <c r="G16" s="1">
        <v>0.136</v>
      </c>
      <c r="H16" s="1">
        <v>0.136</v>
      </c>
      <c r="I16" s="1">
        <v>0.136</v>
      </c>
      <c r="J16" s="1">
        <v>0.136</v>
      </c>
      <c r="K16" s="1">
        <v>0.136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85</v>
      </c>
      <c r="B17" s="1">
        <v>0.136</v>
      </c>
      <c r="C17" s="1">
        <v>0.136</v>
      </c>
      <c r="D17" s="1">
        <v>1.088</v>
      </c>
      <c r="E17" s="1">
        <v>1.904</v>
      </c>
      <c r="F17" s="1">
        <v>0.544</v>
      </c>
      <c r="G17" s="1">
        <v>0.8160000000000001</v>
      </c>
      <c r="H17" s="1">
        <v>1.904</v>
      </c>
      <c r="I17" s="1">
        <v>0.8160000000000001</v>
      </c>
      <c r="J17" s="1">
        <v>0.544</v>
      </c>
      <c r="K17" s="1" t="s">
        <v>86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87</v>
      </c>
      <c r="B18" s="1">
        <v>0.136</v>
      </c>
      <c r="C18" s="1">
        <v>1.224</v>
      </c>
      <c r="D18" s="1">
        <v>1.632</v>
      </c>
      <c r="E18" s="1">
        <v>7.888000000000001</v>
      </c>
      <c r="F18" s="1">
        <v>1.768</v>
      </c>
      <c r="G18" s="1">
        <v>2.448</v>
      </c>
      <c r="H18" s="1">
        <v>1.496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88</v>
      </c>
      <c r="B19" s="1">
        <v>2.72</v>
      </c>
      <c r="C19" s="1">
        <v>0.136</v>
      </c>
      <c r="D19" s="1">
        <v>0.68</v>
      </c>
      <c r="E19" s="1">
        <v>1.496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89</v>
      </c>
      <c r="B20" s="1">
        <v>0.0</v>
      </c>
      <c r="C20" s="1">
        <v>0.0</v>
      </c>
      <c r="D20" s="1">
        <v>0.0</v>
      </c>
      <c r="E20" s="1">
        <v>0.0</v>
      </c>
      <c r="F20" s="1">
        <v>0.408</v>
      </c>
      <c r="G20" s="1">
        <v>0.544</v>
      </c>
      <c r="H20" s="1">
        <v>0.544</v>
      </c>
      <c r="I20" s="1">
        <v>0.136</v>
      </c>
      <c r="J20" s="1">
        <v>0.272</v>
      </c>
      <c r="K20" s="1">
        <v>0.272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90</v>
      </c>
      <c r="B21" s="1">
        <v>4.216</v>
      </c>
      <c r="C21" s="1">
        <v>6.800000000000001</v>
      </c>
      <c r="D21" s="1">
        <v>12.104</v>
      </c>
      <c r="E21" s="1">
        <v>30.192</v>
      </c>
      <c r="F21" s="1">
        <v>4.760000000000001</v>
      </c>
      <c r="G21" s="1">
        <v>7.888000000000001</v>
      </c>
      <c r="H21" s="1">
        <v>10.2</v>
      </c>
      <c r="I21" s="1">
        <v>4.896000000000001</v>
      </c>
      <c r="J21" s="1">
        <v>4.624000000000001</v>
      </c>
      <c r="K21" s="1">
        <v>6.664000000000001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91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92</v>
      </c>
      <c r="B23" s="1">
        <v>1.224</v>
      </c>
      <c r="C23" s="1">
        <v>1.768</v>
      </c>
      <c r="D23" s="1">
        <v>2.04</v>
      </c>
      <c r="E23" s="1">
        <v>4.896000000000001</v>
      </c>
      <c r="F23" s="1">
        <v>0.136</v>
      </c>
      <c r="G23" s="1">
        <v>3.944</v>
      </c>
      <c r="H23" s="1">
        <v>12.648</v>
      </c>
      <c r="I23" s="1">
        <v>12.92</v>
      </c>
      <c r="J23" s="1">
        <v>11.968</v>
      </c>
      <c r="K23" s="1">
        <v>4.216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93</v>
      </c>
      <c r="B24" s="1">
        <v>2.992</v>
      </c>
      <c r="C24" s="1">
        <v>6.12</v>
      </c>
      <c r="D24" s="1">
        <v>7.072000000000001</v>
      </c>
      <c r="E24" s="1">
        <v>10.472</v>
      </c>
      <c r="F24" s="1">
        <v>0.136</v>
      </c>
      <c r="G24" s="1">
        <v>0.408</v>
      </c>
      <c r="H24" s="1">
        <v>0.68</v>
      </c>
      <c r="I24" s="1">
        <v>0.272</v>
      </c>
      <c r="J24" s="1">
        <v>0.136</v>
      </c>
      <c r="K24" s="1">
        <v>0.136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94</v>
      </c>
      <c r="B25" s="1">
        <v>1.904</v>
      </c>
      <c r="C25" s="1">
        <v>2.04</v>
      </c>
      <c r="D25" s="1">
        <v>1.904</v>
      </c>
      <c r="E25" s="1">
        <v>3.128</v>
      </c>
      <c r="F25" s="1">
        <v>0.408</v>
      </c>
      <c r="G25" s="1">
        <v>0.68</v>
      </c>
      <c r="H25" s="1">
        <v>0.68</v>
      </c>
      <c r="I25" s="1">
        <v>12.104</v>
      </c>
      <c r="J25" s="1">
        <v>0.136</v>
      </c>
      <c r="K25" s="1">
        <v>3.672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95</v>
      </c>
      <c r="B26" s="1">
        <v>0.0</v>
      </c>
      <c r="C26" s="1">
        <v>0.0</v>
      </c>
      <c r="D26" s="1">
        <v>0.0</v>
      </c>
      <c r="E26" s="1">
        <v>0.0</v>
      </c>
      <c r="F26" s="1">
        <v>0.9520000000000001</v>
      </c>
      <c r="G26" s="1">
        <v>0.9520000000000001</v>
      </c>
      <c r="H26" s="1">
        <v>0.136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96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4.216</v>
      </c>
      <c r="H27" s="1">
        <v>4.08</v>
      </c>
      <c r="I27" s="1">
        <v>1.224</v>
      </c>
      <c r="J27" s="1">
        <v>0.136</v>
      </c>
      <c r="K27" s="1">
        <v>3.128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97</v>
      </c>
      <c r="B28" s="1">
        <v>3.944</v>
      </c>
      <c r="C28" s="1">
        <v>0.136</v>
      </c>
      <c r="D28" s="1">
        <v>0.68</v>
      </c>
      <c r="E28" s="1">
        <v>1.496</v>
      </c>
      <c r="F28" s="1">
        <v>6.936000000000001</v>
      </c>
      <c r="G28" s="1">
        <v>11.288</v>
      </c>
      <c r="H28" s="1">
        <v>0.136</v>
      </c>
      <c r="I28" s="1">
        <v>0.272</v>
      </c>
      <c r="J28" s="1">
        <v>0.272</v>
      </c>
      <c r="K28" s="1">
        <v>2.448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98</v>
      </c>
      <c r="B29" s="1">
        <v>0.136</v>
      </c>
      <c r="C29" s="1">
        <v>0.136</v>
      </c>
      <c r="D29" s="1">
        <v>0.136</v>
      </c>
      <c r="E29" s="1">
        <v>0.408</v>
      </c>
      <c r="F29" s="1">
        <v>5.168</v>
      </c>
      <c r="G29" s="1">
        <v>0.408</v>
      </c>
      <c r="H29" s="1">
        <v>0.272</v>
      </c>
      <c r="I29" s="1">
        <v>1.496</v>
      </c>
      <c r="J29" s="1">
        <v>1.496</v>
      </c>
      <c r="K29" s="1">
        <v>0.408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99</v>
      </c>
      <c r="B30" s="1">
        <v>3.536</v>
      </c>
      <c r="C30" s="1">
        <v>4.352</v>
      </c>
      <c r="D30" s="1">
        <v>5.032</v>
      </c>
      <c r="E30" s="1">
        <v>10.2</v>
      </c>
      <c r="F30" s="1">
        <v>0.9520000000000001</v>
      </c>
      <c r="G30" s="1">
        <v>1.768</v>
      </c>
      <c r="H30" s="1">
        <v>2.176</v>
      </c>
      <c r="I30" s="1">
        <v>2.448</v>
      </c>
      <c r="J30" s="1">
        <v>2.312</v>
      </c>
      <c r="K30" s="1">
        <v>0.68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100</v>
      </c>
      <c r="B31" s="1">
        <v>0.0</v>
      </c>
      <c r="C31" s="1">
        <v>0.0</v>
      </c>
      <c r="D31" s="1">
        <v>0.0</v>
      </c>
      <c r="E31" s="1">
        <v>0.0</v>
      </c>
      <c r="F31" s="1">
        <v>1.224</v>
      </c>
      <c r="G31" s="1">
        <v>0.136</v>
      </c>
      <c r="H31" s="1">
        <v>0.0</v>
      </c>
      <c r="I31" s="1">
        <v>6.936000000000001</v>
      </c>
      <c r="J31" s="1">
        <v>0.272</v>
      </c>
      <c r="K31" s="1">
        <v>11.288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101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5.032</v>
      </c>
      <c r="H32" s="1">
        <v>0.0</v>
      </c>
      <c r="I32" s="1">
        <v>0.8160000000000001</v>
      </c>
      <c r="J32" s="1">
        <v>0.408</v>
      </c>
      <c r="K32" s="1">
        <v>0.272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102</v>
      </c>
      <c r="B33" s="1">
        <v>3.536</v>
      </c>
      <c r="C33" s="1">
        <v>4.352</v>
      </c>
      <c r="D33" s="1">
        <v>5.032</v>
      </c>
      <c r="E33" s="1">
        <v>10.2</v>
      </c>
      <c r="F33" s="1">
        <v>0.9520000000000001</v>
      </c>
      <c r="G33" s="1">
        <v>1.904</v>
      </c>
      <c r="H33" s="1">
        <v>2.176</v>
      </c>
      <c r="I33" s="1">
        <v>2.448</v>
      </c>
      <c r="J33" s="1">
        <v>2.584</v>
      </c>
      <c r="K33" s="1">
        <v>1.088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103</v>
      </c>
      <c r="B34" s="1">
        <v>1.36</v>
      </c>
      <c r="C34" s="1">
        <v>1.496</v>
      </c>
      <c r="D34" s="1">
        <v>1.496</v>
      </c>
      <c r="E34" s="1">
        <v>4.216</v>
      </c>
      <c r="F34" s="1">
        <v>0.408</v>
      </c>
      <c r="G34" s="1">
        <v>0.408</v>
      </c>
      <c r="H34" s="1">
        <v>0.408</v>
      </c>
      <c r="I34" s="1">
        <v>0.68</v>
      </c>
      <c r="J34" s="1">
        <v>1.224</v>
      </c>
      <c r="K34" s="1">
        <v>7.888000000000001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104</v>
      </c>
      <c r="B35" s="1">
        <v>0.0</v>
      </c>
      <c r="C35" s="1">
        <v>9.520000000000001</v>
      </c>
      <c r="D35" s="1">
        <v>1.904</v>
      </c>
      <c r="E35" s="1">
        <v>7.344</v>
      </c>
      <c r="F35" s="1">
        <v>1.632</v>
      </c>
      <c r="G35" s="1">
        <v>2.72</v>
      </c>
      <c r="H35" s="1">
        <v>3.128</v>
      </c>
      <c r="I35" s="1">
        <v>4.896000000000001</v>
      </c>
      <c r="J35" s="1">
        <v>5.984</v>
      </c>
      <c r="K35" s="1">
        <v>12.648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105</v>
      </c>
      <c r="B36" s="1">
        <v>-0.544</v>
      </c>
      <c r="C36" s="1">
        <v>0.8160000000000001</v>
      </c>
      <c r="D36" s="1">
        <v>3.4</v>
      </c>
      <c r="E36" s="1">
        <v>8.16</v>
      </c>
      <c r="F36" s="1">
        <v>2.176</v>
      </c>
      <c r="G36" s="1">
        <v>3.4</v>
      </c>
      <c r="H36" s="1">
        <v>4.488</v>
      </c>
      <c r="I36" s="1">
        <v>-3.128</v>
      </c>
      <c r="J36" s="1">
        <v>-4.352</v>
      </c>
      <c r="K36" s="1">
        <v>-7.344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106</v>
      </c>
      <c r="B37" s="1">
        <v>0.0</v>
      </c>
      <c r="C37" s="1">
        <v>0.0</v>
      </c>
      <c r="D37" s="1">
        <v>0.0</v>
      </c>
      <c r="E37" s="1">
        <v>0.0</v>
      </c>
      <c r="F37" s="1">
        <v>-12.92</v>
      </c>
      <c r="G37" s="1">
        <v>-0.136</v>
      </c>
      <c r="H37" s="1">
        <v>0.136</v>
      </c>
      <c r="I37" s="1">
        <v>0.272</v>
      </c>
      <c r="J37" s="1">
        <v>11.288</v>
      </c>
      <c r="K37" s="1">
        <v>12.104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107</v>
      </c>
      <c r="B38" s="1">
        <v>0.68</v>
      </c>
      <c r="C38" s="1">
        <v>2.448</v>
      </c>
      <c r="D38" s="1">
        <v>6.936000000000001</v>
      </c>
      <c r="E38" s="1">
        <v>19.856</v>
      </c>
      <c r="F38" s="1">
        <v>3.808</v>
      </c>
      <c r="G38" s="1">
        <v>5.984</v>
      </c>
      <c r="H38" s="1">
        <v>7.888000000000001</v>
      </c>
      <c r="I38" s="1">
        <v>2.04</v>
      </c>
      <c r="J38" s="1">
        <v>1.632</v>
      </c>
      <c r="K38" s="1">
        <v>5.44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108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1.496</v>
      </c>
      <c r="I39" s="1">
        <v>0.272</v>
      </c>
      <c r="J39" s="1">
        <v>0.272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109</v>
      </c>
      <c r="B40" s="1">
        <v>0.68</v>
      </c>
      <c r="C40" s="1">
        <v>2.448</v>
      </c>
      <c r="D40" s="1">
        <v>6.936000000000001</v>
      </c>
      <c r="E40" s="1">
        <v>19.856</v>
      </c>
      <c r="F40" s="1">
        <v>3.808</v>
      </c>
      <c r="G40" s="1">
        <v>5.984</v>
      </c>
      <c r="H40" s="1">
        <v>7.888000000000001</v>
      </c>
      <c r="I40" s="1">
        <v>2.312</v>
      </c>
      <c r="J40" s="1">
        <v>1.904</v>
      </c>
      <c r="K40" s="1">
        <v>5.44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110</v>
      </c>
      <c r="B41" s="1">
        <v>4.216</v>
      </c>
      <c r="C41" s="1">
        <v>6.800000000000001</v>
      </c>
      <c r="D41" s="1">
        <v>12.104</v>
      </c>
      <c r="E41" s="1">
        <v>30.192</v>
      </c>
      <c r="F41" s="1">
        <v>4.760000000000001</v>
      </c>
      <c r="G41" s="1">
        <v>7.888000000000001</v>
      </c>
      <c r="H41" s="1">
        <v>10.2</v>
      </c>
      <c r="I41" s="1">
        <v>4.896000000000001</v>
      </c>
      <c r="J41" s="1">
        <v>4.624000000000001</v>
      </c>
      <c r="K41" s="1">
        <v>6.664000000000001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63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111</v>
      </c>
      <c r="B43" s="1">
        <v>1.36</v>
      </c>
      <c r="C43" s="1">
        <v>1.36</v>
      </c>
      <c r="D43" s="1">
        <v>1.496</v>
      </c>
      <c r="E43" s="1">
        <v>2.856</v>
      </c>
      <c r="F43" s="1">
        <v>0.408</v>
      </c>
      <c r="G43" s="1">
        <v>0.408</v>
      </c>
      <c r="H43" s="1">
        <v>0.408</v>
      </c>
      <c r="I43" s="1">
        <v>0.68</v>
      </c>
      <c r="J43" s="1">
        <v>1.224</v>
      </c>
      <c r="K43" s="1">
        <v>7.888000000000001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112</v>
      </c>
      <c r="B44" s="1">
        <v>1.36</v>
      </c>
      <c r="C44" s="1">
        <v>1.36</v>
      </c>
      <c r="D44" s="1">
        <v>1.496</v>
      </c>
      <c r="E44" s="1">
        <v>2.856</v>
      </c>
      <c r="F44" s="1">
        <v>0.408</v>
      </c>
      <c r="G44" s="1">
        <v>0.408</v>
      </c>
      <c r="H44" s="1">
        <v>0.408</v>
      </c>
      <c r="I44" s="1">
        <v>0.68</v>
      </c>
      <c r="J44" s="1">
        <v>1.224</v>
      </c>
      <c r="K44" s="1">
        <v>7.888000000000001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113</v>
      </c>
      <c r="B45" s="1" t="s">
        <v>114</v>
      </c>
      <c r="C45" s="1" t="s">
        <v>115</v>
      </c>
      <c r="D45" s="1" t="s">
        <v>116</v>
      </c>
      <c r="E45" s="1" t="s">
        <v>117</v>
      </c>
      <c r="F45" s="1" t="s">
        <v>118</v>
      </c>
      <c r="G45" s="1" t="s">
        <v>119</v>
      </c>
      <c r="H45" s="1" t="s">
        <v>120</v>
      </c>
      <c r="I45" s="1" t="s">
        <v>121</v>
      </c>
      <c r="J45" s="1" t="s">
        <v>122</v>
      </c>
      <c r="K45" s="1" t="s">
        <v>123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124</v>
      </c>
      <c r="B46" s="1">
        <v>0.408</v>
      </c>
      <c r="C46" s="1">
        <v>2.176</v>
      </c>
      <c r="D46" s="1">
        <v>5.848000000000001</v>
      </c>
      <c r="E46" s="1">
        <v>17.952</v>
      </c>
      <c r="F46" s="1">
        <v>3.128</v>
      </c>
      <c r="G46" s="1">
        <v>5.032</v>
      </c>
      <c r="H46" s="1">
        <v>5.984</v>
      </c>
      <c r="I46" s="1">
        <v>1.088</v>
      </c>
      <c r="J46" s="1">
        <v>0.9520000000000001</v>
      </c>
      <c r="K46" s="1">
        <v>5.44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125</v>
      </c>
      <c r="B47" s="1" t="s">
        <v>126</v>
      </c>
      <c r="C47" s="1" t="s">
        <v>127</v>
      </c>
      <c r="D47" s="1" t="s">
        <v>128</v>
      </c>
      <c r="E47" s="1" t="s">
        <v>129</v>
      </c>
      <c r="F47" s="1" t="s">
        <v>130</v>
      </c>
      <c r="G47" s="1" t="s">
        <v>131</v>
      </c>
      <c r="H47" s="1" t="s">
        <v>132</v>
      </c>
      <c r="I47" s="1" t="s">
        <v>133</v>
      </c>
      <c r="J47" s="1" t="s">
        <v>134</v>
      </c>
      <c r="K47" s="1" t="s">
        <v>123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135</v>
      </c>
      <c r="B48" s="1">
        <v>1.904</v>
      </c>
      <c r="C48" s="1">
        <v>2.04</v>
      </c>
      <c r="D48" s="1">
        <v>1.904</v>
      </c>
      <c r="E48" s="1">
        <v>3.128</v>
      </c>
      <c r="F48" s="1">
        <v>0.408</v>
      </c>
      <c r="G48" s="1">
        <v>0.8160000000000001</v>
      </c>
      <c r="H48" s="1">
        <v>0.8160000000000001</v>
      </c>
      <c r="I48" s="1">
        <v>0.136</v>
      </c>
      <c r="J48" s="1">
        <v>0.408</v>
      </c>
      <c r="K48" s="1">
        <v>0.408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136</v>
      </c>
      <c r="B49" s="1">
        <v>1.768</v>
      </c>
      <c r="C49" s="1">
        <v>0.8160000000000001</v>
      </c>
      <c r="D49" s="1">
        <v>-1.632</v>
      </c>
      <c r="E49" s="1">
        <v>-14.28</v>
      </c>
      <c r="F49" s="1">
        <v>-1.088</v>
      </c>
      <c r="G49" s="1">
        <v>-0.408</v>
      </c>
      <c r="H49" s="1">
        <v>-1.224</v>
      </c>
      <c r="I49" s="1">
        <v>0.136</v>
      </c>
      <c r="J49" s="1">
        <v>0.408</v>
      </c>
      <c r="K49" s="1">
        <v>0.408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137</v>
      </c>
      <c r="B50" s="1">
        <v>0.0</v>
      </c>
      <c r="C50" s="1">
        <v>0.0</v>
      </c>
      <c r="D50" s="1">
        <v>0.0</v>
      </c>
      <c r="E50" s="1">
        <v>0.0</v>
      </c>
      <c r="F50" s="1">
        <v>0.408</v>
      </c>
      <c r="G50" s="1">
        <v>0.408</v>
      </c>
      <c r="H50" s="1">
        <v>0.544</v>
      </c>
      <c r="I50" s="1">
        <v>0.408</v>
      </c>
      <c r="J50" s="1">
        <v>0.272</v>
      </c>
      <c r="K50" s="1">
        <v>0.272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138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1.496</v>
      </c>
      <c r="I51" s="1">
        <v>0.272</v>
      </c>
      <c r="J51" s="1">
        <v>0.272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139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0.9520000000000001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140</v>
      </c>
      <c r="B53" s="1">
        <v>0.0</v>
      </c>
      <c r="C53" s="1">
        <v>0.0</v>
      </c>
      <c r="D53" s="1">
        <v>0.0</v>
      </c>
      <c r="E53" s="1">
        <v>0.0</v>
      </c>
      <c r="F53" s="1">
        <v>0.8160000000000001</v>
      </c>
      <c r="G53" s="1">
        <v>0.8160000000000001</v>
      </c>
      <c r="H53" s="1">
        <v>0.8160000000000001</v>
      </c>
      <c r="I53" s="1">
        <v>0.8160000000000001</v>
      </c>
      <c r="J53" s="1">
        <v>0.8160000000000001</v>
      </c>
      <c r="K53" s="1">
        <v>0.8160000000000001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141</v>
      </c>
      <c r="B54" s="1">
        <v>0.0</v>
      </c>
      <c r="C54" s="1">
        <v>0.0</v>
      </c>
      <c r="D54" s="1">
        <v>0.0</v>
      </c>
      <c r="E54" s="1">
        <v>0.0</v>
      </c>
      <c r="F54" s="1">
        <v>3.672</v>
      </c>
      <c r="G54" s="1">
        <v>1.632</v>
      </c>
      <c r="H54" s="1">
        <v>1.496</v>
      </c>
      <c r="I54" s="1">
        <v>1.36</v>
      </c>
      <c r="J54" s="1">
        <v>0.0</v>
      </c>
      <c r="K54" s="1">
        <v>2.312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142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0.0</v>
      </c>
      <c r="K55" s="1">
        <v>4.896000000000001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143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0.272</v>
      </c>
      <c r="H56" s="1">
        <v>0.544</v>
      </c>
      <c r="I56" s="1">
        <v>0.544</v>
      </c>
      <c r="J56" s="1">
        <v>0.544</v>
      </c>
      <c r="K56" s="1">
        <v>0.544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144</v>
      </c>
      <c r="B57" s="1">
        <v>0.0</v>
      </c>
      <c r="C57" s="1">
        <v>0.0</v>
      </c>
      <c r="D57" s="1">
        <v>0.0</v>
      </c>
      <c r="E57" s="1">
        <v>0.0</v>
      </c>
      <c r="F57" s="1">
        <v>5.168</v>
      </c>
      <c r="G57" s="1">
        <v>5.848000000000001</v>
      </c>
      <c r="H57" s="1">
        <v>6.528</v>
      </c>
      <c r="I57" s="1">
        <v>13.328</v>
      </c>
      <c r="J57" s="1">
        <v>10.2</v>
      </c>
      <c r="K57" s="1">
        <v>4.760000000000001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145</v>
      </c>
      <c r="B58" s="1">
        <v>0.0</v>
      </c>
      <c r="C58" s="1">
        <v>0.0</v>
      </c>
      <c r="D58" s="1">
        <v>0.0</v>
      </c>
      <c r="E58" s="1">
        <v>0.0</v>
      </c>
      <c r="F58" s="1">
        <v>14.552</v>
      </c>
      <c r="G58" s="1">
        <v>13.6</v>
      </c>
      <c r="H58" s="1">
        <v>14.96</v>
      </c>
      <c r="I58" s="1">
        <v>10.88</v>
      </c>
      <c r="J58" s="1">
        <v>5.44</v>
      </c>
      <c r="K58" s="1">
        <v>2.176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146</v>
      </c>
      <c r="B59" s="1">
        <v>0.0</v>
      </c>
      <c r="C59" s="1">
        <v>0.0</v>
      </c>
      <c r="D59" s="1">
        <v>0.0</v>
      </c>
      <c r="E59" s="1">
        <v>0.0</v>
      </c>
      <c r="F59" s="1">
        <v>8.704</v>
      </c>
      <c r="G59" s="1">
        <v>0.136</v>
      </c>
      <c r="H59" s="1">
        <v>8.16</v>
      </c>
      <c r="I59" s="1">
        <v>0.8160000000000001</v>
      </c>
      <c r="J59" s="1">
        <v>0.68</v>
      </c>
      <c r="K59" s="1">
        <v>1.768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147</v>
      </c>
      <c r="B2" s="1">
        <v>3.672</v>
      </c>
      <c r="C2" s="1">
        <v>7.072000000000001</v>
      </c>
      <c r="D2" s="1">
        <v>8.432</v>
      </c>
      <c r="E2" s="1">
        <v>13.192</v>
      </c>
      <c r="F2" s="1">
        <v>2.448</v>
      </c>
      <c r="G2" s="1">
        <v>3.128</v>
      </c>
      <c r="H2" s="1">
        <v>4.08</v>
      </c>
      <c r="I2" s="1">
        <v>2.04</v>
      </c>
      <c r="J2" s="1">
        <v>0.9520000000000001</v>
      </c>
      <c r="K2" s="1">
        <v>9.928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148</v>
      </c>
      <c r="B3" s="1" t="s">
        <v>86</v>
      </c>
      <c r="C3" s="1" t="s">
        <v>86</v>
      </c>
      <c r="D3" s="1" t="s">
        <v>86</v>
      </c>
      <c r="E3" s="1" t="s">
        <v>86</v>
      </c>
      <c r="F3" s="1">
        <v>0.0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149</v>
      </c>
      <c r="B4" s="1">
        <v>3.672</v>
      </c>
      <c r="C4" s="1">
        <v>7.072000000000001</v>
      </c>
      <c r="D4" s="1">
        <v>8.432</v>
      </c>
      <c r="E4" s="1">
        <v>13.192</v>
      </c>
      <c r="F4" s="1">
        <v>2.448</v>
      </c>
      <c r="G4" s="1">
        <v>3.128</v>
      </c>
      <c r="H4" s="1">
        <v>4.08</v>
      </c>
      <c r="I4" s="1">
        <v>2.04</v>
      </c>
      <c r="J4" s="1">
        <v>0.9520000000000001</v>
      </c>
      <c r="K4" s="1">
        <v>9.928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150</v>
      </c>
      <c r="B5" s="1">
        <v>2.312</v>
      </c>
      <c r="C5" s="1">
        <v>4.488</v>
      </c>
      <c r="D5" s="1">
        <v>4.08</v>
      </c>
      <c r="E5" s="1">
        <v>4.760000000000001</v>
      </c>
      <c r="F5" s="1">
        <v>0.8160000000000001</v>
      </c>
      <c r="G5" s="1">
        <v>0.9520000000000001</v>
      </c>
      <c r="H5" s="1">
        <v>2.176</v>
      </c>
      <c r="I5" s="1">
        <v>1.088</v>
      </c>
      <c r="J5" s="1">
        <v>0.408</v>
      </c>
      <c r="K5" s="1">
        <v>11.56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151</v>
      </c>
      <c r="B6" s="1">
        <v>1.36</v>
      </c>
      <c r="C6" s="1">
        <v>2.448</v>
      </c>
      <c r="D6" s="1">
        <v>4.352</v>
      </c>
      <c r="E6" s="1">
        <v>8.296000000000001</v>
      </c>
      <c r="F6" s="1">
        <v>1.632</v>
      </c>
      <c r="G6" s="1">
        <v>2.176</v>
      </c>
      <c r="H6" s="1">
        <v>1.768</v>
      </c>
      <c r="I6" s="1">
        <v>0.8160000000000001</v>
      </c>
      <c r="J6" s="1">
        <v>0.544</v>
      </c>
      <c r="K6" s="1">
        <v>-1.496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152</v>
      </c>
      <c r="B7" s="1">
        <v>0.68</v>
      </c>
      <c r="C7" s="1">
        <v>1.088</v>
      </c>
      <c r="D7" s="1">
        <v>1.496</v>
      </c>
      <c r="E7" s="1">
        <v>2.448</v>
      </c>
      <c r="F7" s="1">
        <v>0.408</v>
      </c>
      <c r="G7" s="1">
        <v>0.68</v>
      </c>
      <c r="H7" s="1">
        <v>0.544</v>
      </c>
      <c r="I7" s="1">
        <v>4.760000000000001</v>
      </c>
      <c r="J7" s="1">
        <v>0.9520000000000001</v>
      </c>
      <c r="K7" s="1">
        <v>1.768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153</v>
      </c>
      <c r="B8" s="1">
        <v>0.0</v>
      </c>
      <c r="C8" s="1">
        <v>0.0</v>
      </c>
      <c r="D8" s="1">
        <v>0.0</v>
      </c>
      <c r="E8" s="1">
        <v>0.0</v>
      </c>
      <c r="F8" s="1">
        <v>3.808</v>
      </c>
      <c r="G8" s="1">
        <v>0.136</v>
      </c>
      <c r="H8" s="1">
        <v>3.808</v>
      </c>
      <c r="I8" s="1">
        <v>1.768</v>
      </c>
      <c r="J8" s="1">
        <v>0.544</v>
      </c>
      <c r="K8" s="1">
        <v>0.272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154</v>
      </c>
      <c r="B9" s="1">
        <v>0.408</v>
      </c>
      <c r="C9" s="1">
        <v>1.088</v>
      </c>
      <c r="D9" s="1">
        <v>6.664000000000001</v>
      </c>
      <c r="E9" s="1">
        <v>8.024000000000001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155</v>
      </c>
      <c r="B10" s="1">
        <v>0.68</v>
      </c>
      <c r="C10" s="1">
        <v>1.088</v>
      </c>
      <c r="D10" s="1">
        <v>1.496</v>
      </c>
      <c r="E10" s="1">
        <v>2.584</v>
      </c>
      <c r="F10" s="1">
        <v>0.544</v>
      </c>
      <c r="G10" s="1">
        <v>0.8160000000000001</v>
      </c>
      <c r="H10" s="1">
        <v>0.544</v>
      </c>
      <c r="I10" s="1">
        <v>6.664000000000001</v>
      </c>
      <c r="J10" s="1">
        <v>1.496</v>
      </c>
      <c r="K10" s="1">
        <v>2.176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156</v>
      </c>
      <c r="B11" s="1">
        <v>0.68</v>
      </c>
      <c r="C11" s="1">
        <v>1.224</v>
      </c>
      <c r="D11" s="1">
        <v>2.72</v>
      </c>
      <c r="E11" s="1">
        <v>5.712000000000001</v>
      </c>
      <c r="F11" s="1">
        <v>1.088</v>
      </c>
      <c r="G11" s="1">
        <v>1.224</v>
      </c>
      <c r="H11" s="1">
        <v>1.224</v>
      </c>
      <c r="I11" s="1">
        <v>-5.712000000000001</v>
      </c>
      <c r="J11" s="1">
        <v>-0.9520000000000001</v>
      </c>
      <c r="K11" s="1">
        <v>-3.672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157</v>
      </c>
      <c r="B12" s="1">
        <v>0.0</v>
      </c>
      <c r="C12" s="1">
        <v>0.0</v>
      </c>
      <c r="D12" s="1">
        <v>0.0</v>
      </c>
      <c r="E12" s="1">
        <v>0.0</v>
      </c>
      <c r="F12" s="1">
        <v>-1.904</v>
      </c>
      <c r="G12" s="1">
        <v>-2.312</v>
      </c>
      <c r="H12" s="1">
        <v>-5.984</v>
      </c>
      <c r="I12" s="1">
        <v>-5.304</v>
      </c>
      <c r="J12" s="1">
        <v>-4.488</v>
      </c>
      <c r="K12" s="1">
        <v>-2.992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158</v>
      </c>
      <c r="B13" s="1">
        <v>0.0</v>
      </c>
      <c r="C13" s="1">
        <v>0.0</v>
      </c>
      <c r="D13" s="1">
        <v>0.0</v>
      </c>
      <c r="E13" s="1">
        <v>0.0</v>
      </c>
      <c r="F13" s="1">
        <v>2.856</v>
      </c>
      <c r="G13" s="1">
        <v>85.54400000000001</v>
      </c>
      <c r="H13" s="1">
        <v>1.904</v>
      </c>
      <c r="I13" s="1">
        <v>2.04</v>
      </c>
      <c r="J13" s="1">
        <v>50.864</v>
      </c>
      <c r="K13" s="1">
        <v>0.9520000000000001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159</v>
      </c>
      <c r="B14" s="1">
        <v>0.0</v>
      </c>
      <c r="C14" s="1">
        <v>0.0</v>
      </c>
      <c r="D14" s="1">
        <v>0.0</v>
      </c>
      <c r="E14" s="1">
        <v>0.0</v>
      </c>
      <c r="F14" s="1">
        <v>0.9520000000000001</v>
      </c>
      <c r="G14" s="1">
        <v>-2.312</v>
      </c>
      <c r="H14" s="1">
        <v>-3.944</v>
      </c>
      <c r="I14" s="1">
        <v>-3.264</v>
      </c>
      <c r="J14" s="1">
        <v>-4.488</v>
      </c>
      <c r="K14" s="1">
        <v>-2.992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160</v>
      </c>
      <c r="B15" s="1">
        <v>-10.2</v>
      </c>
      <c r="C15" s="1">
        <v>13.056</v>
      </c>
      <c r="D15" s="1">
        <v>0.136</v>
      </c>
      <c r="E15" s="1">
        <v>-0.272</v>
      </c>
      <c r="F15" s="1">
        <v>1.768</v>
      </c>
      <c r="G15" s="1">
        <v>2.856</v>
      </c>
      <c r="H15" s="1">
        <v>10.608</v>
      </c>
      <c r="I15" s="1">
        <v>-2.856</v>
      </c>
      <c r="J15" s="1">
        <v>0.272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161</v>
      </c>
      <c r="B16" s="1">
        <v>0.544</v>
      </c>
      <c r="C16" s="1">
        <v>1.36</v>
      </c>
      <c r="D16" s="1">
        <v>2.856</v>
      </c>
      <c r="E16" s="1">
        <v>5.576000000000001</v>
      </c>
      <c r="F16" s="1">
        <v>1.088</v>
      </c>
      <c r="G16" s="1">
        <v>1.224</v>
      </c>
      <c r="H16" s="1">
        <v>1.36</v>
      </c>
      <c r="I16" s="1">
        <v>-5.712000000000001</v>
      </c>
      <c r="J16" s="1">
        <v>-1.088</v>
      </c>
      <c r="K16" s="1">
        <v>-3.808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162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-0.408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163</v>
      </c>
      <c r="B18" s="1">
        <v>-7.752000000000001</v>
      </c>
      <c r="C18" s="1">
        <v>2.04</v>
      </c>
      <c r="D18" s="1">
        <v>-2.448</v>
      </c>
      <c r="E18" s="1">
        <v>-8.84</v>
      </c>
      <c r="F18" s="1">
        <v>0.0</v>
      </c>
      <c r="G18" s="1">
        <v>0.0</v>
      </c>
      <c r="H18" s="1">
        <v>0.0</v>
      </c>
      <c r="I18" s="1">
        <v>-1.904</v>
      </c>
      <c r="J18" s="1">
        <v>-0.272</v>
      </c>
      <c r="K18" s="1">
        <v>-0.136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164</v>
      </c>
      <c r="B19" s="1">
        <v>0.408</v>
      </c>
      <c r="C19" s="1">
        <v>1.496</v>
      </c>
      <c r="D19" s="1">
        <v>2.856</v>
      </c>
      <c r="E19" s="1">
        <v>5.576000000000001</v>
      </c>
      <c r="F19" s="1">
        <v>1.088</v>
      </c>
      <c r="G19" s="1">
        <v>1.224</v>
      </c>
      <c r="H19" s="1">
        <v>1.36</v>
      </c>
      <c r="I19" s="1">
        <v>-8.296000000000001</v>
      </c>
      <c r="J19" s="1">
        <v>-1.088</v>
      </c>
      <c r="K19" s="1">
        <v>-3.944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165</v>
      </c>
      <c r="B20" s="1">
        <v>12.92</v>
      </c>
      <c r="C20" s="1">
        <v>0.136</v>
      </c>
      <c r="D20" s="1">
        <v>0.408</v>
      </c>
      <c r="E20" s="1">
        <v>0.8160000000000001</v>
      </c>
      <c r="F20" s="1">
        <v>8.16</v>
      </c>
      <c r="G20" s="1">
        <v>6.12</v>
      </c>
      <c r="H20" s="1">
        <v>0.136</v>
      </c>
      <c r="I20" s="1">
        <v>1.768</v>
      </c>
      <c r="J20" s="1">
        <v>0.136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166</v>
      </c>
      <c r="B21" s="1">
        <v>0.272</v>
      </c>
      <c r="C21" s="1">
        <v>1.224</v>
      </c>
      <c r="D21" s="1">
        <v>2.448</v>
      </c>
      <c r="E21" s="1">
        <v>4.760000000000001</v>
      </c>
      <c r="F21" s="1">
        <v>0.9520000000000001</v>
      </c>
      <c r="G21" s="1">
        <v>1.224</v>
      </c>
      <c r="H21" s="1">
        <v>1.088</v>
      </c>
      <c r="I21" s="1">
        <v>-8.296000000000001</v>
      </c>
      <c r="J21" s="1">
        <v>-1.224</v>
      </c>
      <c r="K21" s="1">
        <v>-3.944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167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0.136</v>
      </c>
      <c r="J22" s="1">
        <v>0.0</v>
      </c>
      <c r="K22" s="1">
        <v>0.9520000000000001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168</v>
      </c>
      <c r="B23" s="1">
        <v>0.272</v>
      </c>
      <c r="C23" s="1">
        <v>1.224</v>
      </c>
      <c r="D23" s="1">
        <v>2.448</v>
      </c>
      <c r="E23" s="1">
        <v>4.760000000000001</v>
      </c>
      <c r="F23" s="1">
        <v>0.9520000000000001</v>
      </c>
      <c r="G23" s="1">
        <v>1.224</v>
      </c>
      <c r="H23" s="1">
        <v>1.088</v>
      </c>
      <c r="I23" s="1">
        <v>-8.16</v>
      </c>
      <c r="J23" s="1">
        <v>-1.224</v>
      </c>
      <c r="K23" s="1">
        <v>-2.856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108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0.272</v>
      </c>
      <c r="J24" s="1">
        <v>0.544</v>
      </c>
      <c r="K24" s="1">
        <v>0.272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169</v>
      </c>
      <c r="B25" s="1">
        <v>0.272</v>
      </c>
      <c r="C25" s="1">
        <v>1.224</v>
      </c>
      <c r="D25" s="1">
        <v>2.448</v>
      </c>
      <c r="E25" s="1">
        <v>4.760000000000001</v>
      </c>
      <c r="F25" s="1">
        <v>0.9520000000000001</v>
      </c>
      <c r="G25" s="1">
        <v>1.224</v>
      </c>
      <c r="H25" s="1">
        <v>1.088</v>
      </c>
      <c r="I25" s="1">
        <v>-7.752000000000001</v>
      </c>
      <c r="J25" s="1">
        <v>-1.224</v>
      </c>
      <c r="K25" s="1">
        <v>-2.584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170</v>
      </c>
      <c r="B26" s="1">
        <v>0.272</v>
      </c>
      <c r="C26" s="1">
        <v>1.224</v>
      </c>
      <c r="D26" s="1">
        <v>2.448</v>
      </c>
      <c r="E26" s="1">
        <v>4.760000000000001</v>
      </c>
      <c r="F26" s="1">
        <v>0.9520000000000001</v>
      </c>
      <c r="G26" s="1">
        <v>1.224</v>
      </c>
      <c r="H26" s="1">
        <v>1.088</v>
      </c>
      <c r="I26" s="1">
        <v>-7.752000000000001</v>
      </c>
      <c r="J26" s="1">
        <v>-1.224</v>
      </c>
      <c r="K26" s="1">
        <v>-2.584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171</v>
      </c>
      <c r="B27" s="1">
        <v>0.272</v>
      </c>
      <c r="C27" s="1">
        <v>1.224</v>
      </c>
      <c r="D27" s="1">
        <v>2.448</v>
      </c>
      <c r="E27" s="1">
        <v>4.760000000000001</v>
      </c>
      <c r="F27" s="1">
        <v>0.9520000000000001</v>
      </c>
      <c r="G27" s="1">
        <v>1.224</v>
      </c>
      <c r="H27" s="1">
        <v>1.088</v>
      </c>
      <c r="I27" s="1">
        <v>-7.888000000000001</v>
      </c>
      <c r="J27" s="1">
        <v>-1.224</v>
      </c>
      <c r="K27" s="1">
        <v>-3.536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172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173</v>
      </c>
      <c r="B29" s="1" t="s">
        <v>174</v>
      </c>
      <c r="C29" s="1" t="s">
        <v>175</v>
      </c>
      <c r="D29" s="1" t="s">
        <v>176</v>
      </c>
      <c r="E29" s="1" t="s">
        <v>177</v>
      </c>
      <c r="F29" s="1" t="s">
        <v>178</v>
      </c>
      <c r="G29" s="1" t="s">
        <v>179</v>
      </c>
      <c r="H29" s="1" t="s">
        <v>180</v>
      </c>
      <c r="I29" s="1" t="s">
        <v>181</v>
      </c>
      <c r="J29" s="1" t="s">
        <v>182</v>
      </c>
      <c r="K29" s="1" t="s">
        <v>183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184</v>
      </c>
      <c r="B30" s="1" t="s">
        <v>174</v>
      </c>
      <c r="C30" s="1" t="s">
        <v>175</v>
      </c>
      <c r="D30" s="1" t="s">
        <v>176</v>
      </c>
      <c r="E30" s="1" t="s">
        <v>177</v>
      </c>
      <c r="F30" s="1" t="s">
        <v>178</v>
      </c>
      <c r="G30" s="1" t="s">
        <v>179</v>
      </c>
      <c r="H30" s="1" t="s">
        <v>180</v>
      </c>
      <c r="I30" s="1" t="s">
        <v>185</v>
      </c>
      <c r="J30" s="1" t="s">
        <v>182</v>
      </c>
      <c r="K30" s="1" t="s">
        <v>186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187</v>
      </c>
      <c r="B31" s="1">
        <v>10.0</v>
      </c>
      <c r="C31" s="1">
        <v>10.0</v>
      </c>
      <c r="D31" s="1">
        <v>11.0</v>
      </c>
      <c r="E31" s="1">
        <v>21.0</v>
      </c>
      <c r="F31" s="1">
        <v>3.0</v>
      </c>
      <c r="G31" s="1">
        <v>3.0</v>
      </c>
      <c r="H31" s="1">
        <v>3.0</v>
      </c>
      <c r="I31" s="1">
        <v>5.0</v>
      </c>
      <c r="J31" s="1">
        <v>7.0</v>
      </c>
      <c r="K31" s="1">
        <v>29.0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188</v>
      </c>
      <c r="B32" s="1" t="s">
        <v>174</v>
      </c>
      <c r="C32" s="1" t="s">
        <v>175</v>
      </c>
      <c r="D32" s="1" t="s">
        <v>176</v>
      </c>
      <c r="E32" s="1" t="s">
        <v>177</v>
      </c>
      <c r="F32" s="1" t="s">
        <v>178</v>
      </c>
      <c r="G32" s="1" t="s">
        <v>179</v>
      </c>
      <c r="H32" s="1" t="s">
        <v>189</v>
      </c>
      <c r="I32" s="1" t="s">
        <v>181</v>
      </c>
      <c r="J32" s="1" t="s">
        <v>182</v>
      </c>
      <c r="K32" s="1" t="s">
        <v>183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190</v>
      </c>
      <c r="B33" s="1" t="s">
        <v>174</v>
      </c>
      <c r="C33" s="1" t="s">
        <v>175</v>
      </c>
      <c r="D33" s="1" t="s">
        <v>176</v>
      </c>
      <c r="E33" s="1" t="s">
        <v>177</v>
      </c>
      <c r="F33" s="1" t="s">
        <v>178</v>
      </c>
      <c r="G33" s="1" t="s">
        <v>179</v>
      </c>
      <c r="H33" s="1" t="s">
        <v>189</v>
      </c>
      <c r="I33" s="1" t="s">
        <v>185</v>
      </c>
      <c r="J33" s="1" t="s">
        <v>182</v>
      </c>
      <c r="K33" s="1" t="s">
        <v>186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191</v>
      </c>
      <c r="B34" s="1">
        <v>10.0</v>
      </c>
      <c r="C34" s="1">
        <v>10.0</v>
      </c>
      <c r="D34" s="1">
        <v>11.0</v>
      </c>
      <c r="E34" s="1">
        <v>21.0</v>
      </c>
      <c r="F34" s="1">
        <v>3.0</v>
      </c>
      <c r="G34" s="1">
        <v>3.0</v>
      </c>
      <c r="H34" s="1">
        <v>3.0</v>
      </c>
      <c r="I34" s="1">
        <v>5.0</v>
      </c>
      <c r="J34" s="1">
        <v>7.0</v>
      </c>
      <c r="K34" s="1">
        <v>29.0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192</v>
      </c>
      <c r="B35" s="1" t="s">
        <v>193</v>
      </c>
      <c r="C35" s="1" t="s">
        <v>194</v>
      </c>
      <c r="D35" s="1" t="s">
        <v>122</v>
      </c>
      <c r="E35" s="1" t="s">
        <v>195</v>
      </c>
      <c r="F35" s="1" t="s">
        <v>196</v>
      </c>
      <c r="G35" s="1" t="s">
        <v>115</v>
      </c>
      <c r="H35" s="1" t="s">
        <v>197</v>
      </c>
      <c r="I35" s="1" t="s">
        <v>198</v>
      </c>
      <c r="J35" s="1" t="s">
        <v>199</v>
      </c>
      <c r="K35" s="1" t="s">
        <v>200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201</v>
      </c>
      <c r="B36" s="1" t="s">
        <v>193</v>
      </c>
      <c r="C36" s="1" t="s">
        <v>194</v>
      </c>
      <c r="D36" s="1" t="s">
        <v>122</v>
      </c>
      <c r="E36" s="1" t="s">
        <v>195</v>
      </c>
      <c r="F36" s="1" t="s">
        <v>196</v>
      </c>
      <c r="G36" s="1" t="s">
        <v>115</v>
      </c>
      <c r="H36" s="1" t="s">
        <v>202</v>
      </c>
      <c r="I36" s="1" t="s">
        <v>198</v>
      </c>
      <c r="J36" s="1" t="s">
        <v>199</v>
      </c>
      <c r="K36" s="1" t="s">
        <v>200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203</v>
      </c>
      <c r="B37" s="1" t="s">
        <v>204</v>
      </c>
      <c r="C37" s="1" t="s">
        <v>205</v>
      </c>
      <c r="D37" s="1" t="s">
        <v>206</v>
      </c>
      <c r="E37" s="1" t="s">
        <v>207</v>
      </c>
      <c r="F37" s="1">
        <v>0.0</v>
      </c>
      <c r="G37" s="1">
        <v>0.0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63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208</v>
      </c>
      <c r="B39" s="1">
        <v>0.68</v>
      </c>
      <c r="C39" s="1">
        <v>1.36</v>
      </c>
      <c r="D39" s="1">
        <v>2.72</v>
      </c>
      <c r="E39" s="1">
        <v>5.848000000000001</v>
      </c>
      <c r="F39" s="1">
        <v>1.088</v>
      </c>
      <c r="G39" s="1">
        <v>1.36</v>
      </c>
      <c r="H39" s="1">
        <v>1.36</v>
      </c>
      <c r="I39" s="1">
        <v>-5.168</v>
      </c>
      <c r="J39" s="1">
        <v>-0.8160000000000001</v>
      </c>
      <c r="K39" s="1">
        <v>-3.672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209</v>
      </c>
      <c r="B40" s="1">
        <v>0.68</v>
      </c>
      <c r="C40" s="1">
        <v>1.36</v>
      </c>
      <c r="D40" s="1">
        <v>2.72</v>
      </c>
      <c r="E40" s="1">
        <v>5.848000000000001</v>
      </c>
      <c r="F40" s="1">
        <v>1.088</v>
      </c>
      <c r="G40" s="1">
        <v>1.36</v>
      </c>
      <c r="H40" s="1">
        <v>1.36</v>
      </c>
      <c r="I40" s="1">
        <v>-5.304</v>
      </c>
      <c r="J40" s="1">
        <v>-0.8160000000000001</v>
      </c>
      <c r="K40" s="1">
        <v>-3.672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210</v>
      </c>
      <c r="B41" s="1">
        <v>0.68</v>
      </c>
      <c r="C41" s="1">
        <v>1.224</v>
      </c>
      <c r="D41" s="1">
        <v>2.72</v>
      </c>
      <c r="E41" s="1">
        <v>5.712000000000001</v>
      </c>
      <c r="F41" s="1">
        <v>1.088</v>
      </c>
      <c r="G41" s="1">
        <v>1.224</v>
      </c>
      <c r="H41" s="1">
        <v>1.224</v>
      </c>
      <c r="I41" s="1">
        <v>-5.712000000000001</v>
      </c>
      <c r="J41" s="1">
        <v>-0.9520000000000001</v>
      </c>
      <c r="K41" s="1">
        <v>-3.672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211</v>
      </c>
      <c r="B42" s="1">
        <v>0.0</v>
      </c>
      <c r="C42" s="1">
        <v>0.0</v>
      </c>
      <c r="D42" s="1">
        <v>0.0</v>
      </c>
      <c r="E42" s="1">
        <v>0.0</v>
      </c>
      <c r="F42" s="1">
        <v>1.224</v>
      </c>
      <c r="G42" s="1">
        <v>1.36</v>
      </c>
      <c r="H42" s="1">
        <v>1.36</v>
      </c>
      <c r="I42" s="1">
        <v>-5.168</v>
      </c>
      <c r="J42" s="1">
        <v>-0.68</v>
      </c>
      <c r="K42" s="1">
        <v>-3.672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212</v>
      </c>
      <c r="B43" s="1">
        <v>3.672</v>
      </c>
      <c r="C43" s="1">
        <v>7.072000000000001</v>
      </c>
      <c r="D43" s="1">
        <v>8.432</v>
      </c>
      <c r="E43" s="1">
        <v>13.192</v>
      </c>
      <c r="F43" s="1">
        <v>0.0</v>
      </c>
      <c r="G43" s="1">
        <v>0.0</v>
      </c>
      <c r="H43" s="1">
        <v>0.0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213</v>
      </c>
      <c r="B44" s="1" t="s">
        <v>214</v>
      </c>
      <c r="C44" s="1" t="s">
        <v>215</v>
      </c>
      <c r="D44" s="1" t="s">
        <v>216</v>
      </c>
      <c r="E44" s="1" t="s">
        <v>217</v>
      </c>
      <c r="F44" s="1" t="s">
        <v>218</v>
      </c>
      <c r="G44" s="1" t="s">
        <v>219</v>
      </c>
      <c r="H44" s="1" t="s">
        <v>220</v>
      </c>
      <c r="I44" s="1" t="s">
        <v>221</v>
      </c>
      <c r="J44" s="1" t="s">
        <v>222</v>
      </c>
      <c r="K44" s="1" t="s">
        <v>223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224</v>
      </c>
      <c r="B45" s="1">
        <v>0.0</v>
      </c>
      <c r="C45" s="1">
        <v>0.0</v>
      </c>
      <c r="D45" s="1">
        <v>0.0</v>
      </c>
      <c r="E45" s="1">
        <v>0.0</v>
      </c>
      <c r="F45" s="1">
        <v>9.656</v>
      </c>
      <c r="G45" s="1">
        <v>6.800000000000001</v>
      </c>
      <c r="H45" s="1">
        <v>0.136</v>
      </c>
      <c r="I45" s="1">
        <v>1.768</v>
      </c>
      <c r="J45" s="1">
        <v>0.136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225</v>
      </c>
      <c r="B46" s="1">
        <v>0.0</v>
      </c>
      <c r="C46" s="1">
        <v>0.0</v>
      </c>
      <c r="D46" s="1">
        <v>0.0</v>
      </c>
      <c r="E46" s="1">
        <v>0.0</v>
      </c>
      <c r="F46" s="1">
        <v>9.656</v>
      </c>
      <c r="G46" s="1">
        <v>6.800000000000001</v>
      </c>
      <c r="H46" s="1">
        <v>0.136</v>
      </c>
      <c r="I46" s="1">
        <v>1.768</v>
      </c>
      <c r="J46" s="1">
        <v>0.136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226</v>
      </c>
      <c r="B47" s="1">
        <v>0.0</v>
      </c>
      <c r="C47" s="1">
        <v>0.0</v>
      </c>
      <c r="D47" s="1">
        <v>0.0</v>
      </c>
      <c r="E47" s="1">
        <v>0.0</v>
      </c>
      <c r="F47" s="1">
        <v>-1.36</v>
      </c>
      <c r="G47" s="1">
        <v>-0.544</v>
      </c>
      <c r="H47" s="1">
        <v>0.8160000000000001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227</v>
      </c>
      <c r="B48" s="1">
        <v>0.0</v>
      </c>
      <c r="C48" s="1">
        <v>0.0</v>
      </c>
      <c r="D48" s="1">
        <v>0.0</v>
      </c>
      <c r="E48" s="1">
        <v>0.0</v>
      </c>
      <c r="F48" s="1">
        <v>-1.36</v>
      </c>
      <c r="G48" s="1">
        <v>-0.544</v>
      </c>
      <c r="H48" s="1">
        <v>0.8160000000000001</v>
      </c>
      <c r="I48" s="1">
        <v>0.0</v>
      </c>
      <c r="J48" s="1">
        <v>0.0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228</v>
      </c>
      <c r="B49" s="1">
        <v>0.272</v>
      </c>
      <c r="C49" s="1">
        <v>0.8160000000000001</v>
      </c>
      <c r="D49" s="1">
        <v>1.768</v>
      </c>
      <c r="E49" s="1">
        <v>3.536</v>
      </c>
      <c r="F49" s="1">
        <v>0.68</v>
      </c>
      <c r="G49" s="1">
        <v>0.68</v>
      </c>
      <c r="H49" s="1">
        <v>0.8160000000000001</v>
      </c>
      <c r="I49" s="1">
        <v>-3.128</v>
      </c>
      <c r="J49" s="1">
        <v>-0.68</v>
      </c>
      <c r="K49" s="1">
        <v>-2.04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229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230</v>
      </c>
      <c r="B51" s="1">
        <v>0.0</v>
      </c>
      <c r="C51" s="1">
        <v>0.0</v>
      </c>
      <c r="D51" s="1">
        <v>0.0</v>
      </c>
      <c r="E51" s="1">
        <v>0.0</v>
      </c>
      <c r="F51" s="1">
        <v>1.088</v>
      </c>
      <c r="G51" s="1">
        <v>0.408</v>
      </c>
      <c r="H51" s="1">
        <v>0.0</v>
      </c>
      <c r="I51" s="1">
        <v>0.408</v>
      </c>
      <c r="J51" s="1">
        <v>13.192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231</v>
      </c>
      <c r="B52" s="1">
        <v>0.136</v>
      </c>
      <c r="C52" s="1">
        <v>0.272</v>
      </c>
      <c r="D52" s="1">
        <v>0.136</v>
      </c>
      <c r="E52" s="1">
        <v>0.544</v>
      </c>
      <c r="F52" s="1">
        <v>10.336</v>
      </c>
      <c r="G52" s="1">
        <v>12.512</v>
      </c>
      <c r="H52" s="1">
        <v>7.072000000000001</v>
      </c>
      <c r="I52" s="1">
        <v>0.408</v>
      </c>
      <c r="J52" s="1">
        <v>0.136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232</v>
      </c>
      <c r="B53" s="1">
        <v>0.408</v>
      </c>
      <c r="C53" s="1">
        <v>0.8160000000000001</v>
      </c>
      <c r="D53" s="1">
        <v>1.224</v>
      </c>
      <c r="E53" s="1">
        <v>1.904</v>
      </c>
      <c r="F53" s="1">
        <v>0.408</v>
      </c>
      <c r="G53" s="1">
        <v>0.544</v>
      </c>
      <c r="H53" s="1">
        <v>0.408</v>
      </c>
      <c r="I53" s="1">
        <v>4.352</v>
      </c>
      <c r="J53" s="1">
        <v>0.8160000000000001</v>
      </c>
      <c r="K53" s="1">
        <v>1.768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233</v>
      </c>
      <c r="B54" s="1">
        <v>0.0</v>
      </c>
      <c r="C54" s="1">
        <v>0.0</v>
      </c>
      <c r="D54" s="1">
        <v>0.0</v>
      </c>
      <c r="E54" s="1">
        <v>0.0</v>
      </c>
      <c r="F54" s="1">
        <v>3.808</v>
      </c>
      <c r="G54" s="1">
        <v>0.136</v>
      </c>
      <c r="H54" s="1">
        <v>3.808</v>
      </c>
      <c r="I54" s="1">
        <v>1.768</v>
      </c>
      <c r="J54" s="1">
        <v>0.544</v>
      </c>
      <c r="K54" s="1">
        <v>0.272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234</v>
      </c>
      <c r="B55" s="1">
        <v>0.0</v>
      </c>
      <c r="C55" s="1">
        <v>0.0</v>
      </c>
      <c r="D55" s="1">
        <v>0.0</v>
      </c>
      <c r="E55" s="1">
        <v>0.0</v>
      </c>
      <c r="F55" s="1">
        <v>5.168</v>
      </c>
      <c r="G55" s="1">
        <v>5.44</v>
      </c>
      <c r="H55" s="1">
        <v>7.344</v>
      </c>
      <c r="I55" s="1">
        <v>5.44</v>
      </c>
      <c r="J55" s="1">
        <v>4.488</v>
      </c>
      <c r="K55" s="1">
        <v>3.808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235</v>
      </c>
      <c r="B56" s="1">
        <v>0.0</v>
      </c>
      <c r="C56" s="1">
        <v>0.0</v>
      </c>
      <c r="D56" s="1">
        <v>0.0</v>
      </c>
      <c r="E56" s="1">
        <v>0.0</v>
      </c>
      <c r="F56" s="1">
        <v>1.632</v>
      </c>
      <c r="G56" s="1">
        <v>1.496</v>
      </c>
      <c r="H56" s="1">
        <v>3.944</v>
      </c>
      <c r="I56" s="1">
        <v>4.488</v>
      </c>
      <c r="J56" s="1">
        <v>4.488</v>
      </c>
      <c r="K56" s="1">
        <v>2.176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236</v>
      </c>
      <c r="B57" s="1">
        <v>0.0</v>
      </c>
      <c r="C57" s="1">
        <v>0.0</v>
      </c>
      <c r="D57" s="1">
        <v>0.0</v>
      </c>
      <c r="E57" s="1">
        <v>0.0</v>
      </c>
      <c r="F57" s="1">
        <v>3.536</v>
      </c>
      <c r="G57" s="1">
        <v>3.944</v>
      </c>
      <c r="H57" s="1">
        <v>3.264</v>
      </c>
      <c r="I57" s="1">
        <v>0.8160000000000001</v>
      </c>
      <c r="J57" s="1">
        <v>0.0</v>
      </c>
      <c r="K57" s="1">
        <v>1.632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237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1">
        <v>0.0</v>
      </c>
      <c r="J58" s="1">
        <v>0.544</v>
      </c>
      <c r="K58" s="1">
        <v>0.408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238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1">
        <v>0.0</v>
      </c>
      <c r="J59" s="1">
        <v>0.544</v>
      </c>
      <c r="K59" s="1">
        <v>0.408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240</v>
      </c>
      <c r="B3" s="1">
        <v>0.0</v>
      </c>
      <c r="C3" s="1" t="s">
        <v>241</v>
      </c>
      <c r="D3" s="1" t="s">
        <v>242</v>
      </c>
      <c r="E3" s="1" t="s">
        <v>243</v>
      </c>
      <c r="F3" s="1" t="s">
        <v>244</v>
      </c>
      <c r="G3" s="1" t="s">
        <v>245</v>
      </c>
      <c r="H3" s="1" t="s">
        <v>246</v>
      </c>
      <c r="I3" s="1" t="s">
        <v>247</v>
      </c>
      <c r="J3" s="1" t="s">
        <v>248</v>
      </c>
      <c r="K3" s="1" t="s">
        <v>249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250</v>
      </c>
      <c r="B4" s="1">
        <v>0.0</v>
      </c>
      <c r="C4" s="1" t="s">
        <v>251</v>
      </c>
      <c r="D4" s="1" t="s">
        <v>252</v>
      </c>
      <c r="E4" s="1" t="s">
        <v>253</v>
      </c>
      <c r="F4" s="1" t="s">
        <v>254</v>
      </c>
      <c r="G4" s="1" t="s">
        <v>255</v>
      </c>
      <c r="H4" s="1" t="s">
        <v>256</v>
      </c>
      <c r="I4" s="1" t="s">
        <v>257</v>
      </c>
      <c r="J4" s="1" t="s">
        <v>258</v>
      </c>
      <c r="K4" s="1" t="s">
        <v>259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260</v>
      </c>
      <c r="B5" s="1">
        <v>0.0</v>
      </c>
      <c r="C5" s="1" t="s">
        <v>261</v>
      </c>
      <c r="D5" s="1" t="s">
        <v>262</v>
      </c>
      <c r="E5" s="1" t="s">
        <v>263</v>
      </c>
      <c r="F5" s="1" t="s">
        <v>264</v>
      </c>
      <c r="G5" s="1" t="s">
        <v>265</v>
      </c>
      <c r="H5" s="1" t="s">
        <v>266</v>
      </c>
      <c r="I5" s="1" t="s">
        <v>267</v>
      </c>
      <c r="J5" s="1" t="s">
        <v>268</v>
      </c>
      <c r="K5" s="1" t="s">
        <v>269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270</v>
      </c>
      <c r="B6" s="1">
        <v>0.0</v>
      </c>
      <c r="C6" s="1" t="s">
        <v>261</v>
      </c>
      <c r="D6" s="1" t="s">
        <v>262</v>
      </c>
      <c r="E6" s="1" t="s">
        <v>263</v>
      </c>
      <c r="F6" s="1" t="s">
        <v>264</v>
      </c>
      <c r="G6" s="1" t="s">
        <v>265</v>
      </c>
      <c r="H6" s="1" t="s">
        <v>271</v>
      </c>
      <c r="I6" s="1" t="s">
        <v>272</v>
      </c>
      <c r="J6" s="1" t="s">
        <v>273</v>
      </c>
      <c r="K6" s="1" t="s">
        <v>274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276</v>
      </c>
      <c r="B8" s="1" t="s">
        <v>277</v>
      </c>
      <c r="C8" s="1" t="s">
        <v>278</v>
      </c>
      <c r="D8" s="1" t="s">
        <v>279</v>
      </c>
      <c r="E8" s="1" t="s">
        <v>280</v>
      </c>
      <c r="F8" s="1" t="s">
        <v>281</v>
      </c>
      <c r="G8" s="1" t="s">
        <v>282</v>
      </c>
      <c r="H8" s="1" t="s">
        <v>283</v>
      </c>
      <c r="I8" s="1" t="s">
        <v>284</v>
      </c>
      <c r="J8" s="1" t="s">
        <v>285</v>
      </c>
      <c r="K8" s="1" t="s">
        <v>286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287</v>
      </c>
      <c r="B9" s="1" t="s">
        <v>288</v>
      </c>
      <c r="C9" s="1" t="s">
        <v>289</v>
      </c>
      <c r="D9" s="1" t="s">
        <v>290</v>
      </c>
      <c r="E9" s="1" t="s">
        <v>291</v>
      </c>
      <c r="F9" s="1" t="s">
        <v>292</v>
      </c>
      <c r="G9" s="1" t="s">
        <v>293</v>
      </c>
      <c r="H9" s="1" t="s">
        <v>294</v>
      </c>
      <c r="I9" s="1" t="s">
        <v>295</v>
      </c>
      <c r="J9" s="1" t="s">
        <v>296</v>
      </c>
      <c r="K9" s="1" t="s">
        <v>297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298</v>
      </c>
      <c r="B10" s="1" t="s">
        <v>299</v>
      </c>
      <c r="C10" s="1" t="s">
        <v>300</v>
      </c>
      <c r="D10" s="1" t="s">
        <v>301</v>
      </c>
      <c r="E10" s="1" t="s">
        <v>302</v>
      </c>
      <c r="F10" s="1" t="s">
        <v>303</v>
      </c>
      <c r="G10" s="1" t="s">
        <v>304</v>
      </c>
      <c r="H10" s="1" t="s">
        <v>305</v>
      </c>
      <c r="I10" s="1" t="s">
        <v>306</v>
      </c>
      <c r="J10" s="1" t="s">
        <v>307</v>
      </c>
      <c r="K10" s="1" t="s">
        <v>308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309</v>
      </c>
      <c r="B11" s="1" t="s">
        <v>310</v>
      </c>
      <c r="C11" s="1" t="s">
        <v>311</v>
      </c>
      <c r="D11" s="1" t="s">
        <v>312</v>
      </c>
      <c r="E11" s="1" t="s">
        <v>313</v>
      </c>
      <c r="F11" s="1" t="s">
        <v>314</v>
      </c>
      <c r="G11" s="1" t="s">
        <v>315</v>
      </c>
      <c r="H11" s="1" t="s">
        <v>316</v>
      </c>
      <c r="I11" s="1" t="s">
        <v>317</v>
      </c>
      <c r="J11" s="1" t="s">
        <v>318</v>
      </c>
      <c r="K11" s="1" t="s">
        <v>319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320</v>
      </c>
      <c r="B12" s="1">
        <v>2.448</v>
      </c>
      <c r="C12" s="1" t="s">
        <v>321</v>
      </c>
      <c r="D12" s="1" t="s">
        <v>322</v>
      </c>
      <c r="E12" s="1" t="s">
        <v>323</v>
      </c>
      <c r="F12" s="1" t="s">
        <v>324</v>
      </c>
      <c r="G12" s="1" t="s">
        <v>325</v>
      </c>
      <c r="H12" s="1" t="s">
        <v>326</v>
      </c>
      <c r="I12" s="1" t="s">
        <v>327</v>
      </c>
      <c r="J12" s="1">
        <v>-14.688</v>
      </c>
      <c r="K12" s="1" t="s">
        <v>328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329</v>
      </c>
      <c r="B13" s="1" t="s">
        <v>330</v>
      </c>
      <c r="C13" s="1" t="s">
        <v>331</v>
      </c>
      <c r="D13" s="1" t="s">
        <v>332</v>
      </c>
      <c r="E13" s="1" t="s">
        <v>333</v>
      </c>
      <c r="F13" s="1" t="s">
        <v>334</v>
      </c>
      <c r="G13" s="1" t="s">
        <v>335</v>
      </c>
      <c r="H13" s="1" t="s">
        <v>336</v>
      </c>
      <c r="I13" s="1" t="s">
        <v>337</v>
      </c>
      <c r="J13" s="1" t="s">
        <v>338</v>
      </c>
      <c r="K13" s="1" t="s">
        <v>339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340</v>
      </c>
      <c r="B14" s="1" t="s">
        <v>330</v>
      </c>
      <c r="C14" s="1" t="s">
        <v>331</v>
      </c>
      <c r="D14" s="1" t="s">
        <v>332</v>
      </c>
      <c r="E14" s="1" t="s">
        <v>333</v>
      </c>
      <c r="F14" s="1" t="s">
        <v>334</v>
      </c>
      <c r="G14" s="1" t="s">
        <v>335</v>
      </c>
      <c r="H14" s="1" t="s">
        <v>336</v>
      </c>
      <c r="I14" s="1" t="s">
        <v>341</v>
      </c>
      <c r="J14" s="1" t="s">
        <v>342</v>
      </c>
      <c r="K14" s="1" t="s">
        <v>343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344</v>
      </c>
      <c r="B15" s="1" t="s">
        <v>330</v>
      </c>
      <c r="C15" s="1" t="s">
        <v>331</v>
      </c>
      <c r="D15" s="1" t="s">
        <v>332</v>
      </c>
      <c r="E15" s="1" t="s">
        <v>333</v>
      </c>
      <c r="F15" s="1" t="s">
        <v>334</v>
      </c>
      <c r="G15" s="1" t="s">
        <v>335</v>
      </c>
      <c r="H15" s="1" t="s">
        <v>336</v>
      </c>
      <c r="I15" s="1" t="s">
        <v>345</v>
      </c>
      <c r="J15" s="1" t="s">
        <v>342</v>
      </c>
      <c r="K15" s="1" t="s">
        <v>346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347</v>
      </c>
      <c r="B16" s="1" t="s">
        <v>348</v>
      </c>
      <c r="C16" s="1" t="s">
        <v>349</v>
      </c>
      <c r="D16" s="1" t="s">
        <v>350</v>
      </c>
      <c r="E16" s="1" t="s">
        <v>351</v>
      </c>
      <c r="F16" s="1" t="s">
        <v>352</v>
      </c>
      <c r="G16" s="1" t="s">
        <v>353</v>
      </c>
      <c r="H16" s="1" t="s">
        <v>354</v>
      </c>
      <c r="I16" s="1" t="s">
        <v>355</v>
      </c>
      <c r="J16" s="1" t="s">
        <v>356</v>
      </c>
      <c r="K16" s="1" t="s">
        <v>357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358</v>
      </c>
      <c r="B17" s="1">
        <v>0.0</v>
      </c>
      <c r="C17" s="1" t="s">
        <v>359</v>
      </c>
      <c r="D17" s="1" t="s">
        <v>360</v>
      </c>
      <c r="E17" s="1" t="s">
        <v>361</v>
      </c>
      <c r="F17" s="1" t="s">
        <v>362</v>
      </c>
      <c r="G17" s="1" t="s">
        <v>363</v>
      </c>
      <c r="H17" s="1" t="s">
        <v>364</v>
      </c>
      <c r="I17" s="1" t="s">
        <v>365</v>
      </c>
      <c r="J17" s="1" t="s">
        <v>366</v>
      </c>
      <c r="K17" s="1" t="s">
        <v>367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368</v>
      </c>
      <c r="B18" s="1">
        <v>0.0</v>
      </c>
      <c r="C18" s="1" t="s">
        <v>359</v>
      </c>
      <c r="D18" s="1" t="s">
        <v>360</v>
      </c>
      <c r="E18" s="1" t="s">
        <v>361</v>
      </c>
      <c r="F18" s="1" t="s">
        <v>369</v>
      </c>
      <c r="G18" s="1" t="s">
        <v>370</v>
      </c>
      <c r="H18" s="1" t="s">
        <v>371</v>
      </c>
      <c r="I18" s="1" t="s">
        <v>372</v>
      </c>
      <c r="J18" s="1" t="s">
        <v>373</v>
      </c>
      <c r="K18" s="1" t="s">
        <v>374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375</v>
      </c>
      <c r="B20" s="1">
        <v>0.0</v>
      </c>
      <c r="C20" s="1" t="s">
        <v>376</v>
      </c>
      <c r="D20" s="1" t="s">
        <v>377</v>
      </c>
      <c r="E20" s="1" t="s">
        <v>378</v>
      </c>
      <c r="F20" s="1" t="s">
        <v>379</v>
      </c>
      <c r="G20" s="1" t="s">
        <v>380</v>
      </c>
      <c r="H20" s="1" t="s">
        <v>381</v>
      </c>
      <c r="I20" s="1" t="s">
        <v>174</v>
      </c>
      <c r="J20" s="1" t="s">
        <v>382</v>
      </c>
      <c r="K20" s="1" t="s">
        <v>383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384</v>
      </c>
      <c r="B21" s="1">
        <v>0.0</v>
      </c>
      <c r="C21" s="1" t="s">
        <v>385</v>
      </c>
      <c r="D21" s="1" t="s">
        <v>386</v>
      </c>
      <c r="E21" s="1" t="s">
        <v>387</v>
      </c>
      <c r="F21" s="1" t="s">
        <v>388</v>
      </c>
      <c r="G21" s="1" t="s">
        <v>389</v>
      </c>
      <c r="H21" s="1" t="s">
        <v>390</v>
      </c>
      <c r="I21" s="1" t="s">
        <v>391</v>
      </c>
      <c r="J21" s="1" t="s">
        <v>392</v>
      </c>
      <c r="K21" s="1" t="s">
        <v>393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394</v>
      </c>
      <c r="B22" s="1">
        <v>0.0</v>
      </c>
      <c r="C22" s="1" t="s">
        <v>395</v>
      </c>
      <c r="D22" s="1" t="s">
        <v>396</v>
      </c>
      <c r="E22" s="1" t="s">
        <v>397</v>
      </c>
      <c r="F22" s="1" t="s">
        <v>398</v>
      </c>
      <c r="G22" s="1" t="s">
        <v>399</v>
      </c>
      <c r="H22" s="1" t="s">
        <v>400</v>
      </c>
      <c r="I22" s="1" t="s">
        <v>401</v>
      </c>
      <c r="J22" s="1" t="s">
        <v>402</v>
      </c>
      <c r="K22" s="1" t="s">
        <v>129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403</v>
      </c>
      <c r="B23" s="1">
        <v>0.0</v>
      </c>
      <c r="C23" s="1" t="s">
        <v>404</v>
      </c>
      <c r="D23" s="1" t="s">
        <v>405</v>
      </c>
      <c r="E23" s="1" t="s">
        <v>406</v>
      </c>
      <c r="F23" s="1" t="s">
        <v>407</v>
      </c>
      <c r="G23" s="1" t="s">
        <v>408</v>
      </c>
      <c r="H23" s="1" t="s">
        <v>409</v>
      </c>
      <c r="I23" s="1" t="s">
        <v>410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412</v>
      </c>
      <c r="B25" s="1" t="s">
        <v>413</v>
      </c>
      <c r="C25" s="1" t="s">
        <v>414</v>
      </c>
      <c r="D25" s="1" t="s">
        <v>415</v>
      </c>
      <c r="E25" s="1" t="s">
        <v>416</v>
      </c>
      <c r="F25" s="1" t="s">
        <v>417</v>
      </c>
      <c r="G25" s="1" t="s">
        <v>418</v>
      </c>
      <c r="H25" s="1" t="s">
        <v>419</v>
      </c>
      <c r="I25" s="1" t="s">
        <v>420</v>
      </c>
      <c r="J25" s="1" t="s">
        <v>421</v>
      </c>
      <c r="K25" s="1" t="s">
        <v>422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423</v>
      </c>
      <c r="B26" s="1" t="s">
        <v>175</v>
      </c>
      <c r="C26" s="1" t="s">
        <v>424</v>
      </c>
      <c r="D26" s="1" t="s">
        <v>425</v>
      </c>
      <c r="E26" s="1" t="s">
        <v>426</v>
      </c>
      <c r="F26" s="1" t="s">
        <v>427</v>
      </c>
      <c r="G26" s="1" t="s">
        <v>428</v>
      </c>
      <c r="H26" s="1" t="s">
        <v>429</v>
      </c>
      <c r="I26" s="1" t="s">
        <v>413</v>
      </c>
      <c r="J26" s="1" t="s">
        <v>430</v>
      </c>
      <c r="K26" s="1" t="s">
        <v>431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432</v>
      </c>
      <c r="B27" s="1" t="s">
        <v>433</v>
      </c>
      <c r="C27" s="1" t="s">
        <v>434</v>
      </c>
      <c r="D27" s="1" t="s">
        <v>435</v>
      </c>
      <c r="E27" s="1" t="s">
        <v>194</v>
      </c>
      <c r="F27" s="1" t="s">
        <v>436</v>
      </c>
      <c r="G27" s="1" t="s">
        <v>437</v>
      </c>
      <c r="H27" s="1" t="s">
        <v>174</v>
      </c>
      <c r="I27" s="1" t="s">
        <v>438</v>
      </c>
      <c r="J27" s="1" t="s">
        <v>439</v>
      </c>
      <c r="K27" s="1" t="s">
        <v>440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441</v>
      </c>
      <c r="B28" s="1">
        <v>0.0</v>
      </c>
      <c r="C28" s="1" t="s">
        <v>442</v>
      </c>
      <c r="D28" s="1" t="s">
        <v>443</v>
      </c>
      <c r="E28" s="1" t="s">
        <v>444</v>
      </c>
      <c r="F28" s="1" t="s">
        <v>445</v>
      </c>
      <c r="G28" s="1" t="s">
        <v>446</v>
      </c>
      <c r="H28" s="1" t="s">
        <v>447</v>
      </c>
      <c r="I28" s="1" t="s">
        <v>448</v>
      </c>
      <c r="J28" s="1" t="s">
        <v>449</v>
      </c>
      <c r="K28" s="1" t="s">
        <v>450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451</v>
      </c>
      <c r="B29" s="1">
        <v>0.0</v>
      </c>
      <c r="C29" s="1" t="s">
        <v>452</v>
      </c>
      <c r="D29" s="1" t="s">
        <v>453</v>
      </c>
      <c r="E29" s="1" t="s">
        <v>454</v>
      </c>
      <c r="F29" s="1" t="s">
        <v>455</v>
      </c>
      <c r="G29" s="1" t="s">
        <v>456</v>
      </c>
      <c r="H29" s="1" t="s">
        <v>457</v>
      </c>
      <c r="I29" s="1" t="s">
        <v>458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459</v>
      </c>
      <c r="B30" s="1">
        <v>0.0</v>
      </c>
      <c r="C30" s="1" t="s">
        <v>460</v>
      </c>
      <c r="D30" s="1" t="s">
        <v>461</v>
      </c>
      <c r="E30" s="1" t="s">
        <v>462</v>
      </c>
      <c r="F30" s="1" t="s">
        <v>463</v>
      </c>
      <c r="G30" s="1" t="s">
        <v>464</v>
      </c>
      <c r="H30" s="1" t="s">
        <v>465</v>
      </c>
      <c r="I30" s="1" t="s">
        <v>466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467</v>
      </c>
      <c r="B31" s="1">
        <v>0.0</v>
      </c>
      <c r="C31" s="1" t="s">
        <v>468</v>
      </c>
      <c r="D31" s="1" t="s">
        <v>469</v>
      </c>
      <c r="E31" s="1" t="s">
        <v>470</v>
      </c>
      <c r="F31" s="1" t="s">
        <v>471</v>
      </c>
      <c r="G31" s="1" t="s">
        <v>472</v>
      </c>
      <c r="H31" s="1" t="s">
        <v>473</v>
      </c>
      <c r="I31" s="1" t="s">
        <v>474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476</v>
      </c>
      <c r="B33" s="1" t="s">
        <v>477</v>
      </c>
      <c r="C33" s="1" t="s">
        <v>478</v>
      </c>
      <c r="D33" s="1" t="s">
        <v>479</v>
      </c>
      <c r="E33" s="1" t="s">
        <v>480</v>
      </c>
      <c r="F33" s="1" t="s">
        <v>481</v>
      </c>
      <c r="G33" s="1" t="s">
        <v>217</v>
      </c>
      <c r="H33" s="1" t="s">
        <v>482</v>
      </c>
      <c r="I33" s="1" t="s">
        <v>246</v>
      </c>
      <c r="J33" s="1" t="s">
        <v>483</v>
      </c>
      <c r="K33" s="1" t="s">
        <v>484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485</v>
      </c>
      <c r="B34" s="1" t="s">
        <v>486</v>
      </c>
      <c r="C34" s="1" t="s">
        <v>487</v>
      </c>
      <c r="D34" s="1" t="s">
        <v>488</v>
      </c>
      <c r="E34" s="1" t="s">
        <v>489</v>
      </c>
      <c r="F34" s="1" t="s">
        <v>490</v>
      </c>
      <c r="G34" s="1" t="s">
        <v>491</v>
      </c>
      <c r="H34" s="1" t="s">
        <v>492</v>
      </c>
      <c r="I34" s="1" t="s">
        <v>493</v>
      </c>
      <c r="J34" s="1" t="s">
        <v>494</v>
      </c>
      <c r="K34" s="1" t="s">
        <v>495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496</v>
      </c>
      <c r="B35" s="1">
        <v>0.0</v>
      </c>
      <c r="C35" s="1">
        <v>0.0</v>
      </c>
      <c r="D35" s="1">
        <v>0.0</v>
      </c>
      <c r="E35" s="1">
        <v>0.0</v>
      </c>
      <c r="F35" s="1" t="s">
        <v>126</v>
      </c>
      <c r="G35" s="1" t="s">
        <v>497</v>
      </c>
      <c r="H35" s="1">
        <v>0.0</v>
      </c>
      <c r="I35" s="1" t="s">
        <v>498</v>
      </c>
      <c r="J35" s="1" t="s">
        <v>480</v>
      </c>
      <c r="K35" s="1" t="s">
        <v>499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500</v>
      </c>
      <c r="B36" s="1">
        <v>0.0</v>
      </c>
      <c r="C36" s="1">
        <v>0.0</v>
      </c>
      <c r="D36" s="1">
        <v>0.0</v>
      </c>
      <c r="E36" s="1">
        <v>0.0</v>
      </c>
      <c r="F36" s="1" t="s">
        <v>501</v>
      </c>
      <c r="G36" s="1" t="s">
        <v>134</v>
      </c>
      <c r="H36" s="1">
        <v>0.0</v>
      </c>
      <c r="I36" s="1" t="s">
        <v>502</v>
      </c>
      <c r="J36" s="1" t="s">
        <v>503</v>
      </c>
      <c r="K36" s="1" t="s">
        <v>504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505</v>
      </c>
      <c r="B37" s="1" t="s">
        <v>506</v>
      </c>
      <c r="C37" s="1" t="s">
        <v>507</v>
      </c>
      <c r="D37" s="1" t="s">
        <v>508</v>
      </c>
      <c r="E37" s="1" t="s">
        <v>509</v>
      </c>
      <c r="F37" s="1" t="s">
        <v>510</v>
      </c>
      <c r="G37" s="1" t="s">
        <v>511</v>
      </c>
      <c r="H37" s="1" t="s">
        <v>512</v>
      </c>
      <c r="I37" s="1" t="s">
        <v>513</v>
      </c>
      <c r="J37" s="1" t="s">
        <v>514</v>
      </c>
      <c r="K37" s="1" t="s">
        <v>515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516</v>
      </c>
      <c r="B38" s="1">
        <v>0.0</v>
      </c>
      <c r="C38" s="1">
        <v>0.0</v>
      </c>
      <c r="D38" s="1">
        <v>0.0</v>
      </c>
      <c r="E38" s="1">
        <v>0.0</v>
      </c>
      <c r="F38" s="1" t="s">
        <v>517</v>
      </c>
      <c r="G38" s="1" t="s">
        <v>518</v>
      </c>
      <c r="H38" s="1" t="s">
        <v>519</v>
      </c>
      <c r="I38" s="1" t="s">
        <v>520</v>
      </c>
      <c r="J38" s="1" t="s">
        <v>521</v>
      </c>
      <c r="K38" s="1" t="s">
        <v>522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523</v>
      </c>
      <c r="B39" s="1">
        <v>0.0</v>
      </c>
      <c r="C39" s="1">
        <v>0.0</v>
      </c>
      <c r="D39" s="1">
        <v>0.0</v>
      </c>
      <c r="E39" s="1">
        <v>0.0</v>
      </c>
      <c r="F39" s="1" t="s">
        <v>524</v>
      </c>
      <c r="G39" s="1" t="s">
        <v>525</v>
      </c>
      <c r="H39" s="1" t="s">
        <v>526</v>
      </c>
      <c r="I39" s="1" t="s">
        <v>527</v>
      </c>
      <c r="J39" s="1" t="s">
        <v>528</v>
      </c>
      <c r="K39" s="1" t="s">
        <v>529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530</v>
      </c>
      <c r="B40" s="1">
        <v>0.0</v>
      </c>
      <c r="C40" s="1">
        <v>0.0</v>
      </c>
      <c r="D40" s="1">
        <v>0.0</v>
      </c>
      <c r="E40" s="1">
        <v>0.0</v>
      </c>
      <c r="F40" s="1" t="s">
        <v>531</v>
      </c>
      <c r="G40" s="1" t="s">
        <v>532</v>
      </c>
      <c r="H40" s="1" t="s">
        <v>533</v>
      </c>
      <c r="I40" s="1" t="s">
        <v>534</v>
      </c>
      <c r="J40" s="1" t="s">
        <v>535</v>
      </c>
      <c r="K40" s="1" t="s">
        <v>529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536</v>
      </c>
      <c r="B41" s="1" t="s">
        <v>537</v>
      </c>
      <c r="C41" s="1" t="s">
        <v>538</v>
      </c>
      <c r="D41" s="1" t="s">
        <v>539</v>
      </c>
      <c r="E41" s="1" t="s">
        <v>379</v>
      </c>
      <c r="F41" s="1" t="s">
        <v>540</v>
      </c>
      <c r="G41" s="1" t="s">
        <v>541</v>
      </c>
      <c r="H41" s="1" t="s">
        <v>542</v>
      </c>
      <c r="I41" s="1" t="s">
        <v>543</v>
      </c>
      <c r="J41" s="1" t="s">
        <v>544</v>
      </c>
      <c r="K41" s="1" t="s">
        <v>545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546</v>
      </c>
      <c r="B42" s="1" t="s">
        <v>416</v>
      </c>
      <c r="C42" s="1" t="s">
        <v>547</v>
      </c>
      <c r="D42" s="1" t="s">
        <v>548</v>
      </c>
      <c r="E42" s="1" t="s">
        <v>549</v>
      </c>
      <c r="F42" s="1" t="s">
        <v>550</v>
      </c>
      <c r="G42" s="1" t="s">
        <v>551</v>
      </c>
      <c r="H42" s="1" t="s">
        <v>552</v>
      </c>
      <c r="I42" s="1" t="s">
        <v>543</v>
      </c>
      <c r="J42" s="1" t="s">
        <v>553</v>
      </c>
      <c r="K42" s="1" t="s">
        <v>554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555</v>
      </c>
      <c r="B43" s="1" t="s">
        <v>537</v>
      </c>
      <c r="C43" s="1" t="s">
        <v>556</v>
      </c>
      <c r="D43" s="1" t="s">
        <v>414</v>
      </c>
      <c r="E43" s="1" t="s">
        <v>557</v>
      </c>
      <c r="F43" s="1" t="s">
        <v>540</v>
      </c>
      <c r="G43" s="1" t="s">
        <v>558</v>
      </c>
      <c r="H43" s="1" t="s">
        <v>559</v>
      </c>
      <c r="I43" s="1" t="s">
        <v>543</v>
      </c>
      <c r="J43" s="1" t="s">
        <v>544</v>
      </c>
      <c r="K43" s="1" t="s">
        <v>545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560</v>
      </c>
      <c r="B44" s="1" t="s">
        <v>561</v>
      </c>
      <c r="C44" s="1" t="s">
        <v>123</v>
      </c>
      <c r="D44" s="1" t="s">
        <v>562</v>
      </c>
      <c r="E44" s="1" t="s">
        <v>563</v>
      </c>
      <c r="F44" s="1" t="s">
        <v>564</v>
      </c>
      <c r="G44" s="1" t="s">
        <v>565</v>
      </c>
      <c r="H44" s="1" t="s">
        <v>566</v>
      </c>
      <c r="I44" s="1" t="s">
        <v>543</v>
      </c>
      <c r="J44" s="1" t="s">
        <v>553</v>
      </c>
      <c r="K44" s="1" t="s">
        <v>554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567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568</v>
      </c>
      <c r="B46" s="1">
        <v>0.0</v>
      </c>
      <c r="C46" s="1" t="s">
        <v>569</v>
      </c>
      <c r="D46" s="1" t="s">
        <v>570</v>
      </c>
      <c r="E46" s="1" t="s">
        <v>571</v>
      </c>
      <c r="F46" s="1" t="s">
        <v>572</v>
      </c>
      <c r="G46" s="1" t="s">
        <v>573</v>
      </c>
      <c r="H46" s="1" t="s">
        <v>574</v>
      </c>
      <c r="I46" s="1" t="s">
        <v>575</v>
      </c>
      <c r="J46" s="1" t="s">
        <v>576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577</v>
      </c>
      <c r="B47" s="1">
        <v>0.0</v>
      </c>
      <c r="C47" s="1" t="s">
        <v>578</v>
      </c>
      <c r="D47" s="1" t="s">
        <v>579</v>
      </c>
      <c r="E47" s="1" t="s">
        <v>580</v>
      </c>
      <c r="F47" s="1" t="s">
        <v>581</v>
      </c>
      <c r="G47" s="1" t="s">
        <v>582</v>
      </c>
      <c r="H47" s="1" t="s">
        <v>583</v>
      </c>
      <c r="I47" s="1" t="s">
        <v>584</v>
      </c>
      <c r="J47" s="1" t="s">
        <v>585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586</v>
      </c>
      <c r="B48" s="1">
        <v>0.0</v>
      </c>
      <c r="C48" s="1" t="s">
        <v>587</v>
      </c>
      <c r="D48" s="1" t="s">
        <v>588</v>
      </c>
      <c r="E48" s="1" t="s">
        <v>589</v>
      </c>
      <c r="F48" s="1" t="s">
        <v>590</v>
      </c>
      <c r="G48" s="1" t="s">
        <v>591</v>
      </c>
      <c r="H48" s="1" t="s">
        <v>592</v>
      </c>
      <c r="I48" s="1" t="s">
        <v>593</v>
      </c>
      <c r="J48" s="1" t="s">
        <v>594</v>
      </c>
      <c r="K48" s="1" t="s">
        <v>595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596</v>
      </c>
      <c r="B49" s="1">
        <v>0.0</v>
      </c>
      <c r="C49" s="1" t="s">
        <v>597</v>
      </c>
      <c r="D49" s="1" t="s">
        <v>598</v>
      </c>
      <c r="E49" s="1" t="s">
        <v>599</v>
      </c>
      <c r="F49" s="1" t="s">
        <v>600</v>
      </c>
      <c r="G49" s="1" t="s">
        <v>601</v>
      </c>
      <c r="H49" s="1" t="s">
        <v>602</v>
      </c>
      <c r="I49" s="1" t="s">
        <v>603</v>
      </c>
      <c r="J49" s="1" t="s">
        <v>604</v>
      </c>
      <c r="K49" s="1" t="s">
        <v>605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606</v>
      </c>
      <c r="B50" s="1">
        <v>0.0</v>
      </c>
      <c r="C50" s="1" t="s">
        <v>607</v>
      </c>
      <c r="D50" s="1" t="s">
        <v>608</v>
      </c>
      <c r="E50" s="1" t="s">
        <v>609</v>
      </c>
      <c r="F50" s="1" t="s">
        <v>610</v>
      </c>
      <c r="G50" s="1">
        <v>1.904</v>
      </c>
      <c r="H50" s="1" t="s">
        <v>377</v>
      </c>
      <c r="I50" s="1" t="s">
        <v>611</v>
      </c>
      <c r="J50" s="1" t="s">
        <v>612</v>
      </c>
      <c r="K50" s="1" t="s">
        <v>613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614</v>
      </c>
      <c r="B51" s="1">
        <v>0.0</v>
      </c>
      <c r="C51" s="1" t="s">
        <v>615</v>
      </c>
      <c r="D51" s="1" t="s">
        <v>616</v>
      </c>
      <c r="E51" s="1" t="s">
        <v>617</v>
      </c>
      <c r="F51" s="1" t="s">
        <v>618</v>
      </c>
      <c r="G51" s="1" t="s">
        <v>619</v>
      </c>
      <c r="H51" s="1" t="s">
        <v>620</v>
      </c>
      <c r="I51" s="1" t="s">
        <v>621</v>
      </c>
      <c r="J51" s="1" t="s">
        <v>622</v>
      </c>
      <c r="K51" s="1" t="s">
        <v>623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624</v>
      </c>
      <c r="B52" s="1">
        <v>0.0</v>
      </c>
      <c r="C52" s="1" t="s">
        <v>615</v>
      </c>
      <c r="D52" s="1" t="s">
        <v>616</v>
      </c>
      <c r="E52" s="1" t="s">
        <v>617</v>
      </c>
      <c r="F52" s="1" t="s">
        <v>618</v>
      </c>
      <c r="G52" s="1" t="s">
        <v>619</v>
      </c>
      <c r="H52" s="1" t="s">
        <v>620</v>
      </c>
      <c r="I52" s="1" t="s">
        <v>625</v>
      </c>
      <c r="J52" s="1" t="s">
        <v>626</v>
      </c>
      <c r="K52" s="1" t="s">
        <v>627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628</v>
      </c>
      <c r="B53" s="1">
        <v>0.0</v>
      </c>
      <c r="C53" s="1" t="s">
        <v>629</v>
      </c>
      <c r="D53" s="1" t="s">
        <v>630</v>
      </c>
      <c r="E53" s="1" t="s">
        <v>631</v>
      </c>
      <c r="F53" s="1" t="s">
        <v>632</v>
      </c>
      <c r="G53" s="1" t="s">
        <v>633</v>
      </c>
      <c r="H53" s="1" t="s">
        <v>634</v>
      </c>
      <c r="I53" s="1" t="s">
        <v>635</v>
      </c>
      <c r="J53" s="1" t="s">
        <v>636</v>
      </c>
      <c r="K53" s="1" t="s">
        <v>637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638</v>
      </c>
      <c r="B54" s="1">
        <v>0.0</v>
      </c>
      <c r="C54" s="1" t="s">
        <v>639</v>
      </c>
      <c r="D54" s="1" t="s">
        <v>640</v>
      </c>
      <c r="E54" s="1" t="s">
        <v>641</v>
      </c>
      <c r="F54" s="1" t="s">
        <v>618</v>
      </c>
      <c r="G54" s="1" t="s">
        <v>642</v>
      </c>
      <c r="H54" s="1" t="s">
        <v>471</v>
      </c>
      <c r="I54" s="1" t="s">
        <v>643</v>
      </c>
      <c r="J54" s="1" t="s">
        <v>644</v>
      </c>
      <c r="K54" s="1" t="s">
        <v>645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646</v>
      </c>
      <c r="B55" s="1">
        <v>0.0</v>
      </c>
      <c r="C55" s="1" t="s">
        <v>647</v>
      </c>
      <c r="D55" s="1" t="s">
        <v>648</v>
      </c>
      <c r="E55" s="1" t="s">
        <v>649</v>
      </c>
      <c r="F55" s="1" t="s">
        <v>650</v>
      </c>
      <c r="G55" s="1" t="s">
        <v>651</v>
      </c>
      <c r="H55" s="1" t="s">
        <v>652</v>
      </c>
      <c r="I55" s="1" t="s">
        <v>653</v>
      </c>
      <c r="J55" s="1" t="s">
        <v>654</v>
      </c>
      <c r="K55" s="1" t="s">
        <v>655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656</v>
      </c>
      <c r="B56" s="1">
        <v>0.0</v>
      </c>
      <c r="C56" s="1" t="s">
        <v>657</v>
      </c>
      <c r="D56" s="1" t="s">
        <v>658</v>
      </c>
      <c r="E56" s="1" t="s">
        <v>659</v>
      </c>
      <c r="F56" s="1" t="s">
        <v>660</v>
      </c>
      <c r="G56" s="1" t="s">
        <v>661</v>
      </c>
      <c r="H56" s="1" t="s">
        <v>662</v>
      </c>
      <c r="I56" s="1" t="s">
        <v>663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664</v>
      </c>
      <c r="B57" s="1">
        <v>0.0</v>
      </c>
      <c r="C57" s="1" t="s">
        <v>665</v>
      </c>
      <c r="D57" s="1" t="s">
        <v>666</v>
      </c>
      <c r="E57" s="1" t="s">
        <v>667</v>
      </c>
      <c r="F57" s="1" t="s">
        <v>668</v>
      </c>
      <c r="G57" s="1">
        <v>0.0</v>
      </c>
      <c r="H57" s="1" t="s">
        <v>669</v>
      </c>
      <c r="I57" s="1" t="s">
        <v>670</v>
      </c>
      <c r="J57" s="1" t="s">
        <v>671</v>
      </c>
      <c r="K57" s="1" t="s">
        <v>672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673</v>
      </c>
      <c r="B58" s="1">
        <v>0.0</v>
      </c>
      <c r="C58" s="1" t="s">
        <v>674</v>
      </c>
      <c r="D58" s="1" t="s">
        <v>675</v>
      </c>
      <c r="E58" s="1" t="s">
        <v>676</v>
      </c>
      <c r="F58" s="1" t="s">
        <v>677</v>
      </c>
      <c r="G58" s="1" t="s">
        <v>678</v>
      </c>
      <c r="H58" s="1" t="s">
        <v>679</v>
      </c>
      <c r="I58" s="1" t="s">
        <v>680</v>
      </c>
      <c r="J58" s="1" t="s">
        <v>681</v>
      </c>
      <c r="K58" s="1" t="s">
        <v>682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683</v>
      </c>
      <c r="B59" s="1">
        <v>0.0</v>
      </c>
      <c r="C59" s="1" t="s">
        <v>684</v>
      </c>
      <c r="D59" s="1" t="s">
        <v>685</v>
      </c>
      <c r="E59" s="1" t="s">
        <v>686</v>
      </c>
      <c r="F59" s="1" t="s">
        <v>687</v>
      </c>
      <c r="G59" s="1" t="s">
        <v>688</v>
      </c>
      <c r="H59" s="1" t="s">
        <v>689</v>
      </c>
      <c r="I59" s="1" t="s">
        <v>690</v>
      </c>
      <c r="J59" s="1" t="s">
        <v>691</v>
      </c>
      <c r="K59" s="1" t="s">
        <v>692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693</v>
      </c>
      <c r="B60" s="1">
        <v>0.0</v>
      </c>
      <c r="C60" s="1" t="s">
        <v>694</v>
      </c>
      <c r="D60" s="1" t="s">
        <v>695</v>
      </c>
      <c r="E60" s="1" t="s">
        <v>696</v>
      </c>
      <c r="F60" s="1" t="s">
        <v>697</v>
      </c>
      <c r="G60" s="1" t="s">
        <v>698</v>
      </c>
      <c r="H60" s="1" t="s">
        <v>699</v>
      </c>
      <c r="I60" s="1" t="s">
        <v>700</v>
      </c>
      <c r="J60" s="1" t="s">
        <v>701</v>
      </c>
      <c r="K60" s="1" t="s">
        <v>702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703</v>
      </c>
      <c r="B61" s="1">
        <v>0.0</v>
      </c>
      <c r="C61" s="1" t="s">
        <v>704</v>
      </c>
      <c r="D61" s="1" t="s">
        <v>705</v>
      </c>
      <c r="E61" s="1" t="s">
        <v>706</v>
      </c>
      <c r="F61" s="1" t="s">
        <v>707</v>
      </c>
      <c r="G61" s="1">
        <v>0.0</v>
      </c>
      <c r="H61" s="1" t="s">
        <v>708</v>
      </c>
      <c r="I61" s="1" t="s">
        <v>709</v>
      </c>
      <c r="J61" s="1" t="s">
        <v>710</v>
      </c>
      <c r="K61" s="1" t="s">
        <v>711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712</v>
      </c>
      <c r="B62" s="1">
        <v>0.0</v>
      </c>
      <c r="C62" s="1">
        <v>0.136</v>
      </c>
      <c r="D62" s="1" t="s">
        <v>713</v>
      </c>
      <c r="E62" s="1" t="s">
        <v>714</v>
      </c>
      <c r="F62" s="1" t="s">
        <v>715</v>
      </c>
      <c r="G62" s="1">
        <v>0.0</v>
      </c>
      <c r="H62" s="1" t="s">
        <v>373</v>
      </c>
      <c r="I62" s="1" t="s">
        <v>716</v>
      </c>
      <c r="J62" s="1" t="s">
        <v>717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718</v>
      </c>
      <c r="B63" s="1">
        <v>0.0</v>
      </c>
      <c r="C63" s="1">
        <v>0.0</v>
      </c>
      <c r="D63" s="1" t="s">
        <v>719</v>
      </c>
      <c r="E63" s="1">
        <v>0.0</v>
      </c>
      <c r="F63" s="1" t="s">
        <v>720</v>
      </c>
      <c r="G63" s="1" t="s">
        <v>721</v>
      </c>
      <c r="H63" s="1" t="s">
        <v>722</v>
      </c>
      <c r="I63" s="1" t="s">
        <v>723</v>
      </c>
      <c r="J63" s="1" t="s">
        <v>724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725</v>
      </c>
      <c r="B64" s="1">
        <v>0.0</v>
      </c>
      <c r="C64" s="1">
        <v>0.0</v>
      </c>
      <c r="D64" s="1" t="s">
        <v>719</v>
      </c>
      <c r="E64" s="1">
        <v>0.0</v>
      </c>
      <c r="F64" s="1" t="s">
        <v>726</v>
      </c>
      <c r="G64" s="1" t="s">
        <v>727</v>
      </c>
      <c r="H64" s="1" t="s">
        <v>728</v>
      </c>
      <c r="I64" s="1" t="s">
        <v>729</v>
      </c>
      <c r="J64" s="1" t="s">
        <v>730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731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732</v>
      </c>
      <c r="B66" s="1">
        <v>0.0</v>
      </c>
      <c r="C66" s="1">
        <v>0.0</v>
      </c>
      <c r="D66" s="1" t="s">
        <v>733</v>
      </c>
      <c r="E66" s="1" t="s">
        <v>734</v>
      </c>
      <c r="F66" s="1" t="s">
        <v>735</v>
      </c>
      <c r="G66" s="1" t="s">
        <v>736</v>
      </c>
      <c r="H66" s="1" t="s">
        <v>737</v>
      </c>
      <c r="I66" s="1" t="s">
        <v>738</v>
      </c>
      <c r="J66" s="1" t="s">
        <v>739</v>
      </c>
      <c r="K66" s="1" t="s">
        <v>740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741</v>
      </c>
      <c r="B67" s="1">
        <v>0.0</v>
      </c>
      <c r="C67" s="1">
        <v>0.0</v>
      </c>
      <c r="D67" s="1" t="s">
        <v>742</v>
      </c>
      <c r="E67" s="1" t="s">
        <v>743</v>
      </c>
      <c r="F67" s="1" t="s">
        <v>744</v>
      </c>
      <c r="G67" s="1" t="s">
        <v>745</v>
      </c>
      <c r="H67" s="1" t="s">
        <v>746</v>
      </c>
      <c r="I67" s="1" t="s">
        <v>747</v>
      </c>
      <c r="J67" s="1" t="s">
        <v>748</v>
      </c>
      <c r="K67" s="1" t="s">
        <v>749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750</v>
      </c>
      <c r="B68" s="1">
        <v>0.0</v>
      </c>
      <c r="C68" s="1">
        <v>0.0</v>
      </c>
      <c r="D68" s="1" t="s">
        <v>751</v>
      </c>
      <c r="E68" s="1" t="s">
        <v>752</v>
      </c>
      <c r="F68" s="1" t="s">
        <v>753</v>
      </c>
      <c r="G68" s="1" t="s">
        <v>754</v>
      </c>
      <c r="H68" s="1" t="s">
        <v>755</v>
      </c>
      <c r="I68" s="1" t="s">
        <v>756</v>
      </c>
      <c r="J68" s="1" t="s">
        <v>757</v>
      </c>
      <c r="K68" s="1" t="s">
        <v>758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759</v>
      </c>
      <c r="B69" s="1">
        <v>0.0</v>
      </c>
      <c r="C69" s="1">
        <v>0.0</v>
      </c>
      <c r="D69" s="1" t="s">
        <v>760</v>
      </c>
      <c r="E69" s="1" t="s">
        <v>761</v>
      </c>
      <c r="F69" s="1" t="s">
        <v>762</v>
      </c>
      <c r="G69" s="1" t="s">
        <v>763</v>
      </c>
      <c r="H69" s="1" t="s">
        <v>642</v>
      </c>
      <c r="I69" s="1" t="s">
        <v>764</v>
      </c>
      <c r="J69" s="1" t="s">
        <v>765</v>
      </c>
      <c r="K69" s="1" t="s">
        <v>766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767</v>
      </c>
      <c r="B70" s="1">
        <v>0.0</v>
      </c>
      <c r="C70" s="1">
        <v>0.0</v>
      </c>
      <c r="D70" s="1" t="s">
        <v>768</v>
      </c>
      <c r="E70" s="1" t="s">
        <v>769</v>
      </c>
      <c r="F70" s="1" t="s">
        <v>770</v>
      </c>
      <c r="G70" s="1" t="s">
        <v>771</v>
      </c>
      <c r="H70" s="1" t="s">
        <v>772</v>
      </c>
      <c r="I70" s="1" t="s">
        <v>773</v>
      </c>
      <c r="J70" s="1" t="s">
        <v>774</v>
      </c>
      <c r="K70" s="1" t="s">
        <v>775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776</v>
      </c>
      <c r="B71" s="1">
        <v>0.0</v>
      </c>
      <c r="C71" s="1">
        <v>0.0</v>
      </c>
      <c r="D71" s="1" t="s">
        <v>777</v>
      </c>
      <c r="E71" s="1" t="s">
        <v>778</v>
      </c>
      <c r="F71" s="1" t="s">
        <v>779</v>
      </c>
      <c r="G71" s="1" t="s">
        <v>780</v>
      </c>
      <c r="H71" s="1" t="s">
        <v>781</v>
      </c>
      <c r="I71" s="1" t="s">
        <v>782</v>
      </c>
      <c r="J71" s="1" t="s">
        <v>783</v>
      </c>
      <c r="K71" s="1" t="s">
        <v>784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785</v>
      </c>
      <c r="B72" s="1">
        <v>0.0</v>
      </c>
      <c r="C72" s="1">
        <v>0.0</v>
      </c>
      <c r="D72" s="1" t="s">
        <v>777</v>
      </c>
      <c r="E72" s="1" t="s">
        <v>778</v>
      </c>
      <c r="F72" s="1" t="s">
        <v>779</v>
      </c>
      <c r="G72" s="1" t="s">
        <v>780</v>
      </c>
      <c r="H72" s="1" t="s">
        <v>781</v>
      </c>
      <c r="I72" s="1" t="s">
        <v>786</v>
      </c>
      <c r="J72" s="1" t="s">
        <v>406</v>
      </c>
      <c r="K72" s="1" t="s">
        <v>787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788</v>
      </c>
      <c r="B73" s="1">
        <v>0.0</v>
      </c>
      <c r="C73" s="1">
        <v>0.0</v>
      </c>
      <c r="D73" s="1" t="s">
        <v>789</v>
      </c>
      <c r="E73" s="1" t="s">
        <v>387</v>
      </c>
      <c r="F73" s="1" t="s">
        <v>790</v>
      </c>
      <c r="G73" s="1" t="s">
        <v>791</v>
      </c>
      <c r="H73" s="1" t="s">
        <v>792</v>
      </c>
      <c r="I73" s="1" t="s">
        <v>793</v>
      </c>
      <c r="J73" s="1" t="s">
        <v>794</v>
      </c>
      <c r="K73" s="1" t="s">
        <v>795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796</v>
      </c>
      <c r="B74" s="1">
        <v>0.0</v>
      </c>
      <c r="C74" s="1">
        <v>0.0</v>
      </c>
      <c r="D74" s="1" t="s">
        <v>797</v>
      </c>
      <c r="E74" s="1" t="s">
        <v>798</v>
      </c>
      <c r="F74" s="1" t="s">
        <v>779</v>
      </c>
      <c r="G74" s="1" t="s">
        <v>799</v>
      </c>
      <c r="H74" s="1" t="s">
        <v>800</v>
      </c>
      <c r="I74" s="1" t="s">
        <v>801</v>
      </c>
      <c r="J74" s="1" t="s">
        <v>802</v>
      </c>
      <c r="K74" s="1" t="s">
        <v>803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804</v>
      </c>
      <c r="B75" s="1">
        <v>0.0</v>
      </c>
      <c r="C75" s="1">
        <v>0.0</v>
      </c>
      <c r="D75" s="1" t="s">
        <v>805</v>
      </c>
      <c r="E75" s="1" t="s">
        <v>806</v>
      </c>
      <c r="F75" s="1" t="s">
        <v>807</v>
      </c>
      <c r="G75" s="1" t="s">
        <v>808</v>
      </c>
      <c r="H75" s="1" t="s">
        <v>809</v>
      </c>
      <c r="I75" s="1" t="s">
        <v>810</v>
      </c>
      <c r="J75" s="1" t="s">
        <v>364</v>
      </c>
      <c r="K75" s="1" t="s">
        <v>811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812</v>
      </c>
      <c r="B76" s="1">
        <v>0.0</v>
      </c>
      <c r="C76" s="1">
        <v>0.0</v>
      </c>
      <c r="D76" s="1" t="s">
        <v>813</v>
      </c>
      <c r="E76" s="1" t="s">
        <v>814</v>
      </c>
      <c r="F76" s="1" t="s">
        <v>815</v>
      </c>
      <c r="G76" s="1" t="s">
        <v>816</v>
      </c>
      <c r="H76" s="1" t="s">
        <v>817</v>
      </c>
      <c r="I76" s="1" t="s">
        <v>818</v>
      </c>
      <c r="J76" s="1">
        <v>0.0</v>
      </c>
      <c r="K76" s="1">
        <v>0.0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819</v>
      </c>
      <c r="B77" s="1">
        <v>0.0</v>
      </c>
      <c r="C77" s="1">
        <v>0.0</v>
      </c>
      <c r="D77" s="1" t="s">
        <v>820</v>
      </c>
      <c r="E77" s="1" t="s">
        <v>821</v>
      </c>
      <c r="F77" s="1" t="s">
        <v>822</v>
      </c>
      <c r="G77" s="1" t="s">
        <v>823</v>
      </c>
      <c r="H77" s="1" t="s">
        <v>824</v>
      </c>
      <c r="I77" s="1" t="s">
        <v>825</v>
      </c>
      <c r="J77" s="1" t="s">
        <v>826</v>
      </c>
      <c r="K77" s="1" t="s">
        <v>827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828</v>
      </c>
      <c r="B78" s="1">
        <v>0.0</v>
      </c>
      <c r="C78" s="1">
        <v>0.0</v>
      </c>
      <c r="D78" s="1" t="s">
        <v>829</v>
      </c>
      <c r="E78" s="1" t="s">
        <v>830</v>
      </c>
      <c r="F78" s="1" t="s">
        <v>831</v>
      </c>
      <c r="G78" s="1" t="s">
        <v>832</v>
      </c>
      <c r="H78" s="1" t="s">
        <v>833</v>
      </c>
      <c r="I78" s="1" t="s">
        <v>834</v>
      </c>
      <c r="J78" s="1" t="s">
        <v>835</v>
      </c>
      <c r="K78" s="1" t="s">
        <v>836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837</v>
      </c>
      <c r="B79" s="1">
        <v>0.0</v>
      </c>
      <c r="C79" s="1">
        <v>0.0</v>
      </c>
      <c r="D79" s="1" t="s">
        <v>838</v>
      </c>
      <c r="E79" s="1" t="s">
        <v>839</v>
      </c>
      <c r="F79" s="1" t="s">
        <v>840</v>
      </c>
      <c r="G79" s="1" t="s">
        <v>841</v>
      </c>
      <c r="H79" s="1" t="s">
        <v>842</v>
      </c>
      <c r="I79" s="1" t="s">
        <v>843</v>
      </c>
      <c r="J79" s="1" t="s">
        <v>844</v>
      </c>
      <c r="K79" s="1" t="s">
        <v>845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846</v>
      </c>
      <c r="B80" s="1">
        <v>0.0</v>
      </c>
      <c r="C80" s="1">
        <v>0.0</v>
      </c>
      <c r="D80" s="1" t="s">
        <v>847</v>
      </c>
      <c r="E80" s="1" t="s">
        <v>848</v>
      </c>
      <c r="F80" s="1" t="s">
        <v>849</v>
      </c>
      <c r="G80" s="1" t="s">
        <v>850</v>
      </c>
      <c r="H80" s="1" t="s">
        <v>851</v>
      </c>
      <c r="I80" s="1" t="s">
        <v>852</v>
      </c>
      <c r="J80" s="1" t="s">
        <v>853</v>
      </c>
      <c r="K80" s="1" t="s">
        <v>854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855</v>
      </c>
      <c r="B81" s="1">
        <v>0.0</v>
      </c>
      <c r="C81" s="1">
        <v>0.0</v>
      </c>
      <c r="D81" s="1" t="s">
        <v>856</v>
      </c>
      <c r="E81" s="1" t="s">
        <v>857</v>
      </c>
      <c r="F81" s="1" t="s">
        <v>858</v>
      </c>
      <c r="G81" s="1" t="s">
        <v>859</v>
      </c>
      <c r="H81" s="1" t="s">
        <v>860</v>
      </c>
      <c r="I81" s="1" t="s">
        <v>861</v>
      </c>
      <c r="J81" s="1" t="s">
        <v>862</v>
      </c>
      <c r="K81" s="1" t="s">
        <v>863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864</v>
      </c>
      <c r="B82" s="1">
        <v>0.0</v>
      </c>
      <c r="C82" s="1">
        <v>0.0</v>
      </c>
      <c r="D82" s="1">
        <v>0.0</v>
      </c>
      <c r="E82" s="1" t="s">
        <v>865</v>
      </c>
      <c r="F82" s="1" t="s">
        <v>866</v>
      </c>
      <c r="G82" s="1" t="s">
        <v>867</v>
      </c>
      <c r="H82" s="1" t="s">
        <v>868</v>
      </c>
      <c r="I82" s="1" t="s">
        <v>869</v>
      </c>
      <c r="J82" s="1" t="s">
        <v>870</v>
      </c>
      <c r="K82" s="1">
        <v>0.0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871</v>
      </c>
      <c r="B83" s="1">
        <v>0.0</v>
      </c>
      <c r="C83" s="1">
        <v>0.0</v>
      </c>
      <c r="D83" s="1">
        <v>0.0</v>
      </c>
      <c r="E83" s="1" t="s">
        <v>872</v>
      </c>
      <c r="F83" s="1">
        <v>0.0</v>
      </c>
      <c r="G83" s="1" t="s">
        <v>873</v>
      </c>
      <c r="H83" s="1" t="s">
        <v>874</v>
      </c>
      <c r="I83" s="1" t="s">
        <v>875</v>
      </c>
      <c r="J83" s="1" t="s">
        <v>876</v>
      </c>
      <c r="K83" s="1" t="s">
        <v>877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878</v>
      </c>
      <c r="B84" s="1">
        <v>0.0</v>
      </c>
      <c r="C84" s="1">
        <v>0.0</v>
      </c>
      <c r="D84" s="1">
        <v>0.0</v>
      </c>
      <c r="E84" s="1" t="s">
        <v>872</v>
      </c>
      <c r="F84" s="1">
        <v>0.0</v>
      </c>
      <c r="G84" s="1" t="s">
        <v>879</v>
      </c>
      <c r="H84" s="1" t="s">
        <v>880</v>
      </c>
      <c r="I84" s="1" t="s">
        <v>881</v>
      </c>
      <c r="J84" s="1" t="s">
        <v>882</v>
      </c>
      <c r="K84" s="1" t="s">
        <v>883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884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885</v>
      </c>
      <c r="B86" s="1">
        <v>0.0</v>
      </c>
      <c r="C86" s="1">
        <v>0.0</v>
      </c>
      <c r="D86" s="1">
        <v>0.0</v>
      </c>
      <c r="E86" s="1" t="s">
        <v>886</v>
      </c>
      <c r="F86" s="1">
        <v>0.0</v>
      </c>
      <c r="G86" s="1" t="s">
        <v>887</v>
      </c>
      <c r="H86" s="1" t="s">
        <v>352</v>
      </c>
      <c r="I86" s="1" t="s">
        <v>888</v>
      </c>
      <c r="J86" s="1" t="s">
        <v>889</v>
      </c>
      <c r="K86" s="1" t="s">
        <v>890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891</v>
      </c>
      <c r="B87" s="1">
        <v>0.0</v>
      </c>
      <c r="C87" s="1">
        <v>0.0</v>
      </c>
      <c r="D87" s="1">
        <v>0.0</v>
      </c>
      <c r="E87" s="1" t="s">
        <v>892</v>
      </c>
      <c r="F87" s="1">
        <v>0.0</v>
      </c>
      <c r="G87" s="1" t="s">
        <v>893</v>
      </c>
      <c r="H87" s="1" t="s">
        <v>894</v>
      </c>
      <c r="I87" s="1" t="s">
        <v>895</v>
      </c>
      <c r="J87" s="1" t="s">
        <v>896</v>
      </c>
      <c r="K87" s="1" t="s">
        <v>897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898</v>
      </c>
      <c r="B88" s="1">
        <v>0.0</v>
      </c>
      <c r="C88" s="1">
        <v>0.0</v>
      </c>
      <c r="D88" s="1">
        <v>0.0</v>
      </c>
      <c r="E88" s="1" t="s">
        <v>899</v>
      </c>
      <c r="F88" s="1">
        <v>0.0</v>
      </c>
      <c r="G88" s="1" t="s">
        <v>900</v>
      </c>
      <c r="H88" s="1" t="s">
        <v>901</v>
      </c>
      <c r="I88" s="1" t="s">
        <v>902</v>
      </c>
      <c r="J88" s="1" t="s">
        <v>903</v>
      </c>
      <c r="K88" s="1" t="s">
        <v>904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905</v>
      </c>
      <c r="B89" s="1">
        <v>0.0</v>
      </c>
      <c r="C89" s="1">
        <v>0.0</v>
      </c>
      <c r="D89" s="1">
        <v>0.0</v>
      </c>
      <c r="E89" s="1" t="s">
        <v>906</v>
      </c>
      <c r="F89" s="1">
        <v>0.0</v>
      </c>
      <c r="G89" s="1" t="s">
        <v>907</v>
      </c>
      <c r="H89" s="1" t="s">
        <v>908</v>
      </c>
      <c r="I89" s="1" t="s">
        <v>909</v>
      </c>
      <c r="J89" s="1" t="s">
        <v>910</v>
      </c>
      <c r="K89" s="1" t="s">
        <v>911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912</v>
      </c>
      <c r="B90" s="1">
        <v>0.0</v>
      </c>
      <c r="C90" s="1">
        <v>0.0</v>
      </c>
      <c r="D90" s="1">
        <v>0.0</v>
      </c>
      <c r="E90" s="1" t="s">
        <v>913</v>
      </c>
      <c r="F90" s="1">
        <v>0.0</v>
      </c>
      <c r="G90" s="1" t="s">
        <v>914</v>
      </c>
      <c r="H90" s="1" t="s">
        <v>915</v>
      </c>
      <c r="I90" s="1" t="s">
        <v>916</v>
      </c>
      <c r="J90" s="1" t="s">
        <v>917</v>
      </c>
      <c r="K90" s="1" t="s">
        <v>918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919</v>
      </c>
      <c r="B91" s="1">
        <v>0.0</v>
      </c>
      <c r="C91" s="1">
        <v>0.0</v>
      </c>
      <c r="D91" s="1">
        <v>0.0</v>
      </c>
      <c r="E91" s="1" t="s">
        <v>920</v>
      </c>
      <c r="F91" s="1">
        <v>0.0</v>
      </c>
      <c r="G91" s="1" t="s">
        <v>921</v>
      </c>
      <c r="H91" s="1" t="s">
        <v>922</v>
      </c>
      <c r="I91" s="1" t="s">
        <v>923</v>
      </c>
      <c r="J91" s="1" t="s">
        <v>924</v>
      </c>
      <c r="K91" s="1" t="s">
        <v>925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926</v>
      </c>
      <c r="B92" s="1">
        <v>0.0</v>
      </c>
      <c r="C92" s="1">
        <v>0.0</v>
      </c>
      <c r="D92" s="1">
        <v>0.0</v>
      </c>
      <c r="E92" s="1" t="s">
        <v>920</v>
      </c>
      <c r="F92" s="1">
        <v>0.0</v>
      </c>
      <c r="G92" s="1" t="s">
        <v>921</v>
      </c>
      <c r="H92" s="1" t="s">
        <v>922</v>
      </c>
      <c r="I92" s="1" t="s">
        <v>927</v>
      </c>
      <c r="J92" s="1" t="s">
        <v>928</v>
      </c>
      <c r="K92" s="1" t="s">
        <v>929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930</v>
      </c>
      <c r="B93" s="1">
        <v>0.0</v>
      </c>
      <c r="C93" s="1">
        <v>0.0</v>
      </c>
      <c r="D93" s="1">
        <v>0.0</v>
      </c>
      <c r="E93" s="1" t="s">
        <v>931</v>
      </c>
      <c r="F93" s="1">
        <v>0.0</v>
      </c>
      <c r="G93" s="1" t="s">
        <v>932</v>
      </c>
      <c r="H93" s="1" t="s">
        <v>933</v>
      </c>
      <c r="I93" s="1" t="s">
        <v>934</v>
      </c>
      <c r="J93" s="1" t="s">
        <v>935</v>
      </c>
      <c r="K93" s="1" t="s">
        <v>936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937</v>
      </c>
      <c r="B94" s="1">
        <v>0.0</v>
      </c>
      <c r="C94" s="1">
        <v>0.0</v>
      </c>
      <c r="D94" s="1">
        <v>0.0</v>
      </c>
      <c r="E94" s="1" t="s">
        <v>938</v>
      </c>
      <c r="F94" s="1">
        <v>0.0</v>
      </c>
      <c r="G94" s="1" t="s">
        <v>939</v>
      </c>
      <c r="H94" s="1" t="s">
        <v>940</v>
      </c>
      <c r="I94" s="1" t="s">
        <v>941</v>
      </c>
      <c r="J94" s="1" t="s">
        <v>942</v>
      </c>
      <c r="K94" s="1" t="s">
        <v>943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944</v>
      </c>
      <c r="B95" s="1">
        <v>0.0</v>
      </c>
      <c r="C95" s="1">
        <v>0.0</v>
      </c>
      <c r="D95" s="1">
        <v>0.0</v>
      </c>
      <c r="E95" s="1" t="s">
        <v>945</v>
      </c>
      <c r="F95" s="1">
        <v>0.0</v>
      </c>
      <c r="G95" s="1" t="s">
        <v>946</v>
      </c>
      <c r="H95" s="1" t="s">
        <v>947</v>
      </c>
      <c r="I95" s="1" t="s">
        <v>948</v>
      </c>
      <c r="J95" s="1" t="s">
        <v>949</v>
      </c>
      <c r="K95" s="1" t="s">
        <v>897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950</v>
      </c>
      <c r="B96" s="1">
        <v>0.0</v>
      </c>
      <c r="C96" s="1">
        <v>0.0</v>
      </c>
      <c r="D96" s="1">
        <v>0.0</v>
      </c>
      <c r="E96" s="1" t="s">
        <v>951</v>
      </c>
      <c r="F96" s="1">
        <v>0.0</v>
      </c>
      <c r="G96" s="1" t="s">
        <v>952</v>
      </c>
      <c r="H96" s="1" t="s">
        <v>953</v>
      </c>
      <c r="I96" s="1" t="s">
        <v>954</v>
      </c>
      <c r="J96" s="1">
        <v>0.0</v>
      </c>
      <c r="K96" s="1" t="s">
        <v>955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956</v>
      </c>
      <c r="B97" s="1">
        <v>0.0</v>
      </c>
      <c r="C97" s="1">
        <v>0.0</v>
      </c>
      <c r="D97" s="1">
        <v>0.0</v>
      </c>
      <c r="E97" s="1" t="s">
        <v>957</v>
      </c>
      <c r="F97" s="1">
        <v>0.0</v>
      </c>
      <c r="G97" s="1" t="s">
        <v>958</v>
      </c>
      <c r="H97" s="1" t="s">
        <v>959</v>
      </c>
      <c r="I97" s="1" t="s">
        <v>960</v>
      </c>
      <c r="J97" s="1" t="s">
        <v>961</v>
      </c>
      <c r="K97" s="1" t="s">
        <v>962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963</v>
      </c>
      <c r="B98" s="1">
        <v>0.0</v>
      </c>
      <c r="C98" s="1">
        <v>0.0</v>
      </c>
      <c r="D98" s="1">
        <v>0.0</v>
      </c>
      <c r="E98" s="1" t="s">
        <v>964</v>
      </c>
      <c r="F98" s="1">
        <v>0.0</v>
      </c>
      <c r="G98" s="1" t="s">
        <v>965</v>
      </c>
      <c r="H98" s="1" t="s">
        <v>966</v>
      </c>
      <c r="I98" s="1" t="s">
        <v>967</v>
      </c>
      <c r="J98" s="1" t="s">
        <v>968</v>
      </c>
      <c r="K98" s="1" t="s">
        <v>969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970</v>
      </c>
      <c r="B99" s="1">
        <v>0.0</v>
      </c>
      <c r="C99" s="1">
        <v>0.0</v>
      </c>
      <c r="D99" s="1">
        <v>0.0</v>
      </c>
      <c r="E99" s="1" t="s">
        <v>971</v>
      </c>
      <c r="F99" s="1">
        <v>0.0</v>
      </c>
      <c r="G99" s="1" t="s">
        <v>972</v>
      </c>
      <c r="H99" s="1" t="s">
        <v>973</v>
      </c>
      <c r="I99" s="1" t="s">
        <v>974</v>
      </c>
      <c r="J99" s="1" t="s">
        <v>787</v>
      </c>
      <c r="K99" s="1" t="s">
        <v>975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976</v>
      </c>
      <c r="B100" s="1">
        <v>0.0</v>
      </c>
      <c r="C100" s="1">
        <v>0.0</v>
      </c>
      <c r="D100" s="1">
        <v>0.0</v>
      </c>
      <c r="E100" s="1" t="s">
        <v>977</v>
      </c>
      <c r="F100" s="1">
        <v>0.0</v>
      </c>
      <c r="G100" s="1">
        <v>11.696</v>
      </c>
      <c r="H100" s="1" t="s">
        <v>978</v>
      </c>
      <c r="I100" s="1" t="s">
        <v>979</v>
      </c>
      <c r="J100" s="1" t="s">
        <v>980</v>
      </c>
      <c r="K100" s="1" t="s">
        <v>981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982</v>
      </c>
      <c r="B101" s="1">
        <v>0.0</v>
      </c>
      <c r="C101" s="1">
        <v>0.0</v>
      </c>
      <c r="D101" s="1">
        <v>0.0</v>
      </c>
      <c r="E101" s="1" t="s">
        <v>983</v>
      </c>
      <c r="F101" s="1">
        <v>0.0</v>
      </c>
      <c r="G101" s="1" t="s">
        <v>984</v>
      </c>
      <c r="H101" s="1" t="s">
        <v>985</v>
      </c>
      <c r="I101" s="1" t="s">
        <v>986</v>
      </c>
      <c r="J101" s="1" t="s">
        <v>987</v>
      </c>
      <c r="K101" s="1" t="s">
        <v>988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989</v>
      </c>
      <c r="B102" s="1">
        <v>0.0</v>
      </c>
      <c r="C102" s="1">
        <v>0.0</v>
      </c>
      <c r="D102" s="1">
        <v>0.0</v>
      </c>
      <c r="E102" s="1" t="s">
        <v>990</v>
      </c>
      <c r="F102" s="1">
        <v>0.0</v>
      </c>
      <c r="G102" s="1" t="s">
        <v>991</v>
      </c>
      <c r="H102" s="1" t="s">
        <v>992</v>
      </c>
      <c r="I102" s="1" t="s">
        <v>993</v>
      </c>
      <c r="J102" s="1" t="s">
        <v>994</v>
      </c>
      <c r="K102" s="1">
        <v>0.0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995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>
        <v>0.0</v>
      </c>
      <c r="H103" s="1" t="s">
        <v>175</v>
      </c>
      <c r="I103" s="1" t="s">
        <v>996</v>
      </c>
      <c r="J103" s="1" t="s">
        <v>997</v>
      </c>
      <c r="K103" s="1" t="s">
        <v>998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999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>
        <v>0.0</v>
      </c>
      <c r="H104" s="1" t="s">
        <v>1000</v>
      </c>
      <c r="I104" s="1" t="s">
        <v>1001</v>
      </c>
      <c r="J104" s="1" t="s">
        <v>1002</v>
      </c>
      <c r="K104" s="1" t="s">
        <v>1003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1004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1005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>
        <v>0.0</v>
      </c>
      <c r="H106" s="1">
        <v>0.0</v>
      </c>
      <c r="I106" s="1" t="s">
        <v>1006</v>
      </c>
      <c r="J106" s="1" t="s">
        <v>1007</v>
      </c>
      <c r="K106" s="1" t="s">
        <v>1008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1009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>
        <v>0.0</v>
      </c>
      <c r="H107" s="1">
        <v>0.0</v>
      </c>
      <c r="I107" s="1" t="s">
        <v>1010</v>
      </c>
      <c r="J107" s="1" t="s">
        <v>1011</v>
      </c>
      <c r="K107" s="1" t="s">
        <v>1012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1013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>
        <v>0.0</v>
      </c>
      <c r="H108" s="1">
        <v>0.0</v>
      </c>
      <c r="I108" s="1" t="s">
        <v>1014</v>
      </c>
      <c r="J108" s="1" t="s">
        <v>1015</v>
      </c>
      <c r="K108" s="1" t="s">
        <v>1016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1017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>
        <v>0.0</v>
      </c>
      <c r="H109" s="1">
        <v>0.0</v>
      </c>
      <c r="I109" s="1" t="s">
        <v>1018</v>
      </c>
      <c r="J109" s="1" t="s">
        <v>1019</v>
      </c>
      <c r="K109" s="1" t="s">
        <v>1020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1021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>
        <v>0.0</v>
      </c>
      <c r="H110" s="1">
        <v>0.0</v>
      </c>
      <c r="I110" s="1" t="s">
        <v>1022</v>
      </c>
      <c r="J110" s="1" t="s">
        <v>1023</v>
      </c>
      <c r="K110" s="1" t="s">
        <v>1024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1025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>
        <v>0.0</v>
      </c>
      <c r="H111" s="1">
        <v>0.0</v>
      </c>
      <c r="I111" s="1" t="s">
        <v>1026</v>
      </c>
      <c r="J111" s="1" t="s">
        <v>1027</v>
      </c>
      <c r="K111" s="1" t="s">
        <v>1028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1029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>
        <v>0.0</v>
      </c>
      <c r="H112" s="1">
        <v>0.0</v>
      </c>
      <c r="I112" s="1" t="s">
        <v>1030</v>
      </c>
      <c r="J112" s="1" t="s">
        <v>1031</v>
      </c>
      <c r="K112" s="1" t="s">
        <v>1032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1033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>
        <v>0.0</v>
      </c>
      <c r="H113" s="1">
        <v>0.0</v>
      </c>
      <c r="I113" s="1" t="s">
        <v>1034</v>
      </c>
      <c r="J113" s="1" t="s">
        <v>1035</v>
      </c>
      <c r="K113" s="1" t="s">
        <v>1036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1037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>
        <v>0.0</v>
      </c>
      <c r="H114" s="1">
        <v>0.0</v>
      </c>
      <c r="I114" s="1" t="s">
        <v>1038</v>
      </c>
      <c r="J114" s="1" t="s">
        <v>1039</v>
      </c>
      <c r="K114" s="1" t="s">
        <v>1040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1041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>
        <v>0.0</v>
      </c>
      <c r="H115" s="1">
        <v>0.0</v>
      </c>
      <c r="I115" s="1" t="s">
        <v>1042</v>
      </c>
      <c r="J115" s="1" t="s">
        <v>1043</v>
      </c>
      <c r="K115" s="1" t="s">
        <v>1044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1045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>
        <v>0.0</v>
      </c>
      <c r="I116" s="1" t="s">
        <v>1046</v>
      </c>
      <c r="J116" s="1">
        <v>0.0</v>
      </c>
      <c r="K116" s="1" t="s">
        <v>1047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1048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>
        <v>0.0</v>
      </c>
      <c r="H117" s="1">
        <v>0.0</v>
      </c>
      <c r="I117" s="1" t="s">
        <v>1049</v>
      </c>
      <c r="J117" s="1" t="s">
        <v>1050</v>
      </c>
      <c r="K117" s="1" t="s">
        <v>1051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1052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>
        <v>0.0</v>
      </c>
      <c r="H118" s="1">
        <v>0.0</v>
      </c>
      <c r="I118" s="1" t="s">
        <v>1053</v>
      </c>
      <c r="J118" s="1" t="s">
        <v>1054</v>
      </c>
      <c r="K118" s="1" t="s">
        <v>1055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1056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>
        <v>0.0</v>
      </c>
      <c r="H119" s="1">
        <v>0.0</v>
      </c>
      <c r="I119" s="1" t="s">
        <v>1057</v>
      </c>
      <c r="J119" s="1" t="s">
        <v>1058</v>
      </c>
      <c r="K119" s="1" t="s">
        <v>1059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1060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>
        <v>0.0</v>
      </c>
      <c r="H120" s="1">
        <v>0.0</v>
      </c>
      <c r="I120" s="1" t="s">
        <v>1061</v>
      </c>
      <c r="J120" s="1" t="s">
        <v>1062</v>
      </c>
      <c r="K120" s="1" t="s">
        <v>1063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1064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>
        <v>0.0</v>
      </c>
      <c r="H121" s="1">
        <v>0.0</v>
      </c>
      <c r="I121" s="1" t="s">
        <v>1065</v>
      </c>
      <c r="J121" s="1" t="s">
        <v>1066</v>
      </c>
      <c r="K121" s="1" t="s">
        <v>1067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1068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>
        <v>0.0</v>
      </c>
      <c r="H122" s="1">
        <v>0.0</v>
      </c>
      <c r="I122" s="1" t="s">
        <v>1069</v>
      </c>
      <c r="J122" s="1" t="s">
        <v>1070</v>
      </c>
      <c r="K122" s="1">
        <v>0.0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1071</v>
      </c>
      <c r="B123" s="1">
        <v>0.0</v>
      </c>
      <c r="C123" s="1">
        <v>0.0</v>
      </c>
      <c r="D123" s="1">
        <v>0.0</v>
      </c>
      <c r="E123" s="1">
        <v>0.0</v>
      </c>
      <c r="F123" s="1">
        <v>0.0</v>
      </c>
      <c r="G123" s="1">
        <v>0.0</v>
      </c>
      <c r="H123" s="1">
        <v>0.0</v>
      </c>
      <c r="I123" s="1">
        <v>0.0</v>
      </c>
      <c r="J123" s="1" t="s">
        <v>787</v>
      </c>
      <c r="K123" s="1" t="s">
        <v>1072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1073</v>
      </c>
      <c r="B124" s="1">
        <v>0.0</v>
      </c>
      <c r="C124" s="1">
        <v>0.0</v>
      </c>
      <c r="D124" s="1">
        <v>0.0</v>
      </c>
      <c r="E124" s="1">
        <v>0.0</v>
      </c>
      <c r="F124" s="1">
        <v>0.0</v>
      </c>
      <c r="G124" s="1">
        <v>0.0</v>
      </c>
      <c r="H124" s="1">
        <v>0.0</v>
      </c>
      <c r="I124" s="1">
        <v>0.0</v>
      </c>
      <c r="J124" s="1" t="s">
        <v>1074</v>
      </c>
      <c r="K124" s="1" t="s">
        <v>1075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1076</v>
      </c>
      <c r="C1" s="1" t="s">
        <v>1077</v>
      </c>
      <c r="D1" s="1" t="s">
        <v>1078</v>
      </c>
      <c r="E1" s="1" t="s">
        <v>1079</v>
      </c>
      <c r="F1" s="1" t="s">
        <v>1080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1081</v>
      </c>
      <c r="B2" s="1" t="s">
        <v>1082</v>
      </c>
      <c r="C2" s="1" t="s">
        <v>1083</v>
      </c>
      <c r="D2" s="1" t="s">
        <v>1084</v>
      </c>
      <c r="E2" s="1" t="s">
        <v>1085</v>
      </c>
      <c r="F2" s="1" t="s">
        <v>1086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1087</v>
      </c>
      <c r="B3" s="1" t="s">
        <v>1088</v>
      </c>
      <c r="C3" s="1" t="s">
        <v>1089</v>
      </c>
      <c r="D3" s="1" t="s">
        <v>1090</v>
      </c>
      <c r="E3" s="1" t="s">
        <v>1091</v>
      </c>
      <c r="F3" s="1" t="s">
        <v>1092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1093</v>
      </c>
      <c r="B4" s="1" t="s">
        <v>1094</v>
      </c>
      <c r="C4" s="1" t="s">
        <v>1095</v>
      </c>
      <c r="D4" s="1" t="s">
        <v>1096</v>
      </c>
      <c r="E4" s="1" t="s">
        <v>1097</v>
      </c>
      <c r="F4" s="1" t="s">
        <v>1098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1087</v>
      </c>
      <c r="B5" s="1" t="s">
        <v>1088</v>
      </c>
      <c r="C5" s="1" t="s">
        <v>1099</v>
      </c>
      <c r="D5" s="1" t="s">
        <v>1100</v>
      </c>
      <c r="E5" s="1" t="s">
        <v>1101</v>
      </c>
      <c r="F5" s="1" t="s">
        <v>1102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1103</v>
      </c>
      <c r="B6" s="1" t="s">
        <v>1104</v>
      </c>
      <c r="C6" s="1" t="s">
        <v>1105</v>
      </c>
      <c r="D6" s="1" t="s">
        <v>1106</v>
      </c>
      <c r="E6" s="1" t="s">
        <v>1107</v>
      </c>
      <c r="F6" s="1" t="s">
        <v>1108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1109</v>
      </c>
      <c r="B7" s="1" t="s">
        <v>1110</v>
      </c>
      <c r="C7" s="1" t="s">
        <v>1111</v>
      </c>
      <c r="D7" s="1" t="s">
        <v>1112</v>
      </c>
      <c r="E7" s="1" t="s">
        <v>1113</v>
      </c>
      <c r="F7" s="1" t="s">
        <v>1114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1115</v>
      </c>
      <c r="B8" s="1" t="s">
        <v>1116</v>
      </c>
      <c r="C8" s="1" t="s">
        <v>1117</v>
      </c>
      <c r="D8" s="1" t="s">
        <v>1118</v>
      </c>
      <c r="E8" s="1" t="s">
        <v>1118</v>
      </c>
      <c r="F8" s="1" t="s">
        <v>1118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1119</v>
      </c>
      <c r="B9" s="1" t="s">
        <v>1120</v>
      </c>
      <c r="C9" s="1" t="s">
        <v>1121</v>
      </c>
      <c r="D9" s="1" t="s">
        <v>1122</v>
      </c>
      <c r="E9" s="1" t="s">
        <v>1123</v>
      </c>
      <c r="F9" s="1" t="s">
        <v>1124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1125</v>
      </c>
      <c r="B10" s="1" t="s">
        <v>1126</v>
      </c>
      <c r="C10" s="1" t="s">
        <v>1127</v>
      </c>
      <c r="D10" s="1" t="s">
        <v>1128</v>
      </c>
      <c r="E10" s="1" t="s">
        <v>1129</v>
      </c>
      <c r="F10" s="1" t="s">
        <v>1130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1131</v>
      </c>
      <c r="B11" s="1" t="s">
        <v>1132</v>
      </c>
      <c r="C11" s="1" t="s">
        <v>1133</v>
      </c>
      <c r="D11" s="1" t="s">
        <v>1134</v>
      </c>
      <c r="E11" s="1" t="s">
        <v>1135</v>
      </c>
      <c r="F11" s="1" t="s">
        <v>1136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1137</v>
      </c>
      <c r="B12" s="1" t="s">
        <v>1138</v>
      </c>
      <c r="C12" s="1" t="s">
        <v>1139</v>
      </c>
      <c r="D12" s="1" t="s">
        <v>1140</v>
      </c>
      <c r="E12" s="1" t="s">
        <v>1141</v>
      </c>
      <c r="F12" s="1" t="s">
        <v>1142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1143</v>
      </c>
      <c r="B13" s="1" t="s">
        <v>1144</v>
      </c>
      <c r="C13" s="1" t="s">
        <v>1145</v>
      </c>
      <c r="D13" s="1" t="s">
        <v>1146</v>
      </c>
      <c r="E13" s="1" t="s">
        <v>1147</v>
      </c>
      <c r="F13" s="1" t="s">
        <v>1148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1149</v>
      </c>
      <c r="B14" s="1" t="s">
        <v>1150</v>
      </c>
      <c r="C14" s="1" t="s">
        <v>1151</v>
      </c>
      <c r="D14" s="1" t="s">
        <v>1152</v>
      </c>
      <c r="E14" s="1" t="s">
        <v>1153</v>
      </c>
      <c r="F14" s="1" t="s">
        <v>1154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1155</v>
      </c>
      <c r="B15" s="1" t="s">
        <v>1088</v>
      </c>
      <c r="C15" s="1" t="s">
        <v>1088</v>
      </c>
      <c r="D15" s="1" t="s">
        <v>1088</v>
      </c>
      <c r="E15" s="1" t="s">
        <v>1088</v>
      </c>
      <c r="F15" s="1" t="s">
        <v>1088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1156</v>
      </c>
      <c r="B16" s="1" t="s">
        <v>1088</v>
      </c>
      <c r="C16" s="1" t="s">
        <v>1088</v>
      </c>
      <c r="D16" s="1" t="s">
        <v>1088</v>
      </c>
      <c r="E16" s="1" t="s">
        <v>1088</v>
      </c>
      <c r="F16" s="1" t="s">
        <v>1088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1157</v>
      </c>
      <c r="B17" s="1" t="s">
        <v>1158</v>
      </c>
      <c r="C17" s="1" t="s">
        <v>189</v>
      </c>
      <c r="D17" s="1" t="s">
        <v>181</v>
      </c>
      <c r="E17" s="1" t="s">
        <v>1159</v>
      </c>
      <c r="F17" s="1" t="s">
        <v>1160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1161</v>
      </c>
      <c r="B18" s="1" t="s">
        <v>1088</v>
      </c>
      <c r="C18" s="1" t="s">
        <v>1088</v>
      </c>
      <c r="D18" s="1" t="s">
        <v>1088</v>
      </c>
      <c r="E18" s="1" t="s">
        <v>1088</v>
      </c>
      <c r="F18" s="1" t="s">
        <v>1088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1162</v>
      </c>
      <c r="B19" s="1" t="s">
        <v>1163</v>
      </c>
      <c r="C19" s="1" t="s">
        <v>1164</v>
      </c>
      <c r="D19" s="1" t="s">
        <v>1165</v>
      </c>
      <c r="E19" s="1" t="s">
        <v>1166</v>
      </c>
      <c r="F19" s="1" t="s">
        <v>1167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1168</v>
      </c>
      <c r="B20" s="1" t="s">
        <v>1169</v>
      </c>
      <c r="C20" s="1" t="s">
        <v>1170</v>
      </c>
      <c r="D20" s="1" t="s">
        <v>1171</v>
      </c>
      <c r="E20" s="1" t="s">
        <v>1172</v>
      </c>
      <c r="F20" s="1" t="s">
        <v>1173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1174</v>
      </c>
      <c r="B21" s="1" t="s">
        <v>1175</v>
      </c>
      <c r="C21" s="1" t="s">
        <v>1176</v>
      </c>
      <c r="D21" s="1" t="s">
        <v>1177</v>
      </c>
      <c r="E21" s="1" t="s">
        <v>1178</v>
      </c>
      <c r="F21" s="1" t="s">
        <v>1179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1180</v>
      </c>
      <c r="B22" s="1" t="s">
        <v>1181</v>
      </c>
      <c r="C22" s="1" t="s">
        <v>1182</v>
      </c>
      <c r="D22" s="1" t="s">
        <v>1183</v>
      </c>
      <c r="E22" s="1" t="s">
        <v>1184</v>
      </c>
      <c r="F22" s="1" t="s">
        <v>1185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1186</v>
      </c>
      <c r="B23" s="1" t="s">
        <v>1187</v>
      </c>
      <c r="C23" s="1" t="s">
        <v>1188</v>
      </c>
      <c r="D23" s="1" t="s">
        <v>1189</v>
      </c>
      <c r="E23" s="1" t="s">
        <v>1190</v>
      </c>
      <c r="F23" s="1" t="s">
        <v>1191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1192</v>
      </c>
      <c r="B24" s="1" t="s">
        <v>1193</v>
      </c>
      <c r="C24" s="1" t="s">
        <v>1194</v>
      </c>
      <c r="D24" s="1" t="s">
        <v>1195</v>
      </c>
      <c r="E24" s="1" t="s">
        <v>1196</v>
      </c>
      <c r="F24" s="1" t="s">
        <v>1197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1198</v>
      </c>
      <c r="B25" s="1" t="s">
        <v>1199</v>
      </c>
      <c r="C25" s="1" t="s">
        <v>1200</v>
      </c>
      <c r="D25" s="1" t="s">
        <v>1201</v>
      </c>
      <c r="E25" s="1" t="s">
        <v>1202</v>
      </c>
      <c r="F25" s="1" t="s">
        <v>1203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1204</v>
      </c>
      <c r="B26" s="1" t="s">
        <v>1205</v>
      </c>
      <c r="C26" s="1" t="s">
        <v>1206</v>
      </c>
      <c r="D26" s="1" t="s">
        <v>1207</v>
      </c>
      <c r="E26" s="1" t="s">
        <v>1208</v>
      </c>
      <c r="F26" s="1" t="s">
        <v>1209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1210</v>
      </c>
      <c r="B2" s="1" t="s">
        <v>1211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1212</v>
      </c>
      <c r="B3" s="1" t="s">
        <v>1213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1214</v>
      </c>
      <c r="B4" s="1" t="s">
        <v>1215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1216</v>
      </c>
      <c r="B5" s="1" t="s">
        <v>1217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1218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1219</v>
      </c>
      <c r="B7" s="1" t="s">
        <v>1220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1221</v>
      </c>
      <c r="B8" s="4" t="s">
        <v>1222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1223</v>
      </c>
      <c r="B9" s="1" t="s">
        <v>1224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1225</v>
      </c>
      <c r="B10" s="1" t="s">
        <v>1226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1227</v>
      </c>
      <c r="B11" s="1" t="s">
        <v>1224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1228</v>
      </c>
      <c r="B12" s="1" t="s">
        <v>1229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1230</v>
      </c>
      <c r="B13" s="1" t="s">
        <v>1231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1232</v>
      </c>
      <c r="B14" s="1" t="s">
        <v>1229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1233</v>
      </c>
      <c r="B15" s="1" t="s">
        <v>1234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1235</v>
      </c>
      <c r="B16" s="1">
        <v>16.0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1236</v>
      </c>
      <c r="B17" s="1" t="s">
        <v>1237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1238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1239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1240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1241</v>
      </c>
      <c r="B21" s="1">
        <v>0.0855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1242</v>
      </c>
      <c r="B22" s="1">
        <v>0.0892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1243</v>
      </c>
      <c r="B23" s="1">
        <v>0.0835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1244</v>
      </c>
      <c r="B24" s="1">
        <v>0.0949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1245</v>
      </c>
      <c r="B25" s="1">
        <v>0.0855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1246</v>
      </c>
      <c r="B26" s="1">
        <v>0.0892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1247</v>
      </c>
      <c r="B27" s="1">
        <v>0.0835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1248</v>
      </c>
      <c r="B28" s="1">
        <v>0.0949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1249</v>
      </c>
      <c r="B29" s="1">
        <v>1.143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1250</v>
      </c>
      <c r="B30" s="1">
        <v>7.4705323E7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1251</v>
      </c>
      <c r="B31" s="1">
        <v>7.4705323E7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1252</v>
      </c>
      <c r="B32" s="1">
        <v>1.7095477E7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1253</v>
      </c>
      <c r="B33" s="1">
        <v>9.718909E7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1254</v>
      </c>
      <c r="B34" s="1">
        <v>9.718909E7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1255</v>
      </c>
      <c r="B35" s="1">
        <v>0.084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1256</v>
      </c>
      <c r="B36" s="1">
        <v>0.0901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1257</v>
      </c>
      <c r="B37" s="1">
        <v>100.0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1258</v>
      </c>
      <c r="B38" s="1">
        <v>400.0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1259</v>
      </c>
      <c r="B39" s="1">
        <v>1.0007984E7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1260</v>
      </c>
      <c r="B40" s="1">
        <v>0.073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1261</v>
      </c>
      <c r="B41" s="1">
        <v>1.45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1262</v>
      </c>
      <c r="B42" s="1">
        <v>0.13581799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1263</v>
      </c>
      <c r="B43" s="1">
        <v>0.16484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1264</v>
      </c>
      <c r="B44" s="1">
        <v>0.649505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1265</v>
      </c>
      <c r="B45" s="1" t="s">
        <v>1266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1267</v>
      </c>
      <c r="B46" s="1">
        <v>1.0260955E7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1268</v>
      </c>
      <c r="B47" s="1">
        <v>-0.26189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1269</v>
      </c>
      <c r="B48" s="1">
        <v>5.3488738E7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1270</v>
      </c>
      <c r="B49" s="1">
        <v>1.13598E8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1271</v>
      </c>
      <c r="B50" s="1">
        <v>53001.0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1272</v>
      </c>
      <c r="B51" s="1">
        <v>344327.0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1273</v>
      </c>
      <c r="B52" s="1">
        <v>1.7303328E9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1274</v>
      </c>
      <c r="B53" s="1">
        <v>1.7328384E9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1275</v>
      </c>
      <c r="B54" s="1">
        <v>9.0000004E-4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1276</v>
      </c>
      <c r="B55" s="1">
        <v>0.08407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1277</v>
      </c>
      <c r="B56" s="1">
        <v>0.00979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1278</v>
      </c>
      <c r="B57" s="1">
        <v>0.08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1279</v>
      </c>
      <c r="B58" s="1">
        <v>0.0013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1280</v>
      </c>
      <c r="B59" s="1">
        <v>1.13598E8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1281</v>
      </c>
      <c r="B60" s="1">
        <v>0.696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1282</v>
      </c>
      <c r="B61" s="1">
        <v>0.12658046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1283</v>
      </c>
      <c r="B62" s="1">
        <v>1.7039808E9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1284</v>
      </c>
      <c r="B63" s="1">
        <v>1.7356032E9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1285</v>
      </c>
      <c r="B64" s="1">
        <v>1.7039808E9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1286</v>
      </c>
      <c r="B65" s="1">
        <v>-2.6687328E7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1287</v>
      </c>
      <c r="B66" s="1">
        <v>-0.64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1288</v>
      </c>
      <c r="B67" s="1" t="s">
        <v>1289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1290</v>
      </c>
      <c r="B68" s="1">
        <v>1.6536096E9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1291</v>
      </c>
      <c r="B69" s="1">
        <v>0.139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1292</v>
      </c>
      <c r="B70" s="1">
        <v>-0.375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1293</v>
      </c>
      <c r="B71" s="1">
        <v>-0.9161905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1294</v>
      </c>
      <c r="B72" s="1">
        <v>0.22263205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1295</v>
      </c>
      <c r="B73" s="1" t="s">
        <v>1296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1297</v>
      </c>
      <c r="B74" s="1" t="s">
        <v>1298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1299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1300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1301</v>
      </c>
      <c r="B77" s="1" t="s">
        <v>1302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1303</v>
      </c>
      <c r="B78" s="1" t="s">
        <v>1304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1305</v>
      </c>
      <c r="B79" s="1">
        <v>1.5641478E9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1306</v>
      </c>
      <c r="B80" s="1" t="s">
        <v>1307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1308</v>
      </c>
      <c r="B81" s="1" t="s">
        <v>1309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1310</v>
      </c>
      <c r="B82" s="1" t="s">
        <v>1311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1312</v>
      </c>
      <c r="B83" s="1" t="s">
        <v>1313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1314</v>
      </c>
      <c r="B84" s="1">
        <v>-1.8E7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1315</v>
      </c>
      <c r="B85" s="1">
        <v>0.0881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1316</v>
      </c>
      <c r="B86" s="1" t="s">
        <v>1317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1318</v>
      </c>
      <c r="B87" s="1">
        <v>407588.0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1319</v>
      </c>
      <c r="B88" s="1">
        <v>0.007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1320</v>
      </c>
      <c r="B89" s="1">
        <v>-2.7370008E7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1321</v>
      </c>
      <c r="B90" s="1">
        <v>3485554.0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1322</v>
      </c>
      <c r="B91" s="1">
        <v>3.831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1323</v>
      </c>
      <c r="B92" s="1">
        <v>6.935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1324</v>
      </c>
      <c r="B93" s="1">
        <v>7.3686736E7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1325</v>
      </c>
      <c r="B94" s="1">
        <v>8.58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1326</v>
      </c>
      <c r="B95" s="1">
        <v>2.479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1327</v>
      </c>
      <c r="B96" s="1">
        <v>-0.41583002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1328</v>
      </c>
      <c r="B97" s="1">
        <v>-1.05556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1329</v>
      </c>
      <c r="B98" s="1">
        <v>-4.2608116E7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1330</v>
      </c>
      <c r="B99" s="1">
        <v>-2111571.0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1331</v>
      </c>
      <c r="B100" s="1">
        <v>18.675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1332</v>
      </c>
      <c r="B101" s="1">
        <v>-0.15534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1333</v>
      </c>
      <c r="B102" s="1">
        <v>-0.37144002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1334</v>
      </c>
      <c r="B103" s="1">
        <v>-0.86637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1335</v>
      </c>
      <c r="B104" s="1" t="s">
        <v>1266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1336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67</v>
      </c>
      <c r="B3" s="1">
        <v>0.0</v>
      </c>
      <c r="C3" s="1">
        <v>-4.624000000000001</v>
      </c>
      <c r="D3" s="1">
        <v>-0.136</v>
      </c>
      <c r="E3" s="1">
        <v>4.216</v>
      </c>
      <c r="F3" s="1">
        <v>-0.9520000000000001</v>
      </c>
      <c r="G3" s="1">
        <v>-1.904</v>
      </c>
      <c r="H3" s="1">
        <v>-0.408</v>
      </c>
      <c r="I3" s="1">
        <v>-0.8160000000000001</v>
      </c>
      <c r="J3" s="1">
        <v>-0.544</v>
      </c>
      <c r="K3" s="1">
        <v>-5.712000000000001</v>
      </c>
      <c r="L3" s="1">
        <f>IF(K3*FORECAST(L2,B3:K3,B2:K2)&gt;0,FORECAST(L2,B3:K3,B2:K2),K3)*$X$1</f>
        <v>-2.457066667</v>
      </c>
      <c r="M3" s="1">
        <f>IF(L3*FORECAST(M2,B3:L3,B2:L2)&gt;0,FORECAST(M2,B3:L3,B2:L2),L3)*$X$1</f>
        <v>-2.705987879</v>
      </c>
      <c r="N3" s="1">
        <f>IF(M3*FORECAST(N2,B3:M3,B2:M2)&gt;0,FORECAST(N2,B3:M3,B2:M2),M3)*$X$1</f>
        <v>-2.954909091</v>
      </c>
      <c r="O3" s="1">
        <f>IF(N3*FORECAST(O2,B3:N3,B2:N2)&gt;0,FORECAST(O2,B3:N3,B2:N2),N3)*$X$1</f>
        <v>-3.203830303</v>
      </c>
      <c r="P3" s="1">
        <f>IF(O3*FORECAST(P2,B3:O3,B2:O2)&gt;0,FORECAST(P2,B3:O3,B2:O2),O3)*$X$1</f>
        <v>-3.452751515</v>
      </c>
      <c r="Q3" s="1">
        <f>IF(P3*FORECAST(Q2,B3:P3,B2:P2)&gt;0,FORECAST(Q2,B3:P3,B2:P2),P3)*$X$1</f>
        <v>-3.701672727</v>
      </c>
      <c r="R3" s="1">
        <f>IF(Q3*FORECAST(R2,B3:Q3,B2:Q2)&gt;0,FORECAST(R2,B3:Q3,B2:Q2),Q3)*$X$1</f>
        <v>-3.950593939</v>
      </c>
      <c r="S3" s="5">
        <f>IF(R3*FORECAST(S2,B3:R3,B2:R2)&gt;0,FORECAST(S2,B3:R3,B2:R2),R3)*$X$1</f>
        <v>-4.199515152</v>
      </c>
      <c r="T3" s="5">
        <f>IF(S3*FORECAST(T2,B3:S3,B2:S2)&gt;0,FORECAST(T2,B3:S3,B2:S2),S3)*$X$1</f>
        <v>-4.448436364</v>
      </c>
      <c r="U3" s="5">
        <f>IF(T3*FORECAST(U2,B3:T3,B2:T2)&gt;0,FORECAST(U2,B3:T3,B2:T2),T3)*$X$1</f>
        <v>-4.697357576</v>
      </c>
      <c r="V3" s="5">
        <f>IF(U3*FORECAST(V2,B3:U3,B2:U2)&gt;0,FORECAST(V2,B3:U3,B2:U2),U3)*$X$1</f>
        <v>-4.946278788</v>
      </c>
      <c r="W3" s="5">
        <f>IF(V3*FORECAST(W2,B3:V3,B2:V2)&gt;0,FORECAST(W2,B3:V3,B2:V2),V3)*$X$1</f>
        <v>-5.1952</v>
      </c>
      <c r="X3" s="2"/>
      <c r="Y3" s="2"/>
      <c r="Z3" s="2"/>
    </row>
    <row r="4">
      <c r="A4" s="3" t="s">
        <v>135</v>
      </c>
      <c r="B4" s="1">
        <v>1.768</v>
      </c>
      <c r="C4" s="1">
        <v>0.8160000000000001</v>
      </c>
      <c r="D4" s="1">
        <v>-1.632</v>
      </c>
      <c r="E4" s="1">
        <v>-14.28</v>
      </c>
      <c r="F4" s="1">
        <v>-1.088</v>
      </c>
      <c r="G4" s="1">
        <v>-0.408</v>
      </c>
      <c r="H4" s="1">
        <v>-1.224</v>
      </c>
      <c r="I4" s="1">
        <v>0.136</v>
      </c>
      <c r="J4" s="1">
        <v>0.408</v>
      </c>
      <c r="K4" s="1">
        <v>0.408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1337</v>
      </c>
      <c r="B5" s="1">
        <v>10.0</v>
      </c>
      <c r="C5" s="1">
        <v>10.0</v>
      </c>
      <c r="D5" s="1">
        <v>11.0</v>
      </c>
      <c r="E5" s="1">
        <v>21.0</v>
      </c>
      <c r="F5" s="1">
        <v>3.0</v>
      </c>
      <c r="G5" s="1">
        <v>3.0</v>
      </c>
      <c r="H5" s="1">
        <v>3.0</v>
      </c>
      <c r="I5" s="1">
        <v>5.0</v>
      </c>
      <c r="J5" s="1">
        <v>7.0</v>
      </c>
      <c r="K5" s="1">
        <v>29.0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1338</v>
      </c>
      <c r="L7" s="1">
        <f>IF(W3*FORECAST(W2,B3:W3,B2:W2)&gt;0,FORECAST(W2,B3:W3,B2:W2),V3)*$X$1 * (1+0.02)/(0.0781-0.02)</f>
        <v>-91.20660929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1339</v>
      </c>
      <c r="L8" s="6">
        <f t="array" ref="L8">NPV(0.0781,M3:W3)</f>
        <v>-27.13149081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1340</v>
      </c>
      <c r="L9" s="6">
        <f t="array" ref="L9">NPV(0.0781,M16:W16)</f>
        <v>-39.88198853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1341</v>
      </c>
      <c r="L10" s="6">
        <f>L8 + L9</f>
        <v>-67.01347933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136</v>
      </c>
      <c r="L11" s="1">
        <v>0.408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1342</v>
      </c>
      <c r="L12" s="6">
        <f>L10 - L11</f>
        <v>-67.42147933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1343</v>
      </c>
      <c r="L13" s="1">
        <v>29.0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-2.324878598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(1+0.02)/(0.0781-0.02)</f>
        <v>-91.20660929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0.272</v>
      </c>
      <c r="C3" s="1">
        <v>1.224</v>
      </c>
      <c r="D3" s="1">
        <v>2.448</v>
      </c>
      <c r="E3" s="1">
        <v>4.760000000000001</v>
      </c>
      <c r="F3" s="1">
        <v>0.9520000000000001</v>
      </c>
      <c r="G3" s="1">
        <v>1.224</v>
      </c>
      <c r="H3" s="1">
        <v>1.088</v>
      </c>
      <c r="I3" s="1">
        <v>-8.16</v>
      </c>
      <c r="J3" s="1">
        <v>-1.224</v>
      </c>
      <c r="K3" s="1">
        <v>-2.856</v>
      </c>
      <c r="L3" s="1">
        <f>IF(K3*FORECAST(L2,B3:K3,B2:K2)&gt;0,FORECAST(L2,B3:K3,B2:K2),K3)*$X$1</f>
        <v>-3.662933333</v>
      </c>
      <c r="M3" s="1">
        <f>IF(L3*FORECAST(M2,B3:L3,B2:L2)&gt;0,FORECAST(M2,B3:L3,B2:L2),L3)*$X$1</f>
        <v>-4.323975758</v>
      </c>
      <c r="N3" s="1">
        <f>IF(M3*FORECAST(N2,B3:M3,B2:M2)&gt;0,FORECAST(N2,B3:M3,B2:M2),M3)*$X$1</f>
        <v>-4.985018182</v>
      </c>
      <c r="O3" s="1">
        <f>IF(N3*FORECAST(O2,B3:N3,B2:N2)&gt;0,FORECAST(O2,B3:N3,B2:N2),N3)*$X$1</f>
        <v>-5.646060606</v>
      </c>
      <c r="P3" s="1">
        <f>IF(O3*FORECAST(P2,B3:O3,B2:O2)&gt;0,FORECAST(P2,B3:O3,B2:O2),O3)*$X$1</f>
        <v>-6.30710303</v>
      </c>
      <c r="Q3" s="1">
        <f>IF(P3*FORECAST(Q2,B3:P3,B2:P2)&gt;0,FORECAST(Q2,B3:P3,B2:P2),P3)*$X$1</f>
        <v>-6.968145455</v>
      </c>
      <c r="R3" s="1">
        <f>IF(Q3*FORECAST(R2,B3:Q3,B2:Q2)&gt;0,FORECAST(R2,B3:Q3,B2:Q2),Q3)*$X$1</f>
        <v>-7.629187879</v>
      </c>
      <c r="S3" s="5">
        <f>IF(R3*FORECAST(S2,B3:R3,B2:R2)&gt;0,FORECAST(S2,B3:R3,B2:R2),R3)*$X$1</f>
        <v>-8.290230303</v>
      </c>
      <c r="T3" s="5">
        <f>IF(S3*FORECAST(T2,B3:S3,B2:S2)&gt;0,FORECAST(T2,B3:S3,B2:S2),S3)*$X$1</f>
        <v>-8.951272727</v>
      </c>
      <c r="U3" s="5">
        <f>IF(T3*FORECAST(U2,B3:T3,B2:T2)&gt;0,FORECAST(U2,B3:T3,B2:T2),T3)*$X$1</f>
        <v>-9.612315152</v>
      </c>
      <c r="V3" s="5">
        <f>IF(U3*FORECAST(V2,B3:U3,B2:U2)&gt;0,FORECAST(V2,B3:U3,B2:U2),U3)*$X$1</f>
        <v>-10.27335758</v>
      </c>
      <c r="W3" s="5">
        <f>IF(V3*FORECAST(W2,B3:V3,B2:V2)&gt;0,FORECAST(W2,B3:V3,B2:V2),V3)*$X$1</f>
        <v>-10.9344</v>
      </c>
      <c r="X3" s="2"/>
      <c r="Y3" s="2"/>
      <c r="Z3" s="2"/>
    </row>
    <row r="4">
      <c r="A4" s="3" t="s">
        <v>135</v>
      </c>
      <c r="B4" s="1">
        <v>1.768</v>
      </c>
      <c r="C4" s="1">
        <v>0.8160000000000001</v>
      </c>
      <c r="D4" s="1">
        <v>-1.632</v>
      </c>
      <c r="E4" s="1">
        <v>-14.28</v>
      </c>
      <c r="F4" s="1">
        <v>-1.088</v>
      </c>
      <c r="G4" s="1">
        <v>-0.408</v>
      </c>
      <c r="H4" s="1">
        <v>-1.224</v>
      </c>
      <c r="I4" s="1">
        <v>0.136</v>
      </c>
      <c r="J4" s="1">
        <v>0.408</v>
      </c>
      <c r="K4" s="1">
        <v>0.408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1337</v>
      </c>
      <c r="B5" s="1">
        <v>10.0</v>
      </c>
      <c r="C5" s="1">
        <v>10.0</v>
      </c>
      <c r="D5" s="1">
        <v>11.0</v>
      </c>
      <c r="E5" s="1">
        <v>21.0</v>
      </c>
      <c r="F5" s="1">
        <v>3.0</v>
      </c>
      <c r="G5" s="1">
        <v>3.0</v>
      </c>
      <c r="H5" s="1">
        <v>3.0</v>
      </c>
      <c r="I5" s="1">
        <v>5.0</v>
      </c>
      <c r="J5" s="1">
        <v>7.0</v>
      </c>
      <c r="K5" s="1">
        <v>29.0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1338</v>
      </c>
      <c r="L7" s="1">
        <f>IF(W3*FORECAST(W2,B3:W3,B2:W2)&gt;0,FORECAST(W2,B3:W3,B2:W2),V3)*$X$1 * (1+0.02)/(0.0781-0.02)</f>
        <v>-191.9636489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1339</v>
      </c>
      <c r="L8" s="6">
        <f t="array" ref="L8">NPV(0.0781,M3:W3)</f>
        <v>-51.42888583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1340</v>
      </c>
      <c r="L9" s="6">
        <f t="array" ref="L9">NPV(0.0781,M16:W16)</f>
        <v>-83.94010151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1341</v>
      </c>
      <c r="L10" s="6">
        <f>L8 + L9</f>
        <v>-135.3689873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136</v>
      </c>
      <c r="L11" s="1">
        <v>0.408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1342</v>
      </c>
      <c r="L12" s="6">
        <f>L10 - L11</f>
        <v>-135.7769873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1343</v>
      </c>
      <c r="L13" s="1">
        <v>29.0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-4.681965081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(1+0.02)/(0.0781-0.02)</f>
        <v>-191.9636489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