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<sst xmlns="http://schemas.openxmlformats.org/spreadsheetml/2006/main" count="1714" uniqueCount="1545">
  <si>
    <t>ticker</t>
  </si>
  <si>
    <t>ONC</t>
  </si>
  <si>
    <t>nombre</t>
  </si>
  <si>
    <t>BEIGENE LTD</t>
  </si>
  <si>
    <t>empresa</t>
  </si>
  <si>
    <t>Biotechnology &amp; Medical Research</t>
  </si>
  <si>
    <t>Open</t>
  </si>
  <si>
    <t>Target Price</t>
  </si>
  <si>
    <t>Upside</t>
  </si>
  <si>
    <t>-346.13%</t>
  </si>
  <si>
    <t>Country</t>
  </si>
  <si>
    <t>Cayman Islands</t>
  </si>
  <si>
    <t>Market Cap</t>
  </si>
  <si>
    <t>Book Value</t>
  </si>
  <si>
    <t>Pe ratio</t>
  </si>
  <si>
    <t>Dividend Ratio</t>
  </si>
  <si>
    <t>No encontrado</t>
  </si>
  <si>
    <t>Fiscal Period: December</t>
  </si>
  <si>
    <t>Net Income</t>
  </si>
  <si>
    <t>Depreciation &amp; Amortization - CF</t>
  </si>
  <si>
    <t>Amortization of Goodwill and Intangible Assets - (CF)</t>
  </si>
  <si>
    <t>Depreciation &amp; Amortization, Total</t>
  </si>
  <si>
    <t>Amortization of Deferred Charges, Total - (CF)</t>
  </si>
  <si>
    <t>(Gain) Loss From Sale Of Asset</t>
  </si>
  <si>
    <t>(Gain) Loss on Sale of Investments - (CF)</t>
  </si>
  <si>
    <t>Asset Writedown &amp; Restructuring Costs</t>
  </si>
  <si>
    <t>Stock-Based Compensation (CF)</t>
  </si>
  <si>
    <t>Other Operating Activities, Total</t>
  </si>
  <si>
    <t>Change In Accounts Receivable</t>
  </si>
  <si>
    <t>Change In Inventories</t>
  </si>
  <si>
    <t>Change In Accounts Payable</t>
  </si>
  <si>
    <t>Change in Unearned Revenues</t>
  </si>
  <si>
    <t>Change In Income Taxes</t>
  </si>
  <si>
    <t>Change In Deferred Taxes</t>
  </si>
  <si>
    <t>Change in Other Net Operating Assets</t>
  </si>
  <si>
    <t>Cash from Operations</t>
  </si>
  <si>
    <t>Capital Expenditure</t>
  </si>
  <si>
    <t>Sale of Property, Plant, and Equipment</t>
  </si>
  <si>
    <t>Cash Acquisitions</t>
  </si>
  <si>
    <t>Divestitures</t>
  </si>
  <si>
    <t>Sale (Purchase) of Intangible assets</t>
  </si>
  <si>
    <t>Investment in Marketable and Equity Securities, Total</t>
  </si>
  <si>
    <t>Cash from Investing</t>
  </si>
  <si>
    <t>Short Term Debt Issued, Total</t>
  </si>
  <si>
    <t>Long-Term Debt Issued, Total</t>
  </si>
  <si>
    <t>Total Debt Issued</t>
  </si>
  <si>
    <t>Short Term Debt Repaid, Total</t>
  </si>
  <si>
    <t>Long-Term Debt Repaid, Total</t>
  </si>
  <si>
    <t>Total Debt Repaid</t>
  </si>
  <si>
    <t>Issuance of Common Stock</t>
  </si>
  <si>
    <t>Issuance of Preferred Stock</t>
  </si>
  <si>
    <t>Other Financing Activities, Total</t>
  </si>
  <si>
    <t>Cash from Financing</t>
  </si>
  <si>
    <t>Foreign Exchange Rate Adjustments</t>
  </si>
  <si>
    <t>Net Change in Cash</t>
  </si>
  <si>
    <t>Supplemental Items</t>
  </si>
  <si>
    <t>Cash Interest Paid</t>
  </si>
  <si>
    <t>Cash Income Tax Paid (Refund)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</si>
  <si>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</si>
  <si>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</si>
  <si>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</si>
  <si>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</si>
  <si>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</si>
  <si>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</si>
  <si>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Short Term Investments</t>
  </si>
  <si>
    <t>Total Cash And Short Term Investments</t>
  </si>
  <si>
    <t>Accounts Receivable, Total</t>
  </si>
  <si>
    <t>Other Receivables</t>
  </si>
  <si>
    <t>Total Receivables</t>
  </si>
  <si>
    <t>Inventory</t>
  </si>
  <si>
    <t>Prepaid Expenses</t>
  </si>
  <si>
    <t>Restricted Cash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</si>
  <si>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</si>
  <si>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</si>
  <si>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</si>
  <si>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</si>
  <si>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</si>
  <si>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Long-term Investments</t>
  </si>
  <si>
    <t>Goodwill</t>
  </si>
  <si>
    <t>Other Intangibles, Total</t>
  </si>
  <si>
    <t>Deferred Tax Assets Long-Term</t>
  </si>
  <si>
    <t>Other Long-Term Assets, Total</t>
  </si>
  <si>
    <t>Total Assets</t>
  </si>
  <si>
    <t>Liabilities</t>
  </si>
  <si>
    <t>Accounts Payable, Total</t>
  </si>
  <si>
    <t>Accrued Expenses, Total</t>
  </si>
  <si>
    <t>Short-term Borrowings</t>
  </si>
  <si>
    <t>Current Portion of Long-Term Debt</t>
  </si>
  <si>
    <t>Current Portion of Leases</t>
  </si>
  <si>
    <t>Current Income Taxes Payable</t>
  </si>
  <si>
    <t>Unearned Revenue Current, Total</t>
  </si>
  <si>
    <t>Other Current Liabilities</t>
  </si>
  <si>
    <t>Total Current Liabilities</t>
  </si>
  <si>
    <t>Long-Term Debt</t>
  </si>
  <si>
    <t>Long-Term Leases</t>
  </si>
  <si>
    <t>Unearned Revenue Non Current</t>
  </si>
  <si>
    <t>Pension &amp; Other Post Retirement Benefits</t>
  </si>
  <si>
    <t>Deferred Tax Liability Non Current</t>
  </si>
  <si>
    <t>Other Non Current Liabilities</t>
  </si>
  <si>
    <t>Total Liabilities</t>
  </si>
  <si>
    <t>Preferred Stock Convertible</t>
  </si>
  <si>
    <t>Total Preferred Equity</t>
  </si>
  <si>
    <t>Common Stock, Total</t>
  </si>
  <si>
    <t>Additional Paid In Capital</t>
  </si>
  <si>
    <t>Retained Earnings</t>
  </si>
  <si>
    <t>Comprehensive Income and Other</t>
  </si>
  <si>
    <t>Total Common Equity</t>
  </si>
  <si>
    <t>Minority Interest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</si>
  <si>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</si>
  <si>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</si>
  <si>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</si>
  <si>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</si>
  <si>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</si>
  <si>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-6.45</t>
  </si>
  <si>
    <t>-11.39</t>
  </si>
  <si>
    <t>9.9</t>
  </si>
  <si>
    <t>14.75</t>
  </si>
  <si>
    <t>29.14</t>
  </si>
  <si>
    <t>15.61</t>
  </si>
  <si>
    <t>42.24</t>
  </si>
  <si>
    <t>60.8</t>
  </si>
  <si>
    <t>42.02</t>
  </si>
  <si>
    <t>33.82</t>
  </si>
  <si>
    <t>Tangible Book Value</t>
  </si>
  <si>
    <t>Tangible Book Value Per Share</t>
  </si>
  <si>
    <t>14.32</t>
  </si>
  <si>
    <t>28.26</t>
  </si>
  <si>
    <t>15.51</t>
  </si>
  <si>
    <t>42.18</t>
  </si>
  <si>
    <t>60.35</t>
  </si>
  <si>
    <t>41.63</t>
  </si>
  <si>
    <t>33.28</t>
  </si>
  <si>
    <t>Total Debt</t>
  </si>
  <si>
    <t>Net Debt</t>
  </si>
  <si>
    <t>Debt Equivalent of Unfunded Proj. Benefit Obligation</t>
  </si>
  <si>
    <t>Debt Equivalent Oper. Leases</t>
  </si>
  <si>
    <t>Minority Interest, Total (Incl. Fin. Div)</t>
  </si>
  <si>
    <t>Account Code - Inventory Valuation</t>
  </si>
  <si>
    <t>Inventories - Raw Materials, Total</t>
  </si>
  <si>
    <t>Inventories - Work In Process, Total</t>
  </si>
  <si>
    <t>Inventories - Finished Goods, Total</t>
  </si>
  <si>
    <t>Land - (BS)</t>
  </si>
  <si>
    <t>Buildings, Total</t>
  </si>
  <si>
    <t>Machinery, Total</t>
  </si>
  <si>
    <t>Full Time Employees</t>
  </si>
  <si>
    <t>Part Time Employees</t>
  </si>
  <si>
    <t>Accumulated Allowance for Doubtful Accounts (Supple)</t>
  </si>
  <si>
    <t>Revenues</t>
  </si>
  <si>
    <t>Total Revenues</t>
  </si>
  <si>
    <t>Cost of Goods Sold, Total</t>
  </si>
  <si>
    <t>Gross Profit</t>
  </si>
  <si>
    <t>Selling General &amp; Admin Expenses, Total</t>
  </si>
  <si>
    <t>R&amp;D Expenses</t>
  </si>
  <si>
    <t>Amortization of Goodwill and Intangible Assets - (IS)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</si>
  <si>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</si>
  <si>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</si>
  <si>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</si>
  <si>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</si>
  <si>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</si>
  <si>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Income (Loss) On Equity Invest.</t>
  </si>
  <si>
    <t>Other Non Operating Income (Expenses)</t>
  </si>
  <si>
    <t>EBT, Excl. Unusual Items</t>
  </si>
  <si>
    <t>Gain (Loss) On Sale Of Investments</t>
  </si>
  <si>
    <t>Gain (Loss) On Sale Of Assets</t>
  </si>
  <si>
    <t>Other Unusual Items</t>
  </si>
  <si>
    <t>EBT, Incl. Unusual Items</t>
  </si>
  <si>
    <t>Income Tax Expense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</si>
  <si>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</si>
  <si>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</si>
  <si>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</si>
  <si>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</si>
  <si>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</si>
  <si>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</si>
  <si>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</si>
  <si>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-2.38</t>
  </si>
  <si>
    <t>-6.71</t>
  </si>
  <si>
    <t>-3.84</t>
  </si>
  <si>
    <t>-2.23</t>
  </si>
  <si>
    <t>-12.15</t>
  </si>
  <si>
    <t>-15.8</t>
  </si>
  <si>
    <t>-19.13</t>
  </si>
  <si>
    <t>-15.23</t>
  </si>
  <si>
    <t>-19.43</t>
  </si>
  <si>
    <t>-8.45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</si>
  <si>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</si>
  <si>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</si>
  <si>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</si>
  <si>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</si>
  <si>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</si>
  <si>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</si>
  <si>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-1.7</t>
  </si>
  <si>
    <t>-4.17</t>
  </si>
  <si>
    <t>-2.37</t>
  </si>
  <si>
    <t>-1.36</t>
  </si>
  <si>
    <t>-7.79</t>
  </si>
  <si>
    <t>-9.79</t>
  </si>
  <si>
    <t>-12.25</t>
  </si>
  <si>
    <t>-9.75</t>
  </si>
  <si>
    <t>-11.7</t>
  </si>
  <si>
    <t>-7.08</t>
  </si>
  <si>
    <t>Normalized Diluted EPS</t>
  </si>
  <si>
    <t>American Depositary Receipts Ratio (ADR)</t>
  </si>
  <si>
    <t>EBITDA</t>
  </si>
  <si>
    <t>EBITA</t>
  </si>
  <si>
    <t>EBIT</t>
  </si>
  <si>
    <t>EBITDAR</t>
  </si>
  <si>
    <t>Total Revenues (As Reported)</t>
  </si>
  <si>
    <t>Effective Tax Rate - (Ratio)</t>
  </si>
  <si>
    <t>-0.05</t>
  </si>
  <si>
    <t>-2.45</t>
  </si>
  <si>
    <t>2.29</t>
  </si>
  <si>
    <t>-0.74</t>
  </si>
  <si>
    <t>1.09</t>
  </si>
  <si>
    <t>1.75</t>
  </si>
  <si>
    <t>-2.18</t>
  </si>
  <si>
    <t>-6.77</t>
  </si>
  <si>
    <t>Current Domestic Taxes</t>
  </si>
  <si>
    <t>Current Foreign Taxes</t>
  </si>
  <si>
    <t>Total Current Taxes</t>
  </si>
  <si>
    <t>Deferred Domestic Taxes</t>
  </si>
  <si>
    <t>Deferred Foreign Taxes</t>
  </si>
  <si>
    <t>Total Deferred Taxes</t>
  </si>
  <si>
    <t>Normalized Net Income</t>
  </si>
  <si>
    <t>Interest Capitalized</t>
  </si>
  <si>
    <t>Interest on Long-Term Debt</t>
  </si>
  <si>
    <t>Supplemental Operating Expense Items</t>
  </si>
  <si>
    <t>General and Administrative Expenses</t>
  </si>
  <si>
    <t>Research And Development Expense From Footnotes</t>
  </si>
  <si>
    <t>Net Rental Expense, Total</t>
  </si>
  <si>
    <t>Imputed Operating Lease Interest Expense</t>
  </si>
  <si>
    <t>Imputed Operating Lease Depreciation</t>
  </si>
  <si>
    <t>Stock-Based Comp., COGS (Total)</t>
  </si>
  <si>
    <t>Stock-Based Comp., R&amp;D Exp. (Total)</t>
  </si>
  <si>
    <t>Stock-Based Comp., G&amp;A Exp. (Total)</t>
  </si>
  <si>
    <t>Stock-Based Comp., SG&amp;A Exp. (Total)</t>
  </si>
  <si>
    <t>Stock-Based Comp., Other (Total)</t>
  </si>
  <si>
    <t>Total Stock-Based Compensation</t>
  </si>
  <si>
    <t>Profitability</t>
  </si>
  <si>
    <t>Return on Assets</t>
  </si>
  <si>
    <t>-30.11</t>
  </si>
  <si>
    <t>-41.63</t>
  </si>
  <si>
    <t>-8.47</t>
  </si>
  <si>
    <t>-26.76</t>
  </si>
  <si>
    <t>-31.07</t>
  </si>
  <si>
    <t>-28.73</t>
  </si>
  <si>
    <t>-12.64</t>
  </si>
  <si>
    <t>-15.01</t>
  </si>
  <si>
    <t>-12.4</t>
  </si>
  <si>
    <t>Return on Total Capital</t>
  </si>
  <si>
    <t>-50.99</t>
  </si>
  <si>
    <t>-52.65</t>
  </si>
  <si>
    <t>-31.45</t>
  </si>
  <si>
    <t>-10.09</t>
  </si>
  <si>
    <t>-31.5</t>
  </si>
  <si>
    <t>-37.41</t>
  </si>
  <si>
    <t>-36.44</t>
  </si>
  <si>
    <t>-15.84</t>
  </si>
  <si>
    <t>-18.96</t>
  </si>
  <si>
    <t>-15.99</t>
  </si>
  <si>
    <t>Return On Equity %</t>
  </si>
  <si>
    <t>331.44</t>
  </si>
  <si>
    <t>-114.1</t>
  </si>
  <si>
    <t>-55.81</t>
  </si>
  <si>
    <t>-17.99</t>
  </si>
  <si>
    <t>-55.3</t>
  </si>
  <si>
    <t>-69.59</t>
  </si>
  <si>
    <t>-66.03</t>
  </si>
  <si>
    <t>-27.95</t>
  </si>
  <si>
    <t>-38.11</t>
  </si>
  <si>
    <t>-22.26</t>
  </si>
  <si>
    <t>Return on Common Equity</t>
  </si>
  <si>
    <t>39.84</t>
  </si>
  <si>
    <t>73.77</t>
  </si>
  <si>
    <t>-94.94</t>
  </si>
  <si>
    <t>-18.21</t>
  </si>
  <si>
    <t>-55.94</t>
  </si>
  <si>
    <t>-70.23</t>
  </si>
  <si>
    <t>-66.1</t>
  </si>
  <si>
    <t>Margin Analysis</t>
  </si>
  <si>
    <t>Gross Profit Margin %</t>
  </si>
  <si>
    <t>-67.72</t>
  </si>
  <si>
    <t>-560.73</t>
  </si>
  <si>
    <t>-14.94</t>
  </si>
  <si>
    <t>-257.03</t>
  </si>
  <si>
    <t>-133.19</t>
  </si>
  <si>
    <t>-342.1</t>
  </si>
  <si>
    <t>-38.07</t>
  </si>
  <si>
    <t>-36.09</t>
  </si>
  <si>
    <t>84.55</t>
  </si>
  <si>
    <t>SG&amp;A Margin</t>
  </si>
  <si>
    <t>53.16</t>
  </si>
  <si>
    <t>82.93</t>
  </si>
  <si>
    <t>26.26</t>
  </si>
  <si>
    <t>98.57</t>
  </si>
  <si>
    <t>90.67</t>
  </si>
  <si>
    <t>194.31</t>
  </si>
  <si>
    <t>84.31</t>
  </si>
  <si>
    <t>90.31</t>
  </si>
  <si>
    <t>61.22</t>
  </si>
  <si>
    <t>EBITDA Margin %</t>
  </si>
  <si>
    <t>-108.94</t>
  </si>
  <si>
    <t>-626.13</t>
  </si>
  <si>
    <t>-39.31</t>
  </si>
  <si>
    <t>-350.81</t>
  </si>
  <si>
    <t>-219.81</t>
  </si>
  <si>
    <t>-526.39</t>
  </si>
  <si>
    <t>-118.58</t>
  </si>
  <si>
    <t>-45.74</t>
  </si>
  <si>
    <t>EBITA Margin %</t>
  </si>
  <si>
    <t>-120.88</t>
  </si>
  <si>
    <t>-643.66</t>
  </si>
  <si>
    <t>-41.13</t>
  </si>
  <si>
    <t>-355.35</t>
  </si>
  <si>
    <t>-223.85</t>
  </si>
  <si>
    <t>-536.41</t>
  </si>
  <si>
    <t>-122.38</t>
  </si>
  <si>
    <t>-126.4</t>
  </si>
  <si>
    <t>-49.01</t>
  </si>
  <si>
    <t>EBIT Margin %</t>
  </si>
  <si>
    <t>-41.3</t>
  </si>
  <si>
    <t>-356.05</t>
  </si>
  <si>
    <t>-224.16</t>
  </si>
  <si>
    <t>-536.69</t>
  </si>
  <si>
    <t>-122.44</t>
  </si>
  <si>
    <t>-126.45</t>
  </si>
  <si>
    <t>-49.15</t>
  </si>
  <si>
    <t>Income From Continuing Operations Margin %</t>
  </si>
  <si>
    <t>-142.28</t>
  </si>
  <si>
    <t>-647.71</t>
  </si>
  <si>
    <t>-39.14</t>
  </si>
  <si>
    <t>-340.04</t>
  </si>
  <si>
    <t>-221.99</t>
  </si>
  <si>
    <t>-518.18</t>
  </si>
  <si>
    <t>-120.15</t>
  </si>
  <si>
    <t>-141.52</t>
  </si>
  <si>
    <t>-35.86</t>
  </si>
  <si>
    <t>Net Income Margin %</t>
  </si>
  <si>
    <t>-140.22</t>
  </si>
  <si>
    <t>-39.06</t>
  </si>
  <si>
    <t>-339.91</t>
  </si>
  <si>
    <t>-221.53</t>
  </si>
  <si>
    <t>-517.01</t>
  </si>
  <si>
    <t>Net Avail. For Common Margin %</t>
  </si>
  <si>
    <t>Normalized Net Income Margin</t>
  </si>
  <si>
    <t>-100.44</t>
  </si>
  <si>
    <t>-402.59</t>
  </si>
  <si>
    <t>-23.78</t>
  </si>
  <si>
    <t>-217.95</t>
  </si>
  <si>
    <t>-137.27</t>
  </si>
  <si>
    <t>-331.08</t>
  </si>
  <si>
    <t>-76.93</t>
  </si>
  <si>
    <t>-85.23</t>
  </si>
  <si>
    <t>-30.04</t>
  </si>
  <si>
    <t>Levered Free Cash Flow Margin</t>
  </si>
  <si>
    <t>-42.2</t>
  </si>
  <si>
    <t>-286.49</t>
  </si>
  <si>
    <t>-17.57</t>
  </si>
  <si>
    <t>-242.05</t>
  </si>
  <si>
    <t>-134.98</t>
  </si>
  <si>
    <t>-243.56</t>
  </si>
  <si>
    <t>-102.69</t>
  </si>
  <si>
    <t>-66.58</t>
  </si>
  <si>
    <t>-51.71</t>
  </si>
  <si>
    <t>Unlevered Free Cash Flow Margin</t>
  </si>
  <si>
    <t>-25.16</t>
  </si>
  <si>
    <t>-277.77</t>
  </si>
  <si>
    <t>-15.39</t>
  </si>
  <si>
    <t>-239.07</t>
  </si>
  <si>
    <t>-133.48</t>
  </si>
  <si>
    <t>-239.92</t>
  </si>
  <si>
    <t>-101.19</t>
  </si>
  <si>
    <t>-65.73</t>
  </si>
  <si>
    <t>-51.6</t>
  </si>
  <si>
    <t>Asset Turnover</t>
  </si>
  <si>
    <t>0.4</t>
  </si>
  <si>
    <t>0.1</t>
  </si>
  <si>
    <t>0</t>
  </si>
  <si>
    <t>0.33</t>
  </si>
  <si>
    <t>0.12</t>
  </si>
  <si>
    <t>0.22</t>
  </si>
  <si>
    <t>0.09</t>
  </si>
  <si>
    <t>0.17</t>
  </si>
  <si>
    <t>0.19</t>
  </si>
  <si>
    <t>Fixed Assets Turnover</t>
  </si>
  <si>
    <t>2.01</t>
  </si>
  <si>
    <t>1.41</t>
  </si>
  <si>
    <t>0.07</t>
  </si>
  <si>
    <t>5.38</t>
  </si>
  <si>
    <t>1.81</t>
  </si>
  <si>
    <t>1.78</t>
  </si>
  <si>
    <t>0.8</t>
  </si>
  <si>
    <t>2.04</t>
  </si>
  <si>
    <t>1.7</t>
  </si>
  <si>
    <t>2.07</t>
  </si>
  <si>
    <t>Receivables Turnover (Average Receivables)</t>
  </si>
  <si>
    <t>5.01</t>
  </si>
  <si>
    <t>7.1</t>
  </si>
  <si>
    <t>4.71</t>
  </si>
  <si>
    <t>4.33</t>
  </si>
  <si>
    <t>4.31</t>
  </si>
  <si>
    <t>9.26</t>
  </si>
  <si>
    <t>Inventory Turnover (Average Inventory)</t>
  </si>
  <si>
    <t>52.09</t>
  </si>
  <si>
    <t>44.58</t>
  </si>
  <si>
    <t>23.17</t>
  </si>
  <si>
    <t>9.79</t>
  </si>
  <si>
    <t>7.34</t>
  </si>
  <si>
    <t>Short Term Liquidity</t>
  </si>
  <si>
    <t>Current Ratio</t>
  </si>
  <si>
    <t>3.53</t>
  </si>
  <si>
    <t>3.02</t>
  </si>
  <si>
    <t>10.68</t>
  </si>
  <si>
    <t>6.09</t>
  </si>
  <si>
    <t>7.89</t>
  </si>
  <si>
    <t>3.78</t>
  </si>
  <si>
    <t>4.61</t>
  </si>
  <si>
    <t>4.76</t>
  </si>
  <si>
    <t>3.55</t>
  </si>
  <si>
    <t>2.32</t>
  </si>
  <si>
    <t>Quick Ratio</t>
  </si>
  <si>
    <t>3.32</t>
  </si>
  <si>
    <t>2.86</t>
  </si>
  <si>
    <t>10.5</t>
  </si>
  <si>
    <t>5.78</t>
  </si>
  <si>
    <t>7.44</t>
  </si>
  <si>
    <t>3.4</t>
  </si>
  <si>
    <t>4.4</t>
  </si>
  <si>
    <t>4.45</t>
  </si>
  <si>
    <t>3.22</t>
  </si>
  <si>
    <t>1.97</t>
  </si>
  <si>
    <t>Operating Cash Flow to Current Liabilities</t>
  </si>
  <si>
    <t>-0.65</t>
  </si>
  <si>
    <t>-1.13</t>
  </si>
  <si>
    <t>-2.55</t>
  </si>
  <si>
    <t>-2.22</t>
  </si>
  <si>
    <t>-2.42</t>
  </si>
  <si>
    <t>-1.19</t>
  </si>
  <si>
    <t>-0.81</t>
  </si>
  <si>
    <t>-1.02</t>
  </si>
  <si>
    <t>-0.64</t>
  </si>
  <si>
    <t>Days Sales Outstanding (Average Receivables)</t>
  </si>
  <si>
    <t>72.82</t>
  </si>
  <si>
    <t>51.38</t>
  </si>
  <si>
    <t>77.78</t>
  </si>
  <si>
    <t>84.33</t>
  </si>
  <si>
    <t>84.59</t>
  </si>
  <si>
    <t>39.43</t>
  </si>
  <si>
    <t>Days Outstanding Inventory (Average Inventory)</t>
  </si>
  <si>
    <t>7.01</t>
  </si>
  <si>
    <t>8.19</t>
  </si>
  <si>
    <t>15.79</t>
  </si>
  <si>
    <t>37.3</t>
  </si>
  <si>
    <t>49.72</t>
  </si>
  <si>
    <t>335.52</t>
  </si>
  <si>
    <t>Average Days Payable Outstanding</t>
  </si>
  <si>
    <t>40.55</t>
  </si>
  <si>
    <t>36.89</t>
  </si>
  <si>
    <t>39.08</t>
  </si>
  <si>
    <t>46.86</t>
  </si>
  <si>
    <t>42.57</t>
  </si>
  <si>
    <t>45.48</t>
  </si>
  <si>
    <t>50.76</t>
  </si>
  <si>
    <t>51.7</t>
  </si>
  <si>
    <t>216.68</t>
  </si>
  <si>
    <t>Cash Conversion Cycle (Average Days)</t>
  </si>
  <si>
    <t>32.97</t>
  </si>
  <si>
    <t>48.1</t>
  </si>
  <si>
    <t>70.87</t>
  </si>
  <si>
    <t>82.6</t>
  </si>
  <si>
    <t>158.27</t>
  </si>
  <si>
    <t>Long Term Solvency</t>
  </si>
  <si>
    <t>Total Debt/Equity</t>
  </si>
  <si>
    <t>53.7</t>
  </si>
  <si>
    <t>27.97</t>
  </si>
  <si>
    <t>4.9</t>
  </si>
  <si>
    <t>24.07</t>
  </si>
  <si>
    <t>11.31</t>
  </si>
  <si>
    <t>28.35</t>
  </si>
  <si>
    <t>14.52</t>
  </si>
  <si>
    <t>11.13</t>
  </si>
  <si>
    <t>13.61</t>
  </si>
  <si>
    <t>26.3</t>
  </si>
  <si>
    <t>Total Debt / Total Capital</t>
  </si>
  <si>
    <t>34.94</t>
  </si>
  <si>
    <t>21.86</t>
  </si>
  <si>
    <t>4.67</t>
  </si>
  <si>
    <t>19.4</t>
  </si>
  <si>
    <t>10.16</t>
  </si>
  <si>
    <t>22.09</t>
  </si>
  <si>
    <t>12.68</t>
  </si>
  <si>
    <t>10.01</t>
  </si>
  <si>
    <t>11.98</t>
  </si>
  <si>
    <t>20.82</t>
  </si>
  <si>
    <t>LT Debt/Equity</t>
  </si>
  <si>
    <t>52.45</t>
  </si>
  <si>
    <t>8.33</t>
  </si>
  <si>
    <t>22.73</t>
  </si>
  <si>
    <t>10.82</t>
  </si>
  <si>
    <t>27.24</t>
  </si>
  <si>
    <t>5.51</t>
  </si>
  <si>
    <t>3.93</t>
  </si>
  <si>
    <t>5.56</t>
  </si>
  <si>
    <t>6.22</t>
  </si>
  <si>
    <t>Long-Term Debt / Total Capital</t>
  </si>
  <si>
    <t>34.13</t>
  </si>
  <si>
    <t>6.51</t>
  </si>
  <si>
    <t>18.32</t>
  </si>
  <si>
    <t>9.72</t>
  </si>
  <si>
    <t>21.23</t>
  </si>
  <si>
    <t>4.81</t>
  </si>
  <si>
    <t>4.89</t>
  </si>
  <si>
    <t>4.92</t>
  </si>
  <si>
    <t>Total Liabilities / Total Assets</t>
  </si>
  <si>
    <t>51.94</t>
  </si>
  <si>
    <t>36.35</t>
  </si>
  <si>
    <t>13.04</t>
  </si>
  <si>
    <t>34.62</t>
  </si>
  <si>
    <t>22.05</t>
  </si>
  <si>
    <t>39.32</t>
  </si>
  <si>
    <t>30.92</t>
  </si>
  <si>
    <t>27.79</t>
  </si>
  <si>
    <t>31.29</t>
  </si>
  <si>
    <t>39.07</t>
  </si>
  <si>
    <t>EBIT / Interest Expense</t>
  </si>
  <si>
    <t>-4.44</t>
  </si>
  <si>
    <t>-46.17</t>
  </si>
  <si>
    <t>-137.56</t>
  </si>
  <si>
    <t>-11.87</t>
  </si>
  <si>
    <t>-74.61</t>
  </si>
  <si>
    <t>-93.21</t>
  </si>
  <si>
    <t>-92.24</t>
  </si>
  <si>
    <t>-51.06</t>
  </si>
  <si>
    <t>-93.72</t>
  </si>
  <si>
    <t>-285.78</t>
  </si>
  <si>
    <t>EBITDA / Interest Expense</t>
  </si>
  <si>
    <t>-44.91</t>
  </si>
  <si>
    <t>-135.31</t>
  </si>
  <si>
    <t>-11.3</t>
  </si>
  <si>
    <t>-73.51</t>
  </si>
  <si>
    <t>-89.78</t>
  </si>
  <si>
    <t>-89.26</t>
  </si>
  <si>
    <t>-48.41</t>
  </si>
  <si>
    <t>-88.63</t>
  </si>
  <si>
    <t>-257.94</t>
  </si>
  <si>
    <t>(EBITDA - Capex) / Interest Expense</t>
  </si>
  <si>
    <t>-4.18</t>
  </si>
  <si>
    <t>-49.24</t>
  </si>
  <si>
    <t>-162.93</t>
  </si>
  <si>
    <t>-16.89</t>
  </si>
  <si>
    <t>-80.94</t>
  </si>
  <si>
    <t>-98.48</t>
  </si>
  <si>
    <t>-95.8</t>
  </si>
  <si>
    <t>-57.73</t>
  </si>
  <si>
    <t>-105.67</t>
  </si>
  <si>
    <t>-390.81</t>
  </si>
  <si>
    <t>Total Debt / EBITDA</t>
  </si>
  <si>
    <t>-0.97</t>
  </si>
  <si>
    <t>-0.38</t>
  </si>
  <si>
    <t>-0.15</t>
  </si>
  <si>
    <t>-1.76</t>
  </si>
  <si>
    <t>-0.29</t>
  </si>
  <si>
    <t>-0.3</t>
  </si>
  <si>
    <t>-0.35</t>
  </si>
  <si>
    <t>-0.51</t>
  </si>
  <si>
    <t>-0.85</t>
  </si>
  <si>
    <t>Net Debt / EBITDA</t>
  </si>
  <si>
    <t>2.15</t>
  </si>
  <si>
    <t>1.44</t>
  </si>
  <si>
    <t>3.05</t>
  </si>
  <si>
    <t>7.18</t>
  </si>
  <si>
    <t>2.28</t>
  </si>
  <si>
    <t>0.76</t>
  </si>
  <si>
    <t>2.55</t>
  </si>
  <si>
    <t>4.34</t>
  </si>
  <si>
    <t>2.33</t>
  </si>
  <si>
    <t>2.06</t>
  </si>
  <si>
    <t>Total Debt / (EBITDA - Capex)</t>
  </si>
  <si>
    <t>-0.93</t>
  </si>
  <si>
    <t>-0.34</t>
  </si>
  <si>
    <t>-0.12</t>
  </si>
  <si>
    <t>-1.18</t>
  </si>
  <si>
    <t>-0.26</t>
  </si>
  <si>
    <t>-0.27</t>
  </si>
  <si>
    <t>-0.33</t>
  </si>
  <si>
    <t>-0.43</t>
  </si>
  <si>
    <t>-0.56</t>
  </si>
  <si>
    <t>Net Debt / (EBITDA - Capex)</t>
  </si>
  <si>
    <t>1.32</t>
  </si>
  <si>
    <t>2.53</t>
  </si>
  <si>
    <t>4.8</t>
  </si>
  <si>
    <t>0.7</t>
  </si>
  <si>
    <t>2.37</t>
  </si>
  <si>
    <t>3.64</t>
  </si>
  <si>
    <t>1.95</t>
  </si>
  <si>
    <t>1.36</t>
  </si>
  <si>
    <t>Growth Over Prior Year</t>
  </si>
  <si>
    <t>Total Revenues, 1 Yr. Growth %</t>
  </si>
  <si>
    <t>16.93</t>
  </si>
  <si>
    <t>-32.37</t>
  </si>
  <si>
    <t>-87.86</t>
  </si>
  <si>
    <t>-16.85</t>
  </si>
  <si>
    <t>116.03</t>
  </si>
  <si>
    <t>-27.87</t>
  </si>
  <si>
    <t>280.83</t>
  </si>
  <si>
    <t>20.37</t>
  </si>
  <si>
    <t>73.65</t>
  </si>
  <si>
    <t>Gross Profit, 1 Yr. Growth %</t>
  </si>
  <si>
    <t>281.3</t>
  </si>
  <si>
    <t>460.03</t>
  </si>
  <si>
    <t>96.15</t>
  </si>
  <si>
    <t>-63.28</t>
  </si>
  <si>
    <t>11.94</t>
  </si>
  <si>
    <t>85.28</t>
  </si>
  <si>
    <t>-57.62</t>
  </si>
  <si>
    <t>14.11</t>
  </si>
  <si>
    <t>84.06</t>
  </si>
  <si>
    <t>EBITDA, 1 Yr. Growth %</t>
  </si>
  <si>
    <t>267.3</t>
  </si>
  <si>
    <t>288.73</t>
  </si>
  <si>
    <t>108.61</t>
  </si>
  <si>
    <t>-18.63</t>
  </si>
  <si>
    <t>642.14</t>
  </si>
  <si>
    <t>35.36</t>
  </si>
  <si>
    <t>72.73</t>
  </si>
  <si>
    <t>-14.21</t>
  </si>
  <si>
    <t>23.85</t>
  </si>
  <si>
    <t>-34.9</t>
  </si>
  <si>
    <t>EBITA, 1 Yr. Growth %</t>
  </si>
  <si>
    <t>188.7</t>
  </si>
  <si>
    <t>260.13</t>
  </si>
  <si>
    <t>106.29</t>
  </si>
  <si>
    <t>-16.25</t>
  </si>
  <si>
    <t>618.47</t>
  </si>
  <si>
    <t>36.09</t>
  </si>
  <si>
    <t>72.85</t>
  </si>
  <si>
    <t>-13.12</t>
  </si>
  <si>
    <t>24.33</t>
  </si>
  <si>
    <t>-32.67</t>
  </si>
  <si>
    <t>EBIT, 1 Yr. Growth %</t>
  </si>
  <si>
    <t>-15.89</t>
  </si>
  <si>
    <t>616.83</t>
  </si>
  <si>
    <t>36.01</t>
  </si>
  <si>
    <t>72.69</t>
  </si>
  <si>
    <t>-13.11</t>
  </si>
  <si>
    <t>24.31</t>
  </si>
  <si>
    <t>-32.5</t>
  </si>
  <si>
    <t>Earnings From Cont. Operations, 1 Yr. Growth %</t>
  </si>
  <si>
    <t>134.94</t>
  </si>
  <si>
    <t>207.89</t>
  </si>
  <si>
    <t>108.78</t>
  </si>
  <si>
    <t>-21.74</t>
  </si>
  <si>
    <t>622.44</t>
  </si>
  <si>
    <t>41.03</t>
  </si>
  <si>
    <t>68.37</t>
  </si>
  <si>
    <t>-11.69</t>
  </si>
  <si>
    <t>37.45</t>
  </si>
  <si>
    <t>Net Income, 1 Yr. Growth %</t>
  </si>
  <si>
    <t>143.9</t>
  </si>
  <si>
    <t>212.41</t>
  </si>
  <si>
    <t>-21.9</t>
  </si>
  <si>
    <t>623.67</t>
  </si>
  <si>
    <t>40.79</t>
  </si>
  <si>
    <t>68.34</t>
  </si>
  <si>
    <t>-11.49</t>
  </si>
  <si>
    <t>Normalized Net Income, 1 Yr. Growth %</t>
  </si>
  <si>
    <t>189.61</t>
  </si>
  <si>
    <t>170.42</t>
  </si>
  <si>
    <t>107.36</t>
  </si>
  <si>
    <t>-22.96</t>
  </si>
  <si>
    <t>36.42</t>
  </si>
  <si>
    <t>73.98</t>
  </si>
  <si>
    <t>-11.43</t>
  </si>
  <si>
    <t>33.36</t>
  </si>
  <si>
    <t>-38.95</t>
  </si>
  <si>
    <t>Diluted EPS Before Extra, 1 Yr. Growth %</t>
  </si>
  <si>
    <t>123.45</t>
  </si>
  <si>
    <t>182.07</t>
  </si>
  <si>
    <t>-42.79</t>
  </si>
  <si>
    <t>-41.97</t>
  </si>
  <si>
    <t>445.38</t>
  </si>
  <si>
    <t>29.98</t>
  </si>
  <si>
    <t>21.11</t>
  </si>
  <si>
    <t>-20.38</t>
  </si>
  <si>
    <t>23.66</t>
  </si>
  <si>
    <t>-56.53</t>
  </si>
  <si>
    <t>Accounts Receivable, 1 Yr. Growth %</t>
  </si>
  <si>
    <t>68.78</t>
  </si>
  <si>
    <t>42.7</t>
  </si>
  <si>
    <t>-14.78</t>
  </si>
  <si>
    <t>699.82</t>
  </si>
  <si>
    <t>-64.16</t>
  </si>
  <si>
    <t>106.75</t>
  </si>
  <si>
    <t>Inventory, 1 Yr. Growth %</t>
  </si>
  <si>
    <t>48.6</t>
  </si>
  <si>
    <t>75.8</t>
  </si>
  <si>
    <t>212.73</t>
  </si>
  <si>
    <t>171.72</t>
  </si>
  <si>
    <t>16.37</t>
  </si>
  <si>
    <t>47.38</t>
  </si>
  <si>
    <t>Net Property, Plant and Equip., 1 Yr. Growth %</t>
  </si>
  <si>
    <t>-15.9</t>
  </si>
  <si>
    <t>11.48</t>
  </si>
  <si>
    <t>292.88</t>
  </si>
  <si>
    <t>140.86</t>
  </si>
  <si>
    <t>151.02</t>
  </si>
  <si>
    <t>106.88</t>
  </si>
  <si>
    <t>37.96</t>
  </si>
  <si>
    <t>57.28</t>
  </si>
  <si>
    <t>35.58</t>
  </si>
  <si>
    <t>48.48</t>
  </si>
  <si>
    <t>Total Assets, 1 Yr. Growth %</t>
  </si>
  <si>
    <t>354.49</t>
  </si>
  <si>
    <t>117.76</t>
  </si>
  <si>
    <t>247.55</t>
  </si>
  <si>
    <t>157.87</t>
  </si>
  <si>
    <t>114.98</t>
  </si>
  <si>
    <t>-28.33</t>
  </si>
  <si>
    <t>247.38</t>
  </si>
  <si>
    <t>54.37</t>
  </si>
  <si>
    <t>-25.26</t>
  </si>
  <si>
    <t>Tangible Book Value, 1 Yr. Growth %</t>
  </si>
  <si>
    <t>36.96</t>
  </si>
  <si>
    <t>91.86</t>
  </si>
  <si>
    <t>-446.79</t>
  </si>
  <si>
    <t>84.18</t>
  </si>
  <si>
    <t>159.52</t>
  </si>
  <si>
    <t>-43.31</t>
  </si>
  <si>
    <t>304.09</t>
  </si>
  <si>
    <t>-28.64</t>
  </si>
  <si>
    <t>-19.86</t>
  </si>
  <si>
    <t>Common Equity, 1 Yr. Growth %</t>
  </si>
  <si>
    <t>89.8</t>
  </si>
  <si>
    <t>159.66</t>
  </si>
  <si>
    <t>-44.68</t>
  </si>
  <si>
    <t>302.12</t>
  </si>
  <si>
    <t>61.35</t>
  </si>
  <si>
    <t>-28.52</t>
  </si>
  <si>
    <t>-19.3</t>
  </si>
  <si>
    <t>Cash From Operations, 1 Yr. Growth %</t>
  </si>
  <si>
    <t>-313.45</t>
  </si>
  <si>
    <t>358.28</t>
  </si>
  <si>
    <t>124.66</t>
  </si>
  <si>
    <t>-114.25</t>
  </si>
  <si>
    <t>36.98</t>
  </si>
  <si>
    <t>71.07</t>
  </si>
  <si>
    <t>1.19</t>
  </si>
  <si>
    <t>15.24</t>
  </si>
  <si>
    <t>-22.66</t>
  </si>
  <si>
    <t>Capital Expenditures, 1 Yr. Growth %</t>
  </si>
  <si>
    <t>147.73</t>
  </si>
  <si>
    <t>712.54</t>
  </si>
  <si>
    <t>342.27</t>
  </si>
  <si>
    <t>97.32</t>
  </si>
  <si>
    <t>51.56</t>
  </si>
  <si>
    <t>27.5</t>
  </si>
  <si>
    <t>31.13</t>
  </si>
  <si>
    <t>123.77</t>
  </si>
  <si>
    <t>23.77</t>
  </si>
  <si>
    <t>72.66</t>
  </si>
  <si>
    <t>Levered Free Cash Flow, 1 Yr. Growth %</t>
  </si>
  <si>
    <t>359.2</t>
  </si>
  <si>
    <t>188.28</t>
  </si>
  <si>
    <t>-40.7</t>
  </si>
  <si>
    <t>20.47</t>
  </si>
  <si>
    <t>30.15</t>
  </si>
  <si>
    <t>60.57</t>
  </si>
  <si>
    <t>-21.77</t>
  </si>
  <si>
    <t>34.66</t>
  </si>
  <si>
    <t>Unlevered Free Cash Flow, 1 Yr. Growth %</t>
  </si>
  <si>
    <t>646.58</t>
  </si>
  <si>
    <t>186.21</t>
  </si>
  <si>
    <t>-47.65</t>
  </si>
  <si>
    <t>20.61</t>
  </si>
  <si>
    <t>29.65</t>
  </si>
  <si>
    <t>60.62</t>
  </si>
  <si>
    <t>-21.61</t>
  </si>
  <si>
    <t>36.1</t>
  </si>
  <si>
    <t>Compound Annual Growth Rate Over Two Years</t>
  </si>
  <si>
    <t>Total Revenues, 2 Yr. CAGR %</t>
  </si>
  <si>
    <t>-11.07</t>
  </si>
  <si>
    <t>-71.35</t>
  </si>
  <si>
    <t>34.03</t>
  </si>
  <si>
    <t>24.83</t>
  </si>
  <si>
    <t>65.74</t>
  </si>
  <si>
    <t>114.11</t>
  </si>
  <si>
    <t>Gross Profit, 2 Yr. CAGR %</t>
  </si>
  <si>
    <t>362.1</t>
  </si>
  <si>
    <t>231.43</t>
  </si>
  <si>
    <t>-15.13</t>
  </si>
  <si>
    <t>129.23</t>
  </si>
  <si>
    <t>300.22</t>
  </si>
  <si>
    <t>44.01</t>
  </si>
  <si>
    <t>-11.38</t>
  </si>
  <si>
    <t>-30.45</t>
  </si>
  <si>
    <t>43.37</t>
  </si>
  <si>
    <t>EBITDA, 2 Yr. CAGR %</t>
  </si>
  <si>
    <t>277.87</t>
  </si>
  <si>
    <t>184.77</t>
  </si>
  <si>
    <t>30.29</t>
  </si>
  <si>
    <t>145.74</t>
  </si>
  <si>
    <t>216.95</t>
  </si>
  <si>
    <t>52.91</t>
  </si>
  <si>
    <t>21.73</t>
  </si>
  <si>
    <t>3.08</t>
  </si>
  <si>
    <t>-10.16</t>
  </si>
  <si>
    <t>EBITA, 2 Yr. CAGR %</t>
  </si>
  <si>
    <t>222.44</t>
  </si>
  <si>
    <t>172.56</t>
  </si>
  <si>
    <t>31.44</t>
  </si>
  <si>
    <t>145.3</t>
  </si>
  <si>
    <t>212.69</t>
  </si>
  <si>
    <t>53.37</t>
  </si>
  <si>
    <t>22.55</t>
  </si>
  <si>
    <t>-8.46</t>
  </si>
  <si>
    <t>EBIT, 2 Yr. CAGR %</t>
  </si>
  <si>
    <t>31.72</t>
  </si>
  <si>
    <t>145.54</t>
  </si>
  <si>
    <t>212.24</t>
  </si>
  <si>
    <t>53.26</t>
  </si>
  <si>
    <t>22.49</t>
  </si>
  <si>
    <t>-8.35</t>
  </si>
  <si>
    <t>Earnings From Cont. Operations, 2 Yr. CAGR %</t>
  </si>
  <si>
    <t>168.95</t>
  </si>
  <si>
    <t>153.54</t>
  </si>
  <si>
    <t>27.82</t>
  </si>
  <si>
    <t>137.78</t>
  </si>
  <si>
    <t>219.19</t>
  </si>
  <si>
    <t>54.1</t>
  </si>
  <si>
    <t>21.94</t>
  </si>
  <si>
    <t>10.92</t>
  </si>
  <si>
    <t>-22.23</t>
  </si>
  <si>
    <t>Net Income, 2 Yr. CAGR %</t>
  </si>
  <si>
    <t>176.04</t>
  </si>
  <si>
    <t>155.39</t>
  </si>
  <si>
    <t>27.69</t>
  </si>
  <si>
    <t>137.73</t>
  </si>
  <si>
    <t>219.2</t>
  </si>
  <si>
    <t>53.95</t>
  </si>
  <si>
    <t>22.06</t>
  </si>
  <si>
    <t>11.05</t>
  </si>
  <si>
    <t>Normalized Net Income, 2 Yr. CAGR %</t>
  </si>
  <si>
    <t>179.79</t>
  </si>
  <si>
    <t>137.09</t>
  </si>
  <si>
    <t>26.39</t>
  </si>
  <si>
    <t>142.29</t>
  </si>
  <si>
    <t>221.91</t>
  </si>
  <si>
    <t>54.06</t>
  </si>
  <si>
    <t>24.08</t>
  </si>
  <si>
    <t>9.01</t>
  </si>
  <si>
    <t>-9.65</t>
  </si>
  <si>
    <t>Diluted EPS Before Extra, 2 Yr. CAGR %</t>
  </si>
  <si>
    <t>151.06</t>
  </si>
  <si>
    <t>27.03</t>
  </si>
  <si>
    <t>-42.38</t>
  </si>
  <si>
    <t>77.9</t>
  </si>
  <si>
    <t>166.25</t>
  </si>
  <si>
    <t>25.47</t>
  </si>
  <si>
    <t>-1.8</t>
  </si>
  <si>
    <t>-0.1</t>
  </si>
  <si>
    <t>-26.68</t>
  </si>
  <si>
    <t>Accounts Receivable, 2 Yr. CAGR %</t>
  </si>
  <si>
    <t>55.19</t>
  </si>
  <si>
    <t>10.28</t>
  </si>
  <si>
    <t>161.08</t>
  </si>
  <si>
    <t>69.32</t>
  </si>
  <si>
    <t>-13.91</t>
  </si>
  <si>
    <t>Inventory, 2 Yr. CAGR %</t>
  </si>
  <si>
    <t>61.63</t>
  </si>
  <si>
    <t>134.47</t>
  </si>
  <si>
    <t>191.5</t>
  </si>
  <si>
    <t>77.82</t>
  </si>
  <si>
    <t>30.96</t>
  </si>
  <si>
    <t>Net Property, Plant and Equip., 2 Yr. CAGR %</t>
  </si>
  <si>
    <t>-3.17</t>
  </si>
  <si>
    <t>109.28</t>
  </si>
  <si>
    <t>207.62</t>
  </si>
  <si>
    <t>145.89</t>
  </si>
  <si>
    <t>127.88</t>
  </si>
  <si>
    <t>68.94</t>
  </si>
  <si>
    <t>47.3</t>
  </si>
  <si>
    <t>46.03</t>
  </si>
  <si>
    <t>41.89</t>
  </si>
  <si>
    <t>Total Assets, 2 Yr. CAGR %</t>
  </si>
  <si>
    <t>214.59</t>
  </si>
  <si>
    <t>175.1</t>
  </si>
  <si>
    <t>199.37</t>
  </si>
  <si>
    <t>135.45</t>
  </si>
  <si>
    <t>24.12</t>
  </si>
  <si>
    <t>57.78</t>
  </si>
  <si>
    <t>131.57</t>
  </si>
  <si>
    <t>6.72</t>
  </si>
  <si>
    <t>-17.53</t>
  </si>
  <si>
    <t>Tangible Book Value, 2 Yr. CAGR %</t>
  </si>
  <si>
    <t>62.11</t>
  </si>
  <si>
    <t>157.94</t>
  </si>
  <si>
    <t>152.73</t>
  </si>
  <si>
    <t>118.63</t>
  </si>
  <si>
    <t>21.29</t>
  </si>
  <si>
    <t>51.35</t>
  </si>
  <si>
    <t>154.55</t>
  </si>
  <si>
    <t>6.01</t>
  </si>
  <si>
    <t>-24.38</t>
  </si>
  <si>
    <t>Common Equity, 2 Yr. CAGR %</t>
  </si>
  <si>
    <t>156.55</t>
  </si>
  <si>
    <t>19.86</t>
  </si>
  <si>
    <t>49.16</t>
  </si>
  <si>
    <t>154.72</t>
  </si>
  <si>
    <t>6.44</t>
  </si>
  <si>
    <t>-24.05</t>
  </si>
  <si>
    <t>Cash From Operations, 2 Yr. CAGR %</t>
  </si>
  <si>
    <t>212.77</t>
  </si>
  <si>
    <t>220.87</t>
  </si>
  <si>
    <t>-43.43</t>
  </si>
  <si>
    <t>147.36</t>
  </si>
  <si>
    <t>667.04</t>
  </si>
  <si>
    <t>53.08</t>
  </si>
  <si>
    <t>31.57</t>
  </si>
  <si>
    <t>7.99</t>
  </si>
  <si>
    <t>-5.6</t>
  </si>
  <si>
    <t>Capital Expenditures, 2 Yr. CAGR %</t>
  </si>
  <si>
    <t>348.65</t>
  </si>
  <si>
    <t>499.46</t>
  </si>
  <si>
    <t>195.41</t>
  </si>
  <si>
    <t>72.93</t>
  </si>
  <si>
    <t>39.01</t>
  </si>
  <si>
    <t>29.3</t>
  </si>
  <si>
    <t>71.3</t>
  </si>
  <si>
    <t>66.42</t>
  </si>
  <si>
    <t>46.18</t>
  </si>
  <si>
    <t>Levered Free Cash Flow, 2 Yr. CAGR %</t>
  </si>
  <si>
    <t>259.14</t>
  </si>
  <si>
    <t>30.53</t>
  </si>
  <si>
    <t>160.65</t>
  </si>
  <si>
    <t>271.52</t>
  </si>
  <si>
    <t>25.22</t>
  </si>
  <si>
    <t>44.56</t>
  </si>
  <si>
    <t>2.76</t>
  </si>
  <si>
    <t>Unlevered Free Cash Flow, 2 Yr. CAGR %</t>
  </si>
  <si>
    <t>362.25</t>
  </si>
  <si>
    <t>22.4</t>
  </si>
  <si>
    <t>160.02</t>
  </si>
  <si>
    <t>294.69</t>
  </si>
  <si>
    <t>25.05</t>
  </si>
  <si>
    <t>44.31</t>
  </si>
  <si>
    <t>12.07</t>
  </si>
  <si>
    <t>3.42</t>
  </si>
  <si>
    <t>Compound Annual Growth Rate Over Three Years</t>
  </si>
  <si>
    <t>Total Revenues, 3 Yr. CAGR %</t>
  </si>
  <si>
    <t>-54.21</t>
  </si>
  <si>
    <t>163.47</t>
  </si>
  <si>
    <t>182.24</t>
  </si>
  <si>
    <t>636.93</t>
  </si>
  <si>
    <t>9.02</t>
  </si>
  <si>
    <t>81.05</t>
  </si>
  <si>
    <t>48.98</t>
  </si>
  <si>
    <t>99.67</t>
  </si>
  <si>
    <t>Gross Profit, 3 Yr. CAGR %</t>
  </si>
  <si>
    <t>247.28</t>
  </si>
  <si>
    <t>59.18</t>
  </si>
  <si>
    <t>117.62</t>
  </si>
  <si>
    <t>80.51</t>
  </si>
  <si>
    <t>209.61</t>
  </si>
  <si>
    <t>-4.21</t>
  </si>
  <si>
    <t>-3.59</t>
  </si>
  <si>
    <t>25.3</t>
  </si>
  <si>
    <t>EBITDA, 3 Yr. CAGR %</t>
  </si>
  <si>
    <t>209.98</t>
  </si>
  <si>
    <t>87.56</t>
  </si>
  <si>
    <t>132.68</t>
  </si>
  <si>
    <t>101.44</t>
  </si>
  <si>
    <t>158.89</t>
  </si>
  <si>
    <t>26.11</t>
  </si>
  <si>
    <t>22.43</t>
  </si>
  <si>
    <t>-11.56</t>
  </si>
  <si>
    <t>EBITA, 3 Yr. CAGR %</t>
  </si>
  <si>
    <t>177.84</t>
  </si>
  <si>
    <t>83.93</t>
  </si>
  <si>
    <t>131.54</t>
  </si>
  <si>
    <t>101.56</t>
  </si>
  <si>
    <t>156.62</t>
  </si>
  <si>
    <t>26.9</t>
  </si>
  <si>
    <t>23.14</t>
  </si>
  <si>
    <t>-10.07</t>
  </si>
  <si>
    <t>EBIT, 3 Yr. CAGR %</t>
  </si>
  <si>
    <t>84.19</t>
  </si>
  <si>
    <t>131.69</t>
  </si>
  <si>
    <t>101.65</t>
  </si>
  <si>
    <t>156.3</t>
  </si>
  <si>
    <t>26.84</t>
  </si>
  <si>
    <t>23.1</t>
  </si>
  <si>
    <t>Earnings From Cont. Operations, 3 Yr. CAGR %</t>
  </si>
  <si>
    <t>147.18</t>
  </si>
  <si>
    <t>71.35</t>
  </si>
  <si>
    <t>127.69</t>
  </si>
  <si>
    <t>99.78</t>
  </si>
  <si>
    <t>157.91</t>
  </si>
  <si>
    <t>27.99</t>
  </si>
  <si>
    <t>28.22</t>
  </si>
  <si>
    <t>-18.5</t>
  </si>
  <si>
    <t>Net Income, 3 Yr. CAGR %</t>
  </si>
  <si>
    <t>151.5</t>
  </si>
  <si>
    <t>72.06</t>
  </si>
  <si>
    <t>127.66</t>
  </si>
  <si>
    <t>99.64</t>
  </si>
  <si>
    <t>157.89</t>
  </si>
  <si>
    <t>28.01</t>
  </si>
  <si>
    <t>28.31</t>
  </si>
  <si>
    <t>-18.44</t>
  </si>
  <si>
    <t>Normalized Net Income, 3 Yr. CAGR %</t>
  </si>
  <si>
    <t>153.2</t>
  </si>
  <si>
    <t>130.04</t>
  </si>
  <si>
    <t>99.89</t>
  </si>
  <si>
    <t>162.21</t>
  </si>
  <si>
    <t>28.06</t>
  </si>
  <si>
    <t>27.1</t>
  </si>
  <si>
    <t>Diluted EPS Before Extra, 3 Yr. CAGR %</t>
  </si>
  <si>
    <t>53.34</t>
  </si>
  <si>
    <t>-2.17</t>
  </si>
  <si>
    <t>21.88</t>
  </si>
  <si>
    <t>60.23</t>
  </si>
  <si>
    <t>104.77</t>
  </si>
  <si>
    <t>7.82</t>
  </si>
  <si>
    <t>7.14</t>
  </si>
  <si>
    <t>-24.3</t>
  </si>
  <si>
    <t>Accounts Receivable, 3 Yr. CAGR %</t>
  </si>
  <si>
    <t>27.09</t>
  </si>
  <si>
    <t>113.46</t>
  </si>
  <si>
    <t>34.68</t>
  </si>
  <si>
    <t>80.98</t>
  </si>
  <si>
    <t>Inventory, 3 Yr. CAGR %</t>
  </si>
  <si>
    <t>101.4</t>
  </si>
  <si>
    <t>146.28</t>
  </si>
  <si>
    <t>114.64</t>
  </si>
  <si>
    <t>67.03</t>
  </si>
  <si>
    <t>Net Property, Plant and Equip., 3 Yr. CAGR %</t>
  </si>
  <si>
    <t>54.44</t>
  </si>
  <si>
    <t>119.32</t>
  </si>
  <si>
    <t>187.46</t>
  </si>
  <si>
    <t>132.13</t>
  </si>
  <si>
    <t>92.78</t>
  </si>
  <si>
    <t>64.96</t>
  </si>
  <si>
    <t>43.29</t>
  </si>
  <si>
    <t>46.84</t>
  </si>
  <si>
    <t>Total Assets, 3 Yr. CAGR %</t>
  </si>
  <si>
    <t>225.22</t>
  </si>
  <si>
    <t>169.24</t>
  </si>
  <si>
    <t>168.08</t>
  </si>
  <si>
    <t>58.38</t>
  </si>
  <si>
    <t>74.92</t>
  </si>
  <si>
    <t>56.64</t>
  </si>
  <si>
    <t>58.16</t>
  </si>
  <si>
    <t>1.2</t>
  </si>
  <si>
    <t>Tangible Book Value, 3 Yr. CAGR %</t>
  </si>
  <si>
    <t>108.87</t>
  </si>
  <si>
    <t>130.55</t>
  </si>
  <si>
    <t>154.97</t>
  </si>
  <si>
    <t>39.41</t>
  </si>
  <si>
    <t>81.15</t>
  </si>
  <si>
    <t>54.29</t>
  </si>
  <si>
    <t>65.6</t>
  </si>
  <si>
    <t>-3.43</t>
  </si>
  <si>
    <t>Common Equity, 3 Yr. CAGR %</t>
  </si>
  <si>
    <t>132.87</t>
  </si>
  <si>
    <t>157.58</t>
  </si>
  <si>
    <t>39.7</t>
  </si>
  <si>
    <t>79.43</t>
  </si>
  <si>
    <t>53.11</t>
  </si>
  <si>
    <t>65.77</t>
  </si>
  <si>
    <t>-2.95</t>
  </si>
  <si>
    <t>Cash From Operations, 3 Yr. CAGR %</t>
  </si>
  <si>
    <t>180.11</t>
  </si>
  <si>
    <t>13.62</t>
  </si>
  <si>
    <t>139.55</t>
  </si>
  <si>
    <t>103.13</t>
  </si>
  <si>
    <t>365.16</t>
  </si>
  <si>
    <t>33.35</t>
  </si>
  <si>
    <t>25.88</t>
  </si>
  <si>
    <t>-3.39</t>
  </si>
  <si>
    <t>Capital Expenditures, 3 Yr. CAGR %</t>
  </si>
  <si>
    <t>346.51</t>
  </si>
  <si>
    <t>313.9</t>
  </si>
  <si>
    <t>136.49</t>
  </si>
  <si>
    <t>56.23</t>
  </si>
  <si>
    <t>36.33</t>
  </si>
  <si>
    <t>55.24</t>
  </si>
  <si>
    <t>53.71</t>
  </si>
  <si>
    <t>68.47</t>
  </si>
  <si>
    <t>Levered Free Cash Flow, 3 Yr. CAGR %</t>
  </si>
  <si>
    <t>97.02</t>
  </si>
  <si>
    <t>169.27</t>
  </si>
  <si>
    <t>101.53</t>
  </si>
  <si>
    <t>161.9</t>
  </si>
  <si>
    <t>36.04</t>
  </si>
  <si>
    <t>17.71</t>
  </si>
  <si>
    <t>19.12</t>
  </si>
  <si>
    <t>Unlevered Free Cash Flow, 3 Yr. CAGR %</t>
  </si>
  <si>
    <t>123.64</t>
  </si>
  <si>
    <t>168.47</t>
  </si>
  <si>
    <t>101.28</t>
  </si>
  <si>
    <t>172.33</t>
  </si>
  <si>
    <t>35.93</t>
  </si>
  <si>
    <t>17.65</t>
  </si>
  <si>
    <t>19.63</t>
  </si>
  <si>
    <t>Compound Annual Growth Rate Over Five Years</t>
  </si>
  <si>
    <t>Total Revenues, 5 Yr. CAGR %</t>
  </si>
  <si>
    <t>101.05</t>
  </si>
  <si>
    <t>103.66</t>
  </si>
  <si>
    <t>305.72</t>
  </si>
  <si>
    <t>42.81</t>
  </si>
  <si>
    <t>65.47</t>
  </si>
  <si>
    <t>Gross Profit, 5 Yr. CAGR %</t>
  </si>
  <si>
    <t>194.11</t>
  </si>
  <si>
    <t>130.18</t>
  </si>
  <si>
    <t>84.49</t>
  </si>
  <si>
    <t>35.8</t>
  </si>
  <si>
    <t>70.37</t>
  </si>
  <si>
    <t>32.48</t>
  </si>
  <si>
    <t>EBITDA, 5 Yr. CAGR %</t>
  </si>
  <si>
    <t>182.48</t>
  </si>
  <si>
    <t>131.36</t>
  </si>
  <si>
    <t>96.71</t>
  </si>
  <si>
    <t>64.68</t>
  </si>
  <si>
    <t>79.12</t>
  </si>
  <si>
    <t>10.09</t>
  </si>
  <si>
    <t>EBITA, 5 Yr. CAGR %</t>
  </si>
  <si>
    <t>164.34</t>
  </si>
  <si>
    <t>127.42</t>
  </si>
  <si>
    <t>96.37</t>
  </si>
  <si>
    <t>65.18</t>
  </si>
  <si>
    <t>78.76</t>
  </si>
  <si>
    <t>11.34</t>
  </si>
  <si>
    <t>EBIT, 5 Yr. CAGR %</t>
  </si>
  <si>
    <t>164.44</t>
  </si>
  <si>
    <t>127.48</t>
  </si>
  <si>
    <t>96.39</t>
  </si>
  <si>
    <t>65.2</t>
  </si>
  <si>
    <t>78.63</t>
  </si>
  <si>
    <t>11.36</t>
  </si>
  <si>
    <t>Earnings From Cont. Operations, 5 Yr. CAGR %</t>
  </si>
  <si>
    <t>143.38</t>
  </si>
  <si>
    <t>119.76</t>
  </si>
  <si>
    <t>94.77</t>
  </si>
  <si>
    <t>63.98</t>
  </si>
  <si>
    <t>84.67</t>
  </si>
  <si>
    <t>5.52</t>
  </si>
  <si>
    <t>Net Income, 5 Yr. CAGR %</t>
  </si>
  <si>
    <t>145.9</t>
  </si>
  <si>
    <t>120.31</t>
  </si>
  <si>
    <t>94.68</t>
  </si>
  <si>
    <t>84.75</t>
  </si>
  <si>
    <t>5.53</t>
  </si>
  <si>
    <t>Normalized Net Income, 5 Yr. CAGR %</t>
  </si>
  <si>
    <t>148.78</t>
  </si>
  <si>
    <t>114.01</t>
  </si>
  <si>
    <t>95.85</t>
  </si>
  <si>
    <t>84.32</t>
  </si>
  <si>
    <t>11.38</t>
  </si>
  <si>
    <t>Diluted EPS Before Extra, 5 Yr. CAGR %</t>
  </si>
  <si>
    <t>62.73</t>
  </si>
  <si>
    <t>46.02</t>
  </si>
  <si>
    <t>23.3</t>
  </si>
  <si>
    <t>31.73</t>
  </si>
  <si>
    <t>54.2</t>
  </si>
  <si>
    <t>-7.02</t>
  </si>
  <si>
    <t>Accounts Receivable, 5 Yr. CAGR %</t>
  </si>
  <si>
    <t>42.54</t>
  </si>
  <si>
    <t>48.45</t>
  </si>
  <si>
    <t>Inventory, 5 Yr. CAGR %</t>
  </si>
  <si>
    <t>91.62</t>
  </si>
  <si>
    <t>91.3</t>
  </si>
  <si>
    <t>Net Property, Plant and Equip., 5 Yr. CAGR %</t>
  </si>
  <si>
    <t>86.02</t>
  </si>
  <si>
    <t>122.71</t>
  </si>
  <si>
    <t>132.4</t>
  </si>
  <si>
    <t>93.52</t>
  </si>
  <si>
    <t>72.51</t>
  </si>
  <si>
    <t>55.31</t>
  </si>
  <si>
    <t>Total Assets, 5 Yr. CAGR %</t>
  </si>
  <si>
    <t>185.8</t>
  </si>
  <si>
    <t>97.52</t>
  </si>
  <si>
    <t>116.86</t>
  </si>
  <si>
    <t>84.37</t>
  </si>
  <si>
    <t>43.55</t>
  </si>
  <si>
    <t>20.88</t>
  </si>
  <si>
    <t>Tangible Book Value, 5 Yr. CAGR %</t>
  </si>
  <si>
    <t>112.72</t>
  </si>
  <si>
    <t>78.32</t>
  </si>
  <si>
    <t>106.96</t>
  </si>
  <si>
    <t>77.38</t>
  </si>
  <si>
    <t>46.21</t>
  </si>
  <si>
    <t>15.59</t>
  </si>
  <si>
    <t>Common Equity, 5 Yr. CAGR %</t>
  </si>
  <si>
    <t>114.03</t>
  </si>
  <si>
    <t>78.54</t>
  </si>
  <si>
    <t>107.02</t>
  </si>
  <si>
    <t>77.64</t>
  </si>
  <si>
    <t>45.6</t>
  </si>
  <si>
    <t>15.26</t>
  </si>
  <si>
    <t>Cash From Operations, 5 Yr. CAGR %</t>
  </si>
  <si>
    <t>166.52</t>
  </si>
  <si>
    <t>143.89</t>
  </si>
  <si>
    <t>100.27</t>
  </si>
  <si>
    <t>70.74</t>
  </si>
  <si>
    <t>159.36</t>
  </si>
  <si>
    <t>16.14</t>
  </si>
  <si>
    <t>Capital Expenditures, 5 Yr. CAGR %</t>
  </si>
  <si>
    <t>205.53</t>
  </si>
  <si>
    <t>167.52</t>
  </si>
  <si>
    <t>85.75</t>
  </si>
  <si>
    <t>62.09</t>
  </si>
  <si>
    <t>47.65</t>
  </si>
  <si>
    <t>51.55</t>
  </si>
  <si>
    <t>Levered Free Cash Flow, 5 Yr. CAGR %</t>
  </si>
  <si>
    <t>153.93</t>
  </si>
  <si>
    <t>98.23</t>
  </si>
  <si>
    <t>76.45</t>
  </si>
  <si>
    <t>86.42</t>
  </si>
  <si>
    <t>21.52</t>
  </si>
  <si>
    <t>Unlevered Free Cash Flow, 5 Yr. CAGR %</t>
  </si>
  <si>
    <t>180.69</t>
  </si>
  <si>
    <t>97.78</t>
  </si>
  <si>
    <t>76.2</t>
  </si>
  <si>
    <t>90.92</t>
  </si>
  <si>
    <t>21.77</t>
  </si>
  <si>
    <t>2019</t>
  </si>
  <si>
    <t>2020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</si>
  <si>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</si>
  <si>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</si>
  <si>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</si>
  <si>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</si>
  <si>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</si>
  <si>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</si>
  <si>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</si>
  <si>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10,134</t>
  </si>
  <si>
    <t>23,494</t>
  </si>
  <si>
    <t>27,843</t>
  </si>
  <si>
    <t>22,843</t>
  </si>
  <si>
    <t>18,862</t>
  </si>
  <si>
    <t>18,643</t>
  </si>
  <si>
    <t>-</t>
  </si>
  <si>
    <t>Change</t>
  </si>
  <si>
    <t>131.83%</t>
  </si>
  <si>
    <t>18.51%</t>
  </si>
  <si>
    <t>-17.96%</t>
  </si>
  <si>
    <t>-17.43%</t>
  </si>
  <si>
    <t>-1.16%</t>
  </si>
  <si>
    <t>0%</t>
  </si>
  <si>
    <t>Enterprise Value (EV)
                                    1</t>
  </si>
  <si>
    <t>9,392</t>
  </si>
  <si>
    <t>19,361</t>
  </si>
  <si>
    <t>24,097</t>
  </si>
  <si>
    <t>19,511</t>
  </si>
  <si>
    <t>16,564</t>
  </si>
  <si>
    <t>16,957</t>
  </si>
  <si>
    <t>17,070</t>
  </si>
  <si>
    <t>16,559</t>
  </si>
  <si>
    <t>106.15%</t>
  </si>
  <si>
    <t>24.46%</t>
  </si>
  <si>
    <t>-19.03%</t>
  </si>
  <si>
    <t>-15.1%</t>
  </si>
  <si>
    <t>2.37%</t>
  </si>
  <si>
    <t>0.67%</t>
  </si>
  <si>
    <t>-3%</t>
  </si>
  <si>
    <t>P/E ratio</t>
  </si>
  <si>
    <t>-10.5x</t>
  </si>
  <si>
    <t>-13.5x</t>
  </si>
  <si>
    <t>-17.8x</t>
  </si>
  <si>
    <t>-11.3x</t>
  </si>
  <si>
    <t>-21.3x</t>
  </si>
  <si>
    <t>-32.2x</t>
  </si>
  <si>
    <t>-381x</t>
  </si>
  <si>
    <t>39.2x</t>
  </si>
  <si>
    <t>PBR</t>
  </si>
  <si>
    <t>11.2x</t>
  </si>
  <si>
    <t>5.57x</t>
  </si>
  <si>
    <t>4.03x</t>
  </si>
  <si>
    <t>5.17x</t>
  </si>
  <si>
    <t>5.32x</t>
  </si>
  <si>
    <t>5.55x</t>
  </si>
  <si>
    <t>5.36x</t>
  </si>
  <si>
    <t>4.2x</t>
  </si>
  <si>
    <t>PEG</t>
  </si>
  <si>
    <t>-0.6x</t>
  </si>
  <si>
    <t>0.9x</t>
  </si>
  <si>
    <t>-0.4x</t>
  </si>
  <si>
    <t>0.4x</t>
  </si>
  <si>
    <t>-0x</t>
  </si>
  <si>
    <t>Capitalization / Revenue</t>
  </si>
  <si>
    <t>23.7x</t>
  </si>
  <si>
    <t>76.1x</t>
  </si>
  <si>
    <t>16.1x</t>
  </si>
  <si>
    <t>7.67x</t>
  </si>
  <si>
    <t>5.03x</t>
  </si>
  <si>
    <t>3.99x</t>
  </si>
  <si>
    <t>3.31x</t>
  </si>
  <si>
    <t>EV / Revenue</t>
  </si>
  <si>
    <t>21.9x</t>
  </si>
  <si>
    <t>62.7x</t>
  </si>
  <si>
    <t>20.5x</t>
  </si>
  <si>
    <t>13.8x</t>
  </si>
  <si>
    <t>6.74x</t>
  </si>
  <si>
    <t>4.58x</t>
  </si>
  <si>
    <t>3.65x</t>
  </si>
  <si>
    <t>2.94x</t>
  </si>
  <si>
    <t>EV / EBITDA</t>
  </si>
  <si>
    <t>-9.98x</t>
  </si>
  <si>
    <t>-11.9x</t>
  </si>
  <si>
    <t>-17.3x</t>
  </si>
  <si>
    <t>-14.8x</t>
  </si>
  <si>
    <t>-31.1x</t>
  </si>
  <si>
    <t>803x</t>
  </si>
  <si>
    <t>35.3x</t>
  </si>
  <si>
    <t>EV / EBIT</t>
  </si>
  <si>
    <t>-9.78x</t>
  </si>
  <si>
    <t>-11.7x</t>
  </si>
  <si>
    <t>-16.7x</t>
  </si>
  <si>
    <t>-10.9x</t>
  </si>
  <si>
    <t>-13.7x</t>
  </si>
  <si>
    <t>-26.7x</t>
  </si>
  <si>
    <t>-131x</t>
  </si>
  <si>
    <t>55.4x</t>
  </si>
  <si>
    <t>EV / FCF</t>
  </si>
  <si>
    <t>-11.2x</t>
  </si>
  <si>
    <t>-13.8x</t>
  </si>
  <si>
    <t>-15.4x</t>
  </si>
  <si>
    <t>-10.7x</t>
  </si>
  <si>
    <t>-9.63x</t>
  </si>
  <si>
    <t>-23.7x</t>
  </si>
  <si>
    <t>-86.9x</t>
  </si>
  <si>
    <t>50.4x</t>
  </si>
  <si>
    <t>FCF Yield</t>
  </si>
  <si>
    <t>-8.94%</t>
  </si>
  <si>
    <t>-7.24%</t>
  </si>
  <si>
    <t>-6.48%</t>
  </si>
  <si>
    <t>-9.34%</t>
  </si>
  <si>
    <t>-10.4%</t>
  </si>
  <si>
    <t>-4.23%</t>
  </si>
  <si>
    <t>-1.15%</t>
  </si>
  <si>
    <t>1.99%</t>
  </si>
  <si>
    <t>Dividend per Share
                                    2</t>
  </si>
  <si>
    <t>Rate of return</t>
  </si>
  <si>
    <t>EPS
                                    2</t>
  </si>
  <si>
    <t>-5.442</t>
  </si>
  <si>
    <t>-0.4598</t>
  </si>
  <si>
    <t>4.471</t>
  </si>
  <si>
    <t>Distribution rate</t>
  </si>
  <si>
    <t>Net sales
                                    1</t>
  </si>
  <si>
    <t>428.2</t>
  </si>
  <si>
    <t>308.9</t>
  </si>
  <si>
    <t>1,176</t>
  </si>
  <si>
    <t>1,416</t>
  </si>
  <si>
    <t>2,459</t>
  </si>
  <si>
    <t>3,706</t>
  </si>
  <si>
    <t>4,671</t>
  </si>
  <si>
    <t>5,635</t>
  </si>
  <si>
    <t>EBITDA
                                    1</t>
  </si>
  <si>
    <t>-941.3</t>
  </si>
  <si>
    <t>-1,626</t>
  </si>
  <si>
    <t>-1,392</t>
  </si>
  <si>
    <t>-1,723</t>
  </si>
  <si>
    <t>-1,120</t>
  </si>
  <si>
    <t>-544.7</t>
  </si>
  <si>
    <t>21.27</t>
  </si>
  <si>
    <t>468.7</t>
  </si>
  <si>
    <t>EBIT
                                    1</t>
  </si>
  <si>
    <t>-959.9</t>
  </si>
  <si>
    <t>-1,658</t>
  </si>
  <si>
    <t>-1,439</t>
  </si>
  <si>
    <t>-1,790</t>
  </si>
  <si>
    <t>-1,208</t>
  </si>
  <si>
    <t>-634.8</t>
  </si>
  <si>
    <t>-130.3</t>
  </si>
  <si>
    <t>299.1</t>
  </si>
  <si>
    <t>Net income
                                    1</t>
  </si>
  <si>
    <t>-948.6</t>
  </si>
  <si>
    <t>-1,597</t>
  </si>
  <si>
    <t>-1,413</t>
  </si>
  <si>
    <t>-2,004</t>
  </si>
  <si>
    <t>-881.7</t>
  </si>
  <si>
    <t>-597.6</t>
  </si>
  <si>
    <t>-69.16</t>
  </si>
  <si>
    <t>379.4</t>
  </si>
  <si>
    <t>Net Debt
                                    1</t>
  </si>
  <si>
    <t>-742</t>
  </si>
  <si>
    <t>-4,132</t>
  </si>
  <si>
    <t>-3,746</t>
  </si>
  <si>
    <t>-3,332</t>
  </si>
  <si>
    <t>-2,297</t>
  </si>
  <si>
    <t>-1,686</t>
  </si>
  <si>
    <t>-1,572</t>
  </si>
  <si>
    <t>-2,084</t>
  </si>
  <si>
    <t>Reference price
                                    2</t>
  </si>
  <si>
    <t>165.76</t>
  </si>
  <si>
    <t>258.39</t>
  </si>
  <si>
    <t>270.93</t>
  </si>
  <si>
    <t>219.94</t>
  </si>
  <si>
    <t>180.36</t>
  </si>
  <si>
    <t>175.10</t>
  </si>
  <si>
    <t>Nbr of stocks (in thousands)</t>
  </si>
  <si>
    <t>61,136</t>
  </si>
  <si>
    <t>90,924</t>
  </si>
  <si>
    <t>102,770</t>
  </si>
  <si>
    <t>103,859</t>
  </si>
  <si>
    <t>104,578</t>
  </si>
  <si>
    <t>106,468</t>
  </si>
  <si>
    <t>Announcement Date</t>
  </si>
  <si>
    <t>3/2/20</t>
  </si>
  <si>
    <t>2/25/21</t>
  </si>
  <si>
    <t>2/25/22</t>
  </si>
  <si>
    <t>2/27/23</t>
  </si>
  <si>
    <t>2/26/24</t>
  </si>
  <si>
    <t>address1</t>
  </si>
  <si>
    <t>94 Solaris Avenue</t>
  </si>
  <si>
    <t>city</t>
  </si>
  <si>
    <t>Camana Bay</t>
  </si>
  <si>
    <t>zip</t>
  </si>
  <si>
    <t>KY1-1108</t>
  </si>
  <si>
    <t>country</t>
  </si>
  <si>
    <t>phone</t>
  </si>
  <si>
    <t>345-949-4123</t>
  </si>
  <si>
    <t>website</t>
  </si>
  <si>
    <t>https://www.beigene.com</t>
  </si>
  <si>
    <t>industry</t>
  </si>
  <si>
    <t>Biotechnology</t>
  </si>
  <si>
    <t>industryKey</t>
  </si>
  <si>
    <t>biotechnology</t>
  </si>
  <si>
    <t>industryDisp</t>
  </si>
  <si>
    <t>sector</t>
  </si>
  <si>
    <t>Healthcare</t>
  </si>
  <si>
    <t>sectorKey</t>
  </si>
  <si>
    <t>healthcare</t>
  </si>
  <si>
    <t>sectorDisp</t>
  </si>
  <si>
    <t>longBusinessSummary</t>
  </si>
  <si>
    <t>BeiGene, Ltd., an oncology company, engages in discovering and developing various treatments for cancer patients in the United States, China, Europe, and internationally. Its commercial stage products include BRUKINSA, a small molecule inhibitor of Bruton's Tyrosine Kinase (BTK) for the treatment of various blood cancers; TEVIMBRA, an anti-PD-1 antibody immunotherapy for the treatment of various solid tumor and blood cancers; and PARTRUVIX, a selective small molecule inhibitor of PARP1 and PARP2 enzymes that is being evaluated as a monotherapy and in combinations for the treatment of various solid tumors. The company's clinical stage products comprise BGB-11417, a small molecule Bcl-2 inhibitor; BGB-16673, a BTK-targeting chimeric degradation activation compound active against wild-type and mutant BTK; BGB-10188; BGB-21447, a Bcl-2 inhibitor; Ociperlimab (BGB-A1217), a TIGIT inhibitor; Zanidatamab, a bispecific HER2-targeted antibody; Surzebiclimab (BGB-A425), a TIM-3 inhibitor; BGB-A445, an OX40 agonist antibody; BGB-15025, a small molecule inhibitor of HPK1; BGB-24714, a SMAC mimetic; BGB-26808, a HPK-1 inhibitor; Lifirafenib and BGB-3245 that are inhibitors of RAF; BGB-30813; BGB-A3055, an anti-CCR8 antibody; and BGB-43395, a CDK-4 inhibitor. It also has various preclinical programs. The company has license agreements with Ensem Therapeutics, Inc.; Shandong Luye Pharmaceutical Co., Ltd.; Shoreline Biosciences, Inc.; Nanjing Leads Biolabs, Inc.; EUSA Pharma; Assembly Biosciences, Inc.; Bio-Thera Solutions, Ltd.; Amgen Inc.; and Beijing Novartis Pharma Co., Ltd. BeiGene, Ltd. was incorporated in 2010 and is based in Camana Bay, the Cayman Islands.</t>
  </si>
  <si>
    <t>fullTimeEmployees</t>
  </si>
  <si>
    <t>companyOfficers</t>
  </si>
  <si>
    <t>[{'maxAge': 1, 'name': 'Mr. John V. Oyler', 'age': 56, 'title': 'Co-Founder, Executive Chairman &amp; CEO', 'yearBorn': 1968, 'fiscalYear': 2023, 'totalPay': 2425892, 'exercisedValue': 0, 'unexercisedValue': 195841280}, {'maxAge': 1, 'name': 'Dr. Xiaobin  Wu Ph.D.', 'age': 62, 'title': 'President &amp; COO', 'yearBorn': 1962, 'fiscalYear': 2023, 'totalPay': 1700386, 'exercisedValue': 0, 'unexercisedValue': 5387509}, {'maxAge': 1, 'name': 'Dr. Xiaodong  Wang Ph.D.', 'age': 61, 'title': 'Co-Chairman of Scientific Advisory Board &amp; Non-Executive Director and Co-Founder', 'yearBorn': 1963, 'fiscalYear': 2023, 'totalPay': 4416888, 'exercisedValue': 0, 'unexercisedValue': 0}, {'maxAge': 1, 'name': 'Mr. Chan  Lee', 'age': 56, 'title': 'General Counsel &amp; Senior VP', 'yearBorn': 1968, 'fiscalYear': 2023, 'totalPay': 1006500, 'exercisedValue': 0, 'unexercisedValue': 0}, {'maxAge': 1, 'name': 'Mr. Wang  Lai Ph.D.', 'age': 47, 'title': 'Global Head of R&amp;D', 'yearBorn': 1977, 'fiscalYear': 2023, 'totalPay': 1116778, 'exercisedValue': 0, 'unexercisedValue': 3856223}, {'maxAge': 1, 'name': 'Mr. Aaron  Rosenberg', 'age': 48, 'title': 'CFO &amp; Principal Financial Officer', 'yearBorn': 1976, 'fiscalYear': 2023, 'exercisedValue': 0, 'unexercisedValue': 0}, {'maxAge': 1, 'name': 'Mr. Titus B. Ball', 'age': 51, 'title': 'VP &amp; Chief Accounting Officer', 'yearBorn': 1973, 'fiscalYear': 2023, 'exercisedValue': 0, 'unexercisedValue': 0}, {'maxAge': 1, 'name': 'Ms. Liza  Heapes', 'title': 'Head of Investor Relations', 'fiscalYear': 2023, 'exercisedValue': 0, 'unexercisedValue': 0}, {'maxAge': 1, 'name': 'Mr. Yang  Ji', 'title': 'Chief Compliance Officer', 'fiscalYear': 2023, 'exercisedValue': 0, 'unexercisedValue': 0}, {'maxAge': 1, 'name': 'Dr. Yan  Qi', 'title': 'Senior VP &amp; Head of Public Affairs - Greater China', 'fiscalYear': 2023, 'exercisedValue': 0, 'unexercisedValue': 0}]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</si>
  <si>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</si>
  <si>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</si>
  <si>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</si>
  <si>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</si>
  <si>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</si>
  <si>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</si>
  <si>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</si>
  <si>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</si>
  <si>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</si>
  <si>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</si>
  <si>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</si>
  <si>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</si>
  <si>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forwardPE</t>
  </si>
  <si>
    <t>volume</t>
  </si>
  <si>
    <t>regularMarketVolume</t>
  </si>
  <si>
    <t>averageVolume</t>
  </si>
  <si>
    <t>averageVolume10days</t>
  </si>
  <si>
    <t>averageDailyVolume10Day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</si>
  <si>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</si>
  <si>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</si>
  <si>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</si>
  <si>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</si>
  <si>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</si>
  <si>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</si>
  <si>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</si>
  <si>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</si>
  <si>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</si>
  <si>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</si>
  <si>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</si>
  <si>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</si>
  <si>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</si>
  <si>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</si>
  <si>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</si>
  <si>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</si>
  <si>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</si>
  <si>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</si>
  <si>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</si>
  <si>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</si>
  <si>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</si>
  <si>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</si>
  <si>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</si>
  <si>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</si>
  <si>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</si>
  <si>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</si>
  <si>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</si>
  <si>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</si>
  <si>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</si>
  <si>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forwardEps</t>
  </si>
  <si>
    <t>enterpriseToRevenue</t>
  </si>
  <si>
    <t>enterpriseToEbitda</t>
  </si>
  <si>
    <t>52WeekChange</t>
  </si>
  <si>
    <t>SandP52WeekChange</t>
  </si>
  <si>
    <t>exchange</t>
  </si>
  <si>
    <t>NMS</t>
  </si>
  <si>
    <t>quoteType</t>
  </si>
  <si>
    <t>EQUITY</t>
  </si>
  <si>
    <t>symbol</t>
  </si>
  <si>
    <t>BGNE</t>
  </si>
  <si>
    <t>underlyingSymbol</t>
  </si>
  <si>
    <t>shortName</t>
  </si>
  <si>
    <t>BeiGene, Ltd.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</si>
  <si>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</si>
  <si>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</si>
  <si>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</si>
  <si>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</si>
  <si>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</si>
  <si>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</si>
  <si>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</si>
  <si>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fa34b256-867c-3115-a0ac-dc5f85107a4b</t>
  </si>
  <si>
    <t>messageBoardId</t>
  </si>
  <si>
    <t>finmb_115205344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</si>
  <si>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</si>
  <si>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</si>
  <si>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</si>
  <si>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</si>
  <si>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</si>
  <si>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</si>
  <si>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recommendationMean</t>
  </si>
  <si>
    <t>recommendationKey</t>
  </si>
  <si>
    <t>strong_buy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</si>
  <si>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</si>
  <si>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</si>
  <si>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</si>
  <si>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</si>
  <si>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</si>
  <si>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</si>
  <si>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</si>
  <si>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</si>
  <si>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</si>
  <si>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</si>
  <si>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</si>
  <si>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</si>
  <si>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freeCashflow</t>
  </si>
  <si>
    <t>operatingCashflow</t>
  </si>
  <si>
    <t>revenueGrowth</t>
  </si>
  <si>
    <t>grossMargins</t>
  </si>
  <si>
    <t>ebitdaMargins</t>
  </si>
  <si>
    <t>operatingMargins</t>
  </si>
  <si>
    <t>financialCurrency</t>
  </si>
  <si>
    <t>CNY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</si>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</sst>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beigene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184.0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-452.8856735023683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2.020912128E10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226.72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-328.2975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17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18</v>
      </c>
      <c r="B2" s="1">
        <v>-18.0</v>
      </c>
      <c r="C2" s="1">
        <v>-57.0</v>
      </c>
      <c r="D2" s="1">
        <v>-119.0</v>
      </c>
      <c r="E2" s="1">
        <v>-93.0</v>
      </c>
      <c r="F2" s="1">
        <v>-674.0</v>
      </c>
      <c r="G2" s="1">
        <v>-949.0</v>
      </c>
      <c r="H2" s="1">
        <v>-1600.0</v>
      </c>
      <c r="I2" s="1">
        <v>-1410.0</v>
      </c>
      <c r="J2" s="1">
        <v>-2000.0</v>
      </c>
      <c r="K2" s="1">
        <v>-882.0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19</v>
      </c>
      <c r="B3" s="1">
        <v>1.0</v>
      </c>
      <c r="C3" s="1">
        <v>1.0</v>
      </c>
      <c r="D3" s="1">
        <v>1.0</v>
      </c>
      <c r="E3" s="1">
        <v>4.0</v>
      </c>
      <c r="F3" s="1">
        <v>9.0</v>
      </c>
      <c r="G3" s="1">
        <v>17.0</v>
      </c>
      <c r="H3" s="1">
        <v>30.0</v>
      </c>
      <c r="I3" s="1">
        <v>44.0</v>
      </c>
      <c r="J3" s="1">
        <v>62.0</v>
      </c>
      <c r="K3" s="1">
        <v>80.0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20</v>
      </c>
      <c r="B4" s="1">
        <v>0.0</v>
      </c>
      <c r="C4" s="1">
        <v>0.0</v>
      </c>
      <c r="D4" s="1">
        <v>0.0</v>
      </c>
      <c r="E4" s="1">
        <v>41.0</v>
      </c>
      <c r="F4" s="1">
        <v>1.0</v>
      </c>
      <c r="G4" s="1">
        <v>1.0</v>
      </c>
      <c r="H4" s="1">
        <v>84.0</v>
      </c>
      <c r="I4" s="1">
        <v>75.0</v>
      </c>
      <c r="J4" s="1">
        <v>75.0</v>
      </c>
      <c r="K4" s="1">
        <v>3.0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21</v>
      </c>
      <c r="B5" s="1">
        <v>1.0</v>
      </c>
      <c r="C5" s="1">
        <v>1.0</v>
      </c>
      <c r="D5" s="1">
        <v>1.0</v>
      </c>
      <c r="E5" s="1">
        <v>4.0</v>
      </c>
      <c r="F5" s="1">
        <v>10.0</v>
      </c>
      <c r="G5" s="1">
        <v>18.0</v>
      </c>
      <c r="H5" s="1">
        <v>31.0</v>
      </c>
      <c r="I5" s="1">
        <v>45.0</v>
      </c>
      <c r="J5" s="1">
        <v>63.0</v>
      </c>
      <c r="K5" s="1">
        <v>83.0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22</v>
      </c>
      <c r="B6" s="1">
        <v>0.0</v>
      </c>
      <c r="C6" s="1">
        <v>0.0</v>
      </c>
      <c r="D6" s="1">
        <v>0.0</v>
      </c>
      <c r="E6" s="1">
        <v>0.0</v>
      </c>
      <c r="F6" s="1">
        <v>0.0</v>
      </c>
      <c r="G6" s="1">
        <v>0.0</v>
      </c>
      <c r="H6" s="1">
        <v>0.0</v>
      </c>
      <c r="I6" s="1">
        <v>96.0</v>
      </c>
      <c r="J6" s="1">
        <v>3.0</v>
      </c>
      <c r="K6" s="1">
        <v>3.0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23</v>
      </c>
      <c r="B7" s="1">
        <v>5.0</v>
      </c>
      <c r="C7" s="1">
        <v>0.0</v>
      </c>
      <c r="D7" s="1">
        <v>0.0</v>
      </c>
      <c r="E7" s="1">
        <v>8.0</v>
      </c>
      <c r="F7" s="1">
        <v>12.0</v>
      </c>
      <c r="G7" s="1">
        <v>0.0</v>
      </c>
      <c r="H7" s="1">
        <v>-11.0</v>
      </c>
      <c r="I7" s="1">
        <v>0.0</v>
      </c>
      <c r="J7" s="1">
        <v>0.0</v>
      </c>
      <c r="K7" s="1">
        <v>0.0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24</v>
      </c>
      <c r="B8" s="1">
        <v>0.0</v>
      </c>
      <c r="C8" s="1">
        <v>31.0</v>
      </c>
      <c r="D8" s="1">
        <v>1.0</v>
      </c>
      <c r="E8" s="1">
        <v>0.0</v>
      </c>
      <c r="F8" s="1">
        <v>-1.0</v>
      </c>
      <c r="G8" s="1">
        <v>0.0</v>
      </c>
      <c r="H8" s="1">
        <v>-11.0</v>
      </c>
      <c r="I8" s="1">
        <v>-7.0</v>
      </c>
      <c r="J8" s="1">
        <v>22.0</v>
      </c>
      <c r="K8" s="1">
        <v>16.0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25</v>
      </c>
      <c r="B9" s="1">
        <v>0.0</v>
      </c>
      <c r="C9" s="1">
        <v>0.0</v>
      </c>
      <c r="D9" s="1">
        <v>0.0</v>
      </c>
      <c r="E9" s="1">
        <v>0.0</v>
      </c>
      <c r="F9" s="1">
        <v>70.0</v>
      </c>
      <c r="G9" s="1">
        <v>69.0</v>
      </c>
      <c r="H9" s="1">
        <v>-4.0</v>
      </c>
      <c r="I9" s="1">
        <v>-28.0</v>
      </c>
      <c r="J9" s="1">
        <v>-27.0</v>
      </c>
      <c r="K9" s="1">
        <v>-8.0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26</v>
      </c>
      <c r="B10" s="1">
        <v>6.0</v>
      </c>
      <c r="C10" s="1">
        <v>10.0</v>
      </c>
      <c r="D10" s="1">
        <v>10.0</v>
      </c>
      <c r="E10" s="1">
        <v>42.0</v>
      </c>
      <c r="F10" s="1">
        <v>87.0</v>
      </c>
      <c r="G10" s="1">
        <v>134.0</v>
      </c>
      <c r="H10" s="1">
        <v>183.0</v>
      </c>
      <c r="I10" s="1">
        <v>241.0</v>
      </c>
      <c r="J10" s="1">
        <v>303.0</v>
      </c>
      <c r="K10" s="1">
        <v>368.0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27</v>
      </c>
      <c r="B11" s="1">
        <v>2.0</v>
      </c>
      <c r="C11" s="1">
        <v>2.0</v>
      </c>
      <c r="D11" s="1">
        <v>1.0</v>
      </c>
      <c r="E11" s="1">
        <v>95.0</v>
      </c>
      <c r="F11" s="1">
        <v>-22.0</v>
      </c>
      <c r="G11" s="1">
        <v>-12.0</v>
      </c>
      <c r="H11" s="1">
        <v>-24.0</v>
      </c>
      <c r="I11" s="1">
        <v>-17.0</v>
      </c>
      <c r="J11" s="1">
        <v>11.0</v>
      </c>
      <c r="K11" s="1">
        <v>-368.0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28</v>
      </c>
      <c r="B12" s="1">
        <v>0.0</v>
      </c>
      <c r="C12" s="1">
        <v>0.0</v>
      </c>
      <c r="D12" s="1">
        <v>0.0</v>
      </c>
      <c r="E12" s="1">
        <v>-29.0</v>
      </c>
      <c r="F12" s="1">
        <v>-3.0</v>
      </c>
      <c r="G12" s="1">
        <v>-29.0</v>
      </c>
      <c r="H12" s="1">
        <v>10.0</v>
      </c>
      <c r="I12" s="1">
        <v>-423.0</v>
      </c>
      <c r="J12" s="1">
        <v>304.0</v>
      </c>
      <c r="K12" s="1">
        <v>-188.0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29</v>
      </c>
      <c r="B13" s="1">
        <v>0.0</v>
      </c>
      <c r="C13" s="1">
        <v>0.0</v>
      </c>
      <c r="D13" s="1">
        <v>0.0</v>
      </c>
      <c r="E13" s="1">
        <v>-10.0</v>
      </c>
      <c r="F13" s="1">
        <v>-5.0</v>
      </c>
      <c r="G13" s="1">
        <v>-12.0</v>
      </c>
      <c r="H13" s="1">
        <v>-58.0</v>
      </c>
      <c r="I13" s="1">
        <v>-153.0</v>
      </c>
      <c r="J13" s="1">
        <v>-56.0</v>
      </c>
      <c r="K13" s="1">
        <v>-141.0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30</v>
      </c>
      <c r="B14" s="1">
        <v>73.0</v>
      </c>
      <c r="C14" s="1">
        <v>6.0</v>
      </c>
      <c r="D14" s="1">
        <v>2.0</v>
      </c>
      <c r="E14" s="1">
        <v>55.0</v>
      </c>
      <c r="F14" s="1">
        <v>23.0</v>
      </c>
      <c r="G14" s="1">
        <v>2.0</v>
      </c>
      <c r="H14" s="1">
        <v>95.0</v>
      </c>
      <c r="I14" s="1">
        <v>20.0</v>
      </c>
      <c r="J14" s="1">
        <v>-4.0</v>
      </c>
      <c r="K14" s="1">
        <v>21.0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31</v>
      </c>
      <c r="B15" s="1">
        <v>1.0</v>
      </c>
      <c r="C15" s="1">
        <v>-7.0</v>
      </c>
      <c r="D15" s="1">
        <v>-1.0</v>
      </c>
      <c r="E15" s="1">
        <v>37.0</v>
      </c>
      <c r="F15" s="1">
        <v>-9.0</v>
      </c>
      <c r="G15" s="1">
        <v>-27.0</v>
      </c>
      <c r="H15" s="1">
        <v>0.0</v>
      </c>
      <c r="I15" s="1">
        <v>408.0</v>
      </c>
      <c r="J15" s="1">
        <v>-152.0</v>
      </c>
      <c r="K15" s="1">
        <v>-256.0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32</v>
      </c>
      <c r="B16" s="1">
        <v>0.0</v>
      </c>
      <c r="C16" s="1">
        <v>0.0</v>
      </c>
      <c r="D16" s="1">
        <v>80.0</v>
      </c>
      <c r="E16" s="1">
        <v>7.0</v>
      </c>
      <c r="F16" s="1">
        <v>-3.0</v>
      </c>
      <c r="G16" s="1">
        <v>7.0</v>
      </c>
      <c r="H16" s="1">
        <v>2.0</v>
      </c>
      <c r="I16" s="1">
        <v>0.0</v>
      </c>
      <c r="J16" s="1">
        <v>0.0</v>
      </c>
      <c r="K16" s="1">
        <v>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33</v>
      </c>
      <c r="B17" s="1">
        <v>0.0</v>
      </c>
      <c r="C17" s="1">
        <v>0.0</v>
      </c>
      <c r="D17" s="1">
        <v>-76.0</v>
      </c>
      <c r="E17" s="1">
        <v>0.0</v>
      </c>
      <c r="F17" s="1">
        <v>0.0</v>
      </c>
      <c r="G17" s="1">
        <v>0.0</v>
      </c>
      <c r="H17" s="1">
        <v>0.0</v>
      </c>
      <c r="I17" s="1">
        <v>0.0</v>
      </c>
      <c r="J17" s="1">
        <v>0.0</v>
      </c>
      <c r="K17" s="1">
        <v>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34</v>
      </c>
      <c r="B18" s="1">
        <v>-3.0</v>
      </c>
      <c r="C18" s="1">
        <v>3.0</v>
      </c>
      <c r="D18" s="1">
        <v>12.0</v>
      </c>
      <c r="E18" s="1">
        <v>-2.0</v>
      </c>
      <c r="F18" s="1">
        <v>-19.0</v>
      </c>
      <c r="G18" s="1">
        <v>49.0</v>
      </c>
      <c r="H18" s="1">
        <v>101.0</v>
      </c>
      <c r="I18" s="1">
        <v>30.0</v>
      </c>
      <c r="J18" s="1">
        <v>41.0</v>
      </c>
      <c r="K18" s="1">
        <v>193.0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35</v>
      </c>
      <c r="B19" s="1">
        <v>-8.0</v>
      </c>
      <c r="C19" s="1">
        <v>-39.0</v>
      </c>
      <c r="D19" s="1">
        <v>-89.0</v>
      </c>
      <c r="E19" s="1">
        <v>12.0</v>
      </c>
      <c r="F19" s="1">
        <v>-548.0</v>
      </c>
      <c r="G19" s="1">
        <v>-750.0</v>
      </c>
      <c r="H19" s="1">
        <v>-1280.0</v>
      </c>
      <c r="I19" s="1">
        <v>-1300.0</v>
      </c>
      <c r="J19" s="1">
        <v>-1500.0</v>
      </c>
      <c r="K19" s="1">
        <v>-1160.0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36</v>
      </c>
      <c r="B20" s="1">
        <v>-65.0</v>
      </c>
      <c r="C20" s="1">
        <v>-5.0</v>
      </c>
      <c r="D20" s="1">
        <v>-23.0</v>
      </c>
      <c r="E20" s="1">
        <v>-46.0</v>
      </c>
      <c r="F20" s="1">
        <v>-70.0</v>
      </c>
      <c r="G20" s="1">
        <v>-89.0</v>
      </c>
      <c r="H20" s="1">
        <v>-118.0</v>
      </c>
      <c r="I20" s="1">
        <v>-263.0</v>
      </c>
      <c r="J20" s="1">
        <v>-325.0</v>
      </c>
      <c r="K20" s="1">
        <v>-562.0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37</v>
      </c>
      <c r="B21" s="1">
        <v>0.0</v>
      </c>
      <c r="C21" s="1">
        <v>0.0</v>
      </c>
      <c r="D21" s="1">
        <v>0.0</v>
      </c>
      <c r="E21" s="1">
        <v>0.0</v>
      </c>
      <c r="F21" s="1">
        <v>0.0</v>
      </c>
      <c r="G21" s="1">
        <v>0.0</v>
      </c>
      <c r="H21" s="1">
        <v>0.0</v>
      </c>
      <c r="I21" s="1">
        <v>0.0</v>
      </c>
      <c r="J21" s="1">
        <v>0.0</v>
      </c>
      <c r="K21" s="1">
        <v>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38</v>
      </c>
      <c r="B22" s="1">
        <v>-2.0</v>
      </c>
      <c r="C22" s="1">
        <v>0.0</v>
      </c>
      <c r="D22" s="1">
        <v>0.0</v>
      </c>
      <c r="E22" s="1">
        <v>19.0</v>
      </c>
      <c r="F22" s="1">
        <v>-38.0</v>
      </c>
      <c r="G22" s="1">
        <v>0.0</v>
      </c>
      <c r="H22" s="1">
        <v>0.0</v>
      </c>
      <c r="I22" s="1">
        <v>0.0</v>
      </c>
      <c r="J22" s="1">
        <v>0.0</v>
      </c>
      <c r="K22" s="1">
        <v>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39</v>
      </c>
      <c r="B23" s="1">
        <v>0.0</v>
      </c>
      <c r="C23" s="1">
        <v>0.0</v>
      </c>
      <c r="D23" s="1">
        <v>0.0</v>
      </c>
      <c r="E23" s="1">
        <v>0.0</v>
      </c>
      <c r="F23" s="1">
        <v>0.0</v>
      </c>
      <c r="G23" s="1">
        <v>0.0</v>
      </c>
      <c r="H23" s="1">
        <v>-2.0</v>
      </c>
      <c r="I23" s="1">
        <v>0.0</v>
      </c>
      <c r="J23" s="1">
        <v>0.0</v>
      </c>
      <c r="K23" s="1">
        <v>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40</v>
      </c>
      <c r="B24" s="1">
        <v>0.0</v>
      </c>
      <c r="C24" s="1">
        <v>0.0</v>
      </c>
      <c r="D24" s="1">
        <v>0.0</v>
      </c>
      <c r="E24" s="1">
        <v>-12.0</v>
      </c>
      <c r="F24" s="1">
        <v>-70.0</v>
      </c>
      <c r="G24" s="1">
        <v>-69.0</v>
      </c>
      <c r="H24" s="1">
        <v>-110.0</v>
      </c>
      <c r="I24" s="1">
        <v>-51.0</v>
      </c>
      <c r="J24" s="1">
        <v>-144.0</v>
      </c>
      <c r="K24" s="1">
        <v>-34.0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41</v>
      </c>
      <c r="B25" s="1">
        <v>-30.0</v>
      </c>
      <c r="C25" s="1">
        <v>-53.0</v>
      </c>
      <c r="D25" s="1">
        <v>-198.0</v>
      </c>
      <c r="E25" s="1">
        <v>-318.0</v>
      </c>
      <c r="F25" s="1">
        <v>-458.0</v>
      </c>
      <c r="G25" s="1">
        <v>713.0</v>
      </c>
      <c r="H25" s="1">
        <v>-2940.0</v>
      </c>
      <c r="I25" s="1">
        <v>956.0</v>
      </c>
      <c r="J25" s="1">
        <v>1550.0</v>
      </c>
      <c r="K25" s="1">
        <v>656.0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42</v>
      </c>
      <c r="B26" s="1">
        <v>-33.0</v>
      </c>
      <c r="C26" s="1">
        <v>-58.0</v>
      </c>
      <c r="D26" s="1">
        <v>-222.0</v>
      </c>
      <c r="E26" s="1">
        <v>-356.0</v>
      </c>
      <c r="F26" s="1">
        <v>-638.0</v>
      </c>
      <c r="G26" s="1">
        <v>554.0</v>
      </c>
      <c r="H26" s="1">
        <v>-3170.0</v>
      </c>
      <c r="I26" s="1">
        <v>641.0</v>
      </c>
      <c r="J26" s="1">
        <v>1080.0</v>
      </c>
      <c r="K26" s="1">
        <v>60.0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43</v>
      </c>
      <c r="B27" s="1">
        <v>17.0</v>
      </c>
      <c r="C27" s="1">
        <v>0.0</v>
      </c>
      <c r="D27" s="1">
        <v>0.0</v>
      </c>
      <c r="E27" s="1">
        <v>2.0</v>
      </c>
      <c r="F27" s="1">
        <v>0.0</v>
      </c>
      <c r="G27" s="1">
        <v>0.0</v>
      </c>
      <c r="H27" s="1">
        <v>0.0</v>
      </c>
      <c r="I27" s="1">
        <v>406.0</v>
      </c>
      <c r="J27" s="1">
        <v>314.0</v>
      </c>
      <c r="K27" s="1">
        <v>662.0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44</v>
      </c>
      <c r="B28" s="1">
        <v>12.0</v>
      </c>
      <c r="C28" s="1">
        <v>6.0</v>
      </c>
      <c r="D28" s="1">
        <v>12.0</v>
      </c>
      <c r="E28" s="1">
        <v>133.0</v>
      </c>
      <c r="F28" s="1">
        <v>42.0</v>
      </c>
      <c r="G28" s="1">
        <v>67.0</v>
      </c>
      <c r="H28" s="1">
        <v>434.0</v>
      </c>
      <c r="I28" s="1">
        <v>16.0</v>
      </c>
      <c r="J28" s="1">
        <v>37.0</v>
      </c>
      <c r="K28" s="1">
        <v>22.0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45</v>
      </c>
      <c r="B29" s="1">
        <v>17.0</v>
      </c>
      <c r="C29" s="1">
        <v>6.0</v>
      </c>
      <c r="D29" s="1">
        <v>12.0</v>
      </c>
      <c r="E29" s="1">
        <v>135.0</v>
      </c>
      <c r="F29" s="1">
        <v>42.0</v>
      </c>
      <c r="G29" s="1">
        <v>67.0</v>
      </c>
      <c r="H29" s="1">
        <v>434.0</v>
      </c>
      <c r="I29" s="1">
        <v>423.0</v>
      </c>
      <c r="J29" s="1">
        <v>351.0</v>
      </c>
      <c r="K29" s="1">
        <v>684.0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46</v>
      </c>
      <c r="B30" s="1">
        <v>0.0</v>
      </c>
      <c r="C30" s="1">
        <v>-32.0</v>
      </c>
      <c r="D30" s="1">
        <v>0.0</v>
      </c>
      <c r="E30" s="1">
        <v>-2.0</v>
      </c>
      <c r="F30" s="1">
        <v>0.0</v>
      </c>
      <c r="G30" s="1">
        <v>0.0</v>
      </c>
      <c r="H30" s="1">
        <v>0.0</v>
      </c>
      <c r="I30" s="1">
        <v>-322.0</v>
      </c>
      <c r="J30" s="1">
        <v>-417.0</v>
      </c>
      <c r="K30" s="1">
        <v>-310.0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47</v>
      </c>
      <c r="B31" s="1">
        <v>-1.0</v>
      </c>
      <c r="C31" s="1">
        <v>0.0</v>
      </c>
      <c r="D31" s="1">
        <v>0.0</v>
      </c>
      <c r="E31" s="1">
        <v>0.0</v>
      </c>
      <c r="F31" s="1">
        <v>-8.0</v>
      </c>
      <c r="G31" s="1">
        <v>-32.0</v>
      </c>
      <c r="H31" s="1">
        <v>-144.0</v>
      </c>
      <c r="I31" s="1">
        <v>0.0</v>
      </c>
      <c r="J31" s="1">
        <v>0.0</v>
      </c>
      <c r="K31" s="1">
        <v>-13.0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48</v>
      </c>
      <c r="B32" s="1">
        <v>-1.0</v>
      </c>
      <c r="C32" s="1">
        <v>-32.0</v>
      </c>
      <c r="D32" s="1">
        <v>0.0</v>
      </c>
      <c r="E32" s="1">
        <v>-2.0</v>
      </c>
      <c r="F32" s="1">
        <v>-8.0</v>
      </c>
      <c r="G32" s="1">
        <v>-32.0</v>
      </c>
      <c r="H32" s="1">
        <v>-144.0</v>
      </c>
      <c r="I32" s="1">
        <v>-322.0</v>
      </c>
      <c r="J32" s="1">
        <v>-417.0</v>
      </c>
      <c r="K32" s="1">
        <v>-323.0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49</v>
      </c>
      <c r="B33" s="1">
        <v>8.0</v>
      </c>
      <c r="C33" s="1">
        <v>7.0</v>
      </c>
      <c r="D33" s="1">
        <v>371.0</v>
      </c>
      <c r="E33" s="1">
        <v>344.0</v>
      </c>
      <c r="F33" s="1">
        <v>1660.0</v>
      </c>
      <c r="G33" s="1">
        <v>47.0</v>
      </c>
      <c r="H33" s="1">
        <v>4330.0</v>
      </c>
      <c r="I33" s="1">
        <v>3540.0</v>
      </c>
      <c r="J33" s="1">
        <v>46.0</v>
      </c>
      <c r="K33" s="1">
        <v>55.0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50</v>
      </c>
      <c r="B34" s="1">
        <v>35.0</v>
      </c>
      <c r="C34" s="1">
        <v>97.0</v>
      </c>
      <c r="D34" s="1">
        <v>0.0</v>
      </c>
      <c r="E34" s="1">
        <v>0.0</v>
      </c>
      <c r="F34" s="1">
        <v>0.0</v>
      </c>
      <c r="G34" s="1">
        <v>0.0</v>
      </c>
      <c r="H34" s="1">
        <v>0.0</v>
      </c>
      <c r="I34" s="1">
        <v>0.0</v>
      </c>
      <c r="J34" s="1">
        <v>0.0</v>
      </c>
      <c r="K34" s="1">
        <v>0.0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51</v>
      </c>
      <c r="B35" s="1">
        <v>-8.0</v>
      </c>
      <c r="C35" s="1">
        <v>-7.0</v>
      </c>
      <c r="D35" s="1">
        <v>-2.0</v>
      </c>
      <c r="E35" s="1">
        <v>13.0</v>
      </c>
      <c r="F35" s="1">
        <v>-6.0</v>
      </c>
      <c r="G35" s="1">
        <v>4.0</v>
      </c>
      <c r="H35" s="1">
        <v>588.0</v>
      </c>
      <c r="I35" s="1">
        <v>0.0</v>
      </c>
      <c r="J35" s="1">
        <v>0.0</v>
      </c>
      <c r="K35" s="1">
        <v>0.0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52</v>
      </c>
      <c r="B36" s="1">
        <v>52.0</v>
      </c>
      <c r="C36" s="1">
        <v>103.0</v>
      </c>
      <c r="D36" s="1">
        <v>381.0</v>
      </c>
      <c r="E36" s="1">
        <v>490.0</v>
      </c>
      <c r="F36" s="1">
        <v>1690.0</v>
      </c>
      <c r="G36" s="1">
        <v>85.0</v>
      </c>
      <c r="H36" s="1">
        <v>5200.0</v>
      </c>
      <c r="I36" s="1">
        <v>3640.0</v>
      </c>
      <c r="J36" s="1">
        <v>-18.0</v>
      </c>
      <c r="K36" s="1">
        <v>416.0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53</v>
      </c>
      <c r="B37" s="1">
        <v>14.0</v>
      </c>
      <c r="C37" s="1">
        <v>-48.0</v>
      </c>
      <c r="D37" s="1">
        <v>10.0</v>
      </c>
      <c r="E37" s="1">
        <v>5.0</v>
      </c>
      <c r="F37" s="1">
        <v>-4.0</v>
      </c>
      <c r="G37" s="1">
        <v>-9.0</v>
      </c>
      <c r="H37" s="1">
        <v>18.0</v>
      </c>
      <c r="I37" s="1">
        <v>14.0</v>
      </c>
      <c r="J37" s="1">
        <v>-69.0</v>
      </c>
      <c r="K37" s="1">
        <v>-8.0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54</v>
      </c>
      <c r="B38" s="1">
        <v>9.0</v>
      </c>
      <c r="C38" s="1">
        <v>3.0</v>
      </c>
      <c r="D38" s="1">
        <v>69.0</v>
      </c>
      <c r="E38" s="1">
        <v>152.0</v>
      </c>
      <c r="F38" s="1">
        <v>501.0</v>
      </c>
      <c r="G38" s="1">
        <v>-120.0</v>
      </c>
      <c r="H38" s="1">
        <v>769.0</v>
      </c>
      <c r="I38" s="1">
        <v>2990.0</v>
      </c>
      <c r="J38" s="1">
        <v>-508.0</v>
      </c>
      <c r="K38" s="1">
        <v>-689.0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55</v>
      </c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56</v>
      </c>
      <c r="B40" s="1">
        <v>3.0</v>
      </c>
      <c r="C40" s="1">
        <v>13.0</v>
      </c>
      <c r="D40" s="1">
        <v>82.0</v>
      </c>
      <c r="E40" s="1">
        <v>1.0</v>
      </c>
      <c r="F40" s="1">
        <v>2.0</v>
      </c>
      <c r="G40" s="1">
        <v>4.0</v>
      </c>
      <c r="H40" s="1">
        <v>44.0</v>
      </c>
      <c r="I40" s="1">
        <v>29.0</v>
      </c>
      <c r="J40" s="1">
        <v>25.0</v>
      </c>
      <c r="K40" s="1">
        <v>19.0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57</v>
      </c>
      <c r="B41" s="1">
        <v>0.0</v>
      </c>
      <c r="C41" s="1">
        <v>0.0</v>
      </c>
      <c r="D41" s="1">
        <v>2.0</v>
      </c>
      <c r="E41" s="1">
        <v>29.0</v>
      </c>
      <c r="F41" s="1">
        <v>12.0</v>
      </c>
      <c r="G41" s="1">
        <v>8.0</v>
      </c>
      <c r="H41" s="1">
        <v>10.0</v>
      </c>
      <c r="I41" s="1">
        <v>15.0</v>
      </c>
      <c r="J41" s="1">
        <v>29.0</v>
      </c>
      <c r="K41" s="1">
        <v>56.0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58</v>
      </c>
      <c r="B42" s="1">
        <v>-5.0</v>
      </c>
      <c r="C42" s="1">
        <v>-25.0</v>
      </c>
      <c r="D42" s="1">
        <v>-70.0</v>
      </c>
      <c r="E42" s="1">
        <v>-41.0</v>
      </c>
      <c r="F42" s="1">
        <v>-480.0</v>
      </c>
      <c r="G42" s="1">
        <v>-578.0</v>
      </c>
      <c r="H42" s="1">
        <v>-752.0</v>
      </c>
      <c r="I42" s="1">
        <v>-1210.0</v>
      </c>
      <c r="J42" s="1">
        <v>-943.0</v>
      </c>
      <c r="K42" s="1">
        <v>-1270.0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59</v>
      </c>
      <c r="B43" s="1">
        <v>-3.0</v>
      </c>
      <c r="C43" s="1">
        <v>-24.0</v>
      </c>
      <c r="D43" s="1">
        <v>-70.0</v>
      </c>
      <c r="E43" s="1">
        <v>-36.0</v>
      </c>
      <c r="F43" s="1">
        <v>-474.0</v>
      </c>
      <c r="G43" s="1">
        <v>-572.0</v>
      </c>
      <c r="H43" s="1">
        <v>-741.0</v>
      </c>
      <c r="I43" s="1">
        <v>-1190.0</v>
      </c>
      <c r="J43" s="1">
        <v>-931.0</v>
      </c>
      <c r="K43" s="1">
        <v>-1270.0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60</v>
      </c>
      <c r="B44" s="1">
        <v>97.0</v>
      </c>
      <c r="C44" s="1">
        <v>-4.0</v>
      </c>
      <c r="D44" s="1">
        <v>-14.0</v>
      </c>
      <c r="E44" s="1">
        <v>-35.0</v>
      </c>
      <c r="F44" s="1">
        <v>-10.0</v>
      </c>
      <c r="G44" s="1">
        <v>-34.0</v>
      </c>
      <c r="H44" s="1">
        <v>-307.0</v>
      </c>
      <c r="I44" s="1">
        <v>262.0</v>
      </c>
      <c r="J44" s="1">
        <v>-288.0</v>
      </c>
      <c r="K44" s="1">
        <v>372.0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61</v>
      </c>
      <c r="B45" s="1">
        <v>16.0</v>
      </c>
      <c r="C45" s="1">
        <v>5.0</v>
      </c>
      <c r="D45" s="1">
        <v>12.0</v>
      </c>
      <c r="E45" s="1">
        <v>133.0</v>
      </c>
      <c r="F45" s="1">
        <v>33.0</v>
      </c>
      <c r="G45" s="1">
        <v>34.0</v>
      </c>
      <c r="H45" s="1">
        <v>290.0</v>
      </c>
      <c r="I45" s="1">
        <v>102.0</v>
      </c>
      <c r="J45" s="1">
        <v>-65.0</v>
      </c>
      <c r="K45" s="1">
        <v>361.0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17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62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63</v>
      </c>
      <c r="B3" s="1">
        <v>13.0</v>
      </c>
      <c r="C3" s="1">
        <v>17.0</v>
      </c>
      <c r="D3" s="1">
        <v>87.0</v>
      </c>
      <c r="E3" s="1">
        <v>240.0</v>
      </c>
      <c r="F3" s="1">
        <v>713.0</v>
      </c>
      <c r="G3" s="1">
        <v>618.0</v>
      </c>
      <c r="H3" s="1">
        <v>1380.0</v>
      </c>
      <c r="I3" s="1">
        <v>4380.0</v>
      </c>
      <c r="J3" s="1">
        <v>3870.0</v>
      </c>
      <c r="K3" s="1">
        <v>3170.0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64</v>
      </c>
      <c r="B4" s="1">
        <v>30.0</v>
      </c>
      <c r="C4" s="1">
        <v>82.0</v>
      </c>
      <c r="D4" s="1">
        <v>281.0</v>
      </c>
      <c r="E4" s="1">
        <v>598.0</v>
      </c>
      <c r="F4" s="1">
        <v>1070.0</v>
      </c>
      <c r="G4" s="1">
        <v>365.0</v>
      </c>
      <c r="H4" s="1">
        <v>3270.0</v>
      </c>
      <c r="I4" s="1">
        <v>2240.0</v>
      </c>
      <c r="J4" s="1">
        <v>667.0</v>
      </c>
      <c r="K4" s="1">
        <v>2.0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65</v>
      </c>
      <c r="B5" s="1">
        <v>44.0</v>
      </c>
      <c r="C5" s="1">
        <v>100.0</v>
      </c>
      <c r="D5" s="1">
        <v>368.0</v>
      </c>
      <c r="E5" s="1">
        <v>838.0</v>
      </c>
      <c r="F5" s="1">
        <v>1780.0</v>
      </c>
      <c r="G5" s="1">
        <v>983.0</v>
      </c>
      <c r="H5" s="1">
        <v>4650.0</v>
      </c>
      <c r="I5" s="1">
        <v>6620.0</v>
      </c>
      <c r="J5" s="1">
        <v>4540.0</v>
      </c>
      <c r="K5" s="1">
        <v>3170.0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66</v>
      </c>
      <c r="B6" s="1">
        <v>0.0</v>
      </c>
      <c r="C6" s="1">
        <v>0.0</v>
      </c>
      <c r="D6" s="1">
        <v>0.0</v>
      </c>
      <c r="E6" s="1">
        <v>29.0</v>
      </c>
      <c r="F6" s="1">
        <v>49.0</v>
      </c>
      <c r="G6" s="1">
        <v>70.0</v>
      </c>
      <c r="H6" s="1">
        <v>60.0</v>
      </c>
      <c r="I6" s="1">
        <v>483.0</v>
      </c>
      <c r="J6" s="1">
        <v>173.0</v>
      </c>
      <c r="K6" s="1">
        <v>358.0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67</v>
      </c>
      <c r="B7" s="1">
        <v>0.0</v>
      </c>
      <c r="C7" s="1">
        <v>0.0</v>
      </c>
      <c r="D7" s="1">
        <v>0.0</v>
      </c>
      <c r="E7" s="1">
        <v>0.0</v>
      </c>
      <c r="F7" s="1">
        <v>3.0</v>
      </c>
      <c r="G7" s="1">
        <v>1.0</v>
      </c>
      <c r="H7" s="1">
        <v>19.0</v>
      </c>
      <c r="I7" s="1">
        <v>17.0</v>
      </c>
      <c r="J7" s="1">
        <v>25.0</v>
      </c>
      <c r="K7" s="1">
        <v>37.0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68</v>
      </c>
      <c r="B8" s="1">
        <v>0.0</v>
      </c>
      <c r="C8" s="1">
        <v>0.0</v>
      </c>
      <c r="D8" s="1">
        <v>0.0</v>
      </c>
      <c r="E8" s="1">
        <v>29.0</v>
      </c>
      <c r="F8" s="1">
        <v>52.0</v>
      </c>
      <c r="G8" s="1">
        <v>72.0</v>
      </c>
      <c r="H8" s="1">
        <v>79.0</v>
      </c>
      <c r="I8" s="1">
        <v>500.0</v>
      </c>
      <c r="J8" s="1">
        <v>199.0</v>
      </c>
      <c r="K8" s="1">
        <v>396.0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69</v>
      </c>
      <c r="B9" s="1">
        <v>0.0</v>
      </c>
      <c r="C9" s="1">
        <v>0.0</v>
      </c>
      <c r="D9" s="1">
        <v>0.0</v>
      </c>
      <c r="E9" s="1">
        <v>10.0</v>
      </c>
      <c r="F9" s="1">
        <v>16.0</v>
      </c>
      <c r="G9" s="1">
        <v>28.0</v>
      </c>
      <c r="H9" s="1">
        <v>89.0</v>
      </c>
      <c r="I9" s="1">
        <v>243.0</v>
      </c>
      <c r="J9" s="1">
        <v>282.0</v>
      </c>
      <c r="K9" s="1">
        <v>416.0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70</v>
      </c>
      <c r="B10" s="1">
        <v>2.0</v>
      </c>
      <c r="C10" s="1">
        <v>5.0</v>
      </c>
      <c r="D10" s="1">
        <v>6.0</v>
      </c>
      <c r="E10" s="1">
        <v>35.0</v>
      </c>
      <c r="F10" s="1">
        <v>14.0</v>
      </c>
      <c r="G10" s="1">
        <v>9.0</v>
      </c>
      <c r="H10" s="1">
        <v>57.0</v>
      </c>
      <c r="I10" s="1">
        <v>139.0</v>
      </c>
      <c r="J10" s="1">
        <v>83.0</v>
      </c>
      <c r="K10" s="1">
        <v>88.0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71</v>
      </c>
      <c r="B11" s="1">
        <v>0.0</v>
      </c>
      <c r="C11" s="1">
        <v>0.0</v>
      </c>
      <c r="D11" s="1">
        <v>0.0</v>
      </c>
      <c r="E11" s="1">
        <v>0.0</v>
      </c>
      <c r="F11" s="1">
        <v>14.0</v>
      </c>
      <c r="G11" s="1">
        <v>28.0</v>
      </c>
      <c r="H11" s="1">
        <v>30.0</v>
      </c>
      <c r="I11" s="1">
        <v>32.0</v>
      </c>
      <c r="J11" s="1">
        <v>19.0</v>
      </c>
      <c r="K11" s="1">
        <v>11.0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72</v>
      </c>
      <c r="B12" s="1">
        <v>0.0</v>
      </c>
      <c r="C12" s="1">
        <v>0.0</v>
      </c>
      <c r="D12" s="1">
        <v>0.0</v>
      </c>
      <c r="E12" s="1">
        <v>0.0</v>
      </c>
      <c r="F12" s="1">
        <v>64.0</v>
      </c>
      <c r="G12" s="1">
        <v>78.0</v>
      </c>
      <c r="H12" s="1">
        <v>83.0</v>
      </c>
      <c r="I12" s="1">
        <v>114.0</v>
      </c>
      <c r="J12" s="1">
        <v>106.0</v>
      </c>
      <c r="K12" s="1">
        <v>117.0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73</v>
      </c>
      <c r="B13" s="1">
        <v>47.0</v>
      </c>
      <c r="C13" s="1">
        <v>106.0</v>
      </c>
      <c r="D13" s="1">
        <v>374.0</v>
      </c>
      <c r="E13" s="1">
        <v>913.0</v>
      </c>
      <c r="F13" s="1">
        <v>1940.0</v>
      </c>
      <c r="G13" s="1">
        <v>1170.0</v>
      </c>
      <c r="H13" s="1">
        <v>4960.0</v>
      </c>
      <c r="I13" s="1">
        <v>7610.0</v>
      </c>
      <c r="J13" s="1">
        <v>5210.0</v>
      </c>
      <c r="K13" s="1">
        <v>4200.0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74</v>
      </c>
      <c r="B14" s="1">
        <v>10.0</v>
      </c>
      <c r="C14" s="1">
        <v>12.0</v>
      </c>
      <c r="D14" s="1">
        <v>33.0</v>
      </c>
      <c r="E14" s="1">
        <v>76.0</v>
      </c>
      <c r="F14" s="1">
        <v>177.0</v>
      </c>
      <c r="G14" s="1">
        <v>362.0</v>
      </c>
      <c r="H14" s="1">
        <v>522.0</v>
      </c>
      <c r="I14" s="1">
        <v>829.0</v>
      </c>
      <c r="J14" s="1">
        <v>1130.0</v>
      </c>
      <c r="K14" s="1">
        <v>1670.0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75</v>
      </c>
      <c r="B15" s="1">
        <v>-4.0</v>
      </c>
      <c r="C15" s="1">
        <v>-6.0</v>
      </c>
      <c r="D15" s="1">
        <v>-7.0</v>
      </c>
      <c r="E15" s="1">
        <v>-13.0</v>
      </c>
      <c r="F15" s="1">
        <v>-19.0</v>
      </c>
      <c r="G15" s="1">
        <v>-36.0</v>
      </c>
      <c r="H15" s="1">
        <v>-73.0</v>
      </c>
      <c r="I15" s="1">
        <v>-124.0</v>
      </c>
      <c r="J15" s="1">
        <v>-171.0</v>
      </c>
      <c r="K15" s="1">
        <v>-249.0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76</v>
      </c>
      <c r="B16" s="1">
        <v>5.0</v>
      </c>
      <c r="C16" s="1">
        <v>6.0</v>
      </c>
      <c r="D16" s="1">
        <v>25.0</v>
      </c>
      <c r="E16" s="1">
        <v>62.0</v>
      </c>
      <c r="F16" s="1">
        <v>157.0</v>
      </c>
      <c r="G16" s="1">
        <v>325.0</v>
      </c>
      <c r="H16" s="1">
        <v>448.0</v>
      </c>
      <c r="I16" s="1">
        <v>705.0</v>
      </c>
      <c r="J16" s="1">
        <v>956.0</v>
      </c>
      <c r="K16" s="1">
        <v>1420.0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77</v>
      </c>
      <c r="B17" s="1">
        <v>0.0</v>
      </c>
      <c r="C17" s="1">
        <v>0.0</v>
      </c>
      <c r="D17" s="1">
        <v>0.0</v>
      </c>
      <c r="E17" s="1">
        <v>0.0</v>
      </c>
      <c r="F17" s="1">
        <v>0.0</v>
      </c>
      <c r="G17" s="1">
        <v>0.0</v>
      </c>
      <c r="H17" s="1">
        <v>49.0</v>
      </c>
      <c r="I17" s="1">
        <v>101.0</v>
      </c>
      <c r="J17" s="1">
        <v>91.0</v>
      </c>
      <c r="K17" s="1">
        <v>89.0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78</v>
      </c>
      <c r="B18" s="1">
        <v>0.0</v>
      </c>
      <c r="C18" s="1">
        <v>0.0</v>
      </c>
      <c r="D18" s="1">
        <v>0.0</v>
      </c>
      <c r="E18" s="1">
        <v>10.0</v>
      </c>
      <c r="F18" s="1">
        <v>10.0</v>
      </c>
      <c r="G18" s="1">
        <v>10.0</v>
      </c>
      <c r="H18" s="1">
        <v>10.0</v>
      </c>
      <c r="I18" s="1">
        <v>10.0</v>
      </c>
      <c r="J18" s="1">
        <v>10.0</v>
      </c>
      <c r="K18" s="1">
        <v>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79</v>
      </c>
      <c r="B19" s="1">
        <v>0.0</v>
      </c>
      <c r="C19" s="1">
        <v>0.0</v>
      </c>
      <c r="D19" s="1">
        <v>0.0</v>
      </c>
      <c r="E19" s="1">
        <v>19.0</v>
      </c>
      <c r="F19" s="1">
        <v>52.0</v>
      </c>
      <c r="G19" s="1">
        <v>5.0</v>
      </c>
      <c r="H19" s="1">
        <v>5.0</v>
      </c>
      <c r="I19" s="1">
        <v>46.0</v>
      </c>
      <c r="J19" s="1">
        <v>40.0</v>
      </c>
      <c r="K19" s="1">
        <v>57.0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80</v>
      </c>
      <c r="B20" s="1">
        <v>0.0</v>
      </c>
      <c r="C20" s="1">
        <v>0.0</v>
      </c>
      <c r="D20" s="1">
        <v>76.0</v>
      </c>
      <c r="E20" s="1">
        <v>7.0</v>
      </c>
      <c r="F20" s="1">
        <v>29.0</v>
      </c>
      <c r="G20" s="1">
        <v>37.0</v>
      </c>
      <c r="H20" s="1">
        <v>65.0</v>
      </c>
      <c r="I20" s="1">
        <v>110.0</v>
      </c>
      <c r="J20" s="1">
        <v>0.0</v>
      </c>
      <c r="K20" s="1">
        <v>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81</v>
      </c>
      <c r="B21" s="1">
        <v>50.0</v>
      </c>
      <c r="C21" s="1">
        <v>3.0</v>
      </c>
      <c r="D21" s="1">
        <v>4.0</v>
      </c>
      <c r="E21" s="1">
        <v>42.0</v>
      </c>
      <c r="F21" s="1">
        <v>66.0</v>
      </c>
      <c r="G21" s="1">
        <v>70.0</v>
      </c>
      <c r="H21" s="1">
        <v>71.0</v>
      </c>
      <c r="I21" s="1">
        <v>69.0</v>
      </c>
      <c r="J21" s="1">
        <v>83.0</v>
      </c>
      <c r="K21" s="1">
        <v>35.0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82</v>
      </c>
      <c r="B22" s="1">
        <v>53.0</v>
      </c>
      <c r="C22" s="1">
        <v>117.0</v>
      </c>
      <c r="D22" s="1">
        <v>406.0</v>
      </c>
      <c r="E22" s="1">
        <v>1050.0</v>
      </c>
      <c r="F22" s="1">
        <v>2250.0</v>
      </c>
      <c r="G22" s="1">
        <v>1610.0</v>
      </c>
      <c r="H22" s="1">
        <v>5600.0</v>
      </c>
      <c r="I22" s="1">
        <v>8650.0</v>
      </c>
      <c r="J22" s="1">
        <v>6380.0</v>
      </c>
      <c r="K22" s="1">
        <v>5810.0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83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84</v>
      </c>
      <c r="B24" s="1">
        <v>2.0</v>
      </c>
      <c r="C24" s="1">
        <v>8.0</v>
      </c>
      <c r="D24" s="1">
        <v>11.0</v>
      </c>
      <c r="E24" s="1">
        <v>69.0</v>
      </c>
      <c r="F24" s="1">
        <v>113.0</v>
      </c>
      <c r="G24" s="1">
        <v>122.0</v>
      </c>
      <c r="H24" s="1">
        <v>232.0</v>
      </c>
      <c r="I24" s="1">
        <v>262.0</v>
      </c>
      <c r="J24" s="1">
        <v>295.0</v>
      </c>
      <c r="K24" s="1">
        <v>315.0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85</v>
      </c>
      <c r="B25" s="1">
        <v>70.0</v>
      </c>
      <c r="C25" s="1">
        <v>5.0</v>
      </c>
      <c r="D25" s="1">
        <v>18.0</v>
      </c>
      <c r="E25" s="1">
        <v>49.0</v>
      </c>
      <c r="F25" s="1">
        <v>75.0</v>
      </c>
      <c r="G25" s="1">
        <v>120.0</v>
      </c>
      <c r="H25" s="1">
        <v>390.0</v>
      </c>
      <c r="I25" s="1">
        <v>534.0</v>
      </c>
      <c r="J25" s="1">
        <v>480.0</v>
      </c>
      <c r="K25" s="1">
        <v>589.0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86</v>
      </c>
      <c r="B26" s="1">
        <v>32.0</v>
      </c>
      <c r="C26" s="1">
        <v>0.0</v>
      </c>
      <c r="D26" s="1">
        <v>0.0</v>
      </c>
      <c r="E26" s="1">
        <v>0.0</v>
      </c>
      <c r="F26" s="1">
        <v>0.0</v>
      </c>
      <c r="G26" s="1">
        <v>0.0</v>
      </c>
      <c r="H26" s="1">
        <v>335.0</v>
      </c>
      <c r="I26" s="1">
        <v>425.0</v>
      </c>
      <c r="J26" s="1">
        <v>315.0</v>
      </c>
      <c r="K26" s="1">
        <v>660.0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87</v>
      </c>
      <c r="B27" s="1">
        <v>0.0</v>
      </c>
      <c r="C27" s="1">
        <v>14.0</v>
      </c>
      <c r="D27" s="1">
        <v>0.0</v>
      </c>
      <c r="E27" s="1">
        <v>9.0</v>
      </c>
      <c r="F27" s="1">
        <v>8.0</v>
      </c>
      <c r="G27" s="1">
        <v>0.0</v>
      </c>
      <c r="H27" s="1">
        <v>30.0</v>
      </c>
      <c r="I27" s="1">
        <v>2.0</v>
      </c>
      <c r="J27" s="1">
        <v>14.0</v>
      </c>
      <c r="K27" s="1">
        <v>28.0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88</v>
      </c>
      <c r="B28" s="1">
        <v>0.0</v>
      </c>
      <c r="C28" s="1">
        <v>0.0</v>
      </c>
      <c r="D28" s="1">
        <v>0.0</v>
      </c>
      <c r="E28" s="1">
        <v>0.0</v>
      </c>
      <c r="F28" s="1">
        <v>0.0</v>
      </c>
      <c r="G28" s="1">
        <v>10.0</v>
      </c>
      <c r="H28" s="1">
        <v>13.0</v>
      </c>
      <c r="I28" s="1">
        <v>21.0</v>
      </c>
      <c r="J28" s="1">
        <v>24.0</v>
      </c>
      <c r="K28" s="1">
        <v>21.0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89</v>
      </c>
      <c r="B29" s="1">
        <v>0.0</v>
      </c>
      <c r="C29" s="1">
        <v>0.0</v>
      </c>
      <c r="D29" s="1">
        <v>80.0</v>
      </c>
      <c r="E29" s="1">
        <v>9.0</v>
      </c>
      <c r="F29" s="1">
        <v>5.0</v>
      </c>
      <c r="G29" s="1">
        <v>13.0</v>
      </c>
      <c r="H29" s="1">
        <v>20.0</v>
      </c>
      <c r="I29" s="1">
        <v>21.0</v>
      </c>
      <c r="J29" s="1">
        <v>25.0</v>
      </c>
      <c r="K29" s="1">
        <v>22.0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90</v>
      </c>
      <c r="B30" s="1">
        <v>8.0</v>
      </c>
      <c r="C30" s="1">
        <v>1.0</v>
      </c>
      <c r="D30" s="1">
        <v>0.0</v>
      </c>
      <c r="E30" s="1">
        <v>12.0</v>
      </c>
      <c r="F30" s="1">
        <v>18.0</v>
      </c>
      <c r="G30" s="1">
        <v>0.0</v>
      </c>
      <c r="H30" s="1">
        <v>0.0</v>
      </c>
      <c r="I30" s="1">
        <v>187.0</v>
      </c>
      <c r="J30" s="1">
        <v>214.0</v>
      </c>
      <c r="K30" s="1">
        <v>0.0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91</v>
      </c>
      <c r="B31" s="1">
        <v>64.0</v>
      </c>
      <c r="C31" s="1">
        <v>4.0</v>
      </c>
      <c r="D31" s="1">
        <v>4.0</v>
      </c>
      <c r="E31" s="1">
        <v>0.0</v>
      </c>
      <c r="F31" s="1">
        <v>25.0</v>
      </c>
      <c r="G31" s="1">
        <v>43.0</v>
      </c>
      <c r="H31" s="1">
        <v>84.0</v>
      </c>
      <c r="I31" s="1">
        <v>145.0</v>
      </c>
      <c r="J31" s="1">
        <v>102.0</v>
      </c>
      <c r="K31" s="1">
        <v>173.0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92</v>
      </c>
      <c r="B32" s="1">
        <v>13.0</v>
      </c>
      <c r="C32" s="1">
        <v>35.0</v>
      </c>
      <c r="D32" s="1">
        <v>35.0</v>
      </c>
      <c r="E32" s="1">
        <v>150.0</v>
      </c>
      <c r="F32" s="1">
        <v>246.0</v>
      </c>
      <c r="G32" s="1">
        <v>310.0</v>
      </c>
      <c r="H32" s="1">
        <v>1080.0</v>
      </c>
      <c r="I32" s="1">
        <v>1600.0</v>
      </c>
      <c r="J32" s="1">
        <v>1470.0</v>
      </c>
      <c r="K32" s="1">
        <v>1810.0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93</v>
      </c>
      <c r="B33" s="1">
        <v>13.0</v>
      </c>
      <c r="C33" s="1">
        <v>6.0</v>
      </c>
      <c r="D33" s="1">
        <v>17.0</v>
      </c>
      <c r="E33" s="1">
        <v>155.0</v>
      </c>
      <c r="F33" s="1">
        <v>190.0</v>
      </c>
      <c r="G33" s="1">
        <v>241.0</v>
      </c>
      <c r="H33" s="1">
        <v>184.0</v>
      </c>
      <c r="I33" s="1">
        <v>202.0</v>
      </c>
      <c r="J33" s="1">
        <v>209.0</v>
      </c>
      <c r="K33" s="1">
        <v>198.0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94</v>
      </c>
      <c r="B34" s="1">
        <v>0.0</v>
      </c>
      <c r="C34" s="1">
        <v>0.0</v>
      </c>
      <c r="D34" s="1">
        <v>0.0</v>
      </c>
      <c r="E34" s="1">
        <v>0.0</v>
      </c>
      <c r="F34" s="1">
        <v>0.0</v>
      </c>
      <c r="G34" s="1">
        <v>25.0</v>
      </c>
      <c r="H34" s="1">
        <v>29.0</v>
      </c>
      <c r="I34" s="1">
        <v>43.0</v>
      </c>
      <c r="J34" s="1">
        <v>34.0</v>
      </c>
      <c r="K34" s="1">
        <v>22.0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95</v>
      </c>
      <c r="B35" s="1">
        <v>0.0</v>
      </c>
      <c r="C35" s="1">
        <v>0.0</v>
      </c>
      <c r="D35" s="1">
        <v>0.0</v>
      </c>
      <c r="E35" s="1">
        <v>56.0</v>
      </c>
      <c r="F35" s="1">
        <v>47.0</v>
      </c>
      <c r="G35" s="1">
        <v>46.0</v>
      </c>
      <c r="H35" s="1">
        <v>49.0</v>
      </c>
      <c r="I35" s="1">
        <v>267.0</v>
      </c>
      <c r="J35" s="1">
        <v>80.0</v>
      </c>
      <c r="K35" s="1">
        <v>34.0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96</v>
      </c>
      <c r="B36" s="1">
        <v>0.0</v>
      </c>
      <c r="C36" s="1">
        <v>0.0</v>
      </c>
      <c r="D36" s="1">
        <v>0.0</v>
      </c>
      <c r="E36" s="1">
        <v>0.0</v>
      </c>
      <c r="F36" s="1">
        <v>0.0</v>
      </c>
      <c r="G36" s="1">
        <v>0.0</v>
      </c>
      <c r="H36" s="1">
        <v>8.0</v>
      </c>
      <c r="I36" s="1">
        <v>7.0</v>
      </c>
      <c r="J36" s="1">
        <v>7.0</v>
      </c>
      <c r="K36" s="1">
        <v>15.0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97</v>
      </c>
      <c r="B37" s="1">
        <v>0.0</v>
      </c>
      <c r="C37" s="1">
        <v>0.0</v>
      </c>
      <c r="D37" s="1">
        <v>0.0</v>
      </c>
      <c r="E37" s="1">
        <v>0.0</v>
      </c>
      <c r="F37" s="1">
        <v>11.0</v>
      </c>
      <c r="G37" s="1">
        <v>10.0</v>
      </c>
      <c r="H37" s="1">
        <v>10.0</v>
      </c>
      <c r="I37" s="1">
        <v>14.0</v>
      </c>
      <c r="J37" s="1">
        <v>16.0</v>
      </c>
      <c r="K37" s="1">
        <v>16.0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98</v>
      </c>
      <c r="B38" s="1">
        <v>96.0</v>
      </c>
      <c r="C38" s="1">
        <v>1.0</v>
      </c>
      <c r="D38" s="1">
        <v>56.0</v>
      </c>
      <c r="E38" s="1">
        <v>15.0</v>
      </c>
      <c r="F38" s="1">
        <v>1.0</v>
      </c>
      <c r="G38" s="1">
        <v>17.0</v>
      </c>
      <c r="H38" s="1">
        <v>375.0</v>
      </c>
      <c r="I38" s="1">
        <v>270.0</v>
      </c>
      <c r="J38" s="1">
        <v>180.0</v>
      </c>
      <c r="K38" s="1">
        <v>172.0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99</v>
      </c>
      <c r="B39" s="1">
        <v>27.0</v>
      </c>
      <c r="C39" s="1">
        <v>42.0</v>
      </c>
      <c r="D39" s="1">
        <v>52.0</v>
      </c>
      <c r="E39" s="1">
        <v>362.0</v>
      </c>
      <c r="F39" s="1">
        <v>496.0</v>
      </c>
      <c r="G39" s="1">
        <v>634.0</v>
      </c>
      <c r="H39" s="1">
        <v>1730.0</v>
      </c>
      <c r="I39" s="1">
        <v>2400.0</v>
      </c>
      <c r="J39" s="1">
        <v>2000.0</v>
      </c>
      <c r="K39" s="1">
        <v>2270.0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100</v>
      </c>
      <c r="B40" s="1">
        <v>78.0</v>
      </c>
      <c r="C40" s="1">
        <v>176.0</v>
      </c>
      <c r="D40" s="1">
        <v>0.0</v>
      </c>
      <c r="E40" s="1">
        <v>0.0</v>
      </c>
      <c r="F40" s="1">
        <v>0.0</v>
      </c>
      <c r="G40" s="1">
        <v>0.0</v>
      </c>
      <c r="H40" s="1">
        <v>0.0</v>
      </c>
      <c r="I40" s="1">
        <v>0.0</v>
      </c>
      <c r="J40" s="1">
        <v>0.0</v>
      </c>
      <c r="K40" s="1">
        <v>0.0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101</v>
      </c>
      <c r="B41" s="1">
        <v>78.0</v>
      </c>
      <c r="C41" s="1">
        <v>176.0</v>
      </c>
      <c r="D41" s="1">
        <v>0.0</v>
      </c>
      <c r="E41" s="1">
        <v>0.0</v>
      </c>
      <c r="F41" s="1">
        <v>0.0</v>
      </c>
      <c r="G41" s="1">
        <v>0.0</v>
      </c>
      <c r="H41" s="1">
        <v>0.0</v>
      </c>
      <c r="I41" s="1">
        <v>0.0</v>
      </c>
      <c r="J41" s="1">
        <v>0.0</v>
      </c>
      <c r="K41" s="1">
        <v>0.0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102</v>
      </c>
      <c r="B42" s="1">
        <v>1.0</v>
      </c>
      <c r="C42" s="1">
        <v>1.0</v>
      </c>
      <c r="D42" s="1">
        <v>5.0</v>
      </c>
      <c r="E42" s="1">
        <v>5.0</v>
      </c>
      <c r="F42" s="1">
        <v>7.0</v>
      </c>
      <c r="G42" s="1">
        <v>7.0</v>
      </c>
      <c r="H42" s="1">
        <v>11.0</v>
      </c>
      <c r="I42" s="1">
        <v>13.0</v>
      </c>
      <c r="J42" s="1">
        <v>13.0</v>
      </c>
      <c r="K42" s="1">
        <v>13.0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103</v>
      </c>
      <c r="B43" s="1">
        <v>7.0</v>
      </c>
      <c r="C43" s="1">
        <v>18.0</v>
      </c>
      <c r="D43" s="1">
        <v>591.0</v>
      </c>
      <c r="E43" s="1">
        <v>1000.0</v>
      </c>
      <c r="F43" s="1">
        <v>2740.0</v>
      </c>
      <c r="G43" s="1">
        <v>2930.0</v>
      </c>
      <c r="H43" s="1">
        <v>7410.0</v>
      </c>
      <c r="I43" s="1">
        <v>11190.0</v>
      </c>
      <c r="J43" s="1">
        <v>11540.0</v>
      </c>
      <c r="K43" s="1">
        <v>11600.0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104</v>
      </c>
      <c r="B44" s="1">
        <v>-61.0</v>
      </c>
      <c r="C44" s="1">
        <v>-118.0</v>
      </c>
      <c r="D44" s="1">
        <v>-237.0</v>
      </c>
      <c r="E44" s="1">
        <v>-331.0</v>
      </c>
      <c r="F44" s="1">
        <v>-1010.0</v>
      </c>
      <c r="G44" s="1">
        <v>-1960.0</v>
      </c>
      <c r="H44" s="1">
        <v>-3550.0</v>
      </c>
      <c r="I44" s="1">
        <v>-4970.0</v>
      </c>
      <c r="J44" s="1">
        <v>-7080.0</v>
      </c>
      <c r="K44" s="1">
        <v>-7960.0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105</v>
      </c>
      <c r="B45" s="1">
        <v>10.0</v>
      </c>
      <c r="C45" s="1">
        <v>-1.0</v>
      </c>
      <c r="D45" s="1">
        <v>-94.0</v>
      </c>
      <c r="E45" s="1">
        <v>-48.0</v>
      </c>
      <c r="F45" s="1">
        <v>1.0</v>
      </c>
      <c r="G45" s="1">
        <v>-8.0</v>
      </c>
      <c r="H45" s="1">
        <v>6.0</v>
      </c>
      <c r="I45" s="1">
        <v>17.0</v>
      </c>
      <c r="J45" s="1">
        <v>-77.0</v>
      </c>
      <c r="K45" s="1">
        <v>-99.0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106</v>
      </c>
      <c r="B46" s="1">
        <v>-53.0</v>
      </c>
      <c r="C46" s="1">
        <v>-102.0</v>
      </c>
      <c r="D46" s="1">
        <v>353.0</v>
      </c>
      <c r="E46" s="1">
        <v>670.0</v>
      </c>
      <c r="F46" s="1">
        <v>1740.0</v>
      </c>
      <c r="G46" s="1">
        <v>962.0</v>
      </c>
      <c r="H46" s="1">
        <v>3870.0</v>
      </c>
      <c r="I46" s="1">
        <v>6240.0</v>
      </c>
      <c r="J46" s="1">
        <v>4380.0</v>
      </c>
      <c r="K46" s="1">
        <v>3540.0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107</v>
      </c>
      <c r="B47" s="1">
        <v>0.0</v>
      </c>
      <c r="C47" s="1">
        <v>0.0</v>
      </c>
      <c r="D47" s="1">
        <v>0.0</v>
      </c>
      <c r="E47" s="1">
        <v>14.0</v>
      </c>
      <c r="F47" s="1">
        <v>14.0</v>
      </c>
      <c r="G47" s="1">
        <v>16.0</v>
      </c>
      <c r="H47" s="1">
        <v>0.0</v>
      </c>
      <c r="I47" s="1">
        <v>0.0</v>
      </c>
      <c r="J47" s="1">
        <v>0.0</v>
      </c>
      <c r="K47" s="1">
        <v>0.0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108</v>
      </c>
      <c r="B48" s="1">
        <v>25.0</v>
      </c>
      <c r="C48" s="1">
        <v>74.0</v>
      </c>
      <c r="D48" s="1">
        <v>353.0</v>
      </c>
      <c r="E48" s="1">
        <v>684.0</v>
      </c>
      <c r="F48" s="1">
        <v>1750.0</v>
      </c>
      <c r="G48" s="1">
        <v>978.0</v>
      </c>
      <c r="H48" s="1">
        <v>3870.0</v>
      </c>
      <c r="I48" s="1">
        <v>6240.0</v>
      </c>
      <c r="J48" s="1">
        <v>4380.0</v>
      </c>
      <c r="K48" s="1">
        <v>3540.0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109</v>
      </c>
      <c r="B49" s="1">
        <v>53.0</v>
      </c>
      <c r="C49" s="1">
        <v>117.0</v>
      </c>
      <c r="D49" s="1">
        <v>406.0</v>
      </c>
      <c r="E49" s="1">
        <v>1050.0</v>
      </c>
      <c r="F49" s="1">
        <v>2250.0</v>
      </c>
      <c r="G49" s="1">
        <v>1610.0</v>
      </c>
      <c r="H49" s="1">
        <v>5600.0</v>
      </c>
      <c r="I49" s="1">
        <v>8650.0</v>
      </c>
      <c r="J49" s="1">
        <v>6380.0</v>
      </c>
      <c r="K49" s="1">
        <v>5810.0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55</v>
      </c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110</v>
      </c>
      <c r="B51" s="1">
        <v>8.0</v>
      </c>
      <c r="C51" s="1">
        <v>8.0</v>
      </c>
      <c r="D51" s="1">
        <v>35.0</v>
      </c>
      <c r="E51" s="1">
        <v>45.0</v>
      </c>
      <c r="F51" s="1">
        <v>59.0</v>
      </c>
      <c r="G51" s="1">
        <v>77.0</v>
      </c>
      <c r="H51" s="1">
        <v>91.0</v>
      </c>
      <c r="I51" s="1">
        <v>103.0</v>
      </c>
      <c r="J51" s="1">
        <v>104.0</v>
      </c>
      <c r="K51" s="1">
        <v>105.0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111</v>
      </c>
      <c r="B52" s="1">
        <v>8.0</v>
      </c>
      <c r="C52" s="1">
        <v>8.0</v>
      </c>
      <c r="D52" s="1">
        <v>35.0</v>
      </c>
      <c r="E52" s="1">
        <v>45.0</v>
      </c>
      <c r="F52" s="1">
        <v>59.0</v>
      </c>
      <c r="G52" s="1">
        <v>61.0</v>
      </c>
      <c r="H52" s="1">
        <v>91.0</v>
      </c>
      <c r="I52" s="1">
        <v>103.0</v>
      </c>
      <c r="J52" s="1">
        <v>104.0</v>
      </c>
      <c r="K52" s="1">
        <v>105.0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112</v>
      </c>
      <c r="B53" s="1" t="s">
        <v>113</v>
      </c>
      <c r="C53" s="1" t="s">
        <v>114</v>
      </c>
      <c r="D53" s="1" t="s">
        <v>115</v>
      </c>
      <c r="E53" s="1" t="s">
        <v>116</v>
      </c>
      <c r="F53" s="1" t="s">
        <v>117</v>
      </c>
      <c r="G53" s="1" t="s">
        <v>118</v>
      </c>
      <c r="H53" s="1" t="s">
        <v>119</v>
      </c>
      <c r="I53" s="1" t="s">
        <v>120</v>
      </c>
      <c r="J53" s="1" t="s">
        <v>121</v>
      </c>
      <c r="K53" s="1" t="s">
        <v>122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123</v>
      </c>
      <c r="B54" s="1">
        <v>-53.0</v>
      </c>
      <c r="C54" s="1">
        <v>-102.0</v>
      </c>
      <c r="D54" s="1">
        <v>353.0</v>
      </c>
      <c r="E54" s="1">
        <v>650.0</v>
      </c>
      <c r="F54" s="1">
        <v>1690.0</v>
      </c>
      <c r="G54" s="1">
        <v>956.0</v>
      </c>
      <c r="H54" s="1">
        <v>3860.0</v>
      </c>
      <c r="I54" s="1">
        <v>6200.0</v>
      </c>
      <c r="J54" s="1">
        <v>4340.0</v>
      </c>
      <c r="K54" s="1">
        <v>3480.0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124</v>
      </c>
      <c r="B55" s="1" t="s">
        <v>113</v>
      </c>
      <c r="C55" s="1" t="s">
        <v>114</v>
      </c>
      <c r="D55" s="1" t="s">
        <v>115</v>
      </c>
      <c r="E55" s="1" t="s">
        <v>125</v>
      </c>
      <c r="F55" s="1" t="s">
        <v>126</v>
      </c>
      <c r="G55" s="1" t="s">
        <v>127</v>
      </c>
      <c r="H55" s="1" t="s">
        <v>128</v>
      </c>
      <c r="I55" s="1" t="s">
        <v>129</v>
      </c>
      <c r="J55" s="1" t="s">
        <v>130</v>
      </c>
      <c r="K55" s="1" t="s">
        <v>131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132</v>
      </c>
      <c r="B56" s="1">
        <v>13.0</v>
      </c>
      <c r="C56" s="1">
        <v>20.0</v>
      </c>
      <c r="D56" s="1">
        <v>17.0</v>
      </c>
      <c r="E56" s="1">
        <v>165.0</v>
      </c>
      <c r="F56" s="1">
        <v>198.0</v>
      </c>
      <c r="G56" s="1">
        <v>277.0</v>
      </c>
      <c r="H56" s="1">
        <v>562.0</v>
      </c>
      <c r="I56" s="1">
        <v>695.0</v>
      </c>
      <c r="J56" s="1">
        <v>597.0</v>
      </c>
      <c r="K56" s="1">
        <v>930.0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133</v>
      </c>
      <c r="B57" s="1">
        <v>-30.0</v>
      </c>
      <c r="C57" s="1">
        <v>-79.0</v>
      </c>
      <c r="D57" s="1">
        <v>-351.0</v>
      </c>
      <c r="E57" s="1">
        <v>-673.0</v>
      </c>
      <c r="F57" s="1">
        <v>-1580.0</v>
      </c>
      <c r="G57" s="1">
        <v>-705.0</v>
      </c>
      <c r="H57" s="1">
        <v>-4090.0</v>
      </c>
      <c r="I57" s="1">
        <v>-5920.0</v>
      </c>
      <c r="J57" s="1">
        <v>-3940.0</v>
      </c>
      <c r="K57" s="1">
        <v>-2240.0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134</v>
      </c>
      <c r="B58" s="1">
        <v>0.0</v>
      </c>
      <c r="C58" s="1">
        <v>0.0</v>
      </c>
      <c r="D58" s="1">
        <v>0.0</v>
      </c>
      <c r="E58" s="1">
        <v>0.0</v>
      </c>
      <c r="F58" s="1">
        <v>0.0</v>
      </c>
      <c r="G58" s="1">
        <v>0.0</v>
      </c>
      <c r="H58" s="1">
        <v>8.0</v>
      </c>
      <c r="I58" s="1">
        <v>7.0</v>
      </c>
      <c r="J58" s="1">
        <v>7.0</v>
      </c>
      <c r="K58" s="1">
        <v>15.0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135</v>
      </c>
      <c r="B59" s="1">
        <v>7.0</v>
      </c>
      <c r="C59" s="1">
        <v>9.0</v>
      </c>
      <c r="D59" s="1">
        <v>15.0</v>
      </c>
      <c r="E59" s="1">
        <v>31.0</v>
      </c>
      <c r="F59" s="1">
        <v>75.0</v>
      </c>
      <c r="G59" s="1">
        <v>134.0</v>
      </c>
      <c r="H59" s="1">
        <v>174.0</v>
      </c>
      <c r="I59" s="1">
        <v>234.0</v>
      </c>
      <c r="J59" s="1">
        <v>273.0</v>
      </c>
      <c r="K59" s="1">
        <v>270.0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136</v>
      </c>
      <c r="B60" s="1">
        <v>0.0</v>
      </c>
      <c r="C60" s="1">
        <v>0.0</v>
      </c>
      <c r="D60" s="1">
        <v>0.0</v>
      </c>
      <c r="E60" s="1">
        <v>14.0</v>
      </c>
      <c r="F60" s="1">
        <v>14.0</v>
      </c>
      <c r="G60" s="1">
        <v>16.0</v>
      </c>
      <c r="H60" s="1">
        <v>0.0</v>
      </c>
      <c r="I60" s="1">
        <v>0.0</v>
      </c>
      <c r="J60" s="1">
        <v>0.0</v>
      </c>
      <c r="K60" s="1">
        <v>0.0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137</v>
      </c>
      <c r="B61" s="1">
        <v>3.0</v>
      </c>
      <c r="C61" s="1">
        <v>3.0</v>
      </c>
      <c r="D61" s="1">
        <v>3.0</v>
      </c>
      <c r="E61" s="1">
        <v>6.0</v>
      </c>
      <c r="F61" s="1">
        <v>6.0</v>
      </c>
      <c r="G61" s="1">
        <v>6.0</v>
      </c>
      <c r="H61" s="1">
        <v>5.0</v>
      </c>
      <c r="I61" s="1">
        <v>5.0</v>
      </c>
      <c r="J61" s="1">
        <v>5.0</v>
      </c>
      <c r="K61" s="1">
        <v>6.0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138</v>
      </c>
      <c r="B62" s="1">
        <v>0.0</v>
      </c>
      <c r="C62" s="1">
        <v>0.0</v>
      </c>
      <c r="D62" s="1">
        <v>0.0</v>
      </c>
      <c r="E62" s="1">
        <v>0.0</v>
      </c>
      <c r="F62" s="1">
        <v>0.0</v>
      </c>
      <c r="G62" s="1">
        <v>0.0</v>
      </c>
      <c r="H62" s="1">
        <v>19.0</v>
      </c>
      <c r="I62" s="1">
        <v>78.0</v>
      </c>
      <c r="J62" s="1">
        <v>88.0</v>
      </c>
      <c r="K62" s="1">
        <v>149.0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139</v>
      </c>
      <c r="B63" s="1">
        <v>0.0</v>
      </c>
      <c r="C63" s="1">
        <v>0.0</v>
      </c>
      <c r="D63" s="1">
        <v>0.0</v>
      </c>
      <c r="E63" s="1">
        <v>0.0</v>
      </c>
      <c r="F63" s="1">
        <v>0.0</v>
      </c>
      <c r="G63" s="1">
        <v>0.0</v>
      </c>
      <c r="H63" s="1">
        <v>1.0</v>
      </c>
      <c r="I63" s="1">
        <v>9.0</v>
      </c>
      <c r="J63" s="1">
        <v>20.0</v>
      </c>
      <c r="K63" s="1">
        <v>39.0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140</v>
      </c>
      <c r="B64" s="1">
        <v>0.0</v>
      </c>
      <c r="C64" s="1">
        <v>0.0</v>
      </c>
      <c r="D64" s="1">
        <v>0.0</v>
      </c>
      <c r="E64" s="1">
        <v>10.0</v>
      </c>
      <c r="F64" s="1">
        <v>16.0</v>
      </c>
      <c r="G64" s="1">
        <v>28.0</v>
      </c>
      <c r="H64" s="1">
        <v>68.0</v>
      </c>
      <c r="I64" s="1">
        <v>155.0</v>
      </c>
      <c r="J64" s="1">
        <v>173.0</v>
      </c>
      <c r="K64" s="1">
        <v>228.0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141</v>
      </c>
      <c r="B65" s="1">
        <v>0.0</v>
      </c>
      <c r="C65" s="1">
        <v>0.0</v>
      </c>
      <c r="D65" s="1">
        <v>0.0</v>
      </c>
      <c r="E65" s="1">
        <v>0.0</v>
      </c>
      <c r="F65" s="1">
        <v>0.0</v>
      </c>
      <c r="G65" s="1">
        <v>0.0</v>
      </c>
      <c r="H65" s="1">
        <v>0.0</v>
      </c>
      <c r="I65" s="1">
        <v>65.0</v>
      </c>
      <c r="J65" s="1">
        <v>65.0</v>
      </c>
      <c r="K65" s="1">
        <v>65.0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142</v>
      </c>
      <c r="B66" s="1">
        <v>0.0</v>
      </c>
      <c r="C66" s="1">
        <v>0.0</v>
      </c>
      <c r="D66" s="1">
        <v>0.0</v>
      </c>
      <c r="E66" s="1">
        <v>0.0</v>
      </c>
      <c r="F66" s="1">
        <v>15.0</v>
      </c>
      <c r="G66" s="1">
        <v>110.0</v>
      </c>
      <c r="H66" s="1">
        <v>112.0</v>
      </c>
      <c r="I66" s="1">
        <v>144.0</v>
      </c>
      <c r="J66" s="1">
        <v>222.0</v>
      </c>
      <c r="K66" s="1">
        <v>232.0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143</v>
      </c>
      <c r="B67" s="1">
        <v>5.0</v>
      </c>
      <c r="C67" s="1">
        <v>6.0</v>
      </c>
      <c r="D67" s="1">
        <v>8.0</v>
      </c>
      <c r="E67" s="1">
        <v>34.0</v>
      </c>
      <c r="F67" s="1">
        <v>42.0</v>
      </c>
      <c r="G67" s="1">
        <v>110.0</v>
      </c>
      <c r="H67" s="1">
        <v>175.0</v>
      </c>
      <c r="I67" s="1">
        <v>238.0</v>
      </c>
      <c r="J67" s="1">
        <v>335.0</v>
      </c>
      <c r="K67" s="1">
        <v>392.0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144</v>
      </c>
      <c r="B68" s="1">
        <v>0.0</v>
      </c>
      <c r="C68" s="1">
        <v>192.0</v>
      </c>
      <c r="D68" s="1">
        <v>321.0</v>
      </c>
      <c r="E68" s="1">
        <v>900.0</v>
      </c>
      <c r="F68" s="1">
        <v>0.0</v>
      </c>
      <c r="G68" s="1">
        <v>0.0</v>
      </c>
      <c r="H68" s="1">
        <v>0.0</v>
      </c>
      <c r="I68" s="1">
        <v>0.0</v>
      </c>
      <c r="J68" s="1">
        <v>0.0</v>
      </c>
      <c r="K68" s="1">
        <v>1.0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145</v>
      </c>
      <c r="B69" s="1">
        <v>0.0</v>
      </c>
      <c r="C69" s="1">
        <v>2.0</v>
      </c>
      <c r="D69" s="1">
        <v>1.0</v>
      </c>
      <c r="E69" s="1">
        <v>0.0</v>
      </c>
      <c r="F69" s="1">
        <v>0.0</v>
      </c>
      <c r="G69" s="1">
        <v>0.0</v>
      </c>
      <c r="H69" s="1">
        <v>0.0</v>
      </c>
      <c r="I69" s="1">
        <v>0.0</v>
      </c>
      <c r="J69" s="1">
        <v>0.0</v>
      </c>
      <c r="K69" s="1">
        <v>0.0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146</v>
      </c>
      <c r="B70" s="1">
        <v>0.0</v>
      </c>
      <c r="C70" s="1">
        <v>0.0</v>
      </c>
      <c r="D70" s="1">
        <v>0.0</v>
      </c>
      <c r="E70" s="1">
        <v>0.0</v>
      </c>
      <c r="F70" s="1">
        <v>0.0</v>
      </c>
      <c r="G70" s="1">
        <v>0.0</v>
      </c>
      <c r="H70" s="1">
        <v>11.0</v>
      </c>
      <c r="I70" s="1">
        <v>41.0</v>
      </c>
      <c r="J70" s="1">
        <v>21.0</v>
      </c>
      <c r="K70" s="1">
        <v>0.0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17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147</v>
      </c>
      <c r="B2" s="1">
        <v>13.0</v>
      </c>
      <c r="C2" s="1">
        <v>8.0</v>
      </c>
      <c r="D2" s="1">
        <v>1.0</v>
      </c>
      <c r="E2" s="1">
        <v>238.0</v>
      </c>
      <c r="F2" s="1">
        <v>198.0</v>
      </c>
      <c r="G2" s="1">
        <v>428.0</v>
      </c>
      <c r="H2" s="1">
        <v>309.0</v>
      </c>
      <c r="I2" s="1">
        <v>1180.0</v>
      </c>
      <c r="J2" s="1">
        <v>1420.0</v>
      </c>
      <c r="K2" s="1">
        <v>2460.0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148</v>
      </c>
      <c r="B3" s="1">
        <v>13.0</v>
      </c>
      <c r="C3" s="1">
        <v>8.0</v>
      </c>
      <c r="D3" s="1">
        <v>1.0</v>
      </c>
      <c r="E3" s="1">
        <v>238.0</v>
      </c>
      <c r="F3" s="1">
        <v>198.0</v>
      </c>
      <c r="G3" s="1">
        <v>428.0</v>
      </c>
      <c r="H3" s="1">
        <v>309.0</v>
      </c>
      <c r="I3" s="1">
        <v>1180.0</v>
      </c>
      <c r="J3" s="1">
        <v>1420.0</v>
      </c>
      <c r="K3" s="1">
        <v>2460.0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149</v>
      </c>
      <c r="B4" s="1">
        <v>21.0</v>
      </c>
      <c r="C4" s="1">
        <v>58.0</v>
      </c>
      <c r="D4" s="1">
        <v>98.0</v>
      </c>
      <c r="E4" s="1">
        <v>274.0</v>
      </c>
      <c r="F4" s="1">
        <v>708.0</v>
      </c>
      <c r="G4" s="1">
        <v>999.0</v>
      </c>
      <c r="H4" s="1">
        <v>1370.0</v>
      </c>
      <c r="I4" s="1">
        <v>1620.0</v>
      </c>
      <c r="J4" s="1">
        <v>1930.0</v>
      </c>
      <c r="K4" s="1">
        <v>380.0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150</v>
      </c>
      <c r="B5" s="1">
        <v>-8.0</v>
      </c>
      <c r="C5" s="1">
        <v>-49.0</v>
      </c>
      <c r="D5" s="1">
        <v>-96.0</v>
      </c>
      <c r="E5" s="1">
        <v>-35.0</v>
      </c>
      <c r="F5" s="1">
        <v>-509.0</v>
      </c>
      <c r="G5" s="1">
        <v>-570.0</v>
      </c>
      <c r="H5" s="1">
        <v>-1060.0</v>
      </c>
      <c r="I5" s="1">
        <v>-448.0</v>
      </c>
      <c r="J5" s="1">
        <v>-511.0</v>
      </c>
      <c r="K5" s="1">
        <v>2080.0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151</v>
      </c>
      <c r="B6" s="1">
        <v>6.0</v>
      </c>
      <c r="C6" s="1">
        <v>7.0</v>
      </c>
      <c r="D6" s="1">
        <v>20.0</v>
      </c>
      <c r="E6" s="1">
        <v>62.0</v>
      </c>
      <c r="F6" s="1">
        <v>195.0</v>
      </c>
      <c r="G6" s="1">
        <v>388.0</v>
      </c>
      <c r="H6" s="1">
        <v>600.0</v>
      </c>
      <c r="I6" s="1">
        <v>992.0</v>
      </c>
      <c r="J6" s="1">
        <v>1280.0</v>
      </c>
      <c r="K6" s="1">
        <v>1510.0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152</v>
      </c>
      <c r="B7" s="1">
        <v>0.0</v>
      </c>
      <c r="C7" s="1">
        <v>0.0</v>
      </c>
      <c r="D7" s="1">
        <v>0.0</v>
      </c>
      <c r="E7" s="1">
        <v>0.0</v>
      </c>
      <c r="F7" s="1">
        <v>0.0</v>
      </c>
      <c r="G7" s="1">
        <v>0.0</v>
      </c>
      <c r="H7" s="1">
        <v>0.0</v>
      </c>
      <c r="I7" s="1">
        <v>0.0</v>
      </c>
      <c r="J7" s="1">
        <v>0.0</v>
      </c>
      <c r="K7" s="1">
        <v>1780.0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153</v>
      </c>
      <c r="B8" s="1">
        <v>0.0</v>
      </c>
      <c r="C8" s="1">
        <v>0.0</v>
      </c>
      <c r="D8" s="1">
        <v>0.0</v>
      </c>
      <c r="E8" s="1">
        <v>25.0</v>
      </c>
      <c r="F8" s="1">
        <v>89.0</v>
      </c>
      <c r="G8" s="1">
        <v>1.0</v>
      </c>
      <c r="H8" s="1">
        <v>84.0</v>
      </c>
      <c r="I8" s="1">
        <v>75.0</v>
      </c>
      <c r="J8" s="1">
        <v>75.0</v>
      </c>
      <c r="K8" s="1">
        <v>3.0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154</v>
      </c>
      <c r="B9" s="1">
        <v>6.0</v>
      </c>
      <c r="C9" s="1">
        <v>7.0</v>
      </c>
      <c r="D9" s="1">
        <v>20.0</v>
      </c>
      <c r="E9" s="1">
        <v>62.0</v>
      </c>
      <c r="F9" s="1">
        <v>196.0</v>
      </c>
      <c r="G9" s="1">
        <v>390.0</v>
      </c>
      <c r="H9" s="1">
        <v>601.0</v>
      </c>
      <c r="I9" s="1">
        <v>992.0</v>
      </c>
      <c r="J9" s="1">
        <v>1280.0</v>
      </c>
      <c r="K9" s="1">
        <v>3290.0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155</v>
      </c>
      <c r="B10" s="1">
        <v>-15.0</v>
      </c>
      <c r="C10" s="1">
        <v>-56.0</v>
      </c>
      <c r="D10" s="1">
        <v>-117.0</v>
      </c>
      <c r="E10" s="1">
        <v>-98.0</v>
      </c>
      <c r="F10" s="1">
        <v>-706.0</v>
      </c>
      <c r="G10" s="1">
        <v>-960.0</v>
      </c>
      <c r="H10" s="1">
        <v>-1660.0</v>
      </c>
      <c r="I10" s="1">
        <v>-1440.0</v>
      </c>
      <c r="J10" s="1">
        <v>-1790.0</v>
      </c>
      <c r="K10" s="1">
        <v>-1210.0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156</v>
      </c>
      <c r="B11" s="1">
        <v>-3.0</v>
      </c>
      <c r="C11" s="1">
        <v>-1.0</v>
      </c>
      <c r="D11" s="1">
        <v>-85.0</v>
      </c>
      <c r="E11" s="1">
        <v>-8.0</v>
      </c>
      <c r="F11" s="1">
        <v>-9.0</v>
      </c>
      <c r="G11" s="1">
        <v>-10.0</v>
      </c>
      <c r="H11" s="1">
        <v>-17.0</v>
      </c>
      <c r="I11" s="1">
        <v>-28.0</v>
      </c>
      <c r="J11" s="1">
        <v>-19.0</v>
      </c>
      <c r="K11" s="1">
        <v>-4.0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157</v>
      </c>
      <c r="B12" s="1">
        <v>4.0</v>
      </c>
      <c r="C12" s="1">
        <v>1.0</v>
      </c>
      <c r="D12" s="1">
        <v>1.0</v>
      </c>
      <c r="E12" s="1">
        <v>4.0</v>
      </c>
      <c r="F12" s="1">
        <v>23.0</v>
      </c>
      <c r="G12" s="1">
        <v>19.0</v>
      </c>
      <c r="H12" s="1">
        <v>19.0</v>
      </c>
      <c r="I12" s="1">
        <v>12.0</v>
      </c>
      <c r="J12" s="1">
        <v>71.0</v>
      </c>
      <c r="K12" s="1">
        <v>78.0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158</v>
      </c>
      <c r="B13" s="1">
        <v>-3.0</v>
      </c>
      <c r="C13" s="1">
        <v>55.0</v>
      </c>
      <c r="D13" s="1">
        <v>38.0</v>
      </c>
      <c r="E13" s="1">
        <v>-4.0</v>
      </c>
      <c r="F13" s="1">
        <v>13.0</v>
      </c>
      <c r="G13" s="1">
        <v>9.0</v>
      </c>
      <c r="H13" s="1">
        <v>2.0</v>
      </c>
      <c r="I13" s="1">
        <v>-15.0</v>
      </c>
      <c r="J13" s="1">
        <v>52.0</v>
      </c>
      <c r="K13" s="1">
        <v>74.0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159</v>
      </c>
      <c r="B14" s="1">
        <v>0.0</v>
      </c>
      <c r="C14" s="1">
        <v>0.0</v>
      </c>
      <c r="D14" s="1">
        <v>0.0</v>
      </c>
      <c r="E14" s="1">
        <v>0.0</v>
      </c>
      <c r="F14" s="1">
        <v>0.0</v>
      </c>
      <c r="G14" s="1">
        <v>0.0</v>
      </c>
      <c r="H14" s="1">
        <v>-49.0</v>
      </c>
      <c r="I14" s="1">
        <v>-1.0</v>
      </c>
      <c r="J14" s="1">
        <v>-3.0</v>
      </c>
      <c r="K14" s="1">
        <v>-7.0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160</v>
      </c>
      <c r="B15" s="1">
        <v>-2.0</v>
      </c>
      <c r="C15" s="1">
        <v>-60.0</v>
      </c>
      <c r="D15" s="1">
        <v>-1.0</v>
      </c>
      <c r="E15" s="1">
        <v>11.0</v>
      </c>
      <c r="F15" s="1">
        <v>17.0</v>
      </c>
      <c r="G15" s="1">
        <v>7.0</v>
      </c>
      <c r="H15" s="1">
        <v>14.0</v>
      </c>
      <c r="I15" s="1">
        <v>9.0</v>
      </c>
      <c r="J15" s="1">
        <v>-189.0</v>
      </c>
      <c r="K15" s="1">
        <v>-39.0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161</v>
      </c>
      <c r="B16" s="1">
        <v>-21.0</v>
      </c>
      <c r="C16" s="1">
        <v>-56.0</v>
      </c>
      <c r="D16" s="1">
        <v>-118.0</v>
      </c>
      <c r="E16" s="1">
        <v>-91.0</v>
      </c>
      <c r="F16" s="1">
        <v>-692.0</v>
      </c>
      <c r="G16" s="1">
        <v>-944.0</v>
      </c>
      <c r="H16" s="1">
        <v>-1640.0</v>
      </c>
      <c r="I16" s="1">
        <v>-1450.0</v>
      </c>
      <c r="J16" s="1">
        <v>-1930.0</v>
      </c>
      <c r="K16" s="1">
        <v>-1180.0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162</v>
      </c>
      <c r="B17" s="1">
        <v>0.0</v>
      </c>
      <c r="C17" s="1">
        <v>-31.0</v>
      </c>
      <c r="D17" s="1">
        <v>-1.0</v>
      </c>
      <c r="E17" s="1">
        <v>4.0</v>
      </c>
      <c r="F17" s="1">
        <v>1.0</v>
      </c>
      <c r="G17" s="1">
        <v>0.0</v>
      </c>
      <c r="H17" s="1">
        <v>12.0</v>
      </c>
      <c r="I17" s="1">
        <v>9.0</v>
      </c>
      <c r="J17" s="1">
        <v>-30.0</v>
      </c>
      <c r="K17" s="1">
        <v>-6.0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163</v>
      </c>
      <c r="B18" s="1">
        <v>-5.0</v>
      </c>
      <c r="C18" s="1">
        <v>0.0</v>
      </c>
      <c r="D18" s="1">
        <v>0.0</v>
      </c>
      <c r="E18" s="1">
        <v>-8.0</v>
      </c>
      <c r="F18" s="1">
        <v>-12.0</v>
      </c>
      <c r="G18" s="1">
        <v>0.0</v>
      </c>
      <c r="H18" s="1">
        <v>11.0</v>
      </c>
      <c r="I18" s="1">
        <v>0.0</v>
      </c>
      <c r="J18" s="1">
        <v>0.0</v>
      </c>
      <c r="K18" s="1">
        <v>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164</v>
      </c>
      <c r="B19" s="1">
        <v>2.0</v>
      </c>
      <c r="C19" s="1">
        <v>0.0</v>
      </c>
      <c r="D19" s="1">
        <v>0.0</v>
      </c>
      <c r="E19" s="1">
        <v>0.0</v>
      </c>
      <c r="F19" s="1">
        <v>0.0</v>
      </c>
      <c r="G19" s="1">
        <v>0.0</v>
      </c>
      <c r="H19" s="1">
        <v>0.0</v>
      </c>
      <c r="I19" s="1">
        <v>0.0</v>
      </c>
      <c r="J19" s="1">
        <v>0.0</v>
      </c>
      <c r="K19" s="1">
        <v>363.0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165</v>
      </c>
      <c r="B20" s="1">
        <v>-18.0</v>
      </c>
      <c r="C20" s="1">
        <v>-57.0</v>
      </c>
      <c r="D20" s="1">
        <v>-119.0</v>
      </c>
      <c r="E20" s="1">
        <v>-91.0</v>
      </c>
      <c r="F20" s="1">
        <v>-690.0</v>
      </c>
      <c r="G20" s="1">
        <v>-944.0</v>
      </c>
      <c r="H20" s="1">
        <v>-1620.0</v>
      </c>
      <c r="I20" s="1">
        <v>-1440.0</v>
      </c>
      <c r="J20" s="1">
        <v>-1960.0</v>
      </c>
      <c r="K20" s="1">
        <v>-826.0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166</v>
      </c>
      <c r="B21" s="1">
        <v>0.0</v>
      </c>
      <c r="C21" s="1">
        <v>0.0</v>
      </c>
      <c r="D21" s="1">
        <v>5.0</v>
      </c>
      <c r="E21" s="1">
        <v>2.0</v>
      </c>
      <c r="F21" s="1">
        <v>-15.0</v>
      </c>
      <c r="G21" s="1">
        <v>6.0</v>
      </c>
      <c r="H21" s="1">
        <v>-17.0</v>
      </c>
      <c r="I21" s="1">
        <v>-25.0</v>
      </c>
      <c r="J21" s="1">
        <v>42.0</v>
      </c>
      <c r="K21" s="1">
        <v>55.0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167</v>
      </c>
      <c r="B22" s="1">
        <v>-18.0</v>
      </c>
      <c r="C22" s="1">
        <v>-57.0</v>
      </c>
      <c r="D22" s="1">
        <v>-119.0</v>
      </c>
      <c r="E22" s="1">
        <v>-93.0</v>
      </c>
      <c r="F22" s="1">
        <v>-674.0</v>
      </c>
      <c r="G22" s="1">
        <v>-951.0</v>
      </c>
      <c r="H22" s="1">
        <v>-1600.0</v>
      </c>
      <c r="I22" s="1">
        <v>-1410.0</v>
      </c>
      <c r="J22" s="1">
        <v>-2000.0</v>
      </c>
      <c r="K22" s="1">
        <v>-882.0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168</v>
      </c>
      <c r="B23" s="1">
        <v>-18.0</v>
      </c>
      <c r="C23" s="1">
        <v>-57.0</v>
      </c>
      <c r="D23" s="1">
        <v>-119.0</v>
      </c>
      <c r="E23" s="1">
        <v>-93.0</v>
      </c>
      <c r="F23" s="1">
        <v>-674.0</v>
      </c>
      <c r="G23" s="1">
        <v>-951.0</v>
      </c>
      <c r="H23" s="1">
        <v>-1600.0</v>
      </c>
      <c r="I23" s="1">
        <v>-1410.0</v>
      </c>
      <c r="J23" s="1">
        <v>-2000.0</v>
      </c>
      <c r="K23" s="1">
        <v>-882.0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107</v>
      </c>
      <c r="B24" s="1">
        <v>26.0</v>
      </c>
      <c r="C24" s="1">
        <v>0.0</v>
      </c>
      <c r="D24" s="1">
        <v>0.0</v>
      </c>
      <c r="E24" s="1">
        <v>19.0</v>
      </c>
      <c r="F24" s="1">
        <v>26.0</v>
      </c>
      <c r="G24" s="1">
        <v>1.0</v>
      </c>
      <c r="H24" s="1">
        <v>3.0</v>
      </c>
      <c r="I24" s="1">
        <v>0.0</v>
      </c>
      <c r="J24" s="1">
        <v>0.0</v>
      </c>
      <c r="K24" s="1">
        <v>0.0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169</v>
      </c>
      <c r="B25" s="1">
        <v>-18.0</v>
      </c>
      <c r="C25" s="1">
        <v>-57.0</v>
      </c>
      <c r="D25" s="1">
        <v>-119.0</v>
      </c>
      <c r="E25" s="1">
        <v>-93.0</v>
      </c>
      <c r="F25" s="1">
        <v>-674.0</v>
      </c>
      <c r="G25" s="1">
        <v>-949.0</v>
      </c>
      <c r="H25" s="1">
        <v>-1600.0</v>
      </c>
      <c r="I25" s="1">
        <v>-1410.0</v>
      </c>
      <c r="J25" s="1">
        <v>-2000.0</v>
      </c>
      <c r="K25" s="1">
        <v>-882.0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170</v>
      </c>
      <c r="B26" s="1">
        <v>-18.0</v>
      </c>
      <c r="C26" s="1">
        <v>-57.0</v>
      </c>
      <c r="D26" s="1">
        <v>-119.0</v>
      </c>
      <c r="E26" s="1">
        <v>-93.0</v>
      </c>
      <c r="F26" s="1">
        <v>-674.0</v>
      </c>
      <c r="G26" s="1">
        <v>-949.0</v>
      </c>
      <c r="H26" s="1">
        <v>-1600.0</v>
      </c>
      <c r="I26" s="1">
        <v>-1410.0</v>
      </c>
      <c r="J26" s="1">
        <v>-2000.0</v>
      </c>
      <c r="K26" s="1">
        <v>-882.0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171</v>
      </c>
      <c r="B27" s="1">
        <v>-18.0</v>
      </c>
      <c r="C27" s="1">
        <v>-57.0</v>
      </c>
      <c r="D27" s="1">
        <v>-119.0</v>
      </c>
      <c r="E27" s="1">
        <v>-93.0</v>
      </c>
      <c r="F27" s="1">
        <v>-674.0</v>
      </c>
      <c r="G27" s="1">
        <v>-949.0</v>
      </c>
      <c r="H27" s="1">
        <v>-1600.0</v>
      </c>
      <c r="I27" s="1">
        <v>-1410.0</v>
      </c>
      <c r="J27" s="1">
        <v>-2000.0</v>
      </c>
      <c r="K27" s="1">
        <v>-882.0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172</v>
      </c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173</v>
      </c>
      <c r="B29" s="1" t="s">
        <v>174</v>
      </c>
      <c r="C29" s="1" t="s">
        <v>175</v>
      </c>
      <c r="D29" s="1" t="s">
        <v>176</v>
      </c>
      <c r="E29" s="1" t="s">
        <v>177</v>
      </c>
      <c r="F29" s="1" t="s">
        <v>178</v>
      </c>
      <c r="G29" s="1" t="s">
        <v>179</v>
      </c>
      <c r="H29" s="1" t="s">
        <v>180</v>
      </c>
      <c r="I29" s="1" t="s">
        <v>181</v>
      </c>
      <c r="J29" s="1" t="s">
        <v>182</v>
      </c>
      <c r="K29" s="1" t="s">
        <v>183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184</v>
      </c>
      <c r="B30" s="1" t="s">
        <v>174</v>
      </c>
      <c r="C30" s="1" t="s">
        <v>175</v>
      </c>
      <c r="D30" s="1" t="s">
        <v>176</v>
      </c>
      <c r="E30" s="1" t="s">
        <v>177</v>
      </c>
      <c r="F30" s="1" t="s">
        <v>178</v>
      </c>
      <c r="G30" s="1" t="s">
        <v>179</v>
      </c>
      <c r="H30" s="1" t="s">
        <v>180</v>
      </c>
      <c r="I30" s="1" t="s">
        <v>181</v>
      </c>
      <c r="J30" s="1" t="s">
        <v>182</v>
      </c>
      <c r="K30" s="1" t="s">
        <v>183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185</v>
      </c>
      <c r="B31" s="1">
        <v>7.0</v>
      </c>
      <c r="C31" s="1">
        <v>8.0</v>
      </c>
      <c r="D31" s="1">
        <v>31.0</v>
      </c>
      <c r="E31" s="1">
        <v>41.0</v>
      </c>
      <c r="F31" s="1">
        <v>55.0</v>
      </c>
      <c r="G31" s="1">
        <v>60.0</v>
      </c>
      <c r="H31" s="1">
        <v>83.0</v>
      </c>
      <c r="I31" s="1">
        <v>92.0</v>
      </c>
      <c r="J31" s="1">
        <v>103.0</v>
      </c>
      <c r="K31" s="1">
        <v>104.0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186</v>
      </c>
      <c r="B32" s="1" t="s">
        <v>174</v>
      </c>
      <c r="C32" s="1" t="s">
        <v>175</v>
      </c>
      <c r="D32" s="1" t="s">
        <v>176</v>
      </c>
      <c r="E32" s="1" t="s">
        <v>177</v>
      </c>
      <c r="F32" s="1" t="s">
        <v>178</v>
      </c>
      <c r="G32" s="1" t="s">
        <v>179</v>
      </c>
      <c r="H32" s="1" t="s">
        <v>180</v>
      </c>
      <c r="I32" s="1" t="s">
        <v>181</v>
      </c>
      <c r="J32" s="1" t="s">
        <v>182</v>
      </c>
      <c r="K32" s="1" t="s">
        <v>183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187</v>
      </c>
      <c r="B33" s="1" t="s">
        <v>174</v>
      </c>
      <c r="C33" s="1" t="s">
        <v>175</v>
      </c>
      <c r="D33" s="1" t="s">
        <v>176</v>
      </c>
      <c r="E33" s="1" t="s">
        <v>177</v>
      </c>
      <c r="F33" s="1" t="s">
        <v>178</v>
      </c>
      <c r="G33" s="1" t="s">
        <v>179</v>
      </c>
      <c r="H33" s="1" t="s">
        <v>180</v>
      </c>
      <c r="I33" s="1" t="s">
        <v>181</v>
      </c>
      <c r="J33" s="1" t="s">
        <v>182</v>
      </c>
      <c r="K33" s="1" t="s">
        <v>183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188</v>
      </c>
      <c r="B34" s="1">
        <v>7.0</v>
      </c>
      <c r="C34" s="1">
        <v>8.0</v>
      </c>
      <c r="D34" s="1">
        <v>31.0</v>
      </c>
      <c r="E34" s="1">
        <v>41.0</v>
      </c>
      <c r="F34" s="1">
        <v>55.0</v>
      </c>
      <c r="G34" s="1">
        <v>60.0</v>
      </c>
      <c r="H34" s="1">
        <v>83.0</v>
      </c>
      <c r="I34" s="1">
        <v>92.0</v>
      </c>
      <c r="J34" s="1">
        <v>103.0</v>
      </c>
      <c r="K34" s="1">
        <v>104.0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189</v>
      </c>
      <c r="B35" s="1" t="s">
        <v>190</v>
      </c>
      <c r="C35" s="1" t="s">
        <v>191</v>
      </c>
      <c r="D35" s="1" t="s">
        <v>192</v>
      </c>
      <c r="E35" s="1" t="s">
        <v>193</v>
      </c>
      <c r="F35" s="1" t="s">
        <v>194</v>
      </c>
      <c r="G35" s="1" t="s">
        <v>195</v>
      </c>
      <c r="H35" s="1" t="s">
        <v>196</v>
      </c>
      <c r="I35" s="1" t="s">
        <v>197</v>
      </c>
      <c r="J35" s="1" t="s">
        <v>198</v>
      </c>
      <c r="K35" s="1" t="s">
        <v>199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200</v>
      </c>
      <c r="B36" s="1" t="s">
        <v>190</v>
      </c>
      <c r="C36" s="1" t="s">
        <v>191</v>
      </c>
      <c r="D36" s="1" t="s">
        <v>192</v>
      </c>
      <c r="E36" s="1" t="s">
        <v>193</v>
      </c>
      <c r="F36" s="1" t="s">
        <v>194</v>
      </c>
      <c r="G36" s="1" t="s">
        <v>195</v>
      </c>
      <c r="H36" s="1" t="s">
        <v>196</v>
      </c>
      <c r="I36" s="1" t="s">
        <v>197</v>
      </c>
      <c r="J36" s="1" t="s">
        <v>198</v>
      </c>
      <c r="K36" s="1" t="s">
        <v>199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201</v>
      </c>
      <c r="B37" s="1">
        <v>13.0</v>
      </c>
      <c r="C37" s="1">
        <v>13.0</v>
      </c>
      <c r="D37" s="1">
        <v>13.0</v>
      </c>
      <c r="E37" s="1">
        <v>13.0</v>
      </c>
      <c r="F37" s="1">
        <v>13.0</v>
      </c>
      <c r="G37" s="1">
        <v>13.0</v>
      </c>
      <c r="H37" s="1">
        <v>13.0</v>
      </c>
      <c r="I37" s="1">
        <v>13.0</v>
      </c>
      <c r="J37" s="1">
        <v>13.0</v>
      </c>
      <c r="K37" s="1">
        <v>13.0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55</v>
      </c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202</v>
      </c>
      <c r="B39" s="1">
        <v>-14.0</v>
      </c>
      <c r="C39" s="1">
        <v>-55.0</v>
      </c>
      <c r="D39" s="1">
        <v>-115.0</v>
      </c>
      <c r="E39" s="1">
        <v>-93.0</v>
      </c>
      <c r="F39" s="1">
        <v>-695.0</v>
      </c>
      <c r="G39" s="1">
        <v>-941.0</v>
      </c>
      <c r="H39" s="1">
        <v>-1630.0</v>
      </c>
      <c r="I39" s="1">
        <v>-1390.0</v>
      </c>
      <c r="J39" s="1">
        <v>-1730.0</v>
      </c>
      <c r="K39" s="1">
        <v>-1120.0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203</v>
      </c>
      <c r="B40" s="1">
        <v>-15.0</v>
      </c>
      <c r="C40" s="1">
        <v>-56.0</v>
      </c>
      <c r="D40" s="1">
        <v>-117.0</v>
      </c>
      <c r="E40" s="1">
        <v>-98.0</v>
      </c>
      <c r="F40" s="1">
        <v>-704.0</v>
      </c>
      <c r="G40" s="1">
        <v>-959.0</v>
      </c>
      <c r="H40" s="1">
        <v>-1660.0</v>
      </c>
      <c r="I40" s="1">
        <v>-1440.0</v>
      </c>
      <c r="J40" s="1">
        <v>-1790.0</v>
      </c>
      <c r="K40" s="1">
        <v>-1210.0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204</v>
      </c>
      <c r="B41" s="1">
        <v>-15.0</v>
      </c>
      <c r="C41" s="1">
        <v>-56.0</v>
      </c>
      <c r="D41" s="1">
        <v>-117.0</v>
      </c>
      <c r="E41" s="1">
        <v>-98.0</v>
      </c>
      <c r="F41" s="1">
        <v>-706.0</v>
      </c>
      <c r="G41" s="1">
        <v>-960.0</v>
      </c>
      <c r="H41" s="1">
        <v>-1660.0</v>
      </c>
      <c r="I41" s="1">
        <v>-1440.0</v>
      </c>
      <c r="J41" s="1">
        <v>-1790.0</v>
      </c>
      <c r="K41" s="1">
        <v>-1210.0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205</v>
      </c>
      <c r="B42" s="1">
        <v>-13.0</v>
      </c>
      <c r="C42" s="1">
        <v>-54.0</v>
      </c>
      <c r="D42" s="1">
        <v>-113.0</v>
      </c>
      <c r="E42" s="1">
        <v>-89.0</v>
      </c>
      <c r="F42" s="1">
        <v>-686.0</v>
      </c>
      <c r="G42" s="1">
        <v>-925.0</v>
      </c>
      <c r="H42" s="1">
        <v>-1600.0</v>
      </c>
      <c r="I42" s="1">
        <v>-1370.0</v>
      </c>
      <c r="J42" s="1">
        <v>-1690.0</v>
      </c>
      <c r="K42" s="1">
        <v>-1090.0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206</v>
      </c>
      <c r="B43" s="1">
        <v>13.0</v>
      </c>
      <c r="C43" s="1">
        <v>8.0</v>
      </c>
      <c r="D43" s="1">
        <v>1.0</v>
      </c>
      <c r="E43" s="1">
        <v>238.0</v>
      </c>
      <c r="F43" s="1">
        <v>198.0</v>
      </c>
      <c r="G43" s="1">
        <v>428.0</v>
      </c>
      <c r="H43" s="1">
        <v>309.0</v>
      </c>
      <c r="I43" s="1">
        <v>1180.0</v>
      </c>
      <c r="J43" s="1">
        <v>1420.0</v>
      </c>
      <c r="K43" s="1">
        <v>2460.0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207</v>
      </c>
      <c r="B44" s="1">
        <v>0.0</v>
      </c>
      <c r="C44" s="1">
        <v>0.0</v>
      </c>
      <c r="D44" s="1" t="s">
        <v>208</v>
      </c>
      <c r="E44" s="1" t="s">
        <v>209</v>
      </c>
      <c r="F44" s="1" t="s">
        <v>210</v>
      </c>
      <c r="G44" s="1" t="s">
        <v>211</v>
      </c>
      <c r="H44" s="1" t="s">
        <v>212</v>
      </c>
      <c r="I44" s="1" t="s">
        <v>213</v>
      </c>
      <c r="J44" s="1" t="s">
        <v>214</v>
      </c>
      <c r="K44" s="1" t="s">
        <v>215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216</v>
      </c>
      <c r="B45" s="1">
        <v>0.0</v>
      </c>
      <c r="C45" s="1">
        <v>0.0</v>
      </c>
      <c r="D45" s="1">
        <v>0.0</v>
      </c>
      <c r="E45" s="1">
        <v>2.0</v>
      </c>
      <c r="F45" s="1">
        <v>6.0</v>
      </c>
      <c r="G45" s="1">
        <v>0.0</v>
      </c>
      <c r="H45" s="1">
        <v>0.0</v>
      </c>
      <c r="I45" s="1">
        <v>0.0</v>
      </c>
      <c r="J45" s="1">
        <v>0.0</v>
      </c>
      <c r="K45" s="1">
        <v>0.0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217</v>
      </c>
      <c r="B46" s="1">
        <v>0.0</v>
      </c>
      <c r="C46" s="1">
        <v>0.0</v>
      </c>
      <c r="D46" s="1">
        <v>82.0</v>
      </c>
      <c r="E46" s="1">
        <v>5.0</v>
      </c>
      <c r="F46" s="1">
        <v>-37.0</v>
      </c>
      <c r="G46" s="1">
        <v>0.0</v>
      </c>
      <c r="H46" s="1">
        <v>0.0</v>
      </c>
      <c r="I46" s="1">
        <v>0.0</v>
      </c>
      <c r="J46" s="1">
        <v>39.0</v>
      </c>
      <c r="K46" s="1">
        <v>55.0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218</v>
      </c>
      <c r="B47" s="1">
        <v>0.0</v>
      </c>
      <c r="C47" s="1">
        <v>0.0</v>
      </c>
      <c r="D47" s="1">
        <v>82.0</v>
      </c>
      <c r="E47" s="1">
        <v>8.0</v>
      </c>
      <c r="F47" s="1">
        <v>6.0</v>
      </c>
      <c r="G47" s="1">
        <v>16.0</v>
      </c>
      <c r="H47" s="1">
        <v>10.0</v>
      </c>
      <c r="I47" s="1">
        <v>16.0</v>
      </c>
      <c r="J47" s="1">
        <v>39.0</v>
      </c>
      <c r="K47" s="1">
        <v>55.0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219</v>
      </c>
      <c r="B48" s="1">
        <v>0.0</v>
      </c>
      <c r="C48" s="1">
        <v>0.0</v>
      </c>
      <c r="D48" s="1">
        <v>0.0</v>
      </c>
      <c r="E48" s="1">
        <v>11.0</v>
      </c>
      <c r="F48" s="1">
        <v>-2.0</v>
      </c>
      <c r="G48" s="1">
        <v>-4.0</v>
      </c>
      <c r="H48" s="1">
        <v>-1.0</v>
      </c>
      <c r="I48" s="1">
        <v>0.0</v>
      </c>
      <c r="J48" s="1">
        <v>0.0</v>
      </c>
      <c r="K48" s="1">
        <v>0.0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220</v>
      </c>
      <c r="B49" s="1">
        <v>0.0</v>
      </c>
      <c r="C49" s="1">
        <v>0.0</v>
      </c>
      <c r="D49" s="1">
        <v>-76.0</v>
      </c>
      <c r="E49" s="1">
        <v>-6.0</v>
      </c>
      <c r="F49" s="1">
        <v>-19.0</v>
      </c>
      <c r="G49" s="1">
        <v>-4.0</v>
      </c>
      <c r="H49" s="1">
        <v>-27.0</v>
      </c>
      <c r="I49" s="1">
        <v>0.0</v>
      </c>
      <c r="J49" s="1">
        <v>3.0</v>
      </c>
      <c r="K49" s="1">
        <v>68.0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221</v>
      </c>
      <c r="B50" s="1">
        <v>0.0</v>
      </c>
      <c r="C50" s="1">
        <v>0.0</v>
      </c>
      <c r="D50" s="1">
        <v>-76.0</v>
      </c>
      <c r="E50" s="1">
        <v>-5.0</v>
      </c>
      <c r="F50" s="1">
        <v>-22.0</v>
      </c>
      <c r="G50" s="1">
        <v>-9.0</v>
      </c>
      <c r="H50" s="1">
        <v>-28.0</v>
      </c>
      <c r="I50" s="1">
        <v>-41.0</v>
      </c>
      <c r="J50" s="1">
        <v>3.0</v>
      </c>
      <c r="K50" s="1">
        <v>68.0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222</v>
      </c>
      <c r="B51" s="1">
        <v>-13.0</v>
      </c>
      <c r="C51" s="1">
        <v>-35.0</v>
      </c>
      <c r="D51" s="1">
        <v>-73.0</v>
      </c>
      <c r="E51" s="1">
        <v>-56.0</v>
      </c>
      <c r="F51" s="1">
        <v>-432.0</v>
      </c>
      <c r="G51" s="1">
        <v>-588.0</v>
      </c>
      <c r="H51" s="1">
        <v>-1020.0</v>
      </c>
      <c r="I51" s="1">
        <v>-905.0</v>
      </c>
      <c r="J51" s="1">
        <v>-1210.0</v>
      </c>
      <c r="K51" s="1">
        <v>-739.0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223</v>
      </c>
      <c r="B52" s="1">
        <v>0.0</v>
      </c>
      <c r="C52" s="1">
        <v>0.0</v>
      </c>
      <c r="D52" s="1">
        <v>0.0</v>
      </c>
      <c r="E52" s="1">
        <v>61.0</v>
      </c>
      <c r="F52" s="1">
        <v>3.0</v>
      </c>
      <c r="G52" s="1">
        <v>4.0</v>
      </c>
      <c r="H52" s="1">
        <v>33.0</v>
      </c>
      <c r="I52" s="1">
        <v>1.0</v>
      </c>
      <c r="J52" s="1">
        <v>2.0</v>
      </c>
      <c r="K52" s="1">
        <v>16.0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224</v>
      </c>
      <c r="B53" s="1">
        <v>3.0</v>
      </c>
      <c r="C53" s="1">
        <v>1.0</v>
      </c>
      <c r="D53" s="1">
        <v>85.0</v>
      </c>
      <c r="E53" s="1">
        <v>8.0</v>
      </c>
      <c r="F53" s="1">
        <v>13.0</v>
      </c>
      <c r="G53" s="1">
        <v>15.0</v>
      </c>
      <c r="H53" s="1">
        <v>0.0</v>
      </c>
      <c r="I53" s="1">
        <v>0.0</v>
      </c>
      <c r="J53" s="1">
        <v>0.0</v>
      </c>
      <c r="K53" s="1">
        <v>0.0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225</v>
      </c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226</v>
      </c>
      <c r="B55" s="1">
        <v>6.0</v>
      </c>
      <c r="C55" s="1">
        <v>7.0</v>
      </c>
      <c r="D55" s="1">
        <v>20.0</v>
      </c>
      <c r="E55" s="1">
        <v>0.0</v>
      </c>
      <c r="F55" s="1">
        <v>0.0</v>
      </c>
      <c r="G55" s="1">
        <v>0.0</v>
      </c>
      <c r="H55" s="1">
        <v>0.0</v>
      </c>
      <c r="I55" s="1">
        <v>0.0</v>
      </c>
      <c r="J55" s="1">
        <v>0.0</v>
      </c>
      <c r="K55" s="1">
        <v>0.0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227</v>
      </c>
      <c r="B56" s="1">
        <v>21.0</v>
      </c>
      <c r="C56" s="1">
        <v>58.0</v>
      </c>
      <c r="D56" s="1">
        <v>98.0</v>
      </c>
      <c r="E56" s="1">
        <v>269.0</v>
      </c>
      <c r="F56" s="1">
        <v>679.0</v>
      </c>
      <c r="G56" s="1">
        <v>927.0</v>
      </c>
      <c r="H56" s="1">
        <v>1290.0</v>
      </c>
      <c r="I56" s="1">
        <v>1460.0</v>
      </c>
      <c r="J56" s="1">
        <v>1640.0</v>
      </c>
      <c r="K56" s="1">
        <v>1780.0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228</v>
      </c>
      <c r="B57" s="1">
        <v>94.0</v>
      </c>
      <c r="C57" s="1">
        <v>1.0</v>
      </c>
      <c r="D57" s="1">
        <v>1.0</v>
      </c>
      <c r="E57" s="1">
        <v>3.0</v>
      </c>
      <c r="F57" s="1">
        <v>9.0</v>
      </c>
      <c r="G57" s="1">
        <v>16.0</v>
      </c>
      <c r="H57" s="1">
        <v>21.0</v>
      </c>
      <c r="I57" s="1">
        <v>29.0</v>
      </c>
      <c r="J57" s="1">
        <v>34.0</v>
      </c>
      <c r="K57" s="1">
        <v>33.0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229</v>
      </c>
      <c r="B58" s="1">
        <v>1.0</v>
      </c>
      <c r="C58" s="1">
        <v>64.0</v>
      </c>
      <c r="D58" s="1">
        <v>70.0</v>
      </c>
      <c r="E58" s="1">
        <v>3.0</v>
      </c>
      <c r="F58" s="1">
        <v>5.0</v>
      </c>
      <c r="G58" s="1">
        <v>8.0</v>
      </c>
      <c r="H58" s="1">
        <v>7.0</v>
      </c>
      <c r="I58" s="1">
        <v>10.0</v>
      </c>
      <c r="J58" s="1">
        <v>9.0</v>
      </c>
      <c r="K58" s="1">
        <v>7.0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230</v>
      </c>
      <c r="B59" s="1">
        <v>-13.0</v>
      </c>
      <c r="C59" s="1">
        <v>49.0</v>
      </c>
      <c r="D59" s="1">
        <v>1.0</v>
      </c>
      <c r="E59" s="1">
        <v>86.0</v>
      </c>
      <c r="F59" s="1">
        <v>3.0</v>
      </c>
      <c r="G59" s="1">
        <v>8.0</v>
      </c>
      <c r="H59" s="1">
        <v>14.0</v>
      </c>
      <c r="I59" s="1">
        <v>18.0</v>
      </c>
      <c r="J59" s="1">
        <v>24.0</v>
      </c>
      <c r="K59" s="1">
        <v>26.0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231</v>
      </c>
      <c r="B60" s="1">
        <v>4.0</v>
      </c>
      <c r="C60" s="1">
        <v>9.0</v>
      </c>
      <c r="D60" s="1">
        <v>8.0</v>
      </c>
      <c r="E60" s="1">
        <v>30.0</v>
      </c>
      <c r="F60" s="1">
        <v>54.0</v>
      </c>
      <c r="G60" s="1">
        <v>76.0</v>
      </c>
      <c r="H60" s="1">
        <v>93.0</v>
      </c>
      <c r="I60" s="1">
        <v>114.0</v>
      </c>
      <c r="J60" s="1">
        <v>139.0</v>
      </c>
      <c r="K60" s="1">
        <v>0.0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232</v>
      </c>
      <c r="B61" s="1">
        <v>0.0</v>
      </c>
      <c r="C61" s="1">
        <v>0.0</v>
      </c>
      <c r="D61" s="1">
        <v>0.0</v>
      </c>
      <c r="E61" s="1">
        <v>0.0</v>
      </c>
      <c r="F61" s="1">
        <v>0.0</v>
      </c>
      <c r="G61" s="1">
        <v>0.0</v>
      </c>
      <c r="H61" s="1">
        <v>0.0</v>
      </c>
      <c r="I61" s="1">
        <v>0.0</v>
      </c>
      <c r="J61" s="1">
        <v>0.0</v>
      </c>
      <c r="K61" s="1">
        <v>164.0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233</v>
      </c>
      <c r="B62" s="1">
        <v>2.0</v>
      </c>
      <c r="C62" s="1">
        <v>61.0</v>
      </c>
      <c r="D62" s="1">
        <v>2.0</v>
      </c>
      <c r="E62" s="1">
        <v>0.0</v>
      </c>
      <c r="F62" s="1">
        <v>0.0</v>
      </c>
      <c r="G62" s="1">
        <v>0.0</v>
      </c>
      <c r="H62" s="1">
        <v>0.0</v>
      </c>
      <c r="I62" s="1">
        <v>0.0</v>
      </c>
      <c r="J62" s="1">
        <v>0.0</v>
      </c>
      <c r="K62" s="1">
        <v>0.0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234</v>
      </c>
      <c r="B63" s="1">
        <v>0.0</v>
      </c>
      <c r="C63" s="1">
        <v>0.0</v>
      </c>
      <c r="D63" s="1">
        <v>0.0</v>
      </c>
      <c r="E63" s="1">
        <v>12.0</v>
      </c>
      <c r="F63" s="1">
        <v>32.0</v>
      </c>
      <c r="G63" s="1">
        <v>57.0</v>
      </c>
      <c r="H63" s="1">
        <v>90.0</v>
      </c>
      <c r="I63" s="1">
        <v>126.0</v>
      </c>
      <c r="J63" s="1">
        <v>164.0</v>
      </c>
      <c r="K63" s="1">
        <v>204.0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235</v>
      </c>
      <c r="B64" s="1">
        <v>0.0</v>
      </c>
      <c r="C64" s="1">
        <v>0.0</v>
      </c>
      <c r="D64" s="1">
        <v>0.0</v>
      </c>
      <c r="E64" s="1">
        <v>0.0</v>
      </c>
      <c r="F64" s="1">
        <v>0.0</v>
      </c>
      <c r="G64" s="1">
        <v>0.0</v>
      </c>
      <c r="H64" s="1">
        <v>0.0</v>
      </c>
      <c r="I64" s="1">
        <v>0.0</v>
      </c>
      <c r="J64" s="1">
        <v>0.0</v>
      </c>
      <c r="K64" s="1">
        <v>3.0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236</v>
      </c>
      <c r="B65" s="1">
        <v>6.0</v>
      </c>
      <c r="C65" s="1">
        <v>10.0</v>
      </c>
      <c r="D65" s="1">
        <v>10.0</v>
      </c>
      <c r="E65" s="1">
        <v>42.0</v>
      </c>
      <c r="F65" s="1">
        <v>87.0</v>
      </c>
      <c r="G65" s="1">
        <v>134.0</v>
      </c>
      <c r="H65" s="1">
        <v>183.0</v>
      </c>
      <c r="I65" s="1">
        <v>241.0</v>
      </c>
      <c r="J65" s="1">
        <v>303.0</v>
      </c>
      <c r="K65" s="1">
        <v>368.0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17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237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238</v>
      </c>
      <c r="B3" s="1" t="s">
        <v>239</v>
      </c>
      <c r="C3" s="1" t="s">
        <v>240</v>
      </c>
      <c r="D3" s="1">
        <v>-28.0</v>
      </c>
      <c r="E3" s="1" t="s">
        <v>241</v>
      </c>
      <c r="F3" s="1" t="s">
        <v>242</v>
      </c>
      <c r="G3" s="1" t="s">
        <v>243</v>
      </c>
      <c r="H3" s="1" t="s">
        <v>244</v>
      </c>
      <c r="I3" s="1" t="s">
        <v>245</v>
      </c>
      <c r="J3" s="1" t="s">
        <v>246</v>
      </c>
      <c r="K3" s="1" t="s">
        <v>247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248</v>
      </c>
      <c r="B4" s="1" t="s">
        <v>249</v>
      </c>
      <c r="C4" s="1" t="s">
        <v>250</v>
      </c>
      <c r="D4" s="1" t="s">
        <v>251</v>
      </c>
      <c r="E4" s="1" t="s">
        <v>252</v>
      </c>
      <c r="F4" s="1" t="s">
        <v>253</v>
      </c>
      <c r="G4" s="1" t="s">
        <v>254</v>
      </c>
      <c r="H4" s="1" t="s">
        <v>255</v>
      </c>
      <c r="I4" s="1" t="s">
        <v>256</v>
      </c>
      <c r="J4" s="1" t="s">
        <v>257</v>
      </c>
      <c r="K4" s="1" t="s">
        <v>258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259</v>
      </c>
      <c r="B5" s="1" t="s">
        <v>260</v>
      </c>
      <c r="C5" s="1" t="s">
        <v>261</v>
      </c>
      <c r="D5" s="1" t="s">
        <v>262</v>
      </c>
      <c r="E5" s="1" t="s">
        <v>263</v>
      </c>
      <c r="F5" s="1" t="s">
        <v>264</v>
      </c>
      <c r="G5" s="1" t="s">
        <v>265</v>
      </c>
      <c r="H5" s="1" t="s">
        <v>266</v>
      </c>
      <c r="I5" s="1" t="s">
        <v>267</v>
      </c>
      <c r="J5" s="1" t="s">
        <v>268</v>
      </c>
      <c r="K5" s="1" t="s">
        <v>269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270</v>
      </c>
      <c r="B6" s="1" t="s">
        <v>271</v>
      </c>
      <c r="C6" s="1" t="s">
        <v>272</v>
      </c>
      <c r="D6" s="1" t="s">
        <v>273</v>
      </c>
      <c r="E6" s="1" t="s">
        <v>274</v>
      </c>
      <c r="F6" s="1" t="s">
        <v>275</v>
      </c>
      <c r="G6" s="1" t="s">
        <v>276</v>
      </c>
      <c r="H6" s="1" t="s">
        <v>277</v>
      </c>
      <c r="I6" s="1" t="s">
        <v>267</v>
      </c>
      <c r="J6" s="1" t="s">
        <v>268</v>
      </c>
      <c r="K6" s="1" t="s">
        <v>269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278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279</v>
      </c>
      <c r="B8" s="1" t="s">
        <v>280</v>
      </c>
      <c r="C8" s="1" t="s">
        <v>281</v>
      </c>
      <c r="D8" s="1">
        <v>0.0</v>
      </c>
      <c r="E8" s="1" t="s">
        <v>282</v>
      </c>
      <c r="F8" s="1" t="s">
        <v>283</v>
      </c>
      <c r="G8" s="1" t="s">
        <v>284</v>
      </c>
      <c r="H8" s="1" t="s">
        <v>285</v>
      </c>
      <c r="I8" s="1" t="s">
        <v>286</v>
      </c>
      <c r="J8" s="1" t="s">
        <v>287</v>
      </c>
      <c r="K8" s="1" t="s">
        <v>288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289</v>
      </c>
      <c r="B9" s="1" t="s">
        <v>290</v>
      </c>
      <c r="C9" s="1" t="s">
        <v>291</v>
      </c>
      <c r="D9" s="1">
        <v>0.0</v>
      </c>
      <c r="E9" s="1" t="s">
        <v>292</v>
      </c>
      <c r="F9" s="1" t="s">
        <v>293</v>
      </c>
      <c r="G9" s="1" t="s">
        <v>294</v>
      </c>
      <c r="H9" s="1" t="s">
        <v>295</v>
      </c>
      <c r="I9" s="1" t="s">
        <v>296</v>
      </c>
      <c r="J9" s="1" t="s">
        <v>297</v>
      </c>
      <c r="K9" s="1" t="s">
        <v>298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299</v>
      </c>
      <c r="B10" s="1" t="s">
        <v>300</v>
      </c>
      <c r="C10" s="1" t="s">
        <v>301</v>
      </c>
      <c r="D10" s="1">
        <v>-1.0</v>
      </c>
      <c r="E10" s="1" t="s">
        <v>302</v>
      </c>
      <c r="F10" s="1" t="s">
        <v>303</v>
      </c>
      <c r="G10" s="1" t="s">
        <v>304</v>
      </c>
      <c r="H10" s="1" t="s">
        <v>305</v>
      </c>
      <c r="I10" s="1" t="s">
        <v>306</v>
      </c>
      <c r="J10" s="1">
        <v>-122.0</v>
      </c>
      <c r="K10" s="1" t="s">
        <v>307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308</v>
      </c>
      <c r="B11" s="1" t="s">
        <v>309</v>
      </c>
      <c r="C11" s="1" t="s">
        <v>310</v>
      </c>
      <c r="D11" s="1">
        <v>-1.0</v>
      </c>
      <c r="E11" s="1" t="s">
        <v>311</v>
      </c>
      <c r="F11" s="1" t="s">
        <v>312</v>
      </c>
      <c r="G11" s="1" t="s">
        <v>313</v>
      </c>
      <c r="H11" s="1" t="s">
        <v>314</v>
      </c>
      <c r="I11" s="1" t="s">
        <v>315</v>
      </c>
      <c r="J11" s="1" t="s">
        <v>316</v>
      </c>
      <c r="K11" s="1" t="s">
        <v>317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318</v>
      </c>
      <c r="B12" s="1" t="s">
        <v>309</v>
      </c>
      <c r="C12" s="1" t="s">
        <v>310</v>
      </c>
      <c r="D12" s="1">
        <v>-1.0</v>
      </c>
      <c r="E12" s="1" t="s">
        <v>319</v>
      </c>
      <c r="F12" s="1" t="s">
        <v>320</v>
      </c>
      <c r="G12" s="1" t="s">
        <v>321</v>
      </c>
      <c r="H12" s="1" t="s">
        <v>322</v>
      </c>
      <c r="I12" s="1" t="s">
        <v>323</v>
      </c>
      <c r="J12" s="1" t="s">
        <v>324</v>
      </c>
      <c r="K12" s="1" t="s">
        <v>325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326</v>
      </c>
      <c r="B13" s="1" t="s">
        <v>327</v>
      </c>
      <c r="C13" s="1" t="s">
        <v>328</v>
      </c>
      <c r="D13" s="1">
        <v>-1.0</v>
      </c>
      <c r="E13" s="1" t="s">
        <v>329</v>
      </c>
      <c r="F13" s="1" t="s">
        <v>330</v>
      </c>
      <c r="G13" s="1" t="s">
        <v>331</v>
      </c>
      <c r="H13" s="1" t="s">
        <v>332</v>
      </c>
      <c r="I13" s="1" t="s">
        <v>333</v>
      </c>
      <c r="J13" s="1" t="s">
        <v>334</v>
      </c>
      <c r="K13" s="1" t="s">
        <v>335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336</v>
      </c>
      <c r="B14" s="1" t="s">
        <v>337</v>
      </c>
      <c r="C14" s="1" t="s">
        <v>328</v>
      </c>
      <c r="D14" s="1">
        <v>-1.0</v>
      </c>
      <c r="E14" s="1" t="s">
        <v>338</v>
      </c>
      <c r="F14" s="1" t="s">
        <v>339</v>
      </c>
      <c r="G14" s="1" t="s">
        <v>340</v>
      </c>
      <c r="H14" s="1" t="s">
        <v>341</v>
      </c>
      <c r="I14" s="1" t="s">
        <v>333</v>
      </c>
      <c r="J14" s="1" t="s">
        <v>334</v>
      </c>
      <c r="K14" s="1" t="s">
        <v>335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342</v>
      </c>
      <c r="B15" s="1" t="s">
        <v>337</v>
      </c>
      <c r="C15" s="1" t="s">
        <v>328</v>
      </c>
      <c r="D15" s="1">
        <v>-1.0</v>
      </c>
      <c r="E15" s="1" t="s">
        <v>338</v>
      </c>
      <c r="F15" s="1" t="s">
        <v>339</v>
      </c>
      <c r="G15" s="1" t="s">
        <v>340</v>
      </c>
      <c r="H15" s="1" t="s">
        <v>341</v>
      </c>
      <c r="I15" s="1" t="s">
        <v>333</v>
      </c>
      <c r="J15" s="1" t="s">
        <v>334</v>
      </c>
      <c r="K15" s="1" t="s">
        <v>335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343</v>
      </c>
      <c r="B16" s="1" t="s">
        <v>344</v>
      </c>
      <c r="C16" s="1" t="s">
        <v>345</v>
      </c>
      <c r="D16" s="1">
        <v>0.0</v>
      </c>
      <c r="E16" s="1" t="s">
        <v>346</v>
      </c>
      <c r="F16" s="1" t="s">
        <v>347</v>
      </c>
      <c r="G16" s="1" t="s">
        <v>348</v>
      </c>
      <c r="H16" s="1" t="s">
        <v>349</v>
      </c>
      <c r="I16" s="1" t="s">
        <v>350</v>
      </c>
      <c r="J16" s="1" t="s">
        <v>351</v>
      </c>
      <c r="K16" s="1" t="s">
        <v>352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353</v>
      </c>
      <c r="B17" s="1" t="s">
        <v>354</v>
      </c>
      <c r="C17" s="1" t="s">
        <v>355</v>
      </c>
      <c r="D17" s="1">
        <v>0.0</v>
      </c>
      <c r="E17" s="1" t="s">
        <v>356</v>
      </c>
      <c r="F17" s="1" t="s">
        <v>357</v>
      </c>
      <c r="G17" s="1" t="s">
        <v>358</v>
      </c>
      <c r="H17" s="1" t="s">
        <v>359</v>
      </c>
      <c r="I17" s="1" t="s">
        <v>360</v>
      </c>
      <c r="J17" s="1" t="s">
        <v>361</v>
      </c>
      <c r="K17" s="1" t="s">
        <v>362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363</v>
      </c>
      <c r="B18" s="1" t="s">
        <v>364</v>
      </c>
      <c r="C18" s="1" t="s">
        <v>365</v>
      </c>
      <c r="D18" s="1">
        <v>0.0</v>
      </c>
      <c r="E18" s="1" t="s">
        <v>366</v>
      </c>
      <c r="F18" s="1" t="s">
        <v>367</v>
      </c>
      <c r="G18" s="1" t="s">
        <v>368</v>
      </c>
      <c r="H18" s="1" t="s">
        <v>369</v>
      </c>
      <c r="I18" s="1" t="s">
        <v>370</v>
      </c>
      <c r="J18" s="1" t="s">
        <v>371</v>
      </c>
      <c r="K18" s="1" t="s">
        <v>372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373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373</v>
      </c>
      <c r="B20" s="1" t="s">
        <v>374</v>
      </c>
      <c r="C20" s="1" t="s">
        <v>375</v>
      </c>
      <c r="D20" s="1" t="s">
        <v>376</v>
      </c>
      <c r="E20" s="1" t="s">
        <v>377</v>
      </c>
      <c r="F20" s="1" t="s">
        <v>378</v>
      </c>
      <c r="G20" s="1" t="s">
        <v>379</v>
      </c>
      <c r="H20" s="1" t="s">
        <v>380</v>
      </c>
      <c r="I20" s="1" t="s">
        <v>381</v>
      </c>
      <c r="J20" s="1" t="s">
        <v>382</v>
      </c>
      <c r="K20" s="1" t="s">
        <v>374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383</v>
      </c>
      <c r="B21" s="1" t="s">
        <v>384</v>
      </c>
      <c r="C21" s="1" t="s">
        <v>385</v>
      </c>
      <c r="D21" s="1" t="s">
        <v>386</v>
      </c>
      <c r="E21" s="1" t="s">
        <v>387</v>
      </c>
      <c r="F21" s="1" t="s">
        <v>388</v>
      </c>
      <c r="G21" s="1" t="s">
        <v>389</v>
      </c>
      <c r="H21" s="1" t="s">
        <v>390</v>
      </c>
      <c r="I21" s="1" t="s">
        <v>391</v>
      </c>
      <c r="J21" s="1" t="s">
        <v>392</v>
      </c>
      <c r="K21" s="1" t="s">
        <v>393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394</v>
      </c>
      <c r="B22" s="1">
        <v>0.0</v>
      </c>
      <c r="C22" s="1">
        <v>0.0</v>
      </c>
      <c r="D22" s="1">
        <v>0.0</v>
      </c>
      <c r="E22" s="1">
        <v>0.0</v>
      </c>
      <c r="F22" s="1" t="s">
        <v>395</v>
      </c>
      <c r="G22" s="1" t="s">
        <v>396</v>
      </c>
      <c r="H22" s="1" t="s">
        <v>397</v>
      </c>
      <c r="I22" s="1" t="s">
        <v>398</v>
      </c>
      <c r="J22" s="1" t="s">
        <v>399</v>
      </c>
      <c r="K22" s="1" t="s">
        <v>400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401</v>
      </c>
      <c r="B23" s="1">
        <v>0.0</v>
      </c>
      <c r="C23" s="1">
        <v>0.0</v>
      </c>
      <c r="D23" s="1">
        <v>0.0</v>
      </c>
      <c r="E23" s="1">
        <v>0.0</v>
      </c>
      <c r="F23" s="1" t="s">
        <v>402</v>
      </c>
      <c r="G23" s="1" t="s">
        <v>403</v>
      </c>
      <c r="H23" s="1" t="s">
        <v>404</v>
      </c>
      <c r="I23" s="1" t="s">
        <v>405</v>
      </c>
      <c r="J23" s="1" t="s">
        <v>406</v>
      </c>
      <c r="K23" s="1" t="s">
        <v>212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407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408</v>
      </c>
      <c r="B25" s="1" t="s">
        <v>409</v>
      </c>
      <c r="C25" s="1" t="s">
        <v>410</v>
      </c>
      <c r="D25" s="1" t="s">
        <v>411</v>
      </c>
      <c r="E25" s="1" t="s">
        <v>412</v>
      </c>
      <c r="F25" s="1" t="s">
        <v>413</v>
      </c>
      <c r="G25" s="1" t="s">
        <v>414</v>
      </c>
      <c r="H25" s="1" t="s">
        <v>415</v>
      </c>
      <c r="I25" s="1" t="s">
        <v>416</v>
      </c>
      <c r="J25" s="1" t="s">
        <v>417</v>
      </c>
      <c r="K25" s="1" t="s">
        <v>418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419</v>
      </c>
      <c r="B26" s="1" t="s">
        <v>420</v>
      </c>
      <c r="C26" s="1" t="s">
        <v>421</v>
      </c>
      <c r="D26" s="1" t="s">
        <v>422</v>
      </c>
      <c r="E26" s="1" t="s">
        <v>423</v>
      </c>
      <c r="F26" s="1" t="s">
        <v>424</v>
      </c>
      <c r="G26" s="1" t="s">
        <v>425</v>
      </c>
      <c r="H26" s="1" t="s">
        <v>426</v>
      </c>
      <c r="I26" s="1" t="s">
        <v>427</v>
      </c>
      <c r="J26" s="1" t="s">
        <v>428</v>
      </c>
      <c r="K26" s="1" t="s">
        <v>429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430</v>
      </c>
      <c r="B27" s="1" t="s">
        <v>431</v>
      </c>
      <c r="C27" s="1" t="s">
        <v>432</v>
      </c>
      <c r="D27" s="1" t="s">
        <v>433</v>
      </c>
      <c r="E27" s="1" t="s">
        <v>380</v>
      </c>
      <c r="F27" s="1" t="s">
        <v>434</v>
      </c>
      <c r="G27" s="1" t="s">
        <v>435</v>
      </c>
      <c r="H27" s="1" t="s">
        <v>436</v>
      </c>
      <c r="I27" s="1" t="s">
        <v>437</v>
      </c>
      <c r="J27" s="1" t="s">
        <v>438</v>
      </c>
      <c r="K27" s="1" t="s">
        <v>439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440</v>
      </c>
      <c r="B28" s="1">
        <v>0.0</v>
      </c>
      <c r="C28" s="1">
        <v>0.0</v>
      </c>
      <c r="D28" s="1">
        <v>0.0</v>
      </c>
      <c r="E28" s="1">
        <v>0.0</v>
      </c>
      <c r="F28" s="1" t="s">
        <v>441</v>
      </c>
      <c r="G28" s="1" t="s">
        <v>442</v>
      </c>
      <c r="H28" s="1" t="s">
        <v>443</v>
      </c>
      <c r="I28" s="1" t="s">
        <v>444</v>
      </c>
      <c r="J28" s="1" t="s">
        <v>445</v>
      </c>
      <c r="K28" s="1" t="s">
        <v>446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447</v>
      </c>
      <c r="B29" s="1">
        <v>0.0</v>
      </c>
      <c r="C29" s="1">
        <v>0.0</v>
      </c>
      <c r="D29" s="1">
        <v>0.0</v>
      </c>
      <c r="E29" s="1">
        <v>0.0</v>
      </c>
      <c r="F29" s="1" t="s">
        <v>448</v>
      </c>
      <c r="G29" s="1" t="s">
        <v>449</v>
      </c>
      <c r="H29" s="1" t="s">
        <v>450</v>
      </c>
      <c r="I29" s="1" t="s">
        <v>451</v>
      </c>
      <c r="J29" s="1" t="s">
        <v>452</v>
      </c>
      <c r="K29" s="1" t="s">
        <v>453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454</v>
      </c>
      <c r="B30" s="1" t="s">
        <v>455</v>
      </c>
      <c r="C30" s="1" t="s">
        <v>456</v>
      </c>
      <c r="D30" s="1" t="s">
        <v>457</v>
      </c>
      <c r="E30" s="1">
        <v>0.0</v>
      </c>
      <c r="F30" s="1" t="s">
        <v>458</v>
      </c>
      <c r="G30" s="1" t="s">
        <v>459</v>
      </c>
      <c r="H30" s="1" t="s">
        <v>460</v>
      </c>
      <c r="I30" s="1" t="s">
        <v>461</v>
      </c>
      <c r="J30" s="1" t="s">
        <v>462</v>
      </c>
      <c r="K30" s="1" t="s">
        <v>463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464</v>
      </c>
      <c r="B31" s="1">
        <v>0.0</v>
      </c>
      <c r="C31" s="1">
        <v>0.0</v>
      </c>
      <c r="D31" s="1">
        <v>0.0</v>
      </c>
      <c r="E31" s="1">
        <v>0.0</v>
      </c>
      <c r="F31" s="1" t="s">
        <v>465</v>
      </c>
      <c r="G31" s="1">
        <v>17.0</v>
      </c>
      <c r="H31" s="1" t="s">
        <v>466</v>
      </c>
      <c r="I31" s="1" t="s">
        <v>467</v>
      </c>
      <c r="J31" s="1" t="s">
        <v>468</v>
      </c>
      <c r="K31" s="1" t="s">
        <v>469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470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471</v>
      </c>
      <c r="B33" s="1" t="s">
        <v>472</v>
      </c>
      <c r="C33" s="1" t="s">
        <v>473</v>
      </c>
      <c r="D33" s="1" t="s">
        <v>474</v>
      </c>
      <c r="E33" s="1" t="s">
        <v>475</v>
      </c>
      <c r="F33" s="1" t="s">
        <v>476</v>
      </c>
      <c r="G33" s="1" t="s">
        <v>477</v>
      </c>
      <c r="H33" s="1" t="s">
        <v>478</v>
      </c>
      <c r="I33" s="1" t="s">
        <v>479</v>
      </c>
      <c r="J33" s="1" t="s">
        <v>480</v>
      </c>
      <c r="K33" s="1" t="s">
        <v>481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482</v>
      </c>
      <c r="B34" s="1" t="s">
        <v>483</v>
      </c>
      <c r="C34" s="1" t="s">
        <v>484</v>
      </c>
      <c r="D34" s="1" t="s">
        <v>485</v>
      </c>
      <c r="E34" s="1" t="s">
        <v>486</v>
      </c>
      <c r="F34" s="1" t="s">
        <v>487</v>
      </c>
      <c r="G34" s="1" t="s">
        <v>488</v>
      </c>
      <c r="H34" s="1" t="s">
        <v>489</v>
      </c>
      <c r="I34" s="1" t="s">
        <v>490</v>
      </c>
      <c r="J34" s="1" t="s">
        <v>491</v>
      </c>
      <c r="K34" s="1" t="s">
        <v>492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493</v>
      </c>
      <c r="B35" s="1" t="s">
        <v>494</v>
      </c>
      <c r="C35" s="1" t="s">
        <v>495</v>
      </c>
      <c r="D35" s="1" t="s">
        <v>474</v>
      </c>
      <c r="E35" s="1" t="s">
        <v>496</v>
      </c>
      <c r="F35" s="1" t="s">
        <v>497</v>
      </c>
      <c r="G35" s="1" t="s">
        <v>498</v>
      </c>
      <c r="H35" s="1" t="s">
        <v>499</v>
      </c>
      <c r="I35" s="1" t="s">
        <v>500</v>
      </c>
      <c r="J35" s="1" t="s">
        <v>501</v>
      </c>
      <c r="K35" s="1" t="s">
        <v>502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503</v>
      </c>
      <c r="B36" s="1" t="s">
        <v>504</v>
      </c>
      <c r="C36" s="1" t="s">
        <v>505</v>
      </c>
      <c r="D36" s="1" t="s">
        <v>485</v>
      </c>
      <c r="E36" s="1" t="s">
        <v>506</v>
      </c>
      <c r="F36" s="1" t="s">
        <v>507</v>
      </c>
      <c r="G36" s="1" t="s">
        <v>508</v>
      </c>
      <c r="H36" s="1" t="s">
        <v>509</v>
      </c>
      <c r="I36" s="1" t="s">
        <v>409</v>
      </c>
      <c r="J36" s="1" t="s">
        <v>510</v>
      </c>
      <c r="K36" s="1" t="s">
        <v>511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512</v>
      </c>
      <c r="B37" s="1" t="s">
        <v>513</v>
      </c>
      <c r="C37" s="1" t="s">
        <v>514</v>
      </c>
      <c r="D37" s="1" t="s">
        <v>515</v>
      </c>
      <c r="E37" s="1" t="s">
        <v>516</v>
      </c>
      <c r="F37" s="1" t="s">
        <v>517</v>
      </c>
      <c r="G37" s="1" t="s">
        <v>518</v>
      </c>
      <c r="H37" s="1" t="s">
        <v>519</v>
      </c>
      <c r="I37" s="1" t="s">
        <v>520</v>
      </c>
      <c r="J37" s="1" t="s">
        <v>521</v>
      </c>
      <c r="K37" s="1" t="s">
        <v>522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523</v>
      </c>
      <c r="B38" s="1" t="s">
        <v>524</v>
      </c>
      <c r="C38" s="1" t="s">
        <v>525</v>
      </c>
      <c r="D38" s="1" t="s">
        <v>526</v>
      </c>
      <c r="E38" s="1" t="s">
        <v>527</v>
      </c>
      <c r="F38" s="1" t="s">
        <v>528</v>
      </c>
      <c r="G38" s="1" t="s">
        <v>529</v>
      </c>
      <c r="H38" s="1" t="s">
        <v>530</v>
      </c>
      <c r="I38" s="1" t="s">
        <v>531</v>
      </c>
      <c r="J38" s="1" t="s">
        <v>532</v>
      </c>
      <c r="K38" s="1" t="s">
        <v>533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534</v>
      </c>
      <c r="B39" s="1">
        <v>-4.0</v>
      </c>
      <c r="C39" s="1" t="s">
        <v>535</v>
      </c>
      <c r="D39" s="1" t="s">
        <v>536</v>
      </c>
      <c r="E39" s="1" t="s">
        <v>537</v>
      </c>
      <c r="F39" s="1" t="s">
        <v>538</v>
      </c>
      <c r="G39" s="1" t="s">
        <v>539</v>
      </c>
      <c r="H39" s="1" t="s">
        <v>540</v>
      </c>
      <c r="I39" s="1" t="s">
        <v>541</v>
      </c>
      <c r="J39" s="1" t="s">
        <v>542</v>
      </c>
      <c r="K39" s="1" t="s">
        <v>543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544</v>
      </c>
      <c r="B40" s="1" t="s">
        <v>545</v>
      </c>
      <c r="C40" s="1" t="s">
        <v>546</v>
      </c>
      <c r="D40" s="1" t="s">
        <v>547</v>
      </c>
      <c r="E40" s="1" t="s">
        <v>548</v>
      </c>
      <c r="F40" s="1" t="s">
        <v>549</v>
      </c>
      <c r="G40" s="1" t="s">
        <v>550</v>
      </c>
      <c r="H40" s="1" t="s">
        <v>551</v>
      </c>
      <c r="I40" s="1" t="s">
        <v>552</v>
      </c>
      <c r="J40" s="1" t="s">
        <v>553</v>
      </c>
      <c r="K40" s="1" t="s">
        <v>554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555</v>
      </c>
      <c r="B41" s="1" t="s">
        <v>556</v>
      </c>
      <c r="C41" s="1" t="s">
        <v>557</v>
      </c>
      <c r="D41" s="1" t="s">
        <v>558</v>
      </c>
      <c r="E41" s="1" t="s">
        <v>559</v>
      </c>
      <c r="F41" s="1" t="s">
        <v>560</v>
      </c>
      <c r="G41" s="1" t="s">
        <v>561</v>
      </c>
      <c r="H41" s="1" t="s">
        <v>562</v>
      </c>
      <c r="I41" s="1" t="s">
        <v>563</v>
      </c>
      <c r="J41" s="1" t="s">
        <v>562</v>
      </c>
      <c r="K41" s="1" t="s">
        <v>564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565</v>
      </c>
      <c r="B42" s="1" t="s">
        <v>566</v>
      </c>
      <c r="C42" s="1" t="s">
        <v>567</v>
      </c>
      <c r="D42" s="1" t="s">
        <v>568</v>
      </c>
      <c r="E42" s="1" t="s">
        <v>569</v>
      </c>
      <c r="F42" s="1" t="s">
        <v>570</v>
      </c>
      <c r="G42" s="1" t="s">
        <v>571</v>
      </c>
      <c r="H42" s="1" t="s">
        <v>572</v>
      </c>
      <c r="I42" s="1" t="s">
        <v>573</v>
      </c>
      <c r="J42" s="1" t="s">
        <v>574</v>
      </c>
      <c r="K42" s="1" t="s">
        <v>575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576</v>
      </c>
      <c r="B43" s="1" t="s">
        <v>577</v>
      </c>
      <c r="C43" s="1" t="s">
        <v>578</v>
      </c>
      <c r="D43" s="1" t="s">
        <v>579</v>
      </c>
      <c r="E43" s="1" t="s">
        <v>580</v>
      </c>
      <c r="F43" s="1" t="s">
        <v>581</v>
      </c>
      <c r="G43" s="1" t="s">
        <v>582</v>
      </c>
      <c r="H43" s="1" t="s">
        <v>583</v>
      </c>
      <c r="I43" s="1" t="s">
        <v>584</v>
      </c>
      <c r="J43" s="1" t="s">
        <v>561</v>
      </c>
      <c r="K43" s="1" t="s">
        <v>585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586</v>
      </c>
      <c r="B44" s="1" t="s">
        <v>575</v>
      </c>
      <c r="C44" s="1" t="s">
        <v>587</v>
      </c>
      <c r="D44" s="1" t="s">
        <v>588</v>
      </c>
      <c r="E44" s="1" t="s">
        <v>589</v>
      </c>
      <c r="F44" s="1" t="s">
        <v>393</v>
      </c>
      <c r="G44" s="1" t="s">
        <v>590</v>
      </c>
      <c r="H44" s="1" t="s">
        <v>591</v>
      </c>
      <c r="I44" s="1" t="s">
        <v>592</v>
      </c>
      <c r="J44" s="1" t="s">
        <v>593</v>
      </c>
      <c r="K44" s="1" t="s">
        <v>594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595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596</v>
      </c>
      <c r="B46" s="1" t="s">
        <v>597</v>
      </c>
      <c r="C46" s="1" t="s">
        <v>598</v>
      </c>
      <c r="D46" s="1" t="s">
        <v>599</v>
      </c>
      <c r="E46" s="1">
        <v>2.0</v>
      </c>
      <c r="F46" s="1" t="s">
        <v>600</v>
      </c>
      <c r="G46" s="1" t="s">
        <v>601</v>
      </c>
      <c r="H46" s="1" t="s">
        <v>602</v>
      </c>
      <c r="I46" s="1" t="s">
        <v>603</v>
      </c>
      <c r="J46" s="1" t="s">
        <v>604</v>
      </c>
      <c r="K46" s="1" t="s">
        <v>605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606</v>
      </c>
      <c r="B47" s="1" t="s">
        <v>607</v>
      </c>
      <c r="C47" s="1" t="s">
        <v>608</v>
      </c>
      <c r="D47" s="1" t="s">
        <v>609</v>
      </c>
      <c r="E47" s="1" t="s">
        <v>610</v>
      </c>
      <c r="F47" s="1">
        <v>0.0</v>
      </c>
      <c r="G47" s="1" t="s">
        <v>611</v>
      </c>
      <c r="H47" s="1" t="s">
        <v>612</v>
      </c>
      <c r="I47" s="1" t="s">
        <v>613</v>
      </c>
      <c r="J47" s="1" t="s">
        <v>614</v>
      </c>
      <c r="K47" s="1" t="s">
        <v>615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616</v>
      </c>
      <c r="B48" s="1" t="s">
        <v>617</v>
      </c>
      <c r="C48" s="1" t="s">
        <v>618</v>
      </c>
      <c r="D48" s="1" t="s">
        <v>619</v>
      </c>
      <c r="E48" s="1" t="s">
        <v>620</v>
      </c>
      <c r="F48" s="1" t="s">
        <v>621</v>
      </c>
      <c r="G48" s="1" t="s">
        <v>622</v>
      </c>
      <c r="H48" s="1" t="s">
        <v>623</v>
      </c>
      <c r="I48" s="1" t="s">
        <v>624</v>
      </c>
      <c r="J48" s="1" t="s">
        <v>625</v>
      </c>
      <c r="K48" s="1" t="s">
        <v>626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627</v>
      </c>
      <c r="B49" s="1" t="s">
        <v>628</v>
      </c>
      <c r="C49" s="1" t="s">
        <v>629</v>
      </c>
      <c r="D49" s="1" t="s">
        <v>630</v>
      </c>
      <c r="E49" s="1" t="s">
        <v>631</v>
      </c>
      <c r="F49" s="1" t="s">
        <v>632</v>
      </c>
      <c r="G49" s="1" t="s">
        <v>633</v>
      </c>
      <c r="H49" s="1" t="s">
        <v>634</v>
      </c>
      <c r="I49" s="1" t="s">
        <v>635</v>
      </c>
      <c r="J49" s="1" t="s">
        <v>636</v>
      </c>
      <c r="K49" s="1" t="s">
        <v>637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638</v>
      </c>
      <c r="B50" s="1" t="s">
        <v>628</v>
      </c>
      <c r="C50" s="1" t="s">
        <v>629</v>
      </c>
      <c r="D50" s="1" t="s">
        <v>630</v>
      </c>
      <c r="E50" s="1" t="s">
        <v>639</v>
      </c>
      <c r="F50" s="1" t="s">
        <v>640</v>
      </c>
      <c r="G50" s="1" t="s">
        <v>641</v>
      </c>
      <c r="H50" s="1" t="s">
        <v>642</v>
      </c>
      <c r="I50" s="1" t="s">
        <v>643</v>
      </c>
      <c r="J50" s="1" t="s">
        <v>644</v>
      </c>
      <c r="K50" s="1" t="s">
        <v>645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646</v>
      </c>
      <c r="B51" s="1" t="s">
        <v>647</v>
      </c>
      <c r="C51" s="1" t="s">
        <v>648</v>
      </c>
      <c r="D51" s="1" t="s">
        <v>649</v>
      </c>
      <c r="E51" s="1" t="s">
        <v>650</v>
      </c>
      <c r="F51" s="1" t="s">
        <v>651</v>
      </c>
      <c r="G51" s="1" t="s">
        <v>652</v>
      </c>
      <c r="H51" s="1" t="s">
        <v>653</v>
      </c>
      <c r="I51" s="1" t="s">
        <v>654</v>
      </c>
      <c r="J51" s="1" t="s">
        <v>655</v>
      </c>
      <c r="K51" s="1">
        <v>-56.0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656</v>
      </c>
      <c r="B52" s="1" t="s">
        <v>657</v>
      </c>
      <c r="C52" s="1" t="s">
        <v>658</v>
      </c>
      <c r="D52" s="1" t="s">
        <v>649</v>
      </c>
      <c r="E52" s="1" t="s">
        <v>659</v>
      </c>
      <c r="F52" s="1" t="s">
        <v>660</v>
      </c>
      <c r="G52" s="1" t="s">
        <v>661</v>
      </c>
      <c r="H52" s="1" t="s">
        <v>662</v>
      </c>
      <c r="I52" s="1" t="s">
        <v>663</v>
      </c>
      <c r="J52" s="1" t="s">
        <v>655</v>
      </c>
      <c r="K52" s="1">
        <v>-56.0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664</v>
      </c>
      <c r="B53" s="1" t="s">
        <v>665</v>
      </c>
      <c r="C53" s="1" t="s">
        <v>666</v>
      </c>
      <c r="D53" s="1" t="s">
        <v>667</v>
      </c>
      <c r="E53" s="1" t="s">
        <v>668</v>
      </c>
      <c r="F53" s="1">
        <v>662.0</v>
      </c>
      <c r="G53" s="1" t="s">
        <v>669</v>
      </c>
      <c r="H53" s="1" t="s">
        <v>670</v>
      </c>
      <c r="I53" s="1" t="s">
        <v>671</v>
      </c>
      <c r="J53" s="1" t="s">
        <v>672</v>
      </c>
      <c r="K53" s="1" t="s">
        <v>673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674</v>
      </c>
      <c r="B54" s="1" t="s">
        <v>675</v>
      </c>
      <c r="C54" s="1" t="s">
        <v>676</v>
      </c>
      <c r="D54" s="1" t="s">
        <v>677</v>
      </c>
      <c r="E54" s="1" t="s">
        <v>678</v>
      </c>
      <c r="F54" s="1" t="s">
        <v>679</v>
      </c>
      <c r="G54" s="1" t="s">
        <v>680</v>
      </c>
      <c r="H54" s="1" t="s">
        <v>681</v>
      </c>
      <c r="I54" s="1" t="s">
        <v>682</v>
      </c>
      <c r="J54" s="1" t="s">
        <v>683</v>
      </c>
      <c r="K54" s="1" t="s">
        <v>684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685</v>
      </c>
      <c r="B55" s="1">
        <v>0.0</v>
      </c>
      <c r="C55" s="1">
        <v>0.0</v>
      </c>
      <c r="D55" s="1">
        <v>0.0</v>
      </c>
      <c r="E55" s="1">
        <v>0.0</v>
      </c>
      <c r="F55" s="1" t="s">
        <v>686</v>
      </c>
      <c r="G55" s="1" t="s">
        <v>687</v>
      </c>
      <c r="H55" s="1" t="s">
        <v>688</v>
      </c>
      <c r="I55" s="1" t="s">
        <v>689</v>
      </c>
      <c r="J55" s="1" t="s">
        <v>690</v>
      </c>
      <c r="K55" s="1" t="s">
        <v>691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692</v>
      </c>
      <c r="B56" s="1">
        <v>0.0</v>
      </c>
      <c r="C56" s="1">
        <v>0.0</v>
      </c>
      <c r="D56" s="1">
        <v>0.0</v>
      </c>
      <c r="E56" s="1">
        <v>0.0</v>
      </c>
      <c r="F56" s="1" t="s">
        <v>693</v>
      </c>
      <c r="G56" s="1" t="s">
        <v>694</v>
      </c>
      <c r="H56" s="1" t="s">
        <v>695</v>
      </c>
      <c r="I56" s="1" t="s">
        <v>696</v>
      </c>
      <c r="J56" s="1" t="s">
        <v>697</v>
      </c>
      <c r="K56" s="1" t="s">
        <v>698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699</v>
      </c>
      <c r="B57" s="1" t="s">
        <v>700</v>
      </c>
      <c r="C57" s="1" t="s">
        <v>701</v>
      </c>
      <c r="D57" s="1" t="s">
        <v>702</v>
      </c>
      <c r="E57" s="1" t="s">
        <v>703</v>
      </c>
      <c r="F57" s="1" t="s">
        <v>704</v>
      </c>
      <c r="G57" s="1" t="s">
        <v>705</v>
      </c>
      <c r="H57" s="1" t="s">
        <v>706</v>
      </c>
      <c r="I57" s="1" t="s">
        <v>707</v>
      </c>
      <c r="J57" s="1" t="s">
        <v>708</v>
      </c>
      <c r="K57" s="1" t="s">
        <v>709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710</v>
      </c>
      <c r="B58" s="1" t="s">
        <v>711</v>
      </c>
      <c r="C58" s="1" t="s">
        <v>712</v>
      </c>
      <c r="D58" s="1" t="s">
        <v>713</v>
      </c>
      <c r="E58" s="1" t="s">
        <v>714</v>
      </c>
      <c r="F58" s="1" t="s">
        <v>715</v>
      </c>
      <c r="G58" s="1" t="s">
        <v>716</v>
      </c>
      <c r="H58" s="1" t="s">
        <v>717</v>
      </c>
      <c r="I58" s="1" t="s">
        <v>718</v>
      </c>
      <c r="J58" s="1" t="s">
        <v>719</v>
      </c>
      <c r="K58" s="1">
        <v>-9.0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720</v>
      </c>
      <c r="B59" s="1" t="s">
        <v>721</v>
      </c>
      <c r="C59" s="1" t="s">
        <v>722</v>
      </c>
      <c r="D59" s="1" t="s">
        <v>723</v>
      </c>
      <c r="E59" s="1" t="s">
        <v>724</v>
      </c>
      <c r="F59" s="1" t="s">
        <v>725</v>
      </c>
      <c r="G59" s="1" t="s">
        <v>726</v>
      </c>
      <c r="H59" s="1" t="s">
        <v>727</v>
      </c>
      <c r="I59" s="1" t="s">
        <v>129</v>
      </c>
      <c r="J59" s="1" t="s">
        <v>728</v>
      </c>
      <c r="K59" s="1" t="s">
        <v>729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730</v>
      </c>
      <c r="B60" s="1" t="s">
        <v>721</v>
      </c>
      <c r="C60" s="1" t="s">
        <v>722</v>
      </c>
      <c r="D60" s="1" t="s">
        <v>723</v>
      </c>
      <c r="E60" s="1" t="s">
        <v>731</v>
      </c>
      <c r="F60" s="1" t="s">
        <v>732</v>
      </c>
      <c r="G60" s="1" t="s">
        <v>733</v>
      </c>
      <c r="H60" s="1" t="s">
        <v>734</v>
      </c>
      <c r="I60" s="1" t="s">
        <v>735</v>
      </c>
      <c r="J60" s="1" t="s">
        <v>736</v>
      </c>
      <c r="K60" s="1" t="s">
        <v>737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738</v>
      </c>
      <c r="B61" s="1" t="s">
        <v>739</v>
      </c>
      <c r="C61" s="1" t="s">
        <v>740</v>
      </c>
      <c r="D61" s="1" t="s">
        <v>741</v>
      </c>
      <c r="E61" s="1" t="s">
        <v>742</v>
      </c>
      <c r="F61" s="1">
        <v>0.0</v>
      </c>
      <c r="G61" s="1" t="s">
        <v>743</v>
      </c>
      <c r="H61" s="1" t="s">
        <v>744</v>
      </c>
      <c r="I61" s="1" t="s">
        <v>745</v>
      </c>
      <c r="J61" s="1" t="s">
        <v>746</v>
      </c>
      <c r="K61" s="1" t="s">
        <v>747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748</v>
      </c>
      <c r="B62" s="1" t="s">
        <v>749</v>
      </c>
      <c r="C62" s="1" t="s">
        <v>750</v>
      </c>
      <c r="D62" s="1" t="s">
        <v>751</v>
      </c>
      <c r="E62" s="1" t="s">
        <v>752</v>
      </c>
      <c r="F62" s="1" t="s">
        <v>753</v>
      </c>
      <c r="G62" s="1" t="s">
        <v>754</v>
      </c>
      <c r="H62" s="1" t="s">
        <v>755</v>
      </c>
      <c r="I62" s="1" t="s">
        <v>756</v>
      </c>
      <c r="J62" s="1" t="s">
        <v>757</v>
      </c>
      <c r="K62" s="1" t="s">
        <v>758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759</v>
      </c>
      <c r="B63" s="1">
        <v>0.0</v>
      </c>
      <c r="C63" s="1" t="s">
        <v>760</v>
      </c>
      <c r="D63" s="1" t="s">
        <v>761</v>
      </c>
      <c r="E63" s="1" t="s">
        <v>762</v>
      </c>
      <c r="F63" s="1">
        <v>0.0</v>
      </c>
      <c r="G63" s="1" t="s">
        <v>763</v>
      </c>
      <c r="H63" s="1" t="s">
        <v>764</v>
      </c>
      <c r="I63" s="1" t="s">
        <v>765</v>
      </c>
      <c r="J63" s="1" t="s">
        <v>766</v>
      </c>
      <c r="K63" s="1" t="s">
        <v>767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768</v>
      </c>
      <c r="B64" s="1">
        <v>0.0</v>
      </c>
      <c r="C64" s="1" t="s">
        <v>769</v>
      </c>
      <c r="D64" s="1" t="s">
        <v>770</v>
      </c>
      <c r="E64" s="1" t="s">
        <v>771</v>
      </c>
      <c r="F64" s="1">
        <v>0.0</v>
      </c>
      <c r="G64" s="1" t="s">
        <v>772</v>
      </c>
      <c r="H64" s="1" t="s">
        <v>773</v>
      </c>
      <c r="I64" s="1" t="s">
        <v>774</v>
      </c>
      <c r="J64" s="1" t="s">
        <v>775</v>
      </c>
      <c r="K64" s="1" t="s">
        <v>776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777</v>
      </c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778</v>
      </c>
      <c r="B66" s="1">
        <v>0.0</v>
      </c>
      <c r="C66" s="1" t="s">
        <v>779</v>
      </c>
      <c r="D66" s="1" t="s">
        <v>780</v>
      </c>
      <c r="E66" s="1">
        <v>420.0</v>
      </c>
      <c r="F66" s="1">
        <v>0.0</v>
      </c>
      <c r="G66" s="1" t="s">
        <v>781</v>
      </c>
      <c r="H66" s="1" t="s">
        <v>782</v>
      </c>
      <c r="I66" s="1" t="s">
        <v>783</v>
      </c>
      <c r="J66" s="1" t="s">
        <v>784</v>
      </c>
      <c r="K66" s="1" t="s">
        <v>403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785</v>
      </c>
      <c r="B67" s="1">
        <v>0.0</v>
      </c>
      <c r="C67" s="1" t="s">
        <v>786</v>
      </c>
      <c r="D67" s="1" t="s">
        <v>787</v>
      </c>
      <c r="E67" s="1" t="s">
        <v>788</v>
      </c>
      <c r="F67" s="1" t="s">
        <v>789</v>
      </c>
      <c r="G67" s="1" t="s">
        <v>790</v>
      </c>
      <c r="H67" s="1" t="s">
        <v>791</v>
      </c>
      <c r="I67" s="1" t="s">
        <v>792</v>
      </c>
      <c r="J67" s="1" t="s">
        <v>793</v>
      </c>
      <c r="K67" s="1" t="s">
        <v>794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795</v>
      </c>
      <c r="B68" s="1">
        <v>0.0</v>
      </c>
      <c r="C68" s="1" t="s">
        <v>796</v>
      </c>
      <c r="D68" s="1" t="s">
        <v>797</v>
      </c>
      <c r="E68" s="1" t="s">
        <v>798</v>
      </c>
      <c r="F68" s="1" t="s">
        <v>799</v>
      </c>
      <c r="G68" s="1" t="s">
        <v>800</v>
      </c>
      <c r="H68" s="1" t="s">
        <v>801</v>
      </c>
      <c r="I68" s="1" t="s">
        <v>802</v>
      </c>
      <c r="J68" s="1" t="s">
        <v>803</v>
      </c>
      <c r="K68" s="1" t="s">
        <v>804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805</v>
      </c>
      <c r="B69" s="1">
        <v>0.0</v>
      </c>
      <c r="C69" s="1" t="s">
        <v>806</v>
      </c>
      <c r="D69" s="1" t="s">
        <v>807</v>
      </c>
      <c r="E69" s="1" t="s">
        <v>808</v>
      </c>
      <c r="F69" s="1" t="s">
        <v>809</v>
      </c>
      <c r="G69" s="1" t="s">
        <v>810</v>
      </c>
      <c r="H69" s="1" t="s">
        <v>811</v>
      </c>
      <c r="I69" s="1" t="s">
        <v>812</v>
      </c>
      <c r="J69" s="1" t="s">
        <v>500</v>
      </c>
      <c r="K69" s="1" t="s">
        <v>813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814</v>
      </c>
      <c r="B70" s="1">
        <v>0.0</v>
      </c>
      <c r="C70" s="1" t="s">
        <v>806</v>
      </c>
      <c r="D70" s="1" t="s">
        <v>807</v>
      </c>
      <c r="E70" s="1" t="s">
        <v>815</v>
      </c>
      <c r="F70" s="1" t="s">
        <v>816</v>
      </c>
      <c r="G70" s="1" t="s">
        <v>817</v>
      </c>
      <c r="H70" s="1" t="s">
        <v>818</v>
      </c>
      <c r="I70" s="1" t="s">
        <v>819</v>
      </c>
      <c r="J70" s="1" t="s">
        <v>500</v>
      </c>
      <c r="K70" s="1" t="s">
        <v>820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821</v>
      </c>
      <c r="B71" s="1">
        <v>0.0</v>
      </c>
      <c r="C71" s="1" t="s">
        <v>822</v>
      </c>
      <c r="D71" s="1" t="s">
        <v>823</v>
      </c>
      <c r="E71" s="1" t="s">
        <v>824</v>
      </c>
      <c r="F71" s="1" t="s">
        <v>825</v>
      </c>
      <c r="G71" s="1" t="s">
        <v>826</v>
      </c>
      <c r="H71" s="1" t="s">
        <v>827</v>
      </c>
      <c r="I71" s="1" t="s">
        <v>828</v>
      </c>
      <c r="J71" s="1" t="s">
        <v>829</v>
      </c>
      <c r="K71" s="1" t="s">
        <v>830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831</v>
      </c>
      <c r="B72" s="1">
        <v>0.0</v>
      </c>
      <c r="C72" s="1" t="s">
        <v>832</v>
      </c>
      <c r="D72" s="1" t="s">
        <v>833</v>
      </c>
      <c r="E72" s="1" t="s">
        <v>834</v>
      </c>
      <c r="F72" s="1" t="s">
        <v>835</v>
      </c>
      <c r="G72" s="1" t="s">
        <v>836</v>
      </c>
      <c r="H72" s="1" t="s">
        <v>837</v>
      </c>
      <c r="I72" s="1" t="s">
        <v>838</v>
      </c>
      <c r="J72" s="1" t="s">
        <v>839</v>
      </c>
      <c r="K72" s="1" t="s">
        <v>830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840</v>
      </c>
      <c r="B73" s="1">
        <v>0.0</v>
      </c>
      <c r="C73" s="1" t="s">
        <v>841</v>
      </c>
      <c r="D73" s="1" t="s">
        <v>842</v>
      </c>
      <c r="E73" s="1" t="s">
        <v>843</v>
      </c>
      <c r="F73" s="1" t="s">
        <v>844</v>
      </c>
      <c r="G73" s="1" t="s">
        <v>845</v>
      </c>
      <c r="H73" s="1" t="s">
        <v>846</v>
      </c>
      <c r="I73" s="1" t="s">
        <v>847</v>
      </c>
      <c r="J73" s="1" t="s">
        <v>848</v>
      </c>
      <c r="K73" s="1" t="s">
        <v>849</v>
      </c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850</v>
      </c>
      <c r="B74" s="1">
        <v>0.0</v>
      </c>
      <c r="C74" s="1" t="s">
        <v>851</v>
      </c>
      <c r="D74" s="1" t="s">
        <v>852</v>
      </c>
      <c r="E74" s="1" t="s">
        <v>853</v>
      </c>
      <c r="F74" s="1" t="s">
        <v>854</v>
      </c>
      <c r="G74" s="1" t="s">
        <v>855</v>
      </c>
      <c r="H74" s="1" t="s">
        <v>856</v>
      </c>
      <c r="I74" s="1" t="s">
        <v>857</v>
      </c>
      <c r="J74" s="1" t="s">
        <v>858</v>
      </c>
      <c r="K74" s="1" t="s">
        <v>859</v>
      </c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860</v>
      </c>
      <c r="B75" s="1">
        <v>0.0</v>
      </c>
      <c r="C75" s="1">
        <v>0.0</v>
      </c>
      <c r="D75" s="1">
        <v>0.0</v>
      </c>
      <c r="E75" s="1">
        <v>0.0</v>
      </c>
      <c r="F75" s="1">
        <v>0.0</v>
      </c>
      <c r="G75" s="1" t="s">
        <v>861</v>
      </c>
      <c r="H75" s="1" t="s">
        <v>862</v>
      </c>
      <c r="I75" s="1" t="s">
        <v>863</v>
      </c>
      <c r="J75" s="1" t="s">
        <v>864</v>
      </c>
      <c r="K75" s="1" t="s">
        <v>865</v>
      </c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866</v>
      </c>
      <c r="B76" s="1">
        <v>0.0</v>
      </c>
      <c r="C76" s="1">
        <v>0.0</v>
      </c>
      <c r="D76" s="1">
        <v>0.0</v>
      </c>
      <c r="E76" s="1">
        <v>0.0</v>
      </c>
      <c r="F76" s="1">
        <v>0.0</v>
      </c>
      <c r="G76" s="1" t="s">
        <v>867</v>
      </c>
      <c r="H76" s="1" t="s">
        <v>868</v>
      </c>
      <c r="I76" s="1" t="s">
        <v>869</v>
      </c>
      <c r="J76" s="1" t="s">
        <v>870</v>
      </c>
      <c r="K76" s="1" t="s">
        <v>871</v>
      </c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872</v>
      </c>
      <c r="B77" s="1">
        <v>0.0</v>
      </c>
      <c r="C77" s="1" t="s">
        <v>873</v>
      </c>
      <c r="D77" s="1" t="s">
        <v>874</v>
      </c>
      <c r="E77" s="1" t="s">
        <v>875</v>
      </c>
      <c r="F77" s="1" t="s">
        <v>876</v>
      </c>
      <c r="G77" s="1" t="s">
        <v>877</v>
      </c>
      <c r="H77" s="1" t="s">
        <v>878</v>
      </c>
      <c r="I77" s="1" t="s">
        <v>879</v>
      </c>
      <c r="J77" s="1" t="s">
        <v>880</v>
      </c>
      <c r="K77" s="1" t="s">
        <v>881</v>
      </c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882</v>
      </c>
      <c r="B78" s="1">
        <v>0.0</v>
      </c>
      <c r="C78" s="1" t="s">
        <v>883</v>
      </c>
      <c r="D78" s="1" t="s">
        <v>884</v>
      </c>
      <c r="E78" s="1" t="s">
        <v>885</v>
      </c>
      <c r="F78" s="1" t="s">
        <v>886</v>
      </c>
      <c r="G78" s="1" t="s">
        <v>887</v>
      </c>
      <c r="H78" s="1" t="s">
        <v>888</v>
      </c>
      <c r="I78" s="1" t="s">
        <v>889</v>
      </c>
      <c r="J78" s="1" t="s">
        <v>890</v>
      </c>
      <c r="K78" s="1" t="s">
        <v>891</v>
      </c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892</v>
      </c>
      <c r="B79" s="1">
        <v>0.0</v>
      </c>
      <c r="C79" s="1" t="s">
        <v>893</v>
      </c>
      <c r="D79" s="1" t="s">
        <v>894</v>
      </c>
      <c r="E79" s="1" t="s">
        <v>895</v>
      </c>
      <c r="F79" s="1" t="s">
        <v>896</v>
      </c>
      <c r="G79" s="1" t="s">
        <v>897</v>
      </c>
      <c r="H79" s="1" t="s">
        <v>898</v>
      </c>
      <c r="I79" s="1" t="s">
        <v>899</v>
      </c>
      <c r="J79" s="1" t="s">
        <v>900</v>
      </c>
      <c r="K79" s="1" t="s">
        <v>901</v>
      </c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902</v>
      </c>
      <c r="B80" s="1">
        <v>0.0</v>
      </c>
      <c r="C80" s="1" t="s">
        <v>893</v>
      </c>
      <c r="D80" s="1" t="s">
        <v>894</v>
      </c>
      <c r="E80" s="1" t="s">
        <v>903</v>
      </c>
      <c r="F80" s="1">
        <v>122.0</v>
      </c>
      <c r="G80" s="1" t="s">
        <v>904</v>
      </c>
      <c r="H80" s="1" t="s">
        <v>905</v>
      </c>
      <c r="I80" s="1" t="s">
        <v>906</v>
      </c>
      <c r="J80" s="1" t="s">
        <v>907</v>
      </c>
      <c r="K80" s="1" t="s">
        <v>908</v>
      </c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909</v>
      </c>
      <c r="B81" s="1">
        <v>0.0</v>
      </c>
      <c r="C81" s="1" t="s">
        <v>910</v>
      </c>
      <c r="D81" s="1" t="s">
        <v>911</v>
      </c>
      <c r="E81" s="1" t="s">
        <v>912</v>
      </c>
      <c r="F81" s="1" t="s">
        <v>913</v>
      </c>
      <c r="G81" s="1" t="s">
        <v>914</v>
      </c>
      <c r="H81" s="1" t="s">
        <v>915</v>
      </c>
      <c r="I81" s="1" t="s">
        <v>916</v>
      </c>
      <c r="J81" s="1" t="s">
        <v>917</v>
      </c>
      <c r="K81" s="1" t="s">
        <v>918</v>
      </c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919</v>
      </c>
      <c r="B82" s="1">
        <v>0.0</v>
      </c>
      <c r="C82" s="1" t="s">
        <v>920</v>
      </c>
      <c r="D82" s="1" t="s">
        <v>921</v>
      </c>
      <c r="E82" s="1" t="s">
        <v>922</v>
      </c>
      <c r="F82" s="1" t="s">
        <v>923</v>
      </c>
      <c r="G82" s="1" t="s">
        <v>924</v>
      </c>
      <c r="H82" s="1" t="s">
        <v>925</v>
      </c>
      <c r="I82" s="1" t="s">
        <v>926</v>
      </c>
      <c r="J82" s="1" t="s">
        <v>927</v>
      </c>
      <c r="K82" s="1" t="s">
        <v>928</v>
      </c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929</v>
      </c>
      <c r="B83" s="1">
        <v>0.0</v>
      </c>
      <c r="C83" s="1">
        <v>0.0</v>
      </c>
      <c r="D83" s="1" t="s">
        <v>930</v>
      </c>
      <c r="E83" s="1" t="s">
        <v>931</v>
      </c>
      <c r="F83" s="1" t="s">
        <v>932</v>
      </c>
      <c r="G83" s="1" t="s">
        <v>933</v>
      </c>
      <c r="H83" s="1" t="s">
        <v>934</v>
      </c>
      <c r="I83" s="1" t="s">
        <v>935</v>
      </c>
      <c r="J83" s="1" t="s">
        <v>611</v>
      </c>
      <c r="K83" s="1" t="s">
        <v>936</v>
      </c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937</v>
      </c>
      <c r="B84" s="1">
        <v>0.0</v>
      </c>
      <c r="C84" s="1">
        <v>0.0</v>
      </c>
      <c r="D84" s="1" t="s">
        <v>938</v>
      </c>
      <c r="E84" s="1" t="s">
        <v>939</v>
      </c>
      <c r="F84" s="1" t="s">
        <v>940</v>
      </c>
      <c r="G84" s="1" t="s">
        <v>941</v>
      </c>
      <c r="H84" s="1" t="s">
        <v>942</v>
      </c>
      <c r="I84" s="1" t="s">
        <v>943</v>
      </c>
      <c r="J84" s="1" t="s">
        <v>944</v>
      </c>
      <c r="K84" s="1" t="s">
        <v>945</v>
      </c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946</v>
      </c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947</v>
      </c>
      <c r="B86" s="1">
        <v>0.0</v>
      </c>
      <c r="C86" s="1">
        <v>0.0</v>
      </c>
      <c r="D86" s="1" t="s">
        <v>948</v>
      </c>
      <c r="E86" s="1" t="s">
        <v>949</v>
      </c>
      <c r="F86" s="1" t="s">
        <v>950</v>
      </c>
      <c r="G86" s="1" t="s">
        <v>951</v>
      </c>
      <c r="H86" s="1" t="s">
        <v>952</v>
      </c>
      <c r="I86" s="1" t="s">
        <v>953</v>
      </c>
      <c r="J86" s="1" t="s">
        <v>954</v>
      </c>
      <c r="K86" s="1" t="s">
        <v>955</v>
      </c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956</v>
      </c>
      <c r="B87" s="1">
        <v>0.0</v>
      </c>
      <c r="C87" s="1">
        <v>0.0</v>
      </c>
      <c r="D87" s="1" t="s">
        <v>957</v>
      </c>
      <c r="E87" s="1" t="s">
        <v>958</v>
      </c>
      <c r="F87" s="1" t="s">
        <v>959</v>
      </c>
      <c r="G87" s="1" t="s">
        <v>960</v>
      </c>
      <c r="H87" s="1" t="s">
        <v>961</v>
      </c>
      <c r="I87" s="1" t="s">
        <v>962</v>
      </c>
      <c r="J87" s="1" t="s">
        <v>963</v>
      </c>
      <c r="K87" s="1" t="s">
        <v>964</v>
      </c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965</v>
      </c>
      <c r="B88" s="1">
        <v>0.0</v>
      </c>
      <c r="C88" s="1">
        <v>0.0</v>
      </c>
      <c r="D88" s="1" t="s">
        <v>966</v>
      </c>
      <c r="E88" s="1" t="s">
        <v>967</v>
      </c>
      <c r="F88" s="1" t="s">
        <v>968</v>
      </c>
      <c r="G88" s="1" t="s">
        <v>969</v>
      </c>
      <c r="H88" s="1" t="s">
        <v>970</v>
      </c>
      <c r="I88" s="1" t="s">
        <v>971</v>
      </c>
      <c r="J88" s="1" t="s">
        <v>972</v>
      </c>
      <c r="K88" s="1" t="s">
        <v>973</v>
      </c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974</v>
      </c>
      <c r="B89" s="1">
        <v>0.0</v>
      </c>
      <c r="C89" s="1">
        <v>0.0</v>
      </c>
      <c r="D89" s="1" t="s">
        <v>975</v>
      </c>
      <c r="E89" s="1" t="s">
        <v>976</v>
      </c>
      <c r="F89" s="1" t="s">
        <v>977</v>
      </c>
      <c r="G89" s="1" t="s">
        <v>978</v>
      </c>
      <c r="H89" s="1" t="s">
        <v>979</v>
      </c>
      <c r="I89" s="1" t="s">
        <v>980</v>
      </c>
      <c r="J89" s="1" t="s">
        <v>981</v>
      </c>
      <c r="K89" s="1" t="s">
        <v>982</v>
      </c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983</v>
      </c>
      <c r="B90" s="1">
        <v>0.0</v>
      </c>
      <c r="C90" s="1">
        <v>0.0</v>
      </c>
      <c r="D90" s="1" t="s">
        <v>975</v>
      </c>
      <c r="E90" s="1" t="s">
        <v>984</v>
      </c>
      <c r="F90" s="1" t="s">
        <v>985</v>
      </c>
      <c r="G90" s="1" t="s">
        <v>986</v>
      </c>
      <c r="H90" s="1" t="s">
        <v>987</v>
      </c>
      <c r="I90" s="1" t="s">
        <v>988</v>
      </c>
      <c r="J90" s="1" t="s">
        <v>989</v>
      </c>
      <c r="K90" s="1">
        <v>-10.0</v>
      </c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990</v>
      </c>
      <c r="B91" s="1">
        <v>0.0</v>
      </c>
      <c r="C91" s="1">
        <v>0.0</v>
      </c>
      <c r="D91" s="1" t="s">
        <v>991</v>
      </c>
      <c r="E91" s="1" t="s">
        <v>992</v>
      </c>
      <c r="F91" s="1" t="s">
        <v>993</v>
      </c>
      <c r="G91" s="1" t="s">
        <v>994</v>
      </c>
      <c r="H91" s="1" t="s">
        <v>995</v>
      </c>
      <c r="I91" s="1" t="s">
        <v>996</v>
      </c>
      <c r="J91" s="1" t="s">
        <v>997</v>
      </c>
      <c r="K91" s="1" t="s">
        <v>998</v>
      </c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999</v>
      </c>
      <c r="B92" s="1">
        <v>0.0</v>
      </c>
      <c r="C92" s="1">
        <v>0.0</v>
      </c>
      <c r="D92" s="1" t="s">
        <v>1000</v>
      </c>
      <c r="E92" s="1" t="s">
        <v>1001</v>
      </c>
      <c r="F92" s="1" t="s">
        <v>1002</v>
      </c>
      <c r="G92" s="1" t="s">
        <v>1003</v>
      </c>
      <c r="H92" s="1" t="s">
        <v>1004</v>
      </c>
      <c r="I92" s="1" t="s">
        <v>1005</v>
      </c>
      <c r="J92" s="1" t="s">
        <v>1006</v>
      </c>
      <c r="K92" s="1" t="s">
        <v>1007</v>
      </c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1008</v>
      </c>
      <c r="B93" s="1">
        <v>0.0</v>
      </c>
      <c r="C93" s="1">
        <v>0.0</v>
      </c>
      <c r="D93" s="1" t="s">
        <v>1009</v>
      </c>
      <c r="E93" s="1">
        <v>63.0</v>
      </c>
      <c r="F93" s="1" t="s">
        <v>1010</v>
      </c>
      <c r="G93" s="1" t="s">
        <v>1011</v>
      </c>
      <c r="H93" s="1" t="s">
        <v>1012</v>
      </c>
      <c r="I93" s="1" t="s">
        <v>1013</v>
      </c>
      <c r="J93" s="1" t="s">
        <v>1014</v>
      </c>
      <c r="K93" s="1" t="s">
        <v>982</v>
      </c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1015</v>
      </c>
      <c r="B94" s="1">
        <v>0.0</v>
      </c>
      <c r="C94" s="1">
        <v>0.0</v>
      </c>
      <c r="D94" s="1" t="s">
        <v>1016</v>
      </c>
      <c r="E94" s="1" t="s">
        <v>1017</v>
      </c>
      <c r="F94" s="1" t="s">
        <v>1018</v>
      </c>
      <c r="G94" s="1" t="s">
        <v>1019</v>
      </c>
      <c r="H94" s="1" t="s">
        <v>1020</v>
      </c>
      <c r="I94" s="1" t="s">
        <v>1021</v>
      </c>
      <c r="J94" s="1" t="s">
        <v>1022</v>
      </c>
      <c r="K94" s="1" t="s">
        <v>1023</v>
      </c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1024</v>
      </c>
      <c r="B95" s="1">
        <v>0.0</v>
      </c>
      <c r="C95" s="1">
        <v>0.0</v>
      </c>
      <c r="D95" s="1">
        <v>0.0</v>
      </c>
      <c r="E95" s="1">
        <v>0.0</v>
      </c>
      <c r="F95" s="1">
        <v>0.0</v>
      </c>
      <c r="G95" s="1">
        <v>0.0</v>
      </c>
      <c r="H95" s="1" t="s">
        <v>1025</v>
      </c>
      <c r="I95" s="1" t="s">
        <v>1026</v>
      </c>
      <c r="J95" s="1" t="s">
        <v>1027</v>
      </c>
      <c r="K95" s="1" t="s">
        <v>1028</v>
      </c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1029</v>
      </c>
      <c r="B96" s="1">
        <v>0.0</v>
      </c>
      <c r="C96" s="1">
        <v>0.0</v>
      </c>
      <c r="D96" s="1">
        <v>0.0</v>
      </c>
      <c r="E96" s="1">
        <v>0.0</v>
      </c>
      <c r="F96" s="1">
        <v>0.0</v>
      </c>
      <c r="G96" s="1">
        <v>0.0</v>
      </c>
      <c r="H96" s="1" t="s">
        <v>1030</v>
      </c>
      <c r="I96" s="1" t="s">
        <v>1031</v>
      </c>
      <c r="J96" s="1" t="s">
        <v>1032</v>
      </c>
      <c r="K96" s="1" t="s">
        <v>1033</v>
      </c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1034</v>
      </c>
      <c r="B97" s="1">
        <v>0.0</v>
      </c>
      <c r="C97" s="1">
        <v>0.0</v>
      </c>
      <c r="D97" s="1" t="s">
        <v>1035</v>
      </c>
      <c r="E97" s="1" t="s">
        <v>1036</v>
      </c>
      <c r="F97" s="1" t="s">
        <v>1037</v>
      </c>
      <c r="G97" s="1" t="s">
        <v>1038</v>
      </c>
      <c r="H97" s="1" t="s">
        <v>1039</v>
      </c>
      <c r="I97" s="1" t="s">
        <v>1040</v>
      </c>
      <c r="J97" s="1" t="s">
        <v>1041</v>
      </c>
      <c r="K97" s="1" t="s">
        <v>1042</v>
      </c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1043</v>
      </c>
      <c r="B98" s="1">
        <v>0.0</v>
      </c>
      <c r="C98" s="1">
        <v>0.0</v>
      </c>
      <c r="D98" s="1" t="s">
        <v>1044</v>
      </c>
      <c r="E98" s="1" t="s">
        <v>1045</v>
      </c>
      <c r="F98" s="1" t="s">
        <v>1046</v>
      </c>
      <c r="G98" s="1" t="s">
        <v>1047</v>
      </c>
      <c r="H98" s="1" t="s">
        <v>1048</v>
      </c>
      <c r="I98" s="1" t="s">
        <v>1049</v>
      </c>
      <c r="J98" s="1" t="s">
        <v>1050</v>
      </c>
      <c r="K98" s="1" t="s">
        <v>1051</v>
      </c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1052</v>
      </c>
      <c r="B99" s="1">
        <v>0.0</v>
      </c>
      <c r="C99" s="1">
        <v>0.0</v>
      </c>
      <c r="D99" s="1" t="s">
        <v>1053</v>
      </c>
      <c r="E99" s="1" t="s">
        <v>1054</v>
      </c>
      <c r="F99" s="1" t="s">
        <v>1055</v>
      </c>
      <c r="G99" s="1" t="s">
        <v>1056</v>
      </c>
      <c r="H99" s="1" t="s">
        <v>1057</v>
      </c>
      <c r="I99" s="1" t="s">
        <v>1058</v>
      </c>
      <c r="J99" s="1" t="s">
        <v>1059</v>
      </c>
      <c r="K99" s="1" t="s">
        <v>1060</v>
      </c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1061</v>
      </c>
      <c r="B100" s="1">
        <v>0.0</v>
      </c>
      <c r="C100" s="1">
        <v>0.0</v>
      </c>
      <c r="D100" s="1" t="s">
        <v>1053</v>
      </c>
      <c r="E100" s="1" t="s">
        <v>1062</v>
      </c>
      <c r="F100" s="1" t="s">
        <v>1063</v>
      </c>
      <c r="G100" s="1" t="s">
        <v>1064</v>
      </c>
      <c r="H100" s="1" t="s">
        <v>1065</v>
      </c>
      <c r="I100" s="1" t="s">
        <v>1066</v>
      </c>
      <c r="J100" s="1" t="s">
        <v>1067</v>
      </c>
      <c r="K100" s="1" t="s">
        <v>1068</v>
      </c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1069</v>
      </c>
      <c r="B101" s="1">
        <v>0.0</v>
      </c>
      <c r="C101" s="1">
        <v>0.0</v>
      </c>
      <c r="D101" s="1" t="s">
        <v>1070</v>
      </c>
      <c r="E101" s="1" t="s">
        <v>1071</v>
      </c>
      <c r="F101" s="1" t="s">
        <v>1072</v>
      </c>
      <c r="G101" s="1" t="s">
        <v>1073</v>
      </c>
      <c r="H101" s="1" t="s">
        <v>1074</v>
      </c>
      <c r="I101" s="1" t="s">
        <v>1075</v>
      </c>
      <c r="J101" s="1" t="s">
        <v>1076</v>
      </c>
      <c r="K101" s="1" t="s">
        <v>1077</v>
      </c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1078</v>
      </c>
      <c r="B102" s="1">
        <v>0.0</v>
      </c>
      <c r="C102" s="1">
        <v>0.0</v>
      </c>
      <c r="D102" s="1" t="s">
        <v>1079</v>
      </c>
      <c r="E102" s="1" t="s">
        <v>1080</v>
      </c>
      <c r="F102" s="1" t="s">
        <v>1081</v>
      </c>
      <c r="G102" s="1" t="s">
        <v>1082</v>
      </c>
      <c r="H102" s="1" t="s">
        <v>1083</v>
      </c>
      <c r="I102" s="1" t="s">
        <v>1084</v>
      </c>
      <c r="J102" s="1" t="s">
        <v>1085</v>
      </c>
      <c r="K102" s="1" t="s">
        <v>1086</v>
      </c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1087</v>
      </c>
      <c r="B103" s="1">
        <v>0.0</v>
      </c>
      <c r="C103" s="1">
        <v>0.0</v>
      </c>
      <c r="D103" s="1">
        <v>0.0</v>
      </c>
      <c r="E103" s="1" t="s">
        <v>1088</v>
      </c>
      <c r="F103" s="1" t="s">
        <v>1089</v>
      </c>
      <c r="G103" s="1" t="s">
        <v>1090</v>
      </c>
      <c r="H103" s="1" t="s">
        <v>1091</v>
      </c>
      <c r="I103" s="1" t="s">
        <v>1092</v>
      </c>
      <c r="J103" s="1" t="s">
        <v>1093</v>
      </c>
      <c r="K103" s="1" t="s">
        <v>1094</v>
      </c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1095</v>
      </c>
      <c r="B104" s="1">
        <v>0.0</v>
      </c>
      <c r="C104" s="1">
        <v>0.0</v>
      </c>
      <c r="D104" s="1">
        <v>0.0</v>
      </c>
      <c r="E104" s="1" t="s">
        <v>1096</v>
      </c>
      <c r="F104" s="1" t="s">
        <v>1097</v>
      </c>
      <c r="G104" s="1" t="s">
        <v>1098</v>
      </c>
      <c r="H104" s="1" t="s">
        <v>1099</v>
      </c>
      <c r="I104" s="1" t="s">
        <v>1100</v>
      </c>
      <c r="J104" s="1" t="s">
        <v>1101</v>
      </c>
      <c r="K104" s="1" t="s">
        <v>1102</v>
      </c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1103</v>
      </c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1104</v>
      </c>
      <c r="B106" s="1">
        <v>0.0</v>
      </c>
      <c r="C106" s="1">
        <v>0.0</v>
      </c>
      <c r="D106" s="1">
        <v>0.0</v>
      </c>
      <c r="E106" s="1">
        <v>0.0</v>
      </c>
      <c r="F106" s="1" t="s">
        <v>870</v>
      </c>
      <c r="G106" s="1" t="s">
        <v>1105</v>
      </c>
      <c r="H106" s="1" t="s">
        <v>1106</v>
      </c>
      <c r="I106" s="1" t="s">
        <v>1107</v>
      </c>
      <c r="J106" s="1" t="s">
        <v>1108</v>
      </c>
      <c r="K106" s="1" t="s">
        <v>1109</v>
      </c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1110</v>
      </c>
      <c r="B107" s="1">
        <v>0.0</v>
      </c>
      <c r="C107" s="1">
        <v>0.0</v>
      </c>
      <c r="D107" s="1">
        <v>0.0</v>
      </c>
      <c r="E107" s="1">
        <v>0.0</v>
      </c>
      <c r="F107" s="1" t="s">
        <v>1111</v>
      </c>
      <c r="G107" s="1" t="s">
        <v>1112</v>
      </c>
      <c r="H107" s="1" t="s">
        <v>1113</v>
      </c>
      <c r="I107" s="1" t="s">
        <v>1114</v>
      </c>
      <c r="J107" s="1" t="s">
        <v>1115</v>
      </c>
      <c r="K107" s="1" t="s">
        <v>1116</v>
      </c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1117</v>
      </c>
      <c r="B108" s="1">
        <v>0.0</v>
      </c>
      <c r="C108" s="1">
        <v>0.0</v>
      </c>
      <c r="D108" s="1">
        <v>0.0</v>
      </c>
      <c r="E108" s="1">
        <v>0.0</v>
      </c>
      <c r="F108" s="1" t="s">
        <v>1118</v>
      </c>
      <c r="G108" s="1" t="s">
        <v>1119</v>
      </c>
      <c r="H108" s="1" t="s">
        <v>1120</v>
      </c>
      <c r="I108" s="1" t="s">
        <v>1121</v>
      </c>
      <c r="J108" s="1" t="s">
        <v>1122</v>
      </c>
      <c r="K108" s="1" t="s">
        <v>1123</v>
      </c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1124</v>
      </c>
      <c r="B109" s="1">
        <v>0.0</v>
      </c>
      <c r="C109" s="1">
        <v>0.0</v>
      </c>
      <c r="D109" s="1">
        <v>0.0</v>
      </c>
      <c r="E109" s="1">
        <v>0.0</v>
      </c>
      <c r="F109" s="1" t="s">
        <v>1125</v>
      </c>
      <c r="G109" s="1" t="s">
        <v>1126</v>
      </c>
      <c r="H109" s="1" t="s">
        <v>1127</v>
      </c>
      <c r="I109" s="1" t="s">
        <v>1128</v>
      </c>
      <c r="J109" s="1" t="s">
        <v>1129</v>
      </c>
      <c r="K109" s="1" t="s">
        <v>1130</v>
      </c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1131</v>
      </c>
      <c r="B110" s="1">
        <v>0.0</v>
      </c>
      <c r="C110" s="1">
        <v>0.0</v>
      </c>
      <c r="D110" s="1">
        <v>0.0</v>
      </c>
      <c r="E110" s="1">
        <v>0.0</v>
      </c>
      <c r="F110" s="1" t="s">
        <v>1132</v>
      </c>
      <c r="G110" s="1" t="s">
        <v>1133</v>
      </c>
      <c r="H110" s="1" t="s">
        <v>1134</v>
      </c>
      <c r="I110" s="1" t="s">
        <v>1135</v>
      </c>
      <c r="J110" s="1" t="s">
        <v>1136</v>
      </c>
      <c r="K110" s="1" t="s">
        <v>1137</v>
      </c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1138</v>
      </c>
      <c r="B111" s="1">
        <v>0.0</v>
      </c>
      <c r="C111" s="1">
        <v>0.0</v>
      </c>
      <c r="D111" s="1">
        <v>0.0</v>
      </c>
      <c r="E111" s="1">
        <v>0.0</v>
      </c>
      <c r="F111" s="1" t="s">
        <v>1139</v>
      </c>
      <c r="G111" s="1" t="s">
        <v>1140</v>
      </c>
      <c r="H111" s="1" t="s">
        <v>1141</v>
      </c>
      <c r="I111" s="1" t="s">
        <v>1142</v>
      </c>
      <c r="J111" s="1" t="s">
        <v>1143</v>
      </c>
      <c r="K111" s="1" t="s">
        <v>1144</v>
      </c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1145</v>
      </c>
      <c r="B112" s="1">
        <v>0.0</v>
      </c>
      <c r="C112" s="1">
        <v>0.0</v>
      </c>
      <c r="D112" s="1">
        <v>0.0</v>
      </c>
      <c r="E112" s="1">
        <v>0.0</v>
      </c>
      <c r="F112" s="1" t="s">
        <v>1146</v>
      </c>
      <c r="G112" s="1" t="s">
        <v>1147</v>
      </c>
      <c r="H112" s="1" t="s">
        <v>1148</v>
      </c>
      <c r="I112" s="1" t="s">
        <v>1142</v>
      </c>
      <c r="J112" s="1" t="s">
        <v>1149</v>
      </c>
      <c r="K112" s="1" t="s">
        <v>1150</v>
      </c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1151</v>
      </c>
      <c r="B113" s="1">
        <v>0.0</v>
      </c>
      <c r="C113" s="1">
        <v>0.0</v>
      </c>
      <c r="D113" s="1">
        <v>0.0</v>
      </c>
      <c r="E113" s="1">
        <v>0.0</v>
      </c>
      <c r="F113" s="1" t="s">
        <v>1152</v>
      </c>
      <c r="G113" s="1" t="s">
        <v>1153</v>
      </c>
      <c r="H113" s="1" t="s">
        <v>1154</v>
      </c>
      <c r="I113" s="1" t="s">
        <v>1128</v>
      </c>
      <c r="J113" s="1" t="s">
        <v>1155</v>
      </c>
      <c r="K113" s="1" t="s">
        <v>1156</v>
      </c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1157</v>
      </c>
      <c r="B114" s="1">
        <v>0.0</v>
      </c>
      <c r="C114" s="1">
        <v>0.0</v>
      </c>
      <c r="D114" s="1">
        <v>0.0</v>
      </c>
      <c r="E114" s="1">
        <v>0.0</v>
      </c>
      <c r="F114" s="1" t="s">
        <v>1158</v>
      </c>
      <c r="G114" s="1" t="s">
        <v>1159</v>
      </c>
      <c r="H114" s="1" t="s">
        <v>1160</v>
      </c>
      <c r="I114" s="1" t="s">
        <v>1161</v>
      </c>
      <c r="J114" s="1" t="s">
        <v>1162</v>
      </c>
      <c r="K114" s="1" t="s">
        <v>1163</v>
      </c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 t="s">
        <v>1164</v>
      </c>
      <c r="B115" s="1">
        <v>0.0</v>
      </c>
      <c r="C115" s="1">
        <v>0.0</v>
      </c>
      <c r="D115" s="1">
        <v>0.0</v>
      </c>
      <c r="E115" s="1">
        <v>0.0</v>
      </c>
      <c r="F115" s="1">
        <v>0.0</v>
      </c>
      <c r="G115" s="1">
        <v>0.0</v>
      </c>
      <c r="H115" s="1">
        <v>0.0</v>
      </c>
      <c r="I115" s="1">
        <v>0.0</v>
      </c>
      <c r="J115" s="1" t="s">
        <v>1165</v>
      </c>
      <c r="K115" s="1" t="s">
        <v>1166</v>
      </c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 t="s">
        <v>1167</v>
      </c>
      <c r="B116" s="1">
        <v>0.0</v>
      </c>
      <c r="C116" s="1">
        <v>0.0</v>
      </c>
      <c r="D116" s="1">
        <v>0.0</v>
      </c>
      <c r="E116" s="1">
        <v>0.0</v>
      </c>
      <c r="F116" s="1">
        <v>0.0</v>
      </c>
      <c r="G116" s="1">
        <v>0.0</v>
      </c>
      <c r="H116" s="1">
        <v>0.0</v>
      </c>
      <c r="I116" s="1">
        <v>0.0</v>
      </c>
      <c r="J116" s="1" t="s">
        <v>1168</v>
      </c>
      <c r="K116" s="1" t="s">
        <v>1169</v>
      </c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1" t="s">
        <v>1170</v>
      </c>
      <c r="B117" s="1">
        <v>0.0</v>
      </c>
      <c r="C117" s="1">
        <v>0.0</v>
      </c>
      <c r="D117" s="1">
        <v>0.0</v>
      </c>
      <c r="E117" s="1">
        <v>0.0</v>
      </c>
      <c r="F117" s="1" t="s">
        <v>1171</v>
      </c>
      <c r="G117" s="1" t="s">
        <v>1172</v>
      </c>
      <c r="H117" s="1" t="s">
        <v>1173</v>
      </c>
      <c r="I117" s="1" t="s">
        <v>1174</v>
      </c>
      <c r="J117" s="1" t="s">
        <v>1175</v>
      </c>
      <c r="K117" s="1" t="s">
        <v>1176</v>
      </c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1" t="s">
        <v>1177</v>
      </c>
      <c r="B118" s="1">
        <v>0.0</v>
      </c>
      <c r="C118" s="1">
        <v>0.0</v>
      </c>
      <c r="D118" s="1">
        <v>0.0</v>
      </c>
      <c r="E118" s="1">
        <v>0.0</v>
      </c>
      <c r="F118" s="1" t="s">
        <v>1178</v>
      </c>
      <c r="G118" s="1" t="s">
        <v>1179</v>
      </c>
      <c r="H118" s="1" t="s">
        <v>1180</v>
      </c>
      <c r="I118" s="1" t="s">
        <v>1181</v>
      </c>
      <c r="J118" s="1" t="s">
        <v>1182</v>
      </c>
      <c r="K118" s="1" t="s">
        <v>1183</v>
      </c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1" t="s">
        <v>1184</v>
      </c>
      <c r="B119" s="1">
        <v>0.0</v>
      </c>
      <c r="C119" s="1">
        <v>0.0</v>
      </c>
      <c r="D119" s="1">
        <v>0.0</v>
      </c>
      <c r="E119" s="1">
        <v>0.0</v>
      </c>
      <c r="F119" s="1" t="s">
        <v>1185</v>
      </c>
      <c r="G119" s="1" t="s">
        <v>1186</v>
      </c>
      <c r="H119" s="1" t="s">
        <v>1187</v>
      </c>
      <c r="I119" s="1" t="s">
        <v>1188</v>
      </c>
      <c r="J119" s="1" t="s">
        <v>1189</v>
      </c>
      <c r="K119" s="1" t="s">
        <v>1190</v>
      </c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1" t="s">
        <v>1191</v>
      </c>
      <c r="B120" s="1">
        <v>0.0</v>
      </c>
      <c r="C120" s="1">
        <v>0.0</v>
      </c>
      <c r="D120" s="1">
        <v>0.0</v>
      </c>
      <c r="E120" s="1">
        <v>0.0</v>
      </c>
      <c r="F120" s="1" t="s">
        <v>1192</v>
      </c>
      <c r="G120" s="1" t="s">
        <v>1193</v>
      </c>
      <c r="H120" s="1" t="s">
        <v>1194</v>
      </c>
      <c r="I120" s="1" t="s">
        <v>1195</v>
      </c>
      <c r="J120" s="1" t="s">
        <v>1196</v>
      </c>
      <c r="K120" s="1" t="s">
        <v>1197</v>
      </c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1" t="s">
        <v>1198</v>
      </c>
      <c r="B121" s="1">
        <v>0.0</v>
      </c>
      <c r="C121" s="1">
        <v>0.0</v>
      </c>
      <c r="D121" s="1">
        <v>0.0</v>
      </c>
      <c r="E121" s="1">
        <v>0.0</v>
      </c>
      <c r="F121" s="1" t="s">
        <v>1199</v>
      </c>
      <c r="G121" s="1" t="s">
        <v>1200</v>
      </c>
      <c r="H121" s="1" t="s">
        <v>1201</v>
      </c>
      <c r="I121" s="1" t="s">
        <v>1202</v>
      </c>
      <c r="J121" s="1" t="s">
        <v>1203</v>
      </c>
      <c r="K121" s="1" t="s">
        <v>1204</v>
      </c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1" t="s">
        <v>1205</v>
      </c>
      <c r="B122" s="1">
        <v>0.0</v>
      </c>
      <c r="C122" s="1">
        <v>0.0</v>
      </c>
      <c r="D122" s="1">
        <v>0.0</v>
      </c>
      <c r="E122" s="1">
        <v>0.0</v>
      </c>
      <c r="F122" s="1" t="s">
        <v>1206</v>
      </c>
      <c r="G122" s="1" t="s">
        <v>1207</v>
      </c>
      <c r="H122" s="1" t="s">
        <v>1208</v>
      </c>
      <c r="I122" s="1" t="s">
        <v>1209</v>
      </c>
      <c r="J122" s="1" t="s">
        <v>1210</v>
      </c>
      <c r="K122" s="1" t="s">
        <v>1211</v>
      </c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1" t="s">
        <v>1212</v>
      </c>
      <c r="B123" s="1">
        <v>0.0</v>
      </c>
      <c r="C123" s="1">
        <v>0.0</v>
      </c>
      <c r="D123" s="1">
        <v>0.0</v>
      </c>
      <c r="E123" s="1">
        <v>0.0</v>
      </c>
      <c r="F123" s="1">
        <v>0.0</v>
      </c>
      <c r="G123" s="1" t="s">
        <v>1213</v>
      </c>
      <c r="H123" s="1" t="s">
        <v>1214</v>
      </c>
      <c r="I123" s="1" t="s">
        <v>1215</v>
      </c>
      <c r="J123" s="1" t="s">
        <v>1216</v>
      </c>
      <c r="K123" s="1" t="s">
        <v>1217</v>
      </c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1" t="s">
        <v>1218</v>
      </c>
      <c r="B124" s="1">
        <v>0.0</v>
      </c>
      <c r="C124" s="1">
        <v>0.0</v>
      </c>
      <c r="D124" s="1">
        <v>0.0</v>
      </c>
      <c r="E124" s="1">
        <v>0.0</v>
      </c>
      <c r="F124" s="1">
        <v>0.0</v>
      </c>
      <c r="G124" s="1" t="s">
        <v>1219</v>
      </c>
      <c r="H124" s="1" t="s">
        <v>1220</v>
      </c>
      <c r="I124" s="1" t="s">
        <v>1221</v>
      </c>
      <c r="J124" s="1" t="s">
        <v>1222</v>
      </c>
      <c r="K124" s="1" t="s">
        <v>1223</v>
      </c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17</v>
      </c>
      <c r="B1" s="1" t="s">
        <v>1224</v>
      </c>
      <c r="C1" s="1" t="s">
        <v>1225</v>
      </c>
      <c r="D1" s="1" t="s">
        <v>1226</v>
      </c>
      <c r="E1" s="1" t="s">
        <v>1227</v>
      </c>
      <c r="F1" s="1" t="s">
        <v>1228</v>
      </c>
      <c r="G1" s="1" t="s">
        <v>1229</v>
      </c>
      <c r="H1" s="1" t="s">
        <v>1230</v>
      </c>
      <c r="I1" s="1" t="s">
        <v>1231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1232</v>
      </c>
      <c r="B2" s="1" t="s">
        <v>1233</v>
      </c>
      <c r="C2" s="1" t="s">
        <v>1234</v>
      </c>
      <c r="D2" s="1" t="s">
        <v>1235</v>
      </c>
      <c r="E2" s="1" t="s">
        <v>1236</v>
      </c>
      <c r="F2" s="1" t="s">
        <v>1237</v>
      </c>
      <c r="G2" s="1" t="s">
        <v>1238</v>
      </c>
      <c r="H2" s="1" t="s">
        <v>1238</v>
      </c>
      <c r="I2" s="1" t="s">
        <v>1239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1240</v>
      </c>
      <c r="B3" s="1" t="s">
        <v>1239</v>
      </c>
      <c r="C3" s="1" t="s">
        <v>1241</v>
      </c>
      <c r="D3" s="1" t="s">
        <v>1242</v>
      </c>
      <c r="E3" s="1" t="s">
        <v>1243</v>
      </c>
      <c r="F3" s="1" t="s">
        <v>1244</v>
      </c>
      <c r="G3" s="1" t="s">
        <v>1245</v>
      </c>
      <c r="H3" s="1" t="s">
        <v>1246</v>
      </c>
      <c r="I3" s="1" t="s">
        <v>1239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1247</v>
      </c>
      <c r="B4" s="1" t="s">
        <v>1248</v>
      </c>
      <c r="C4" s="1" t="s">
        <v>1249</v>
      </c>
      <c r="D4" s="1" t="s">
        <v>1250</v>
      </c>
      <c r="E4" s="1" t="s">
        <v>1251</v>
      </c>
      <c r="F4" s="1" t="s">
        <v>1252</v>
      </c>
      <c r="G4" s="1" t="s">
        <v>1253</v>
      </c>
      <c r="H4" s="1" t="s">
        <v>1254</v>
      </c>
      <c r="I4" s="1" t="s">
        <v>1255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1240</v>
      </c>
      <c r="B5" s="1" t="s">
        <v>1239</v>
      </c>
      <c r="C5" s="1" t="s">
        <v>1256</v>
      </c>
      <c r="D5" s="1" t="s">
        <v>1257</v>
      </c>
      <c r="E5" s="1" t="s">
        <v>1258</v>
      </c>
      <c r="F5" s="1" t="s">
        <v>1259</v>
      </c>
      <c r="G5" s="1" t="s">
        <v>1260</v>
      </c>
      <c r="H5" s="1" t="s">
        <v>1261</v>
      </c>
      <c r="I5" s="1" t="s">
        <v>1262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1263</v>
      </c>
      <c r="B6" s="1" t="s">
        <v>1264</v>
      </c>
      <c r="C6" s="1" t="s">
        <v>1265</v>
      </c>
      <c r="D6" s="1" t="s">
        <v>1266</v>
      </c>
      <c r="E6" s="1" t="s">
        <v>1267</v>
      </c>
      <c r="F6" s="1" t="s">
        <v>1268</v>
      </c>
      <c r="G6" s="1" t="s">
        <v>1269</v>
      </c>
      <c r="H6" s="1" t="s">
        <v>1270</v>
      </c>
      <c r="I6" s="1" t="s">
        <v>1271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1272</v>
      </c>
      <c r="B7" s="1" t="s">
        <v>1273</v>
      </c>
      <c r="C7" s="1" t="s">
        <v>1274</v>
      </c>
      <c r="D7" s="1" t="s">
        <v>1275</v>
      </c>
      <c r="E7" s="1" t="s">
        <v>1276</v>
      </c>
      <c r="F7" s="1" t="s">
        <v>1277</v>
      </c>
      <c r="G7" s="1" t="s">
        <v>1278</v>
      </c>
      <c r="H7" s="1" t="s">
        <v>1279</v>
      </c>
      <c r="I7" s="1" t="s">
        <v>1280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1281</v>
      </c>
      <c r="B8" s="1" t="s">
        <v>1239</v>
      </c>
      <c r="C8" s="1" t="s">
        <v>1282</v>
      </c>
      <c r="D8" s="1" t="s">
        <v>1283</v>
      </c>
      <c r="E8" s="1" t="s">
        <v>1284</v>
      </c>
      <c r="F8" s="1" t="s">
        <v>1285</v>
      </c>
      <c r="G8" s="1" t="s">
        <v>1283</v>
      </c>
      <c r="H8" s="1" t="s">
        <v>1280</v>
      </c>
      <c r="I8" s="1" t="s">
        <v>1286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1287</v>
      </c>
      <c r="B9" s="1" t="s">
        <v>1288</v>
      </c>
      <c r="C9" s="1" t="s">
        <v>1289</v>
      </c>
      <c r="D9" s="1" t="s">
        <v>1288</v>
      </c>
      <c r="E9" s="1" t="s">
        <v>1290</v>
      </c>
      <c r="F9" s="1" t="s">
        <v>1291</v>
      </c>
      <c r="G9" s="1" t="s">
        <v>1292</v>
      </c>
      <c r="H9" s="1" t="s">
        <v>1293</v>
      </c>
      <c r="I9" s="1" t="s">
        <v>1294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1295</v>
      </c>
      <c r="B10" s="1" t="s">
        <v>1296</v>
      </c>
      <c r="C10" s="1" t="s">
        <v>1297</v>
      </c>
      <c r="D10" s="1" t="s">
        <v>1298</v>
      </c>
      <c r="E10" s="1" t="s">
        <v>1299</v>
      </c>
      <c r="F10" s="1" t="s">
        <v>1300</v>
      </c>
      <c r="G10" s="1" t="s">
        <v>1301</v>
      </c>
      <c r="H10" s="1" t="s">
        <v>1302</v>
      </c>
      <c r="I10" s="1" t="s">
        <v>1303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1304</v>
      </c>
      <c r="B11" s="1" t="s">
        <v>1305</v>
      </c>
      <c r="C11" s="1" t="s">
        <v>1306</v>
      </c>
      <c r="D11" s="1" t="s">
        <v>1307</v>
      </c>
      <c r="E11" s="1" t="s">
        <v>1267</v>
      </c>
      <c r="F11" s="1" t="s">
        <v>1308</v>
      </c>
      <c r="G11" s="1" t="s">
        <v>1309</v>
      </c>
      <c r="H11" s="1" t="s">
        <v>1310</v>
      </c>
      <c r="I11" s="1" t="s">
        <v>1311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1312</v>
      </c>
      <c r="B12" s="1" t="s">
        <v>1313</v>
      </c>
      <c r="C12" s="1" t="s">
        <v>1314</v>
      </c>
      <c r="D12" s="1" t="s">
        <v>1315</v>
      </c>
      <c r="E12" s="1" t="s">
        <v>1316</v>
      </c>
      <c r="F12" s="1" t="s">
        <v>1317</v>
      </c>
      <c r="G12" s="1" t="s">
        <v>1318</v>
      </c>
      <c r="H12" s="1" t="s">
        <v>1319</v>
      </c>
      <c r="I12" s="1" t="s">
        <v>1320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1321</v>
      </c>
      <c r="B13" s="1" t="s">
        <v>1322</v>
      </c>
      <c r="C13" s="1" t="s">
        <v>1323</v>
      </c>
      <c r="D13" s="1" t="s">
        <v>1324</v>
      </c>
      <c r="E13" s="1" t="s">
        <v>1325</v>
      </c>
      <c r="F13" s="1" t="s">
        <v>1326</v>
      </c>
      <c r="G13" s="1" t="s">
        <v>1327</v>
      </c>
      <c r="H13" s="1" t="s">
        <v>1328</v>
      </c>
      <c r="I13" s="1" t="s">
        <v>1329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1330</v>
      </c>
      <c r="B14" s="1" t="s">
        <v>1331</v>
      </c>
      <c r="C14" s="1" t="s">
        <v>1332</v>
      </c>
      <c r="D14" s="1" t="s">
        <v>1333</v>
      </c>
      <c r="E14" s="1" t="s">
        <v>1334</v>
      </c>
      <c r="F14" s="1" t="s">
        <v>1335</v>
      </c>
      <c r="G14" s="1" t="s">
        <v>1336</v>
      </c>
      <c r="H14" s="1" t="s">
        <v>1337</v>
      </c>
      <c r="I14" s="1" t="s">
        <v>1338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1339</v>
      </c>
      <c r="B15" s="1" t="s">
        <v>1239</v>
      </c>
      <c r="C15" s="1" t="s">
        <v>1239</v>
      </c>
      <c r="D15" s="1" t="s">
        <v>1239</v>
      </c>
      <c r="E15" s="1" t="s">
        <v>1239</v>
      </c>
      <c r="F15" s="1" t="s">
        <v>1239</v>
      </c>
      <c r="G15" s="1" t="s">
        <v>1239</v>
      </c>
      <c r="H15" s="1" t="s">
        <v>1239</v>
      </c>
      <c r="I15" s="1" t="s">
        <v>1239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1340</v>
      </c>
      <c r="B16" s="1" t="s">
        <v>1239</v>
      </c>
      <c r="C16" s="1" t="s">
        <v>1239</v>
      </c>
      <c r="D16" s="1" t="s">
        <v>1239</v>
      </c>
      <c r="E16" s="1" t="s">
        <v>1239</v>
      </c>
      <c r="F16" s="1" t="s">
        <v>1239</v>
      </c>
      <c r="G16" s="1" t="s">
        <v>1239</v>
      </c>
      <c r="H16" s="1" t="s">
        <v>1239</v>
      </c>
      <c r="I16" s="1" t="s">
        <v>1239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1341</v>
      </c>
      <c r="B17" s="1" t="s">
        <v>179</v>
      </c>
      <c r="C17" s="1" t="s">
        <v>180</v>
      </c>
      <c r="D17" s="1" t="s">
        <v>181</v>
      </c>
      <c r="E17" s="1" t="s">
        <v>182</v>
      </c>
      <c r="F17" s="1" t="s">
        <v>183</v>
      </c>
      <c r="G17" s="1" t="s">
        <v>1342</v>
      </c>
      <c r="H17" s="1" t="s">
        <v>1343</v>
      </c>
      <c r="I17" s="1" t="s">
        <v>1344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1345</v>
      </c>
      <c r="B18" s="1" t="s">
        <v>1239</v>
      </c>
      <c r="C18" s="1" t="s">
        <v>1239</v>
      </c>
      <c r="D18" s="1" t="s">
        <v>1239</v>
      </c>
      <c r="E18" s="1" t="s">
        <v>1239</v>
      </c>
      <c r="F18" s="1" t="s">
        <v>1239</v>
      </c>
      <c r="G18" s="1" t="s">
        <v>1239</v>
      </c>
      <c r="H18" s="1" t="s">
        <v>1239</v>
      </c>
      <c r="I18" s="1" t="s">
        <v>1239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1346</v>
      </c>
      <c r="B19" s="1" t="s">
        <v>1347</v>
      </c>
      <c r="C19" s="1" t="s">
        <v>1348</v>
      </c>
      <c r="D19" s="1" t="s">
        <v>1349</v>
      </c>
      <c r="E19" s="1" t="s">
        <v>1350</v>
      </c>
      <c r="F19" s="1" t="s">
        <v>1351</v>
      </c>
      <c r="G19" s="1" t="s">
        <v>1352</v>
      </c>
      <c r="H19" s="1" t="s">
        <v>1353</v>
      </c>
      <c r="I19" s="1" t="s">
        <v>1354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1355</v>
      </c>
      <c r="B20" s="1" t="s">
        <v>1356</v>
      </c>
      <c r="C20" s="1" t="s">
        <v>1357</v>
      </c>
      <c r="D20" s="1" t="s">
        <v>1358</v>
      </c>
      <c r="E20" s="1" t="s">
        <v>1359</v>
      </c>
      <c r="F20" s="1" t="s">
        <v>1360</v>
      </c>
      <c r="G20" s="1" t="s">
        <v>1361</v>
      </c>
      <c r="H20" s="1" t="s">
        <v>1362</v>
      </c>
      <c r="I20" s="1" t="s">
        <v>1363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1364</v>
      </c>
      <c r="B21" s="1" t="s">
        <v>1365</v>
      </c>
      <c r="C21" s="1" t="s">
        <v>1366</v>
      </c>
      <c r="D21" s="1" t="s">
        <v>1367</v>
      </c>
      <c r="E21" s="1" t="s">
        <v>1368</v>
      </c>
      <c r="F21" s="1" t="s">
        <v>1369</v>
      </c>
      <c r="G21" s="1" t="s">
        <v>1370</v>
      </c>
      <c r="H21" s="1" t="s">
        <v>1371</v>
      </c>
      <c r="I21" s="1" t="s">
        <v>1372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1373</v>
      </c>
      <c r="B22" s="1" t="s">
        <v>1374</v>
      </c>
      <c r="C22" s="1" t="s">
        <v>1375</v>
      </c>
      <c r="D22" s="1" t="s">
        <v>1376</v>
      </c>
      <c r="E22" s="1" t="s">
        <v>1377</v>
      </c>
      <c r="F22" s="1" t="s">
        <v>1378</v>
      </c>
      <c r="G22" s="1" t="s">
        <v>1379</v>
      </c>
      <c r="H22" s="1" t="s">
        <v>1380</v>
      </c>
      <c r="I22" s="1" t="s">
        <v>1381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1382</v>
      </c>
      <c r="B23" s="1" t="s">
        <v>1383</v>
      </c>
      <c r="C23" s="1" t="s">
        <v>1384</v>
      </c>
      <c r="D23" s="1" t="s">
        <v>1385</v>
      </c>
      <c r="E23" s="1" t="s">
        <v>1386</v>
      </c>
      <c r="F23" s="1" t="s">
        <v>1387</v>
      </c>
      <c r="G23" s="1" t="s">
        <v>1388</v>
      </c>
      <c r="H23" s="1" t="s">
        <v>1389</v>
      </c>
      <c r="I23" s="1" t="s">
        <v>1390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1391</v>
      </c>
      <c r="B24" s="1" t="s">
        <v>1392</v>
      </c>
      <c r="C24" s="1" t="s">
        <v>1393</v>
      </c>
      <c r="D24" s="1" t="s">
        <v>1394</v>
      </c>
      <c r="E24" s="1" t="s">
        <v>1395</v>
      </c>
      <c r="F24" s="1" t="s">
        <v>1396</v>
      </c>
      <c r="G24" s="1" t="s">
        <v>1397</v>
      </c>
      <c r="H24" s="1" t="s">
        <v>1397</v>
      </c>
      <c r="I24" s="1" t="s">
        <v>1397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1398</v>
      </c>
      <c r="B25" s="1" t="s">
        <v>1399</v>
      </c>
      <c r="C25" s="1" t="s">
        <v>1400</v>
      </c>
      <c r="D25" s="1" t="s">
        <v>1401</v>
      </c>
      <c r="E25" s="1" t="s">
        <v>1402</v>
      </c>
      <c r="F25" s="1" t="s">
        <v>1403</v>
      </c>
      <c r="G25" s="1" t="s">
        <v>1404</v>
      </c>
      <c r="H25" s="1" t="s">
        <v>1404</v>
      </c>
      <c r="I25" s="1" t="s">
        <v>1239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1405</v>
      </c>
      <c r="B26" s="1" t="s">
        <v>1406</v>
      </c>
      <c r="C26" s="1" t="s">
        <v>1407</v>
      </c>
      <c r="D26" s="1" t="s">
        <v>1408</v>
      </c>
      <c r="E26" s="1" t="s">
        <v>1409</v>
      </c>
      <c r="F26" s="1" t="s">
        <v>1410</v>
      </c>
      <c r="G26" s="1" t="s">
        <v>1239</v>
      </c>
      <c r="H26" s="1" t="s">
        <v>1239</v>
      </c>
      <c r="I26" s="1" t="s">
        <v>1239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1411</v>
      </c>
      <c r="B2" s="1" t="s">
        <v>1412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1413</v>
      </c>
      <c r="B3" s="1" t="s">
        <v>1414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1415</v>
      </c>
      <c r="B4" s="1" t="s">
        <v>1416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1417</v>
      </c>
      <c r="B5" s="1" t="s">
        <v>11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1418</v>
      </c>
      <c r="B6" s="1" t="s">
        <v>1419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1420</v>
      </c>
      <c r="B7" s="4" t="s">
        <v>1421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1422</v>
      </c>
      <c r="B8" s="1" t="s">
        <v>1423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1424</v>
      </c>
      <c r="B9" s="1" t="s">
        <v>1425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1426</v>
      </c>
      <c r="B10" s="1" t="s">
        <v>1423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1427</v>
      </c>
      <c r="B11" s="1" t="s">
        <v>1428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1429</v>
      </c>
      <c r="B12" s="1" t="s">
        <v>1430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1431</v>
      </c>
      <c r="B13" s="1" t="s">
        <v>1428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1432</v>
      </c>
      <c r="B14" s="1" t="s">
        <v>1433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1434</v>
      </c>
      <c r="B15" s="1">
        <v>10600.0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1435</v>
      </c>
      <c r="B16" s="1" t="s">
        <v>1436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1437</v>
      </c>
      <c r="B17" s="1">
        <v>1.7039808E9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1438</v>
      </c>
      <c r="B18" s="1">
        <v>86400.0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1439</v>
      </c>
      <c r="B19" s="1">
        <v>2.0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1440</v>
      </c>
      <c r="B20" s="1">
        <v>183.81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1441</v>
      </c>
      <c r="B21" s="1">
        <v>184.0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1442</v>
      </c>
      <c r="B22" s="1">
        <v>183.91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1443</v>
      </c>
      <c r="B23" s="1">
        <v>187.42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1444</v>
      </c>
      <c r="B24" s="1">
        <v>183.81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1445</v>
      </c>
      <c r="B25" s="1">
        <v>184.0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1446</v>
      </c>
      <c r="B26" s="1">
        <v>183.91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1447</v>
      </c>
      <c r="B27" s="1">
        <v>187.42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1448</v>
      </c>
      <c r="B28" s="1">
        <v>0.63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1449</v>
      </c>
      <c r="B29" s="1">
        <v>-328.2975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1450</v>
      </c>
      <c r="B30" s="1">
        <v>329397.0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1451</v>
      </c>
      <c r="B31" s="1">
        <v>329397.0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1452</v>
      </c>
      <c r="B32" s="1">
        <v>363007.0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1453</v>
      </c>
      <c r="B33" s="1">
        <v>237542.0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1454</v>
      </c>
      <c r="B34" s="1">
        <v>237542.0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1455</v>
      </c>
      <c r="B35" s="1">
        <v>2.020912128E10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1456</v>
      </c>
      <c r="B36" s="1">
        <v>126.9681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1457</v>
      </c>
      <c r="B37" s="1">
        <v>248.16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1458</v>
      </c>
      <c r="B38" s="1">
        <v>0.85967994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1459</v>
      </c>
      <c r="B39" s="1">
        <v>192.1068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1460</v>
      </c>
      <c r="B40" s="1">
        <v>179.64258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1461</v>
      </c>
      <c r="B41" s="1" t="s">
        <v>1462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1463</v>
      </c>
      <c r="B42" s="1">
        <v>2.43375669248E11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1464</v>
      </c>
      <c r="B43" s="1">
        <v>-0.25495002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1465</v>
      </c>
      <c r="B44" s="1">
        <v>7.48929787E8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1466</v>
      </c>
      <c r="B45" s="1">
        <v>9.76758E7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1467</v>
      </c>
      <c r="B46" s="1">
        <v>1375348.0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1468</v>
      </c>
      <c r="B47" s="1">
        <v>999403.0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1469</v>
      </c>
      <c r="B48" s="1">
        <v>1.7316288E9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1470</v>
      </c>
      <c r="B49" s="1">
        <v>1.734048E9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1471</v>
      </c>
      <c r="B50" s="1">
        <v>0.0128999995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1472</v>
      </c>
      <c r="B51" s="1">
        <v>0.19431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1473</v>
      </c>
      <c r="B52" s="1">
        <v>0.46912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1474</v>
      </c>
      <c r="B53" s="1">
        <v>3.06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1475</v>
      </c>
      <c r="B54" s="1">
        <v>0.026400002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1476</v>
      </c>
      <c r="B55" s="1">
        <v>1.04897E8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1477</v>
      </c>
      <c r="B56" s="1">
        <v>226.72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1478</v>
      </c>
      <c r="B57" s="1">
        <v>0.8147054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1479</v>
      </c>
      <c r="B58" s="1">
        <v>1.7039808E9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1480</v>
      </c>
      <c r="B59" s="1">
        <v>1.7356032E9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1481</v>
      </c>
      <c r="B60" s="1">
        <v>1.7276544E9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1482</v>
      </c>
      <c r="B61" s="1">
        <v>-5.993329664E9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1483</v>
      </c>
      <c r="B62" s="1">
        <v>-8.19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1484</v>
      </c>
      <c r="B63" s="1">
        <v>-1.29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1485</v>
      </c>
      <c r="B64" s="1">
        <v>10.353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1486</v>
      </c>
      <c r="B65" s="1">
        <v>-43.644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1487</v>
      </c>
      <c r="B66" s="1">
        <v>2.8562546E-4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1488</v>
      </c>
      <c r="B67" s="1">
        <v>0.24917793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1489</v>
      </c>
      <c r="B68" s="1" t="s">
        <v>1490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1491</v>
      </c>
      <c r="B69" s="1" t="s">
        <v>1492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1493</v>
      </c>
      <c r="B70" s="1" t="s">
        <v>1494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1495</v>
      </c>
      <c r="B71" s="1" t="s">
        <v>1494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1496</v>
      </c>
      <c r="B72" s="1" t="s">
        <v>1497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1498</v>
      </c>
      <c r="B73" s="1" t="s">
        <v>1497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1499</v>
      </c>
      <c r="B74" s="1">
        <v>1.4545098E9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1500</v>
      </c>
      <c r="B75" s="1" t="s">
        <v>1501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1502</v>
      </c>
      <c r="B76" s="1" t="s">
        <v>1503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1504</v>
      </c>
      <c r="B77" s="1" t="s">
        <v>1505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1506</v>
      </c>
      <c r="B78" s="1" t="s">
        <v>1507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1508</v>
      </c>
      <c r="B79" s="1">
        <v>-1.8E7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1509</v>
      </c>
      <c r="B80" s="1">
        <v>184.71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1510</v>
      </c>
      <c r="B81" s="1">
        <v>376.0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1511</v>
      </c>
      <c r="B82" s="1">
        <v>207.0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1512</v>
      </c>
      <c r="B83" s="1">
        <v>280.92477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1513</v>
      </c>
      <c r="B84" s="1">
        <v>288.0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1514</v>
      </c>
      <c r="B85" s="1">
        <v>1.47619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1515</v>
      </c>
      <c r="B86" s="1" t="s">
        <v>1516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1517</v>
      </c>
      <c r="B87" s="1">
        <v>21.0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1518</v>
      </c>
      <c r="B88" s="1">
        <v>1.90380032E10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1519</v>
      </c>
      <c r="B89" s="1">
        <v>13.736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1520</v>
      </c>
      <c r="B90" s="1">
        <v>-5.576400384E9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1521</v>
      </c>
      <c r="B91" s="1">
        <v>7.383355904E9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1522</v>
      </c>
      <c r="B92" s="1">
        <v>1.645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1523</v>
      </c>
      <c r="B93" s="1">
        <v>1.938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1524</v>
      </c>
      <c r="B94" s="1">
        <v>2.3507726336E10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1525</v>
      </c>
      <c r="B95" s="1">
        <v>30.545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1526</v>
      </c>
      <c r="B96" s="1">
        <v>225.239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1527</v>
      </c>
      <c r="B97" s="1">
        <v>-0.09576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1528</v>
      </c>
      <c r="B98" s="1">
        <v>-0.23216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1529</v>
      </c>
      <c r="B99" s="1">
        <v>-5.26205952E9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1530</v>
      </c>
      <c r="B100" s="1">
        <v>-4.558500864E9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1531</v>
      </c>
      <c r="B101" s="1">
        <v>0.395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1532</v>
      </c>
      <c r="B102" s="1">
        <v>0.83672994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1533</v>
      </c>
      <c r="B103" s="1">
        <v>-0.23722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1534</v>
      </c>
      <c r="B104" s="1">
        <v>-0.13897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1535</v>
      </c>
      <c r="B105" s="1" t="s">
        <v>1536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1537</v>
      </c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7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59</v>
      </c>
      <c r="B3" s="1">
        <v>-3.0</v>
      </c>
      <c r="C3" s="1">
        <v>-24.0</v>
      </c>
      <c r="D3" s="1">
        <v>-70.0</v>
      </c>
      <c r="E3" s="1">
        <v>-36.0</v>
      </c>
      <c r="F3" s="1">
        <v>-474.0</v>
      </c>
      <c r="G3" s="1">
        <v>-572.0</v>
      </c>
      <c r="H3" s="1">
        <v>-741.0</v>
      </c>
      <c r="I3" s="1">
        <v>-1190.0</v>
      </c>
      <c r="J3" s="1">
        <v>-931.0</v>
      </c>
      <c r="K3" s="1">
        <v>-1270.0</v>
      </c>
      <c r="L3" s="1">
        <f>IF(K3*FORECAST(L2,B3:K3,B2:K2)&gt;0,FORECAST(L2,B3:K3,B2:K2),K3)*$X$1</f>
        <v>-1383.266667</v>
      </c>
      <c r="M3" s="1">
        <f>IF(L3*FORECAST(M2,B3:L3,B2:L2)&gt;0,FORECAST(M2,B3:L3,B2:L2),L3)*$X$1</f>
        <v>-1538.206061</v>
      </c>
      <c r="N3" s="1">
        <f>IF(M3*FORECAST(N2,B3:M3,B2:M2)&gt;0,FORECAST(N2,B3:M3,B2:M2),M3)*$X$1</f>
        <v>-1693.145455</v>
      </c>
      <c r="O3" s="1">
        <f>IF(N3*FORECAST(O2,B3:N3,B2:N2)&gt;0,FORECAST(O2,B3:N3,B2:N2),N3)*$X$1</f>
        <v>-1848.084848</v>
      </c>
      <c r="P3" s="1">
        <f>IF(O3*FORECAST(P2,B3:O3,B2:O2)&gt;0,FORECAST(P2,B3:O3,B2:O2),O3)*$X$1</f>
        <v>-2003.024242</v>
      </c>
      <c r="Q3" s="1">
        <f>IF(P3*FORECAST(Q2,B3:P3,B2:P2)&gt;0,FORECAST(Q2,B3:P3,B2:P2),P3)*$X$1</f>
        <v>-2157.963636</v>
      </c>
      <c r="R3" s="1">
        <f>IF(Q3*FORECAST(R2,B3:Q3,B2:Q2)&gt;0,FORECAST(R2,B3:Q3,B2:Q2),Q3)*$X$1</f>
        <v>-2312.90303</v>
      </c>
      <c r="S3" s="5">
        <f>IF(R3*FORECAST(S2,B3:R3,B2:R2)&gt;0,FORECAST(S2,B3:R3,B2:R2),R3)*$X$1</f>
        <v>-2467.842424</v>
      </c>
      <c r="T3" s="5">
        <f>IF(S3*FORECAST(T2,B3:S3,B2:S2)&gt;0,FORECAST(T2,B3:S3,B2:S2),S3)*$X$1</f>
        <v>-2622.781818</v>
      </c>
      <c r="U3" s="5">
        <f>IF(T3*FORECAST(U2,B3:T3,B2:T2)&gt;0,FORECAST(U2,B3:T3,B2:T2),T3)*$X$1</f>
        <v>-2777.721212</v>
      </c>
      <c r="V3" s="5">
        <f>IF(U3*FORECAST(V2,B3:U3,B2:U2)&gt;0,FORECAST(V2,B3:U3,B2:U2),U3)*$X$1</f>
        <v>-2932.660606</v>
      </c>
      <c r="W3" s="5">
        <f>IF(V3*FORECAST(W2,B3:V3,B2:V2)&gt;0,FORECAST(W2,B3:V3,B2:V2),V3)*$X$1</f>
        <v>-3087.6</v>
      </c>
      <c r="X3" s="2"/>
      <c r="Y3" s="2"/>
      <c r="Z3" s="2"/>
    </row>
    <row r="4">
      <c r="A4" s="3" t="s">
        <v>132</v>
      </c>
      <c r="B4" s="1">
        <v>-30.0</v>
      </c>
      <c r="C4" s="1">
        <v>-79.0</v>
      </c>
      <c r="D4" s="1">
        <v>-351.0</v>
      </c>
      <c r="E4" s="1">
        <v>-673.0</v>
      </c>
      <c r="F4" s="1">
        <v>-1580.0</v>
      </c>
      <c r="G4" s="1">
        <v>-705.0</v>
      </c>
      <c r="H4" s="1">
        <v>-4090.0</v>
      </c>
      <c r="I4" s="1">
        <v>-5920.0</v>
      </c>
      <c r="J4" s="1">
        <v>-3940.0</v>
      </c>
      <c r="K4" s="1">
        <v>-2240.0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1538</v>
      </c>
      <c r="B5" s="1">
        <v>7.0</v>
      </c>
      <c r="C5" s="1">
        <v>8.0</v>
      </c>
      <c r="D5" s="1">
        <v>31.0</v>
      </c>
      <c r="E5" s="1">
        <v>41.0</v>
      </c>
      <c r="F5" s="1">
        <v>55.0</v>
      </c>
      <c r="G5" s="1">
        <v>60.0</v>
      </c>
      <c r="H5" s="1">
        <v>83.0</v>
      </c>
      <c r="I5" s="1">
        <v>92.0</v>
      </c>
      <c r="J5" s="1">
        <v>103.0</v>
      </c>
      <c r="K5" s="1">
        <v>104.0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1539</v>
      </c>
      <c r="L7" s="1">
        <f>IF(W3*FORECAST(W2,B3:W3,B2:W2)&gt;0,FORECAST(W2,B3:W3,B2:W2),V3)*$X$1 * (1+0.02)/(0.0739-0.02)</f>
        <v>-58429.53618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1540</v>
      </c>
      <c r="L8" s="6">
        <f t="array" ref="L8">NPV(0.0739,M3:W3)</f>
        <v>-16207.51443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1541</v>
      </c>
      <c r="L9" s="6">
        <f t="array" ref="L9">NPV(0.0739,M16:W16)</f>
        <v>-26670.43951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1542</v>
      </c>
      <c r="L10" s="6">
        <f>L8 + L9</f>
        <v>-42877.95394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133</v>
      </c>
      <c r="L11" s="1">
        <v>-2240.0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1543</v>
      </c>
      <c r="L12" s="6">
        <f>L10 - L11</f>
        <v>-40637.95394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1544</v>
      </c>
      <c r="L13" s="1">
        <v>104.0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-390.7495571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(1+0.02)/(0.0739-0.02)</f>
        <v>-58429.53618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18</v>
      </c>
      <c r="B3" s="1">
        <v>-18.0</v>
      </c>
      <c r="C3" s="1">
        <v>-57.0</v>
      </c>
      <c r="D3" s="1">
        <v>-119.0</v>
      </c>
      <c r="E3" s="1">
        <v>-93.0</v>
      </c>
      <c r="F3" s="1">
        <v>-674.0</v>
      </c>
      <c r="G3" s="1">
        <v>-951.0</v>
      </c>
      <c r="H3" s="1">
        <v>-1600.0</v>
      </c>
      <c r="I3" s="1">
        <v>-1410.0</v>
      </c>
      <c r="J3" s="1">
        <v>-2000.0</v>
      </c>
      <c r="K3" s="1">
        <v>-882.0</v>
      </c>
      <c r="L3" s="1">
        <f>IF(K3*FORECAST(L2,B3:K3,B2:K2)&gt;0,FORECAST(L2,B3:K3,B2:K2),K3)*$X$1</f>
        <v>-1868.066667</v>
      </c>
      <c r="M3" s="1">
        <f>IF(L3*FORECAST(M2,B3:L3,B2:L2)&gt;0,FORECAST(M2,B3:L3,B2:L2),L3)*$X$1</f>
        <v>-2065.824242</v>
      </c>
      <c r="N3" s="1">
        <f>IF(M3*FORECAST(N2,B3:M3,B2:M2)&gt;0,FORECAST(N2,B3:M3,B2:M2),M3)*$X$1</f>
        <v>-2263.581818</v>
      </c>
      <c r="O3" s="1">
        <f>IF(N3*FORECAST(O2,B3:N3,B2:N2)&gt;0,FORECAST(O2,B3:N3,B2:N2),N3)*$X$1</f>
        <v>-2461.339394</v>
      </c>
      <c r="P3" s="1">
        <f>IF(O3*FORECAST(P2,B3:O3,B2:O2)&gt;0,FORECAST(P2,B3:O3,B2:O2),O3)*$X$1</f>
        <v>-2659.09697</v>
      </c>
      <c r="Q3" s="1">
        <f>IF(P3*FORECAST(Q2,B3:P3,B2:P2)&gt;0,FORECAST(Q2,B3:P3,B2:P2),P3)*$X$1</f>
        <v>-2856.854545</v>
      </c>
      <c r="R3" s="1">
        <f>IF(Q3*FORECAST(R2,B3:Q3,B2:Q2)&gt;0,FORECAST(R2,B3:Q3,B2:Q2),Q3)*$X$1</f>
        <v>-3054.612121</v>
      </c>
      <c r="S3" s="5">
        <f>IF(R3*FORECAST(S2,B3:R3,B2:R2)&gt;0,FORECAST(S2,B3:R3,B2:R2),R3)*$X$1</f>
        <v>-3252.369697</v>
      </c>
      <c r="T3" s="5">
        <f>IF(S3*FORECAST(T2,B3:S3,B2:S2)&gt;0,FORECAST(T2,B3:S3,B2:S2),S3)*$X$1</f>
        <v>-3450.127273</v>
      </c>
      <c r="U3" s="5">
        <f>IF(T3*FORECAST(U2,B3:T3,B2:T2)&gt;0,FORECAST(U2,B3:T3,B2:T2),T3)*$X$1</f>
        <v>-3647.884848</v>
      </c>
      <c r="V3" s="5">
        <f>IF(U3*FORECAST(V2,B3:U3,B2:U2)&gt;0,FORECAST(V2,B3:U3,B2:U2),U3)*$X$1</f>
        <v>-3845.642424</v>
      </c>
      <c r="W3" s="5">
        <f>IF(V3*FORECAST(W2,B3:V3,B2:V2)&gt;0,FORECAST(W2,B3:V3,B2:V2),V3)*$X$1</f>
        <v>-4043.4</v>
      </c>
      <c r="X3" s="2"/>
      <c r="Y3" s="2"/>
      <c r="Z3" s="2"/>
    </row>
    <row r="4">
      <c r="A4" s="3" t="s">
        <v>132</v>
      </c>
      <c r="B4" s="1">
        <v>-30.0</v>
      </c>
      <c r="C4" s="1">
        <v>-79.0</v>
      </c>
      <c r="D4" s="1">
        <v>-351.0</v>
      </c>
      <c r="E4" s="1">
        <v>-673.0</v>
      </c>
      <c r="F4" s="1">
        <v>-1580.0</v>
      </c>
      <c r="G4" s="1">
        <v>-705.0</v>
      </c>
      <c r="H4" s="1">
        <v>-4090.0</v>
      </c>
      <c r="I4" s="1">
        <v>-5920.0</v>
      </c>
      <c r="J4" s="1">
        <v>-3940.0</v>
      </c>
      <c r="K4" s="1">
        <v>-2240.0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1538</v>
      </c>
      <c r="B5" s="1">
        <v>7.0</v>
      </c>
      <c r="C5" s="1">
        <v>8.0</v>
      </c>
      <c r="D5" s="1">
        <v>31.0</v>
      </c>
      <c r="E5" s="1">
        <v>41.0</v>
      </c>
      <c r="F5" s="1">
        <v>55.0</v>
      </c>
      <c r="G5" s="1">
        <v>60.0</v>
      </c>
      <c r="H5" s="1">
        <v>83.0</v>
      </c>
      <c r="I5" s="1">
        <v>92.0</v>
      </c>
      <c r="J5" s="1">
        <v>103.0</v>
      </c>
      <c r="K5" s="1">
        <v>104.0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1539</v>
      </c>
      <c r="L7" s="1">
        <f>IF(W3*FORECAST(W2,B3:W3,B2:W2)&gt;0,FORECAST(W2,B3:W3,B2:W2),V3)*$X$1 * (1+0.02)/(0.0739-0.02)</f>
        <v>-76517.03154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1540</v>
      </c>
      <c r="L8" s="6">
        <f t="array" ref="L8">NPV(0.0739,M3:W3)</f>
        <v>-21440.6419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1541</v>
      </c>
      <c r="L9" s="6">
        <f t="array" ref="L9">NPV(0.0739,M16:W16)</f>
        <v>-34926.56274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1542</v>
      </c>
      <c r="L10" s="6">
        <f>L8 + L9</f>
        <v>-56367.20465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133</v>
      </c>
      <c r="L11" s="1">
        <v>-2240.0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1543</v>
      </c>
      <c r="L12" s="6">
        <f>L10 - L11</f>
        <v>-54127.20465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1544</v>
      </c>
      <c r="L13" s="1">
        <v>104.0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-520.4538908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(1+0.02)/(0.0739-0.02)</f>
        <v>-76517.03154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