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<sst xmlns="http://schemas.openxmlformats.org/spreadsheetml/2006/main" count="554" uniqueCount="466">
  <si>
    <t>ticker</t>
  </si>
  <si>
    <t>BFRG</t>
  </si>
  <si>
    <t>nombre</t>
  </si>
  <si>
    <t>BULLFROG AI HOLDINGS INC</t>
  </si>
  <si>
    <t>empresa</t>
  </si>
  <si>
    <t>Biotechnology &amp; Medical Research</t>
  </si>
  <si>
    <t>Open</t>
  </si>
  <si>
    <t>Target Price</t>
  </si>
  <si>
    <t>Upside</t>
  </si>
  <si>
    <t>-207.03%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</si>
  <si>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</si>
  <si>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</si>
  <si>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</si>
  <si>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</si>
  <si>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</si>
  <si>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</si>
  <si>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</si>
  <si>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 (%)</t>
  </si>
  <si>
    <t>-64.91%</t>
  </si>
  <si>
    <t>Total Assets Growth (%)</t>
  </si>
  <si>
    <t>-100.00%</t>
  </si>
  <si>
    <t>Net Property, Plant and Equipment Growth (%)</t>
  </si>
  <si>
    <t>No calculado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</si>
  <si>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</si>
  <si>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</si>
  <si>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</si>
  <si>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</si>
  <si>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</si>
  <si>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</si>
  <si>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</si>
  <si>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</si>
  <si>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</si>
  <si>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</si>
  <si>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</si>
  <si>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</si>
  <si>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</si>
  <si>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</si>
  <si>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</si>
  <si>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</si>
  <si>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</si>
  <si>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</si>
  <si>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</si>
  <si>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</si>
  <si>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</si>
  <si>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</si>
  <si>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</si>
  <si>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</si>
  <si>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</si>
  <si>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</si>
  <si>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</si>
  <si>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</si>
  <si>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</si>
  <si>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</si>
  <si>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</si>
  <si>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</si>
  <si>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</si>
  <si>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</si>
  <si>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</si>
  <si>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Total Assets</t>
  </si>
  <si>
    <t>Liabilities</t>
  </si>
  <si>
    <t>Accounts Payable, Total</t>
  </si>
  <si>
    <t>Accrued Expenses, Total</t>
  </si>
  <si>
    <t>Short-term Borrowings</t>
  </si>
  <si>
    <t>Unearned Revenue Current, Total</t>
  </si>
  <si>
    <t>Total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</si>
  <si>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</si>
  <si>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</si>
  <si>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</si>
  <si>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</si>
  <si>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</si>
  <si>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</si>
  <si>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</si>
  <si>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</si>
  <si>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</si>
  <si>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</si>
  <si>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</si>
  <si>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</si>
  <si>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</si>
  <si>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-0.15</t>
  </si>
  <si>
    <t>-0.26</t>
  </si>
  <si>
    <t>-0.76</t>
  </si>
  <si>
    <t>0.43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</si>
  <si>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</si>
  <si>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</si>
  <si>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</si>
  <si>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</si>
  <si>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</si>
  <si>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</si>
  <si>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</si>
  <si>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</si>
  <si>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</si>
  <si>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</si>
  <si>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</si>
  <si>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</si>
  <si>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</si>
  <si>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</si>
  <si>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</si>
  <si>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</si>
  <si>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</si>
  <si>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</si>
  <si>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</si>
  <si>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</si>
  <si>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</si>
  <si>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</si>
  <si>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</si>
  <si>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</si>
  <si>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</si>
  <si>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</si>
  <si>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</si>
  <si>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</si>
  <si>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</si>
  <si>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</si>
  <si>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</si>
  <si>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</si>
  <si>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</t>
  </si>
  <si>
    <t>-0.16</t>
  </si>
  <si>
    <t>-0.7</t>
  </si>
  <si>
    <t>-0.89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</si>
  <si>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</si>
  <si>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</si>
  <si>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</si>
  <si>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</si>
  <si>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</si>
  <si>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</si>
  <si>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-0.06</t>
  </si>
  <si>
    <t>-0.44</t>
  </si>
  <si>
    <t>-0.54</t>
  </si>
  <si>
    <t>Normalized Diluted EPS</t>
  </si>
  <si>
    <t>EBITDA</t>
  </si>
  <si>
    <t>EBITA</t>
  </si>
  <si>
    <t>EBIT</t>
  </si>
  <si>
    <t>Total Revenues (As Reported)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</si>
  <si>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</si>
  <si>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</si>
  <si>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</si>
  <si>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</si>
  <si>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</si>
  <si>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</si>
  <si>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</si>
  <si>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</si>
  <si>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</si>
  <si>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-234.84</t>
  </si>
  <si>
    <t>Return on Total Capital</t>
  </si>
  <si>
    <t>92.14</t>
  </si>
  <si>
    <t>161.45</t>
  </si>
  <si>
    <t>-602.48</t>
  </si>
  <si>
    <t>Return On Equity %</t>
  </si>
  <si>
    <t>75.61</t>
  </si>
  <si>
    <t>137.83</t>
  </si>
  <si>
    <t>Return on Common Equity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</si>
  <si>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</si>
  <si>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</si>
  <si>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</si>
  <si>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</si>
  <si>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</si>
  <si>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</si>
  <si>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</si>
  <si>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</si>
  <si>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</si>
  <si>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</si>
  <si>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</si>
  <si>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960.33</t>
  </si>
  <si>
    <t>Unlevered Free Cash Flow Margin</t>
  </si>
  <si>
    <t>985.69</t>
  </si>
  <si>
    <t>Asset Turnover</t>
  </si>
  <si>
    <t>0.22</t>
  </si>
  <si>
    <t>0.05</t>
  </si>
  <si>
    <t>Fixed Assets Turnover</t>
  </si>
  <si>
    <t>9.51</t>
  </si>
  <si>
    <t>Short Term Liquidity</t>
  </si>
  <si>
    <t>Current Ratio</t>
  </si>
  <si>
    <t>0.01</t>
  </si>
  <si>
    <t>0.02</t>
  </si>
  <si>
    <t>15.03</t>
  </si>
  <si>
    <t>Quick Ratio</t>
  </si>
  <si>
    <t>14.24</t>
  </si>
  <si>
    <t>Operating Cash Flow to Current Liabilities</t>
  </si>
  <si>
    <t>-0.39</t>
  </si>
  <si>
    <t>-0.38</t>
  </si>
  <si>
    <t>-0.29</t>
  </si>
  <si>
    <t>-32.55</t>
  </si>
  <si>
    <t>Average Days Payable Outstanding</t>
  </si>
  <si>
    <t>Long Term Solvency</t>
  </si>
  <si>
    <t>Total Debt/Equity</t>
  </si>
  <si>
    <t>-38.84</t>
  </si>
  <si>
    <t>-58.1</t>
  </si>
  <si>
    <t>-51.64</t>
  </si>
  <si>
    <t>Total Debt / Total Capital</t>
  </si>
  <si>
    <t>-63.5</t>
  </si>
  <si>
    <t>-138.67</t>
  </si>
  <si>
    <t>-106.77</t>
  </si>
  <si>
    <t>Total Liabilities / Total Assets</t>
  </si>
  <si>
    <t>6.64</t>
  </si>
  <si>
    <t>EBIT / Interest Expense</t>
  </si>
  <si>
    <t>-29.51</t>
  </si>
  <si>
    <t>-13.75</t>
  </si>
  <si>
    <t>-7.07</t>
  </si>
  <si>
    <t>-67.87</t>
  </si>
  <si>
    <t>EBITDA / Interest Expense</t>
  </si>
  <si>
    <t>-67.85</t>
  </si>
  <si>
    <t>(EBITDA - Capex) / Interest Expense</t>
  </si>
  <si>
    <t>-7.1</t>
  </si>
  <si>
    <t>Total Debt / EBITDA</t>
  </si>
  <si>
    <t>-0.64</t>
  </si>
  <si>
    <t>Net Debt / EBITDA</t>
  </si>
  <si>
    <t>-0.62</t>
  </si>
  <si>
    <t>0.49</t>
  </si>
  <si>
    <t>Total Debt / (EBITDA - Capex)</t>
  </si>
  <si>
    <t>Net Debt / (EBITDA - Capex)</t>
  </si>
  <si>
    <t>Growth Over Prior Year</t>
  </si>
  <si>
    <t>Total Revenues, 1 Yr. Growth %</t>
  </si>
  <si>
    <t>Gross Profit, 1 Yr. Growth %</t>
  </si>
  <si>
    <t>EBITDA, 1 Yr. Growth %</t>
  </si>
  <si>
    <t>118.59</t>
  </si>
  <si>
    <t>EBITA, 1 Yr. Growth %</t>
  </si>
  <si>
    <t>59.96</t>
  </si>
  <si>
    <t>342.2</t>
  </si>
  <si>
    <t>118.57</t>
  </si>
  <si>
    <t>EBIT, 1 Yr. Growth %</t>
  </si>
  <si>
    <t>Earnings From Cont. Operations, 1 Yr. Growth %</t>
  </si>
  <si>
    <t>71.45</t>
  </si>
  <si>
    <t>378.37</t>
  </si>
  <si>
    <t>91.11</t>
  </si>
  <si>
    <t>Net Income, 1 Yr. Growth %</t>
  </si>
  <si>
    <t>Normalized Net Income, 1 Yr. Growth %</t>
  </si>
  <si>
    <t>65.97</t>
  </si>
  <si>
    <t>87.79</t>
  </si>
  <si>
    <t>Diluted EPS Before Extra, 1 Yr. Growth %</t>
  </si>
  <si>
    <t>62.65</t>
  </si>
  <si>
    <t>391.08</t>
  </si>
  <si>
    <t>26.67</t>
  </si>
  <si>
    <t>Net Property, Plant and Equip., 1 Yr. Growth %</t>
  </si>
  <si>
    <t>-22.41</t>
  </si>
  <si>
    <t>Total Assets, 1 Yr. Growth %</t>
  </si>
  <si>
    <t>99.52</t>
  </si>
  <si>
    <t>702.57</t>
  </si>
  <si>
    <t>Tangible Book Value, 1 Yr. Growth %</t>
  </si>
  <si>
    <t>86.69</t>
  </si>
  <si>
    <t>202.98</t>
  </si>
  <si>
    <t>-184.79</t>
  </si>
  <si>
    <t>Common Equity, 1 Yr. Growth %</t>
  </si>
  <si>
    <t>Cash From Operations, 1 Yr. Growth %</t>
  </si>
  <si>
    <t>80.63</t>
  </si>
  <si>
    <t>138.2</t>
  </si>
  <si>
    <t>558.84</t>
  </si>
  <si>
    <t>Levered Free Cash Flow, 1 Yr. Growth %</t>
  </si>
  <si>
    <t>-158.72</t>
  </si>
  <si>
    <t>Unlevered Free Cash Flow, 1 Yr. Growth %</t>
  </si>
  <si>
    <t>-165.3</t>
  </si>
  <si>
    <t>Compound Annual Growth Rate Over Two Years</t>
  </si>
  <si>
    <t>EBITA, 2 Yr. CAGR %</t>
  </si>
  <si>
    <t>165.96</t>
  </si>
  <si>
    <t>210.88</t>
  </si>
  <si>
    <t>EBIT, 2 Yr. CAGR %</t>
  </si>
  <si>
    <t>Earnings From Cont. Operations, 2 Yr. CAGR %</t>
  </si>
  <si>
    <t>186.39</t>
  </si>
  <si>
    <t>202.36</t>
  </si>
  <si>
    <t>Net Income, 2 Yr. CAGR %</t>
  </si>
  <si>
    <t>Normalized Net Income, 2 Yr. CAGR %</t>
  </si>
  <si>
    <t>179.41</t>
  </si>
  <si>
    <t>199.73</t>
  </si>
  <si>
    <t>Diluted EPS Before Extra, 2 Yr. CAGR %</t>
  </si>
  <si>
    <t>169.21</t>
  </si>
  <si>
    <t>149.41</t>
  </si>
  <si>
    <t>Total Assets, 2 Yr. CAGR %</t>
  </si>
  <si>
    <t>300.16</t>
  </si>
  <si>
    <t>Tangible Book Value, 2 Yr. CAGR %</t>
  </si>
  <si>
    <t>60.28</t>
  </si>
  <si>
    <t>Common Equity, 2 Yr. CAGR %</t>
  </si>
  <si>
    <t>Cash From Operations, 2 Yr. CAGR %</t>
  </si>
  <si>
    <t>107.43</t>
  </si>
  <si>
    <t>296.15</t>
  </si>
  <si>
    <t>Levered Free Cash Flow, 2 Yr. CAGR %</t>
  </si>
  <si>
    <t>407.16</t>
  </si>
  <si>
    <t>Unlevered Free Cash Flow, 2 Yr. CAGR %</t>
  </si>
  <si>
    <t>426.03</t>
  </si>
  <si>
    <t>Compound Annual Growth Rate Over Three Years</t>
  </si>
  <si>
    <t>EBITA, 3 Yr. CAGR %</t>
  </si>
  <si>
    <t>149.12</t>
  </si>
  <si>
    <t>EBIT, 3 Yr. CAGR %</t>
  </si>
  <si>
    <t>Earnings From Cont. Operations, 3 Yr. CAGR %</t>
  </si>
  <si>
    <t>150.26</t>
  </si>
  <si>
    <t>Net Income, 3 Yr. CAGR %</t>
  </si>
  <si>
    <t>Normalized Net Income, 3 Yr. CAGR %</t>
  </si>
  <si>
    <t>144.75</t>
  </si>
  <si>
    <t>Diluted EPS Before Extra, 3 Yr. CAGR %</t>
  </si>
  <si>
    <t>109.39</t>
  </si>
  <si>
    <t>Total Assets, 3 Yr. CAGR %</t>
  </si>
  <si>
    <t>720.91</t>
  </si>
  <si>
    <t>Tangible Book Value, 3 Yr. CAGR %</t>
  </si>
  <si>
    <t>68.64</t>
  </si>
  <si>
    <t>Common Equity, 3 Yr. CAGR %</t>
  </si>
  <si>
    <t>Cash From Operations, 3 Yr. CAGR %</t>
  </si>
  <si>
    <t>204.91</t>
  </si>
  <si>
    <t>2023</t>
  </si>
  <si>
    <t>Capitalization
                                    1</t>
  </si>
  <si>
    <t>19.87</t>
  </si>
  <si>
    <t>Change</t>
  </si>
  <si>
    <t>-</t>
  </si>
  <si>
    <t>Enterprise Value (EV)
                                    1</t>
  </si>
  <si>
    <t>17.24</t>
  </si>
  <si>
    <t>P/E ratio</t>
  </si>
  <si>
    <t>-3.68x</t>
  </si>
  <si>
    <t>PBR</t>
  </si>
  <si>
    <t>7.66x</t>
  </si>
  <si>
    <t>PEG</t>
  </si>
  <si>
    <t>-0.1x</t>
  </si>
  <si>
    <t>Capitalization / Revenue</t>
  </si>
  <si>
    <t>305,669,831x</t>
  </si>
  <si>
    <t>EV / Revenue</t>
  </si>
  <si>
    <t>265,289,369x</t>
  </si>
  <si>
    <t>EV / EBITDA</t>
  </si>
  <si>
    <t>-3,213,652x</t>
  </si>
  <si>
    <t>EV / EBIT</t>
  </si>
  <si>
    <t>-3.21x</t>
  </si>
  <si>
    <t>EV / FCF</t>
  </si>
  <si>
    <t>-4,099,434x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</si>
  <si>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</si>
  <si>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</si>
  <si>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</si>
  <si>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</si>
  <si>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</si>
  <si>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-0.8853</t>
  </si>
  <si>
    <t>Distribution rate</t>
  </si>
  <si>
    <t>Net sales</t>
  </si>
  <si>
    <t>0.065</t>
  </si>
  <si>
    <t>-5.366</t>
  </si>
  <si>
    <t>EBIT
                                    1</t>
  </si>
  <si>
    <t>-5.368</t>
  </si>
  <si>
    <t>Net income
                                    1</t>
  </si>
  <si>
    <t>-5.356</t>
  </si>
  <si>
    <t>Net Debt
                                    1</t>
  </si>
  <si>
    <t>-2.625</t>
  </si>
  <si>
    <t>Reference price
                                    2</t>
  </si>
  <si>
    <t>3.260</t>
  </si>
  <si>
    <t>Nbr of stocks (in thousands)</t>
  </si>
  <si>
    <t>6,095</t>
  </si>
  <si>
    <t>Announcement Date</t>
  </si>
  <si>
    <t>3/29/24</t>
  </si>
  <si>
    <t>address1</t>
  </si>
  <si>
    <t>325 Ellington Boulevard</t>
  </si>
  <si>
    <t>address2</t>
  </si>
  <si>
    <t>Unit 317</t>
  </si>
  <si>
    <t>city</t>
  </si>
  <si>
    <t>Gaithersburg</t>
  </si>
  <si>
    <t>state</t>
  </si>
  <si>
    <t>MD</t>
  </si>
  <si>
    <t>zip</t>
  </si>
  <si>
    <t>20878</t>
  </si>
  <si>
    <t>country</t>
  </si>
  <si>
    <t>phone</t>
  </si>
  <si>
    <t>240 658 6710</t>
  </si>
  <si>
    <t>website</t>
  </si>
  <si>
    <t>https://www.bullfrogai.com</t>
  </si>
  <si>
    <t>industry</t>
  </si>
  <si>
    <t>Health Information Services</t>
  </si>
  <si>
    <t>industryKey</t>
  </si>
  <si>
    <t>health-information-services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</si>
  <si>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</si>
  <si>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</si>
  <si>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</si>
  <si>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</si>
  <si>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</si>
  <si>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</si>
  <si>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</si>
  <si>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Bullfrog AI Holdings, Inc., through its subsidiaries, operates as a digital biopharmaceutical company that focuses on artificial intelligence and machine learning (AI/ML) driven analysis of data sets in medicine and healthcare in the United States. The company offers bfLEAP, an analytical AI/ML platform for the analysis of preclinical and/or clinical data. It also has licensing agreements with George Washington University for rights to use siRNA targeting Beta2-spectrin in the treatment of human diseases, including hepatocellular carcinoma, obesity, non-alcoholic fatty liver disease, and non-alcoholic steatohepatitis; and Johns Hopkins University for the use of a formulation of Mebendazole for the treatment of glioblastoma, and human cancer or neoplastic disease. The company was founded in 2017 and is based in Gaithersburg, Maryland.</t>
  </si>
  <si>
    <t>companyOfficers</t>
  </si>
  <si>
    <t>[{'maxAge': 1, 'name': 'Mr. Vininder  Singh', 'age': 53, 'title': 'Founder, Chairman &amp; CEO', 'yearBorn': 1970, 'fiscalYear': 2023, 'totalPay': 707666, 'exercisedValue': 0, 'unexercisedValue': 0}, {'maxAge': 1, 'name': 'Mr. Dane R. Saglio', 'age': 65, 'title': 'Chief Financial Officer', 'yearBorn': 1958, 'fiscalYear': 2023, 'totalPay': 360000, 'exercisedValue': 0, 'unexercisedValue': 0}, {'maxAge': 1, 'name': 'Mr. J. T. Koffenberger', 'title': 'Chief Information Officer', 'fiscalYear': 2023, 'exercisedValue': 0, 'unexercisedValue': 0}, {'maxAge': 1, 'name': 'Hon. Thomas W. Chittenden X, DPHIL, Ph.D.', 'title': 'Chief Scientific Officer', 'fiscalYear': 2023, 'exercisedValue': 0, 'unexercisedValue': 0}, {'maxAge': 1, 'name': 'Dr. Cetin  Savkli Ph.D.', 'title': 'Chief AI Advisor &amp; Member of Advisory Board', 'fiscalYear': 2023, 'exercisedValue': 0, 'unexercisedValue': 0}, {'maxAge': 1, 'name': 'Dr. David P. Recker FACP, FACR, M.D.', 'age': 65, 'title': 'Chief Medical Officer', 'yearBorn': 1958,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</si>
  <si>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</si>
  <si>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</si>
  <si>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</si>
  <si>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</si>
  <si>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</si>
  <si>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</si>
  <si>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</si>
  <si>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</si>
  <si>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</si>
  <si>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</si>
  <si>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</si>
  <si>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</si>
  <si>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</si>
  <si>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</si>
  <si>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</si>
  <si>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</si>
  <si>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</si>
  <si>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</si>
  <si>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</si>
  <si>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</si>
  <si>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</si>
  <si>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</si>
  <si>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</si>
  <si>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</si>
  <si>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</si>
  <si>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</si>
  <si>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</si>
  <si>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</si>
  <si>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</si>
  <si>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</si>
  <si>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</si>
  <si>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</si>
  <si>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</si>
  <si>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</si>
  <si>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</si>
  <si>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</si>
  <si>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</si>
  <si>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</si>
  <si>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</si>
  <si>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</si>
  <si>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</si>
  <si>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</si>
  <si>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</si>
  <si>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</si>
  <si>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</si>
  <si>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</si>
  <si>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</si>
  <si>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</si>
  <si>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</si>
  <si>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</si>
  <si>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</si>
  <si>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</si>
  <si>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</si>
  <si>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</si>
  <si>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</si>
  <si>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</si>
  <si>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</si>
  <si>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</si>
  <si>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</si>
  <si>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Bullfrog AI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</si>
  <si>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</si>
  <si>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</si>
  <si>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</si>
  <si>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</si>
  <si>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</si>
  <si>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</si>
  <si>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</si>
  <si>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61320fd5-059f-3dc3-a04f-ea65de067e17</t>
  </si>
  <si>
    <t>messageBoardId</t>
  </si>
  <si>
    <t>finmb_1782843252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</si>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</sst>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ullfrogai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-2.354671118719425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1.8471878E7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-34.0</v>
      </c>
      <c r="C2" s="1">
        <v>-58.0</v>
      </c>
      <c r="D2" s="1">
        <v>-2.0</v>
      </c>
      <c r="E2" s="1">
        <v>-5.0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1.0</v>
      </c>
      <c r="D5" s="1">
        <v>21.0</v>
      </c>
      <c r="E5" s="1">
        <v>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8.0</v>
      </c>
      <c r="C6" s="1">
        <v>9.0</v>
      </c>
      <c r="D6" s="1">
        <v>53.0</v>
      </c>
      <c r="E6" s="1">
        <v>68.0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-1.0</v>
      </c>
      <c r="C7" s="1">
        <v>0.0</v>
      </c>
      <c r="D7" s="1">
        <v>0.0</v>
      </c>
      <c r="E7" s="1">
        <v>9.0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6.0</v>
      </c>
      <c r="C8" s="1">
        <v>-2.0</v>
      </c>
      <c r="D8" s="1">
        <v>47.0</v>
      </c>
      <c r="E8" s="1">
        <v>-44.0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1.0</v>
      </c>
      <c r="D9" s="1">
        <v>2.0</v>
      </c>
      <c r="E9" s="1">
        <v>-3.0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11.0</v>
      </c>
      <c r="D10" s="1">
        <v>64.0</v>
      </c>
      <c r="E10" s="1">
        <v>-96.0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-21.0</v>
      </c>
      <c r="C11" s="1">
        <v>-38.0</v>
      </c>
      <c r="D11" s="1">
        <v>-91.0</v>
      </c>
      <c r="E11" s="1">
        <v>-6.0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20.0</v>
      </c>
      <c r="C14" s="1">
        <v>29.0</v>
      </c>
      <c r="D14" s="1">
        <v>1.0</v>
      </c>
      <c r="E14" s="1">
        <v>79.0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8.0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21.0</v>
      </c>
      <c r="C16" s="1">
        <v>38.0</v>
      </c>
      <c r="D16" s="1">
        <v>1.0</v>
      </c>
      <c r="E16" s="1">
        <v>79.0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-4.0</v>
      </c>
      <c r="E17" s="1">
        <v>-1.0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-4.0</v>
      </c>
      <c r="E18" s="1">
        <v>-1.0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25.0</v>
      </c>
      <c r="C19" s="1">
        <v>100.0</v>
      </c>
      <c r="D19" s="1">
        <v>0.0</v>
      </c>
      <c r="E19" s="1">
        <v>8.0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21.0</v>
      </c>
      <c r="C20" s="1">
        <v>38.0</v>
      </c>
      <c r="D20" s="1">
        <v>96.0</v>
      </c>
      <c r="E20" s="1">
        <v>8.0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4.0</v>
      </c>
      <c r="E21" s="1">
        <v>2.0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9.0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-16.0</v>
      </c>
      <c r="D24" s="1">
        <v>9.0</v>
      </c>
      <c r="E24" s="1">
        <v>-4.0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-15.0</v>
      </c>
      <c r="D25" s="1">
        <v>9.0</v>
      </c>
      <c r="E25" s="1">
        <v>-4.0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-9.0</v>
      </c>
      <c r="D26" s="1">
        <v>-1.0</v>
      </c>
      <c r="E26" s="1">
        <v>1.0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21.0</v>
      </c>
      <c r="C27" s="1">
        <v>38.0</v>
      </c>
      <c r="D27" s="1">
        <v>96.0</v>
      </c>
      <c r="E27" s="1">
        <v>-22.0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0.0</v>
      </c>
      <c r="C3" s="1">
        <v>1.0</v>
      </c>
      <c r="D3" s="1">
        <v>5.0</v>
      </c>
      <c r="E3" s="1">
        <v>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1.0</v>
      </c>
      <c r="D4" s="1">
        <v>5.0</v>
      </c>
      <c r="E4" s="1">
        <v>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0.0</v>
      </c>
      <c r="C5" s="1">
        <v>0.0</v>
      </c>
      <c r="D5" s="1">
        <v>1.0</v>
      </c>
      <c r="E5" s="1">
        <v>14.0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0.0</v>
      </c>
      <c r="C6" s="1">
        <v>1.0</v>
      </c>
      <c r="D6" s="1">
        <v>7.0</v>
      </c>
      <c r="E6" s="1">
        <v>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0.0</v>
      </c>
      <c r="C7" s="1">
        <v>0.0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0.0</v>
      </c>
      <c r="C8" s="1">
        <v>0.0</v>
      </c>
      <c r="D8" s="1">
        <v>0.0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0.0</v>
      </c>
      <c r="C9" s="1">
        <v>0.0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0.0</v>
      </c>
      <c r="C10" s="1">
        <v>1.0</v>
      </c>
      <c r="D10" s="1">
        <v>8.0</v>
      </c>
      <c r="E10" s="1">
        <v>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9.0</v>
      </c>
      <c r="C12" s="1">
        <v>6.0</v>
      </c>
      <c r="D12" s="1">
        <v>54.0</v>
      </c>
      <c r="E12" s="1">
        <v>10.0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24.0</v>
      </c>
      <c r="C13" s="1">
        <v>35.0</v>
      </c>
      <c r="D13" s="1">
        <v>98.0</v>
      </c>
      <c r="E13" s="1">
        <v>8.0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21.0</v>
      </c>
      <c r="C14" s="1">
        <v>58.0</v>
      </c>
      <c r="D14" s="1">
        <v>1.0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0.0</v>
      </c>
      <c r="C15" s="1">
        <v>1.0</v>
      </c>
      <c r="D15" s="1">
        <v>3.0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54.0</v>
      </c>
      <c r="C16" s="1">
        <v>1.0</v>
      </c>
      <c r="D16" s="1">
        <v>3.0</v>
      </c>
      <c r="E16" s="1">
        <v>18.0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54.0</v>
      </c>
      <c r="C17" s="1">
        <v>1.0</v>
      </c>
      <c r="D17" s="1">
        <v>3.0</v>
      </c>
      <c r="E17" s="1">
        <v>18.0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0.0</v>
      </c>
      <c r="C18" s="1">
        <v>0.0</v>
      </c>
      <c r="D18" s="1">
        <v>1.0</v>
      </c>
      <c r="E18" s="1">
        <v>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0.0</v>
      </c>
      <c r="C19" s="1">
        <v>0.0</v>
      </c>
      <c r="D19" s="1">
        <v>1.0</v>
      </c>
      <c r="E19" s="1">
        <v>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252.0</v>
      </c>
      <c r="C20" s="1">
        <v>272.0</v>
      </c>
      <c r="D20" s="1">
        <v>40.0</v>
      </c>
      <c r="E20" s="1">
        <v>61.0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47.0</v>
      </c>
      <c r="C21" s="1">
        <v>58.0</v>
      </c>
      <c r="D21" s="1">
        <v>1.0</v>
      </c>
      <c r="E21" s="1">
        <v>12.0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-1.0</v>
      </c>
      <c r="C22" s="1">
        <v>-1.0</v>
      </c>
      <c r="D22" s="1">
        <v>-4.0</v>
      </c>
      <c r="E22" s="1">
        <v>-9.0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-100.0</v>
      </c>
      <c r="C23" s="1">
        <v>0.0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-54.0</v>
      </c>
      <c r="C24" s="1">
        <v>-1.0</v>
      </c>
      <c r="D24" s="1">
        <v>-3.0</v>
      </c>
      <c r="E24" s="1">
        <v>2.0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-54.0</v>
      </c>
      <c r="C25" s="1">
        <v>-1.0</v>
      </c>
      <c r="D25" s="1">
        <v>-3.0</v>
      </c>
      <c r="E25" s="1">
        <v>2.0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0.0</v>
      </c>
      <c r="C26" s="1">
        <v>1.0</v>
      </c>
      <c r="D26" s="1">
        <v>8.0</v>
      </c>
      <c r="E26" s="1">
        <v>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3.0</v>
      </c>
      <c r="C28" s="1">
        <v>3.0</v>
      </c>
      <c r="D28" s="1">
        <v>6.0</v>
      </c>
      <c r="E28" s="1">
        <v>7.0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3.0</v>
      </c>
      <c r="C29" s="1">
        <v>3.0</v>
      </c>
      <c r="D29" s="1">
        <v>4.0</v>
      </c>
      <c r="E29" s="1">
        <v>6.0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 t="s">
        <v>78</v>
      </c>
      <c r="C30" s="1" t="s">
        <v>79</v>
      </c>
      <c r="D30" s="1" t="s">
        <v>80</v>
      </c>
      <c r="E30" s="1" t="s">
        <v>81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-54.0</v>
      </c>
      <c r="C31" s="1">
        <v>-1.0</v>
      </c>
      <c r="D31" s="1">
        <v>-3.0</v>
      </c>
      <c r="E31" s="1">
        <v>2.0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 t="s">
        <v>78</v>
      </c>
      <c r="C32" s="1" t="s">
        <v>79</v>
      </c>
      <c r="D32" s="1" t="s">
        <v>80</v>
      </c>
      <c r="E32" s="1" t="s">
        <v>81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21.0</v>
      </c>
      <c r="C33" s="1">
        <v>58.0</v>
      </c>
      <c r="D33" s="1">
        <v>1.0</v>
      </c>
      <c r="E33" s="1" t="s">
        <v>85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20.0</v>
      </c>
      <c r="C34" s="1">
        <v>57.0</v>
      </c>
      <c r="D34" s="1">
        <v>1.0</v>
      </c>
      <c r="E34" s="1">
        <v>-2.0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0.0</v>
      </c>
      <c r="C35" s="1">
        <v>3.0</v>
      </c>
      <c r="D35" s="1">
        <v>3.0</v>
      </c>
      <c r="E35" s="1">
        <v>3.0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0.0</v>
      </c>
      <c r="C36" s="1">
        <v>0.0</v>
      </c>
      <c r="D36" s="1">
        <v>0.0</v>
      </c>
      <c r="E36" s="1">
        <v>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0.0</v>
      </c>
      <c r="C37" s="1">
        <v>0.0</v>
      </c>
      <c r="D37" s="1">
        <v>4.0</v>
      </c>
      <c r="E37" s="1">
        <v>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0.0</v>
      </c>
      <c r="C38" s="1">
        <v>0.0</v>
      </c>
      <c r="D38" s="1">
        <v>7.0</v>
      </c>
      <c r="E38" s="1">
        <v>0.0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</v>
      </c>
      <c r="B2" s="1">
        <v>0.0</v>
      </c>
      <c r="C2" s="1">
        <v>0.0</v>
      </c>
      <c r="D2" s="1">
        <v>1.0</v>
      </c>
      <c r="E2" s="1">
        <v>6.0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</v>
      </c>
      <c r="B3" s="1">
        <v>0.0</v>
      </c>
      <c r="C3" s="1">
        <v>0.0</v>
      </c>
      <c r="D3" s="1">
        <v>1.0</v>
      </c>
      <c r="E3" s="1">
        <v>6.0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</v>
      </c>
      <c r="B4" s="1">
        <v>0.0</v>
      </c>
      <c r="C4" s="1">
        <v>0.0</v>
      </c>
      <c r="D4" s="1">
        <v>800.0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94</v>
      </c>
      <c r="B5" s="1">
        <v>0.0</v>
      </c>
      <c r="C5" s="1">
        <v>0.0</v>
      </c>
      <c r="D5" s="1">
        <v>0.0</v>
      </c>
      <c r="E5" s="1">
        <v>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95</v>
      </c>
      <c r="B6" s="1">
        <v>26.0</v>
      </c>
      <c r="C6" s="1">
        <v>45.0</v>
      </c>
      <c r="D6" s="1">
        <v>1.0</v>
      </c>
      <c r="E6" s="1">
        <v>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96</v>
      </c>
      <c r="B7" s="1">
        <v>8.0</v>
      </c>
      <c r="C7" s="1">
        <v>9.0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</v>
      </c>
      <c r="B8" s="1">
        <v>0.0</v>
      </c>
      <c r="C8" s="1">
        <v>0.0</v>
      </c>
      <c r="D8" s="1">
        <v>60.0</v>
      </c>
      <c r="E8" s="1">
        <v>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</v>
      </c>
      <c r="B9" s="1">
        <v>34.0</v>
      </c>
      <c r="C9" s="1">
        <v>55.0</v>
      </c>
      <c r="D9" s="1">
        <v>2.0</v>
      </c>
      <c r="E9" s="1">
        <v>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99</v>
      </c>
      <c r="B10" s="1">
        <v>-34.0</v>
      </c>
      <c r="C10" s="1">
        <v>-55.0</v>
      </c>
      <c r="D10" s="1">
        <v>-2.0</v>
      </c>
      <c r="E10" s="1">
        <v>-5.0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100</v>
      </c>
      <c r="B11" s="1">
        <v>-1.0</v>
      </c>
      <c r="C11" s="1">
        <v>-4.0</v>
      </c>
      <c r="D11" s="1">
        <v>-34.0</v>
      </c>
      <c r="E11" s="1">
        <v>-7.0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101</v>
      </c>
      <c r="B12" s="1">
        <v>0.0</v>
      </c>
      <c r="C12" s="1">
        <v>0.0</v>
      </c>
      <c r="D12" s="1">
        <v>0.0</v>
      </c>
      <c r="E12" s="1">
        <v>18.0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</v>
      </c>
      <c r="B13" s="1">
        <v>-1.0</v>
      </c>
      <c r="C13" s="1">
        <v>-4.0</v>
      </c>
      <c r="D13" s="1">
        <v>-34.0</v>
      </c>
      <c r="E13" s="1">
        <v>10.0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103</v>
      </c>
      <c r="B14" s="1">
        <v>0.0</v>
      </c>
      <c r="C14" s="1">
        <v>0.0</v>
      </c>
      <c r="D14" s="1">
        <v>459.0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104</v>
      </c>
      <c r="B15" s="1">
        <v>-35.0</v>
      </c>
      <c r="C15" s="1">
        <v>-59.0</v>
      </c>
      <c r="D15" s="1">
        <v>-2.0</v>
      </c>
      <c r="E15" s="1">
        <v>-5.0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105</v>
      </c>
      <c r="B16" s="1">
        <v>1.0</v>
      </c>
      <c r="C16" s="1">
        <v>0.0</v>
      </c>
      <c r="D16" s="1">
        <v>0.0</v>
      </c>
      <c r="E16" s="1">
        <v>-9.0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106</v>
      </c>
      <c r="B17" s="1">
        <v>-34.0</v>
      </c>
      <c r="C17" s="1">
        <v>-58.0</v>
      </c>
      <c r="D17" s="1">
        <v>-2.0</v>
      </c>
      <c r="E17" s="1">
        <v>-5.0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107</v>
      </c>
      <c r="B18" s="1">
        <v>-34.0</v>
      </c>
      <c r="C18" s="1">
        <v>-58.0</v>
      </c>
      <c r="D18" s="1">
        <v>-2.0</v>
      </c>
      <c r="E18" s="1">
        <v>-5.0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108</v>
      </c>
      <c r="B19" s="1">
        <v>-34.0</v>
      </c>
      <c r="C19" s="1">
        <v>-58.0</v>
      </c>
      <c r="D19" s="1">
        <v>-2.0</v>
      </c>
      <c r="E19" s="1">
        <v>-5.0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109</v>
      </c>
      <c r="B20" s="1">
        <v>-34.0</v>
      </c>
      <c r="C20" s="1">
        <v>-58.0</v>
      </c>
      <c r="D20" s="1">
        <v>-2.0</v>
      </c>
      <c r="E20" s="1">
        <v>-5.0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110</v>
      </c>
      <c r="B21" s="1">
        <v>-34.0</v>
      </c>
      <c r="C21" s="1">
        <v>-58.0</v>
      </c>
      <c r="D21" s="1">
        <v>-2.0</v>
      </c>
      <c r="E21" s="1">
        <v>-5.0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111</v>
      </c>
      <c r="B22" s="1">
        <v>-34.0</v>
      </c>
      <c r="C22" s="1">
        <v>-58.0</v>
      </c>
      <c r="D22" s="1">
        <v>-2.0</v>
      </c>
      <c r="E22" s="1">
        <v>-5.0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113</v>
      </c>
      <c r="B24" s="1" t="s">
        <v>114</v>
      </c>
      <c r="C24" s="1" t="s">
        <v>115</v>
      </c>
      <c r="D24" s="1" t="s">
        <v>116</v>
      </c>
      <c r="E24" s="1" t="s">
        <v>117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</v>
      </c>
      <c r="B25" s="1" t="s">
        <v>114</v>
      </c>
      <c r="C25" s="1" t="s">
        <v>115</v>
      </c>
      <c r="D25" s="1" t="s">
        <v>116</v>
      </c>
      <c r="E25" s="1" t="s">
        <v>117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</v>
      </c>
      <c r="B26" s="1">
        <v>3.0</v>
      </c>
      <c r="C26" s="1">
        <v>3.0</v>
      </c>
      <c r="D26" s="1">
        <v>4.0</v>
      </c>
      <c r="E26" s="1">
        <v>6.0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120</v>
      </c>
      <c r="B27" s="1" t="s">
        <v>114</v>
      </c>
      <c r="C27" s="1" t="s">
        <v>115</v>
      </c>
      <c r="D27" s="1" t="s">
        <v>116</v>
      </c>
      <c r="E27" s="1" t="s">
        <v>117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121</v>
      </c>
      <c r="B28" s="1" t="s">
        <v>114</v>
      </c>
      <c r="C28" s="1" t="s">
        <v>115</v>
      </c>
      <c r="D28" s="1" t="s">
        <v>116</v>
      </c>
      <c r="E28" s="1" t="s">
        <v>117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122</v>
      </c>
      <c r="B29" s="1">
        <v>3.0</v>
      </c>
      <c r="C29" s="1">
        <v>3.0</v>
      </c>
      <c r="D29" s="1">
        <v>4.0</v>
      </c>
      <c r="E29" s="1">
        <v>6.0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123</v>
      </c>
      <c r="B30" s="1" t="s">
        <v>124</v>
      </c>
      <c r="C30" s="1" t="s">
        <v>114</v>
      </c>
      <c r="D30" s="1" t="s">
        <v>125</v>
      </c>
      <c r="E30" s="1" t="s">
        <v>126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127</v>
      </c>
      <c r="B31" s="1" t="s">
        <v>124</v>
      </c>
      <c r="C31" s="1" t="s">
        <v>114</v>
      </c>
      <c r="D31" s="1" t="s">
        <v>125</v>
      </c>
      <c r="E31" s="1" t="s">
        <v>126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128</v>
      </c>
      <c r="B33" s="1">
        <v>0.0</v>
      </c>
      <c r="C33" s="1">
        <v>0.0</v>
      </c>
      <c r="D33" s="1">
        <v>-2.0</v>
      </c>
      <c r="E33" s="1">
        <v>-5.0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129</v>
      </c>
      <c r="B34" s="1">
        <v>-34.0</v>
      </c>
      <c r="C34" s="1">
        <v>-55.0</v>
      </c>
      <c r="D34" s="1">
        <v>-2.0</v>
      </c>
      <c r="E34" s="1">
        <v>-5.0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130</v>
      </c>
      <c r="B35" s="1">
        <v>-34.0</v>
      </c>
      <c r="C35" s="1">
        <v>-55.0</v>
      </c>
      <c r="D35" s="1">
        <v>-2.0</v>
      </c>
      <c r="E35" s="1">
        <v>-5.0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131</v>
      </c>
      <c r="B36" s="1">
        <v>0.0</v>
      </c>
      <c r="C36" s="1">
        <v>0.0</v>
      </c>
      <c r="D36" s="1">
        <v>1.0</v>
      </c>
      <c r="E36" s="1">
        <v>6.0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132</v>
      </c>
      <c r="B37" s="1">
        <v>-22.0</v>
      </c>
      <c r="C37" s="1">
        <v>-37.0</v>
      </c>
      <c r="D37" s="1">
        <v>-1.0</v>
      </c>
      <c r="E37" s="1">
        <v>-3.0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134</v>
      </c>
      <c r="B39" s="1">
        <v>7.0</v>
      </c>
      <c r="C39" s="1">
        <v>25.0</v>
      </c>
      <c r="D39" s="1">
        <v>1.0</v>
      </c>
      <c r="E39" s="1">
        <v>3.0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135</v>
      </c>
      <c r="B40" s="1">
        <v>0.0</v>
      </c>
      <c r="C40" s="1">
        <v>0.0</v>
      </c>
      <c r="D40" s="1">
        <v>60.0</v>
      </c>
      <c r="E40" s="1">
        <v>1.0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136</v>
      </c>
      <c r="B41" s="1">
        <v>0.0</v>
      </c>
      <c r="C41" s="1">
        <v>0.0</v>
      </c>
      <c r="D41" s="1">
        <v>34.0</v>
      </c>
      <c r="E41" s="1">
        <v>0.0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137</v>
      </c>
      <c r="B42" s="1">
        <v>8.0</v>
      </c>
      <c r="C42" s="1">
        <v>9.0</v>
      </c>
      <c r="D42" s="1">
        <v>19.0</v>
      </c>
      <c r="E42" s="1">
        <v>68.0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138</v>
      </c>
      <c r="B43" s="1">
        <v>8.0</v>
      </c>
      <c r="C43" s="1">
        <v>9.0</v>
      </c>
      <c r="D43" s="1">
        <v>53.0</v>
      </c>
      <c r="E43" s="1">
        <v>68.0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0.0</v>
      </c>
      <c r="C3" s="1">
        <v>0.0</v>
      </c>
      <c r="D3" s="1">
        <v>0.0</v>
      </c>
      <c r="E3" s="1" t="s">
        <v>141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0.0</v>
      </c>
      <c r="C4" s="1" t="s">
        <v>143</v>
      </c>
      <c r="D4" s="1" t="s">
        <v>144</v>
      </c>
      <c r="E4" s="1" t="s">
        <v>145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0.0</v>
      </c>
      <c r="C5" s="1" t="s">
        <v>147</v>
      </c>
      <c r="D5" s="1" t="s">
        <v>148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149</v>
      </c>
      <c r="B6" s="1">
        <v>0.0</v>
      </c>
      <c r="C6" s="1" t="s">
        <v>147</v>
      </c>
      <c r="D6" s="1" t="s">
        <v>148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151</v>
      </c>
      <c r="B8" s="1">
        <v>0.0</v>
      </c>
      <c r="C8" s="1">
        <v>0.0</v>
      </c>
      <c r="D8" s="1">
        <v>92.0</v>
      </c>
      <c r="E8" s="1">
        <v>92.0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152</v>
      </c>
      <c r="B9" s="1">
        <v>0.0</v>
      </c>
      <c r="C9" s="1">
        <v>0.0</v>
      </c>
      <c r="D9" s="1">
        <v>1.0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153</v>
      </c>
      <c r="B10" s="1">
        <v>0.0</v>
      </c>
      <c r="C10" s="1">
        <v>0.0</v>
      </c>
      <c r="D10" s="1">
        <v>-2.0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154</v>
      </c>
      <c r="B11" s="1">
        <v>0.0</v>
      </c>
      <c r="C11" s="1">
        <v>0.0</v>
      </c>
      <c r="D11" s="1">
        <v>-2.0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155</v>
      </c>
      <c r="B12" s="1">
        <v>0.0</v>
      </c>
      <c r="C12" s="1">
        <v>0.0</v>
      </c>
      <c r="D12" s="1">
        <v>-2.0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156</v>
      </c>
      <c r="B13" s="1">
        <v>0.0</v>
      </c>
      <c r="C13" s="1">
        <v>0.0</v>
      </c>
      <c r="D13" s="1">
        <v>-2.0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157</v>
      </c>
      <c r="B14" s="1">
        <v>0.0</v>
      </c>
      <c r="C14" s="1">
        <v>0.0</v>
      </c>
      <c r="D14" s="1">
        <v>-2.0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158</v>
      </c>
      <c r="B15" s="1">
        <v>0.0</v>
      </c>
      <c r="C15" s="1">
        <v>0.0</v>
      </c>
      <c r="D15" s="1">
        <v>-2.0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159</v>
      </c>
      <c r="B16" s="1">
        <v>0.0</v>
      </c>
      <c r="C16" s="1">
        <v>0.0</v>
      </c>
      <c r="D16" s="1">
        <v>-1.0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160</v>
      </c>
      <c r="B17" s="1">
        <v>0.0</v>
      </c>
      <c r="C17" s="1">
        <v>0.0</v>
      </c>
      <c r="D17" s="1" t="s">
        <v>161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0.0</v>
      </c>
      <c r="C18" s="1">
        <v>0.0</v>
      </c>
      <c r="D18" s="1" t="s">
        <v>163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0.0</v>
      </c>
      <c r="C20" s="1">
        <v>0.0</v>
      </c>
      <c r="D20" s="1" t="s">
        <v>165</v>
      </c>
      <c r="E20" s="1" t="s">
        <v>166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167</v>
      </c>
      <c r="B21" s="1">
        <v>0.0</v>
      </c>
      <c r="C21" s="1">
        <v>0.0</v>
      </c>
      <c r="D21" s="1">
        <v>0.0</v>
      </c>
      <c r="E21" s="1" t="s">
        <v>168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 t="s">
        <v>171</v>
      </c>
      <c r="C23" s="1" t="s">
        <v>171</v>
      </c>
      <c r="D23" s="1" t="s">
        <v>172</v>
      </c>
      <c r="E23" s="1" t="s">
        <v>173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174</v>
      </c>
      <c r="B24" s="1" t="s">
        <v>171</v>
      </c>
      <c r="C24" s="1" t="s">
        <v>171</v>
      </c>
      <c r="D24" s="1" t="s">
        <v>172</v>
      </c>
      <c r="E24" s="1" t="s">
        <v>175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176</v>
      </c>
      <c r="B25" s="1" t="s">
        <v>177</v>
      </c>
      <c r="C25" s="1" t="s">
        <v>178</v>
      </c>
      <c r="D25" s="1" t="s">
        <v>179</v>
      </c>
      <c r="E25" s="1" t="s">
        <v>180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181</v>
      </c>
      <c r="B26" s="1">
        <v>0.0</v>
      </c>
      <c r="C26" s="1">
        <v>0.0</v>
      </c>
      <c r="D26" s="1">
        <v>14.0</v>
      </c>
      <c r="E26" s="1">
        <v>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183</v>
      </c>
      <c r="B28" s="1" t="s">
        <v>184</v>
      </c>
      <c r="C28" s="1" t="s">
        <v>185</v>
      </c>
      <c r="D28" s="1" t="s">
        <v>186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187</v>
      </c>
      <c r="B29" s="1" t="s">
        <v>188</v>
      </c>
      <c r="C29" s="1" t="s">
        <v>189</v>
      </c>
      <c r="D29" s="1" t="s">
        <v>190</v>
      </c>
      <c r="E29" s="1">
        <v>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191</v>
      </c>
      <c r="B30" s="1">
        <v>1.0</v>
      </c>
      <c r="C30" s="1">
        <v>1.0</v>
      </c>
      <c r="D30" s="1">
        <v>0.0</v>
      </c>
      <c r="E30" s="1" t="s">
        <v>192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193</v>
      </c>
      <c r="B31" s="1" t="s">
        <v>194</v>
      </c>
      <c r="C31" s="1" t="s">
        <v>195</v>
      </c>
      <c r="D31" s="1" t="s">
        <v>196</v>
      </c>
      <c r="E31" s="1" t="s">
        <v>197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198</v>
      </c>
      <c r="B32" s="1">
        <v>0.0</v>
      </c>
      <c r="C32" s="1">
        <v>0.0</v>
      </c>
      <c r="D32" s="1" t="s">
        <v>196</v>
      </c>
      <c r="E32" s="1" t="s">
        <v>199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200</v>
      </c>
      <c r="B33" s="1">
        <v>0.0</v>
      </c>
      <c r="C33" s="1">
        <v>0.0</v>
      </c>
      <c r="D33" s="1" t="s">
        <v>201</v>
      </c>
      <c r="E33" s="1" t="s">
        <v>199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202</v>
      </c>
      <c r="B34" s="1">
        <v>0.0</v>
      </c>
      <c r="C34" s="1">
        <v>0.0</v>
      </c>
      <c r="D34" s="1" t="s">
        <v>203</v>
      </c>
      <c r="E34" s="1">
        <v>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204</v>
      </c>
      <c r="B35" s="1">
        <v>0.0</v>
      </c>
      <c r="C35" s="1">
        <v>0.0</v>
      </c>
      <c r="D35" s="1" t="s">
        <v>205</v>
      </c>
      <c r="E35" s="1" t="s">
        <v>206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207</v>
      </c>
      <c r="B36" s="1">
        <v>0.0</v>
      </c>
      <c r="C36" s="1">
        <v>0.0</v>
      </c>
      <c r="D36" s="1" t="s">
        <v>203</v>
      </c>
      <c r="E36" s="1">
        <v>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208</v>
      </c>
      <c r="B37" s="1">
        <v>0.0</v>
      </c>
      <c r="C37" s="1">
        <v>0.0</v>
      </c>
      <c r="D37" s="1" t="s">
        <v>205</v>
      </c>
      <c r="E37" s="1" t="s">
        <v>206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210</v>
      </c>
      <c r="B39" s="1">
        <v>0.0</v>
      </c>
      <c r="C39" s="1">
        <v>0.0</v>
      </c>
      <c r="D39" s="1">
        <v>0.0</v>
      </c>
      <c r="E39" s="1">
        <v>550.0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211</v>
      </c>
      <c r="B40" s="1">
        <v>0.0</v>
      </c>
      <c r="C40" s="1">
        <v>0.0</v>
      </c>
      <c r="D40" s="1">
        <v>0.0</v>
      </c>
      <c r="E40" s="1">
        <v>550.0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212</v>
      </c>
      <c r="B41" s="1">
        <v>0.0</v>
      </c>
      <c r="C41" s="1">
        <v>0.0</v>
      </c>
      <c r="D41" s="1">
        <v>0.0</v>
      </c>
      <c r="E41" s="1" t="s">
        <v>213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214</v>
      </c>
      <c r="B42" s="1">
        <v>0.0</v>
      </c>
      <c r="C42" s="1" t="s">
        <v>215</v>
      </c>
      <c r="D42" s="1" t="s">
        <v>216</v>
      </c>
      <c r="E42" s="1" t="s">
        <v>217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218</v>
      </c>
      <c r="B43" s="1">
        <v>0.0</v>
      </c>
      <c r="C43" s="1" t="s">
        <v>215</v>
      </c>
      <c r="D43" s="1" t="s">
        <v>216</v>
      </c>
      <c r="E43" s="1" t="s">
        <v>217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219</v>
      </c>
      <c r="B44" s="1">
        <v>0.0</v>
      </c>
      <c r="C44" s="1" t="s">
        <v>220</v>
      </c>
      <c r="D44" s="1" t="s">
        <v>221</v>
      </c>
      <c r="E44" s="1" t="s">
        <v>222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223</v>
      </c>
      <c r="B45" s="1">
        <v>0.0</v>
      </c>
      <c r="C45" s="1" t="s">
        <v>220</v>
      </c>
      <c r="D45" s="1" t="s">
        <v>221</v>
      </c>
      <c r="E45" s="1" t="s">
        <v>222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224</v>
      </c>
      <c r="B46" s="1">
        <v>0.0</v>
      </c>
      <c r="C46" s="1" t="s">
        <v>225</v>
      </c>
      <c r="D46" s="1" t="s">
        <v>221</v>
      </c>
      <c r="E46" s="1" t="s">
        <v>226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227</v>
      </c>
      <c r="B47" s="1">
        <v>0.0</v>
      </c>
      <c r="C47" s="1" t="s">
        <v>228</v>
      </c>
      <c r="D47" s="1" t="s">
        <v>229</v>
      </c>
      <c r="E47" s="1" t="s">
        <v>230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231</v>
      </c>
      <c r="B48" s="1">
        <v>0.0</v>
      </c>
      <c r="C48" s="1">
        <v>0.0</v>
      </c>
      <c r="D48" s="1">
        <v>0.0</v>
      </c>
      <c r="E48" s="1" t="s">
        <v>232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233</v>
      </c>
      <c r="B49" s="1">
        <v>0.0</v>
      </c>
      <c r="C49" s="1" t="s">
        <v>234</v>
      </c>
      <c r="D49" s="1" t="s">
        <v>235</v>
      </c>
      <c r="E49" s="1">
        <v>0.0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236</v>
      </c>
      <c r="B50" s="1">
        <v>0.0</v>
      </c>
      <c r="C50" s="1" t="s">
        <v>237</v>
      </c>
      <c r="D50" s="1" t="s">
        <v>238</v>
      </c>
      <c r="E50" s="1" t="s">
        <v>239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240</v>
      </c>
      <c r="B51" s="1">
        <v>0.0</v>
      </c>
      <c r="C51" s="1" t="s">
        <v>237</v>
      </c>
      <c r="D51" s="1" t="s">
        <v>238</v>
      </c>
      <c r="E51" s="1" t="s">
        <v>239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241</v>
      </c>
      <c r="B52" s="1">
        <v>0.0</v>
      </c>
      <c r="C52" s="1" t="s">
        <v>242</v>
      </c>
      <c r="D52" s="1" t="s">
        <v>243</v>
      </c>
      <c r="E52" s="1" t="s">
        <v>244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245</v>
      </c>
      <c r="B53" s="1">
        <v>0.0</v>
      </c>
      <c r="C53" s="1">
        <v>0.0</v>
      </c>
      <c r="D53" s="1" t="s">
        <v>246</v>
      </c>
      <c r="E53" s="1">
        <v>0.0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247</v>
      </c>
      <c r="B54" s="1">
        <v>0.0</v>
      </c>
      <c r="C54" s="1">
        <v>0.0</v>
      </c>
      <c r="D54" s="1" t="s">
        <v>248</v>
      </c>
      <c r="E54" s="1">
        <v>0.0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250</v>
      </c>
      <c r="B56" s="1">
        <v>0.0</v>
      </c>
      <c r="C56" s="1">
        <v>0.0</v>
      </c>
      <c r="D56" s="1" t="s">
        <v>251</v>
      </c>
      <c r="E56" s="1" t="s">
        <v>252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253</v>
      </c>
      <c r="B57" s="1">
        <v>0.0</v>
      </c>
      <c r="C57" s="1">
        <v>0.0</v>
      </c>
      <c r="D57" s="1" t="s">
        <v>251</v>
      </c>
      <c r="E57" s="1" t="s">
        <v>252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254</v>
      </c>
      <c r="B58" s="1">
        <v>0.0</v>
      </c>
      <c r="C58" s="1">
        <v>0.0</v>
      </c>
      <c r="D58" s="1" t="s">
        <v>255</v>
      </c>
      <c r="E58" s="1" t="s">
        <v>256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257</v>
      </c>
      <c r="B59" s="1">
        <v>0.0</v>
      </c>
      <c r="C59" s="1">
        <v>0.0</v>
      </c>
      <c r="D59" s="1" t="s">
        <v>255</v>
      </c>
      <c r="E59" s="1" t="s">
        <v>256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258</v>
      </c>
      <c r="B60" s="1">
        <v>0.0</v>
      </c>
      <c r="C60" s="1">
        <v>0.0</v>
      </c>
      <c r="D60" s="1" t="s">
        <v>259</v>
      </c>
      <c r="E60" s="1" t="s">
        <v>260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261</v>
      </c>
      <c r="B61" s="1">
        <v>0.0</v>
      </c>
      <c r="C61" s="1">
        <v>0.0</v>
      </c>
      <c r="D61" s="1" t="s">
        <v>262</v>
      </c>
      <c r="E61" s="1" t="s">
        <v>263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264</v>
      </c>
      <c r="B62" s="1">
        <v>0.0</v>
      </c>
      <c r="C62" s="1">
        <v>0.0</v>
      </c>
      <c r="D62" s="1" t="s">
        <v>265</v>
      </c>
      <c r="E62" s="1">
        <v>0.0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266</v>
      </c>
      <c r="B63" s="1">
        <v>0.0</v>
      </c>
      <c r="C63" s="1">
        <v>0.0</v>
      </c>
      <c r="D63" s="1" t="s">
        <v>148</v>
      </c>
      <c r="E63" s="1" t="s">
        <v>267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268</v>
      </c>
      <c r="B64" s="1">
        <v>0.0</v>
      </c>
      <c r="C64" s="1">
        <v>0.0</v>
      </c>
      <c r="D64" s="1" t="s">
        <v>148</v>
      </c>
      <c r="E64" s="1" t="s">
        <v>267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269</v>
      </c>
      <c r="B65" s="1">
        <v>0.0</v>
      </c>
      <c r="C65" s="1">
        <v>0.0</v>
      </c>
      <c r="D65" s="1" t="s">
        <v>270</v>
      </c>
      <c r="E65" s="1" t="s">
        <v>271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272</v>
      </c>
      <c r="B66" s="1">
        <v>0.0</v>
      </c>
      <c r="C66" s="1">
        <v>0.0</v>
      </c>
      <c r="D66" s="1">
        <v>0.0</v>
      </c>
      <c r="E66" s="1" t="s">
        <v>273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274</v>
      </c>
      <c r="B67" s="1">
        <v>0.0</v>
      </c>
      <c r="C67" s="1">
        <v>0.0</v>
      </c>
      <c r="D67" s="1">
        <v>0.0</v>
      </c>
      <c r="E67" s="1" t="s">
        <v>275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276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277</v>
      </c>
      <c r="B69" s="1">
        <v>0.0</v>
      </c>
      <c r="C69" s="1">
        <v>0.0</v>
      </c>
      <c r="D69" s="1">
        <v>0.0</v>
      </c>
      <c r="E69" s="1" t="s">
        <v>278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279</v>
      </c>
      <c r="B70" s="1">
        <v>0.0</v>
      </c>
      <c r="C70" s="1">
        <v>0.0</v>
      </c>
      <c r="D70" s="1">
        <v>0.0</v>
      </c>
      <c r="E70" s="1" t="s">
        <v>278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280</v>
      </c>
      <c r="B71" s="1">
        <v>0.0</v>
      </c>
      <c r="C71" s="1">
        <v>0.0</v>
      </c>
      <c r="D71" s="1">
        <v>0.0</v>
      </c>
      <c r="E71" s="1" t="s">
        <v>281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282</v>
      </c>
      <c r="B72" s="1">
        <v>0.0</v>
      </c>
      <c r="C72" s="1">
        <v>0.0</v>
      </c>
      <c r="D72" s="1">
        <v>0.0</v>
      </c>
      <c r="E72" s="1" t="s">
        <v>281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283</v>
      </c>
      <c r="B73" s="1">
        <v>0.0</v>
      </c>
      <c r="C73" s="1">
        <v>0.0</v>
      </c>
      <c r="D73" s="1">
        <v>0.0</v>
      </c>
      <c r="E73" s="1" t="s">
        <v>284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285</v>
      </c>
      <c r="B74" s="1">
        <v>0.0</v>
      </c>
      <c r="C74" s="1">
        <v>0.0</v>
      </c>
      <c r="D74" s="1">
        <v>0.0</v>
      </c>
      <c r="E74" s="1" t="s">
        <v>286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287</v>
      </c>
      <c r="B75" s="1">
        <v>0.0</v>
      </c>
      <c r="C75" s="1">
        <v>0.0</v>
      </c>
      <c r="D75" s="1">
        <v>0.0</v>
      </c>
      <c r="E75" s="1" t="s">
        <v>288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289</v>
      </c>
      <c r="B76" s="1">
        <v>0.0</v>
      </c>
      <c r="C76" s="1">
        <v>0.0</v>
      </c>
      <c r="D76" s="1">
        <v>0.0</v>
      </c>
      <c r="E76" s="1" t="s">
        <v>290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291</v>
      </c>
      <c r="B77" s="1">
        <v>0.0</v>
      </c>
      <c r="C77" s="1">
        <v>0.0</v>
      </c>
      <c r="D77" s="1">
        <v>0.0</v>
      </c>
      <c r="E77" s="1" t="s">
        <v>290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292</v>
      </c>
      <c r="B78" s="1">
        <v>0.0</v>
      </c>
      <c r="C78" s="1">
        <v>0.0</v>
      </c>
      <c r="D78" s="1">
        <v>0.0</v>
      </c>
      <c r="E78" s="1" t="s">
        <v>293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294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295</v>
      </c>
      <c r="B2" s="1" t="s">
        <v>296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297</v>
      </c>
      <c r="B3" s="1" t="s">
        <v>298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299</v>
      </c>
      <c r="B4" s="1" t="s">
        <v>300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297</v>
      </c>
      <c r="B5" s="1" t="s">
        <v>298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301</v>
      </c>
      <c r="B6" s="1" t="s">
        <v>302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303</v>
      </c>
      <c r="B7" s="1" t="s">
        <v>304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305</v>
      </c>
      <c r="B8" s="1" t="s">
        <v>306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307</v>
      </c>
      <c r="B9" s="1" t="s">
        <v>308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309</v>
      </c>
      <c r="B10" s="1" t="s">
        <v>310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311</v>
      </c>
      <c r="B11" s="1" t="s">
        <v>312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 t="s">
        <v>314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315</v>
      </c>
      <c r="B13" s="1" t="s">
        <v>316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317</v>
      </c>
      <c r="B14" s="1" t="s">
        <v>318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319</v>
      </c>
      <c r="B15" s="1" t="s">
        <v>298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320</v>
      </c>
      <c r="B16" s="1" t="s">
        <v>298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321</v>
      </c>
      <c r="B17" s="1" t="s">
        <v>322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323</v>
      </c>
      <c r="B18" s="1" t="s">
        <v>298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324</v>
      </c>
      <c r="B19" s="1" t="s">
        <v>325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 t="s">
        <v>326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327</v>
      </c>
      <c r="B21" s="1" t="s">
        <v>328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329</v>
      </c>
      <c r="B22" s="1" t="s">
        <v>330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331</v>
      </c>
      <c r="B23" s="1" t="s">
        <v>332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333</v>
      </c>
      <c r="B24" s="1" t="s">
        <v>334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335</v>
      </c>
      <c r="B25" s="1" t="s">
        <v>336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337</v>
      </c>
      <c r="B26" s="1" t="s">
        <v>338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339</v>
      </c>
      <c r="B2" s="1" t="s">
        <v>340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341</v>
      </c>
      <c r="B3" s="1" t="s">
        <v>342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343</v>
      </c>
      <c r="B4" s="1" t="s">
        <v>344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345</v>
      </c>
      <c r="B5" s="1" t="s">
        <v>346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347</v>
      </c>
      <c r="B6" s="1" t="s">
        <v>348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349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350</v>
      </c>
      <c r="B8" s="1" t="s">
        <v>351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352</v>
      </c>
      <c r="B9" s="4" t="s">
        <v>353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354</v>
      </c>
      <c r="B10" s="1" t="s">
        <v>355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356</v>
      </c>
      <c r="B11" s="1" t="s">
        <v>357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358</v>
      </c>
      <c r="B12" s="1" t="s">
        <v>355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359</v>
      </c>
      <c r="B13" s="1" t="s">
        <v>360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361</v>
      </c>
      <c r="B14" s="1" t="s">
        <v>362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363</v>
      </c>
      <c r="B15" s="1" t="s">
        <v>360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364</v>
      </c>
      <c r="B16" s="1" t="s">
        <v>365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366</v>
      </c>
      <c r="B17" s="1" t="s">
        <v>367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368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369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370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371</v>
      </c>
      <c r="B21" s="1">
        <v>2.24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372</v>
      </c>
      <c r="B22" s="1">
        <v>2.2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373</v>
      </c>
      <c r="B23" s="1">
        <v>2.02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374</v>
      </c>
      <c r="B24" s="1">
        <v>2.245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375</v>
      </c>
      <c r="B25" s="1">
        <v>2.24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376</v>
      </c>
      <c r="B26" s="1">
        <v>2.2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377</v>
      </c>
      <c r="B27" s="1">
        <v>2.02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378</v>
      </c>
      <c r="B28" s="1">
        <v>2.245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379</v>
      </c>
      <c r="B29" s="1">
        <v>231696.0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380</v>
      </c>
      <c r="B30" s="1">
        <v>231696.0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381</v>
      </c>
      <c r="B31" s="1">
        <v>171649.0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382</v>
      </c>
      <c r="B32" s="1">
        <v>381540.0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383</v>
      </c>
      <c r="B33" s="1">
        <v>381540.0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384</v>
      </c>
      <c r="B34" s="1">
        <v>2.08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385</v>
      </c>
      <c r="B35" s="1">
        <v>2.16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386</v>
      </c>
      <c r="B36" s="1">
        <v>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387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388</v>
      </c>
      <c r="B38" s="1">
        <v>1.8471878E7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389</v>
      </c>
      <c r="B39" s="1">
        <v>1.43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390</v>
      </c>
      <c r="B40" s="1">
        <v>8.35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391</v>
      </c>
      <c r="B41" s="1">
        <v>284.18274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392</v>
      </c>
      <c r="B42" s="1">
        <v>2.2786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393</v>
      </c>
      <c r="B43" s="1">
        <v>2.561785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394</v>
      </c>
      <c r="B44" s="1" t="s">
        <v>395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396</v>
      </c>
      <c r="B45" s="1">
        <v>1.53739E7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397</v>
      </c>
      <c r="B46" s="1">
        <v>4231211.0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398</v>
      </c>
      <c r="B47" s="1">
        <v>8713150.0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399</v>
      </c>
      <c r="B48" s="1">
        <v>257405.0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400</v>
      </c>
      <c r="B49" s="1">
        <v>199615.0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401</v>
      </c>
      <c r="B50" s="1">
        <v>1.7261856E9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402</v>
      </c>
      <c r="B51" s="1">
        <v>1.7289504E9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403</v>
      </c>
      <c r="B52" s="1">
        <v>0.0328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404</v>
      </c>
      <c r="B53" s="1">
        <v>0.29201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405</v>
      </c>
      <c r="B54" s="1">
        <v>0.03481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406</v>
      </c>
      <c r="B55" s="1">
        <v>2.3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407</v>
      </c>
      <c r="B56" s="1">
        <v>0.056900002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408</v>
      </c>
      <c r="B57" s="1">
        <v>9206350.0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409</v>
      </c>
      <c r="B58" s="1">
        <v>0.425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410</v>
      </c>
      <c r="B59" s="1">
        <v>4.988235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411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412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413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414</v>
      </c>
      <c r="B63" s="1">
        <v>-6082138.0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415</v>
      </c>
      <c r="B64" s="1">
        <v>-0.84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416</v>
      </c>
      <c r="B65" s="1">
        <v>236.522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417</v>
      </c>
      <c r="B66" s="1">
        <v>-2.446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418</v>
      </c>
      <c r="B67" s="1">
        <v>-0.19696969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419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420</v>
      </c>
      <c r="B69" s="1" t="s">
        <v>421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422</v>
      </c>
      <c r="B70" s="1" t="s">
        <v>423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424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425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426</v>
      </c>
      <c r="B73" s="1" t="s">
        <v>427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428</v>
      </c>
      <c r="B74" s="1" t="s">
        <v>427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429</v>
      </c>
      <c r="B75" s="1">
        <v>1.6762986E9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430</v>
      </c>
      <c r="B76" s="1" t="s">
        <v>431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432</v>
      </c>
      <c r="B77" s="1" t="s">
        <v>433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434</v>
      </c>
      <c r="B78" s="1" t="s">
        <v>435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436</v>
      </c>
      <c r="B79" s="1" t="s">
        <v>437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438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439</v>
      </c>
      <c r="B81" s="1">
        <v>2.12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440</v>
      </c>
      <c r="B82" s="1" t="s">
        <v>441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442</v>
      </c>
      <c r="B83" s="1">
        <v>5614088.0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443</v>
      </c>
      <c r="B84" s="1">
        <v>0.715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444</v>
      </c>
      <c r="B85" s="1">
        <v>-6285865.0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445</v>
      </c>
      <c r="B86" s="1">
        <v>341040.0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446</v>
      </c>
      <c r="B87" s="1">
        <v>8.119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447</v>
      </c>
      <c r="B88" s="1">
        <v>8.78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448</v>
      </c>
      <c r="B89" s="1">
        <v>65000.0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449</v>
      </c>
      <c r="B90" s="1">
        <v>6.333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450</v>
      </c>
      <c r="B91" s="1">
        <v>0.009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451</v>
      </c>
      <c r="B92" s="1">
        <v>-0.64855003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452</v>
      </c>
      <c r="B93" s="1">
        <v>-1.17941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453</v>
      </c>
      <c r="B94" s="1">
        <v>-3420280.0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454</v>
      </c>
      <c r="B95" s="1">
        <v>-5543937.0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455</v>
      </c>
      <c r="B96" s="1">
        <v>0.92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456</v>
      </c>
      <c r="B97" s="1">
        <v>-96.73215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457</v>
      </c>
      <c r="B98" s="1" t="s">
        <v>395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458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-15.0</v>
      </c>
      <c r="D3" s="1">
        <v>9.0</v>
      </c>
      <c r="E3" s="1">
        <v>-4.0</v>
      </c>
      <c r="F3" s="1">
        <f>IF(E3*FORECAST(F2,B3:E3,B2:E2)&gt;0,FORECAST(F2,B3:E3,B2:E2),E3)*$X$1</f>
        <v>-4</v>
      </c>
      <c r="G3" s="1">
        <f>IF(F3*FORECAST(G2,B3:F3,B2:F2)&gt;0,FORECAST(G2,B3:F3,B2:F2),F3)*$X$1</f>
        <v>-1.9</v>
      </c>
      <c r="H3" s="1">
        <f>IF(G3*FORECAST(H2,B3:G3,B2:G2)&gt;0,FORECAST(H2,B3:G3,B2:G2),G3)*$X$1</f>
        <v>-1.6</v>
      </c>
      <c r="I3" s="1">
        <f>IF(H3*FORECAST(I2,B3:H3,B2:H2)&gt;0,FORECAST(I2,B3:H3,B2:H2),H3)*$X$1</f>
        <v>-1.3</v>
      </c>
      <c r="J3" s="1">
        <f>IF(I3*FORECAST(J2,B3:I3,B2:I2)&gt;0,FORECAST(J2,B3:I3,B2:I2),I3)*$X$1</f>
        <v>-1</v>
      </c>
      <c r="K3" s="1">
        <f>IF(J3*FORECAST(K2,B3:J3,B2:J2)&gt;0,FORECAST(K2,B3:J3,B2:J2),J3)*$X$1</f>
        <v>-0.7</v>
      </c>
      <c r="L3" s="1">
        <f>IF(K3*FORECAST(L2,B3:K3,B2:K2)&gt;0,FORECAST(L2,B3:K3,B2:K2),K3)*$X$1</f>
        <v>-0.4</v>
      </c>
      <c r="M3" s="5">
        <f>IF(L3*FORECAST(M2,B3:L3,B2:L2)&gt;0,FORECAST(M2,B3:L3,B2:L2),L3)*$X$1</f>
        <v>-0.1</v>
      </c>
      <c r="N3" s="5">
        <f>IF(M3*FORECAST(N2,B3:M3,B2:M2)&gt;0,FORECAST(N2,B3:M3,B2:M2),M3)*$X$1</f>
        <v>-0.1</v>
      </c>
      <c r="O3" s="5">
        <f>IF(N3*FORECAST(O2,B3:N3,B2:N2)&gt;0,FORECAST(O2,B3:N3,B2:N2),N3)*$X$1</f>
        <v>-0.1</v>
      </c>
      <c r="P3" s="5">
        <f>IF(O3*FORECAST(P2,B3:O3,B2:O2)&gt;0,FORECAST(P2,B3:O3,B2:O2),O3)*$X$1</f>
        <v>-0.1</v>
      </c>
      <c r="Q3" s="5">
        <f>IF(P3*FORECAST(Q2,B3:P3,B2:P2)&gt;0,FORECAST(Q2,B3:P3,B2:P2),P3)*$X$1</f>
        <v>-0.1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</v>
      </c>
      <c r="B4" s="1">
        <v>20.0</v>
      </c>
      <c r="C4" s="1">
        <v>57.0</v>
      </c>
      <c r="D4" s="1">
        <v>1.0</v>
      </c>
      <c r="E4" s="1">
        <v>-2.0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459</v>
      </c>
      <c r="B5" s="1">
        <v>3.0</v>
      </c>
      <c r="C5" s="1">
        <v>3.0</v>
      </c>
      <c r="D5" s="1">
        <v>4.0</v>
      </c>
      <c r="E5" s="1">
        <v>6.0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460</v>
      </c>
      <c r="L7" s="1">
        <f>IF(Q3*FORECAST(Q2,B3:Q3,B2:Q2)&gt;0,FORECAST(Q2,B3:Q3,B2:Q2),P3)*$X$1 * (1+0.02)/(0.0789-0.02)</f>
        <v>-1.731748727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461</v>
      </c>
      <c r="L8" s="6">
        <f t="array" ref="L8">NPV(0.0789,G3:Q3)</f>
        <v>-5.895110077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462</v>
      </c>
      <c r="L9" s="6">
        <f t="array" ref="L9">NPV(0.0789,G16:Q16)</f>
        <v>-0.7510896075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463</v>
      </c>
      <c r="L10" s="6">
        <f>L8 + L9</f>
        <v>-6.646199685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464</v>
      </c>
      <c r="L12" s="6">
        <f>L10 - L11</f>
        <v>-4.646199685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465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-0.7743666141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(1+0.02)/(0.0789-0.02)</f>
        <v>-1.731748727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-34.0</v>
      </c>
      <c r="C3" s="1">
        <v>-58.0</v>
      </c>
      <c r="D3" s="1">
        <v>-2.0</v>
      </c>
      <c r="E3" s="1">
        <v>-5.0</v>
      </c>
      <c r="F3" s="1">
        <f>IF(E3*FORECAST(F2,B3:E3,B2:E2)&gt;0,FORECAST(F2,B3:E3,B2:E2),E3)*$X$1</f>
        <v>-5</v>
      </c>
      <c r="G3" s="1">
        <f>IF(F3*FORECAST(G2,B3:F3,B2:F2)&gt;0,FORECAST(G2,B3:F3,B2:F2),F3)*$X$1</f>
        <v>-5</v>
      </c>
      <c r="H3" s="1">
        <f>IF(G3*FORECAST(H2,B3:G3,B2:G2)&gt;0,FORECAST(H2,B3:G3,B2:G2),G3)*$X$1</f>
        <v>-5</v>
      </c>
      <c r="I3" s="1">
        <f>IF(H3*FORECAST(I2,B3:H3,B2:H2)&gt;0,FORECAST(I2,B3:H3,B2:H2),H3)*$X$1</f>
        <v>-5</v>
      </c>
      <c r="J3" s="1">
        <f>IF(I3*FORECAST(J2,B3:I3,B2:I2)&gt;0,FORECAST(J2,B3:I3,B2:I2),I3)*$X$1</f>
        <v>-5</v>
      </c>
      <c r="K3" s="1">
        <f>IF(J3*FORECAST(K2,B3:J3,B2:J2)&gt;0,FORECAST(K2,B3:J3,B2:J2),J3)*$X$1</f>
        <v>-5</v>
      </c>
      <c r="L3" s="1">
        <f>IF(K3*FORECAST(L2,B3:K3,B2:K2)&gt;0,FORECAST(L2,B3:K3,B2:K2),K3)*$X$1</f>
        <v>-5</v>
      </c>
      <c r="M3" s="5">
        <f>IF(L3*FORECAST(M2,B3:L3,B2:L2)&gt;0,FORECAST(M2,B3:L3,B2:L2),L3)*$X$1</f>
        <v>-5</v>
      </c>
      <c r="N3" s="5">
        <f>IF(M3*FORECAST(N2,B3:M3,B2:M2)&gt;0,FORECAST(N2,B3:M3,B2:M2),M3)*$X$1</f>
        <v>-5</v>
      </c>
      <c r="O3" s="5">
        <f>IF(N3*FORECAST(O2,B3:N3,B2:N2)&gt;0,FORECAST(O2,B3:N3,B2:N2),N3)*$X$1</f>
        <v>-5</v>
      </c>
      <c r="P3" s="5">
        <f>IF(O3*FORECAST(P2,B3:O3,B2:O2)&gt;0,FORECAST(P2,B3:O3,B2:O2),O3)*$X$1</f>
        <v>-5</v>
      </c>
      <c r="Q3" s="5">
        <f>IF(P3*FORECAST(Q2,B3:P3,B2:P2)&gt;0,FORECAST(Q2,B3:P3,B2:P2),P3)*$X$1</f>
        <v>-5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</v>
      </c>
      <c r="B4" s="1">
        <v>20.0</v>
      </c>
      <c r="C4" s="1">
        <v>57.0</v>
      </c>
      <c r="D4" s="1">
        <v>1.0</v>
      </c>
      <c r="E4" s="1">
        <v>-2.0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459</v>
      </c>
      <c r="B5" s="1">
        <v>3.0</v>
      </c>
      <c r="C5" s="1">
        <v>3.0</v>
      </c>
      <c r="D5" s="1">
        <v>4.0</v>
      </c>
      <c r="E5" s="1">
        <v>6.0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460</v>
      </c>
      <c r="L7" s="1">
        <f>IF(Q3*FORECAST(Q2,B3:Q3,B2:Q2)&gt;0,FORECAST(Q2,B3:Q3,B2:Q2),P3)*$X$1 * (1+0.02)/(0.0789-0.02)</f>
        <v>-86.58743633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461</v>
      </c>
      <c r="L8" s="6">
        <f t="array" ref="L8">NPV(0.0789,G3:Q3)</f>
        <v>-35.88609441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462</v>
      </c>
      <c r="L9" s="6">
        <f t="array" ref="L9">NPV(0.0789,G16:Q16)</f>
        <v>-37.55448038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463</v>
      </c>
      <c r="L10" s="6">
        <f>L8 + L9</f>
        <v>-73.44057479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464</v>
      </c>
      <c r="L12" s="6">
        <f>L10 - L11</f>
        <v>-71.44057479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465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-11.90676246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(1+0.02)/(0.0789-0.02)</f>
        <v>-86.58743633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