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<sst xmlns="http://schemas.openxmlformats.org/spreadsheetml/2006/main" count="1865" uniqueCount="1493">
  <si>
    <t>ticker</t>
  </si>
  <si>
    <t>BF.B</t>
  </si>
  <si>
    <t>nombre</t>
  </si>
  <si>
    <t>BROWN FORMAN CORPORATION</t>
  </si>
  <si>
    <t>empresa</t>
  </si>
  <si>
    <t>Distillers &amp; Wineries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</si>
  <si>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</si>
  <si>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</si>
  <si>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</si>
  <si>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</si>
  <si>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</si>
  <si>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</si>
  <si>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</si>
  <si>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</si>
  <si>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</si>
  <si>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</si>
  <si>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April</t>
  </si>
  <si>
    <t>Net Income</t>
  </si>
  <si>
    <t>Depreciation &amp; Amortization - CF</t>
  </si>
  <si>
    <t>Depreciation &amp; Amortization, Total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</si>
  <si>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</si>
  <si>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</si>
  <si>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</si>
  <si>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</si>
  <si>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</si>
  <si>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</si>
  <si>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</si>
  <si>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</si>
  <si>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</si>
  <si>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</si>
  <si>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</si>
  <si>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Cash Acquisitions</t>
  </si>
  <si>
    <t>Divestitures</t>
  </si>
  <si>
    <t>Sale (Purchase) of Intangible assets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</si>
  <si>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</si>
  <si>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</si>
  <si>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</si>
  <si>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</si>
  <si>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</si>
  <si>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</si>
  <si>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</si>
  <si>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</si>
  <si>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</si>
  <si>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</si>
  <si>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</si>
  <si>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</si>
  <si>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</si>
  <si>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</si>
  <si>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</si>
  <si>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</si>
  <si>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</si>
  <si>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</si>
  <si>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</si>
  <si>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</si>
  <si>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</si>
  <si>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</si>
  <si>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</si>
  <si>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</si>
  <si>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</si>
  <si>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</si>
  <si>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</si>
  <si>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</si>
  <si>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</si>
  <si>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</si>
  <si>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</si>
  <si>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</si>
  <si>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</si>
  <si>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</si>
  <si>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</si>
  <si>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</si>
  <si>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</si>
  <si>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</si>
  <si>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</si>
  <si>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</si>
  <si>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</si>
  <si>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</si>
  <si>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</si>
  <si>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</si>
  <si>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</si>
  <si>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</si>
  <si>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</si>
  <si>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</si>
  <si>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</si>
  <si>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</si>
  <si>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</si>
  <si>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Deferred Tax Liability Current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</si>
  <si>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</si>
  <si>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</si>
  <si>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</si>
  <si>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</si>
  <si>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</si>
  <si>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</si>
  <si>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</si>
  <si>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</si>
  <si>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</si>
  <si>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</si>
  <si>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</si>
  <si>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</si>
  <si>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</si>
  <si>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</si>
  <si>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</si>
  <si>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</si>
  <si>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</si>
  <si>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</si>
  <si>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</si>
  <si>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3.65</t>
  </si>
  <si>
    <t>3.16</t>
  </si>
  <si>
    <t>2.85</t>
  </si>
  <si>
    <t>2.74</t>
  </si>
  <si>
    <t>3.45</t>
  </si>
  <si>
    <t>4.13</t>
  </si>
  <si>
    <t>5.55</t>
  </si>
  <si>
    <t>5.71</t>
  </si>
  <si>
    <t>6.83</t>
  </si>
  <si>
    <t>7.44</t>
  </si>
  <si>
    <t>Tangible Book Value</t>
  </si>
  <si>
    <t>Tangible Book Value Per Share</t>
  </si>
  <si>
    <t>1.32</t>
  </si>
  <si>
    <t>0.76</t>
  </si>
  <si>
    <t>-0.05</t>
  </si>
  <si>
    <t>-0.24</t>
  </si>
  <si>
    <t>0.52</t>
  </si>
  <si>
    <t>1.22</t>
  </si>
  <si>
    <t>2.51</t>
  </si>
  <si>
    <t>2.9</t>
  </si>
  <si>
    <t>1.35</t>
  </si>
  <si>
    <t>2.27</t>
  </si>
  <si>
    <t>Total Debt</t>
  </si>
  <si>
    <t>Net Debt</t>
  </si>
  <si>
    <t>Debt Equivalent of Unfunded Proj. Benefit Obligation</t>
  </si>
  <si>
    <t>Debt Equivalent Oper. Leases</t>
  </si>
  <si>
    <t>Equity Method Investments, Total</t>
  </si>
  <si>
    <t>Account Code - Inventory Valuation</t>
  </si>
  <si>
    <t>LIFO Reserve, Total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</si>
  <si>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</si>
  <si>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</si>
  <si>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</si>
  <si>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</si>
  <si>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</si>
  <si>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</si>
  <si>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</si>
  <si>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</si>
  <si>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</si>
  <si>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</si>
  <si>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</si>
  <si>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</si>
  <si>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</si>
  <si>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</si>
  <si>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</si>
  <si>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</si>
  <si>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</si>
  <si>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</si>
  <si>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</si>
  <si>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</si>
  <si>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</si>
  <si>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EBT, Excl. Unusual Items</t>
  </si>
  <si>
    <t>Merger &amp; Related Restructuring Charges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</si>
  <si>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</si>
  <si>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</si>
  <si>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</si>
  <si>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</si>
  <si>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</si>
  <si>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</si>
  <si>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</si>
  <si>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</si>
  <si>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</si>
  <si>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</si>
  <si>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</si>
  <si>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</si>
  <si>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1.29</t>
  </si>
  <si>
    <t>2.1</t>
  </si>
  <si>
    <t>1.38</t>
  </si>
  <si>
    <t>1.49</t>
  </si>
  <si>
    <t>1.74</t>
  </si>
  <si>
    <t>1.73</t>
  </si>
  <si>
    <t>1.89</t>
  </si>
  <si>
    <t>1.75</t>
  </si>
  <si>
    <t>1.63</t>
  </si>
  <si>
    <t>2.15</t>
  </si>
  <si>
    <t>Basic EPS - Continuing Operations</t>
  </si>
  <si>
    <t>Basic Weighted Average Shares Outstanding</t>
  </si>
  <si>
    <t>Net EPS - Diluted</t>
  </si>
  <si>
    <t>1.28</t>
  </si>
  <si>
    <t>2.09</t>
  </si>
  <si>
    <t>1.37</t>
  </si>
  <si>
    <t>1.48</t>
  </si>
  <si>
    <t>1.72</t>
  </si>
  <si>
    <t>1.88</t>
  </si>
  <si>
    <t>2.14</t>
  </si>
  <si>
    <t>Diluted EPS - Continuing Operations</t>
  </si>
  <si>
    <t>Diluted Weighted Average Shares Outstanding</t>
  </si>
  <si>
    <t>Normalized Basic EPS</t>
  </si>
  <si>
    <t>1.18</t>
  </si>
  <si>
    <t>1.24</t>
  </si>
  <si>
    <t>1.2</t>
  </si>
  <si>
    <t>1.27</t>
  </si>
  <si>
    <t>1.36</t>
  </si>
  <si>
    <t>1.34</t>
  </si>
  <si>
    <t>1.25</t>
  </si>
  <si>
    <t>1.52</t>
  </si>
  <si>
    <t>Normalized Diluted EPS</t>
  </si>
  <si>
    <t>1.23</t>
  </si>
  <si>
    <t>1.19</t>
  </si>
  <si>
    <t>1.26</t>
  </si>
  <si>
    <t>1.33</t>
  </si>
  <si>
    <t>Dividend Per Share</t>
  </si>
  <si>
    <t>0.48</t>
  </si>
  <si>
    <t>0.56</t>
  </si>
  <si>
    <t>0.61</t>
  </si>
  <si>
    <t>0.65</t>
  </si>
  <si>
    <t>0.68</t>
  </si>
  <si>
    <t>0.71</t>
  </si>
  <si>
    <t>0.74</t>
  </si>
  <si>
    <t>0.79</t>
  </si>
  <si>
    <t>0.85</t>
  </si>
  <si>
    <t>Payout Ratio</t>
  </si>
  <si>
    <t>37.43</t>
  </si>
  <si>
    <t>24.93</t>
  </si>
  <si>
    <t>40.96</t>
  </si>
  <si>
    <t>40.73</t>
  </si>
  <si>
    <t>37.13</t>
  </si>
  <si>
    <t>39.3</t>
  </si>
  <si>
    <t>48.28</t>
  </si>
  <si>
    <t>39.45</t>
  </si>
  <si>
    <t>EBITDA</t>
  </si>
  <si>
    <t>EBITA</t>
  </si>
  <si>
    <t>EBIT</t>
  </si>
  <si>
    <t>EBITDAR</t>
  </si>
  <si>
    <t>Total Revenues (As Reported)</t>
  </si>
  <si>
    <t>Effective Tax Rate - (Ratio)</t>
  </si>
  <si>
    <t>31.74</t>
  </si>
  <si>
    <t>28.34</t>
  </si>
  <si>
    <t>28.3</t>
  </si>
  <si>
    <t>26.61</t>
  </si>
  <si>
    <t>19.87</t>
  </si>
  <si>
    <t>18.04</t>
  </si>
  <si>
    <t>16.47</t>
  </si>
  <si>
    <t>24.78</t>
  </si>
  <si>
    <t>23.01</t>
  </si>
  <si>
    <t>21.11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</si>
  <si>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</si>
  <si>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</si>
  <si>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</si>
  <si>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</si>
  <si>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</si>
  <si>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</si>
  <si>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</si>
  <si>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Non-Cash Pension Expense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</si>
  <si>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</si>
  <si>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</si>
  <si>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</si>
  <si>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</si>
  <si>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</si>
  <si>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</si>
  <si>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</si>
  <si>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</si>
  <si>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</si>
  <si>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</si>
  <si>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</si>
  <si>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15.87</t>
  </si>
  <si>
    <t>15.72</t>
  </si>
  <si>
    <t>14.06</t>
  </si>
  <si>
    <t>13.68</t>
  </si>
  <si>
    <t>12.76</t>
  </si>
  <si>
    <t>10.34</t>
  </si>
  <si>
    <t>11.98</t>
  </si>
  <si>
    <t>10.89</t>
  </si>
  <si>
    <t>8.98</t>
  </si>
  <si>
    <t>Return on Total Capital</t>
  </si>
  <si>
    <t>21.47</t>
  </si>
  <si>
    <t>21.4</t>
  </si>
  <si>
    <t>18.82</t>
  </si>
  <si>
    <t>17.77</t>
  </si>
  <si>
    <t>17.39</t>
  </si>
  <si>
    <t>15.96</t>
  </si>
  <si>
    <t>12.81</t>
  </si>
  <si>
    <t>14.91</t>
  </si>
  <si>
    <t>13.58</t>
  </si>
  <si>
    <t>11.03</t>
  </si>
  <si>
    <t>Return On Equity %</t>
  </si>
  <si>
    <t>34.75</t>
  </si>
  <si>
    <t>61.55</t>
  </si>
  <si>
    <t>45.63</t>
  </si>
  <si>
    <t>53.39</t>
  </si>
  <si>
    <t>56.36</t>
  </si>
  <si>
    <t>45.67</t>
  </si>
  <si>
    <t>31.08</t>
  </si>
  <si>
    <t>26.08</t>
  </si>
  <si>
    <t>30.18</t>
  </si>
  <si>
    <t>Return on Common Equity</t>
  </si>
  <si>
    <t>Margin Analysis</t>
  </si>
  <si>
    <t>Gross Profit Margin %</t>
  </si>
  <si>
    <t>69.66</t>
  </si>
  <si>
    <t>69.41</t>
  </si>
  <si>
    <t>67.5</t>
  </si>
  <si>
    <t>67.8</t>
  </si>
  <si>
    <t>65.16</t>
  </si>
  <si>
    <t>63.25</t>
  </si>
  <si>
    <t>60.5</t>
  </si>
  <si>
    <t>60.79</t>
  </si>
  <si>
    <t>58.99</t>
  </si>
  <si>
    <t>60.46</t>
  </si>
  <si>
    <t>SG&amp;A Margin</t>
  </si>
  <si>
    <t>36.18</t>
  </si>
  <si>
    <t>35.77</t>
  </si>
  <si>
    <t>35.07</t>
  </si>
  <si>
    <t>36.3</t>
  </si>
  <si>
    <t>31.86</t>
  </si>
  <si>
    <t>30.63</t>
  </si>
  <si>
    <t>31.09</t>
  </si>
  <si>
    <t>29.01</t>
  </si>
  <si>
    <t>29.94</t>
  </si>
  <si>
    <t>32.5</t>
  </si>
  <si>
    <t>EBITDA Margin %</t>
  </si>
  <si>
    <t>35.23</t>
  </si>
  <si>
    <t>35.9</t>
  </si>
  <si>
    <t>35.04</t>
  </si>
  <si>
    <t>34.33</t>
  </si>
  <si>
    <t>35.47</t>
  </si>
  <si>
    <t>35.3</t>
  </si>
  <si>
    <t>31.58</t>
  </si>
  <si>
    <t>33.44</t>
  </si>
  <si>
    <t>31.05</t>
  </si>
  <si>
    <t>29.49</t>
  </si>
  <si>
    <t>EBITA Margin %</t>
  </si>
  <si>
    <t>33.6</t>
  </si>
  <si>
    <t>34.09</t>
  </si>
  <si>
    <t>33.1</t>
  </si>
  <si>
    <t>32.36</t>
  </si>
  <si>
    <t>33.3</t>
  </si>
  <si>
    <t>29.36</t>
  </si>
  <si>
    <t>31.43</t>
  </si>
  <si>
    <t>29.16</t>
  </si>
  <si>
    <t>27.41</t>
  </si>
  <si>
    <t>EBIT Margin %</t>
  </si>
  <si>
    <t>Income From Continuing Operations Margin %</t>
  </si>
  <si>
    <t>21.83</t>
  </si>
  <si>
    <t>34.54</t>
  </si>
  <si>
    <t>22.34</t>
  </si>
  <si>
    <t>22.08</t>
  </si>
  <si>
    <t>25.12</t>
  </si>
  <si>
    <t>24.59</t>
  </si>
  <si>
    <t>26.09</t>
  </si>
  <si>
    <t>21.31</t>
  </si>
  <si>
    <t>18.52</t>
  </si>
  <si>
    <t>24.51</t>
  </si>
  <si>
    <t>Net Income Margin %</t>
  </si>
  <si>
    <t>Net Avail. For Common Margin %</t>
  </si>
  <si>
    <t>Normalized Net Income Margin</t>
  </si>
  <si>
    <t>19.98</t>
  </si>
  <si>
    <t>20.31</t>
  </si>
  <si>
    <t>19.48</t>
  </si>
  <si>
    <t>18.8</t>
  </si>
  <si>
    <t>19.59</t>
  </si>
  <si>
    <t>18.99</t>
  </si>
  <si>
    <t>17.23</t>
  </si>
  <si>
    <t>18.53</t>
  </si>
  <si>
    <t>17.27</t>
  </si>
  <si>
    <t>15.56</t>
  </si>
  <si>
    <t>Levered Free Cash Flow Margin</t>
  </si>
  <si>
    <t>12.87</t>
  </si>
  <si>
    <t>16.39</t>
  </si>
  <si>
    <t>11.04</t>
  </si>
  <si>
    <t>13.62</t>
  </si>
  <si>
    <t>12.2</t>
  </si>
  <si>
    <t>17.14</t>
  </si>
  <si>
    <t>15.41</t>
  </si>
  <si>
    <t>4.12</t>
  </si>
  <si>
    <t>8.07</t>
  </si>
  <si>
    <t>Unlevered Free Cash Flow Margin</t>
  </si>
  <si>
    <t>13.41</t>
  </si>
  <si>
    <t>17.32</t>
  </si>
  <si>
    <t>12.27</t>
  </si>
  <si>
    <t>15.28</t>
  </si>
  <si>
    <t>13.73</t>
  </si>
  <si>
    <t>18.61</t>
  </si>
  <si>
    <t>16.72</t>
  </si>
  <si>
    <t>5.45</t>
  </si>
  <si>
    <t>9.97</t>
  </si>
  <si>
    <t>Asset Turnover</t>
  </si>
  <si>
    <t>0.66</t>
  </si>
  <si>
    <t>0.62</t>
  </si>
  <si>
    <t>0.6</t>
  </si>
  <si>
    <t>Fixed Assets Turnover</t>
  </si>
  <si>
    <t>5.64</t>
  </si>
  <si>
    <t>5.08</t>
  </si>
  <si>
    <t>4.46</t>
  </si>
  <si>
    <t>4.35</t>
  </si>
  <si>
    <t>4.17</t>
  </si>
  <si>
    <t>3.92</t>
  </si>
  <si>
    <t>3.85</t>
  </si>
  <si>
    <t>4.26</t>
  </si>
  <si>
    <t>4.1</t>
  </si>
  <si>
    <t>3.66</t>
  </si>
  <si>
    <t>Receivables Turnover (Average Receivables)</t>
  </si>
  <si>
    <t>5.44</t>
  </si>
  <si>
    <t>5.41</t>
  </si>
  <si>
    <t>5.37</t>
  </si>
  <si>
    <t>5.43</t>
  </si>
  <si>
    <t>5.33</t>
  </si>
  <si>
    <t>5.7</t>
  </si>
  <si>
    <t>5.23</t>
  </si>
  <si>
    <t>5.02</t>
  </si>
  <si>
    <t>5.07</t>
  </si>
  <si>
    <t>5.15</t>
  </si>
  <si>
    <t>Inventory Turnover (Average Inventory)</t>
  </si>
  <si>
    <t>1.04</t>
  </si>
  <si>
    <t>0.94</t>
  </si>
  <si>
    <t>0.84</t>
  </si>
  <si>
    <t>0.8</t>
  </si>
  <si>
    <t>0.77</t>
  </si>
  <si>
    <t>0.86</t>
  </si>
  <si>
    <t>Short Term Liquidity</t>
  </si>
  <si>
    <t>Current Ratio</t>
  </si>
  <si>
    <t>2.35</t>
  </si>
  <si>
    <t>2.82</t>
  </si>
  <si>
    <t>2.42</t>
  </si>
  <si>
    <t>3.11</t>
  </si>
  <si>
    <t>3.87</t>
  </si>
  <si>
    <t>3.71</t>
  </si>
  <si>
    <t>4.27</t>
  </si>
  <si>
    <t>3.51</t>
  </si>
  <si>
    <t>2.59</t>
  </si>
  <si>
    <t>Quick Ratio</t>
  </si>
  <si>
    <t>0.99</t>
  </si>
  <si>
    <t>1.07</t>
  </si>
  <si>
    <t>1.3</t>
  </si>
  <si>
    <t>1.41</t>
  </si>
  <si>
    <t>2.07</t>
  </si>
  <si>
    <t>1.13</t>
  </si>
  <si>
    <t>0.78</t>
  </si>
  <si>
    <t>Operating Cash Flow to Current Liabilities</t>
  </si>
  <si>
    <t>0.63</t>
  </si>
  <si>
    <t>1.14</t>
  </si>
  <si>
    <t>0.82</t>
  </si>
  <si>
    <t>0.89</t>
  </si>
  <si>
    <t>0.91</t>
  </si>
  <si>
    <t>0.59</t>
  </si>
  <si>
    <t>0.42</t>
  </si>
  <si>
    <t>Days Sales Outstanding (Average Receivables)</t>
  </si>
  <si>
    <t>67.08</t>
  </si>
  <si>
    <t>67.65</t>
  </si>
  <si>
    <t>68.03</t>
  </si>
  <si>
    <t>67.2</t>
  </si>
  <si>
    <t>68.52</t>
  </si>
  <si>
    <t>64.16</t>
  </si>
  <si>
    <t>69.76</t>
  </si>
  <si>
    <t>72.67</t>
  </si>
  <si>
    <t>71.13</t>
  </si>
  <si>
    <t>Days Outstanding Inventory (Average Inventory)</t>
  </si>
  <si>
    <t>352.14</t>
  </si>
  <si>
    <t>388.66</t>
  </si>
  <si>
    <t>435.9</t>
  </si>
  <si>
    <t>462.18</t>
  </si>
  <si>
    <t>456.88</t>
  </si>
  <si>
    <t>474.53</t>
  </si>
  <si>
    <t>458.72</t>
  </si>
  <si>
    <t>422.4</t>
  </si>
  <si>
    <t>431.62</t>
  </si>
  <si>
    <t>536.04</t>
  </si>
  <si>
    <t>Average Days Payable Outstanding</t>
  </si>
  <si>
    <t>45.89</t>
  </si>
  <si>
    <t>42.69</t>
  </si>
  <si>
    <t>39.6</t>
  </si>
  <si>
    <t>45.98</t>
  </si>
  <si>
    <t>42.71</t>
  </si>
  <si>
    <t>36.7</t>
  </si>
  <si>
    <t>38.59</t>
  </si>
  <si>
    <t>44.24</t>
  </si>
  <si>
    <t>43.65</t>
  </si>
  <si>
    <t>54.66</t>
  </si>
  <si>
    <t>Cash Conversion Cycle (Average Days)</t>
  </si>
  <si>
    <t>373.33</t>
  </si>
  <si>
    <t>413.62</t>
  </si>
  <si>
    <t>464.32</t>
  </si>
  <si>
    <t>483.4</t>
  </si>
  <si>
    <t>482.69</t>
  </si>
  <si>
    <t>501.98</t>
  </si>
  <si>
    <t>489.89</t>
  </si>
  <si>
    <t>450.83</t>
  </si>
  <si>
    <t>459.97</t>
  </si>
  <si>
    <t>552.51</t>
  </si>
  <si>
    <t>Long Term Solvency</t>
  </si>
  <si>
    <t>Total Debt/Equity</t>
  </si>
  <si>
    <t>62.36</t>
  </si>
  <si>
    <t>96.09</t>
  </si>
  <si>
    <t>156.86</t>
  </si>
  <si>
    <t>194.22</t>
  </si>
  <si>
    <t>148.15</t>
  </si>
  <si>
    <t>134.43</t>
  </si>
  <si>
    <t>98.95</t>
  </si>
  <si>
    <t>85.64</t>
  </si>
  <si>
    <t>91.74</t>
  </si>
  <si>
    <t>90.9</t>
  </si>
  <si>
    <t>Total Debt / Total Capital</t>
  </si>
  <si>
    <t>38.41</t>
  </si>
  <si>
    <t>61.07</t>
  </si>
  <si>
    <t>66.01</t>
  </si>
  <si>
    <t>59.7</t>
  </si>
  <si>
    <t>57.34</t>
  </si>
  <si>
    <t>49.74</t>
  </si>
  <si>
    <t>46.13</t>
  </si>
  <si>
    <t>47.85</t>
  </si>
  <si>
    <t>47.62</t>
  </si>
  <si>
    <t>LT Debt/Equity</t>
  </si>
  <si>
    <t>39.26</t>
  </si>
  <si>
    <t>78.75</t>
  </si>
  <si>
    <t>123.28</t>
  </si>
  <si>
    <t>177.89</t>
  </si>
  <si>
    <t>139.04</t>
  </si>
  <si>
    <t>116.76</t>
  </si>
  <si>
    <t>90.47</t>
  </si>
  <si>
    <t>75.74</t>
  </si>
  <si>
    <t>83.87</t>
  </si>
  <si>
    <t>69.52</t>
  </si>
  <si>
    <t>Long-Term Debt / Total Capital</t>
  </si>
  <si>
    <t>24.18</t>
  </si>
  <si>
    <t>40.16</t>
  </si>
  <si>
    <t>56.03</t>
  </si>
  <si>
    <t>49.81</t>
  </si>
  <si>
    <t>45.48</t>
  </si>
  <si>
    <t>40.8</t>
  </si>
  <si>
    <t>43.74</t>
  </si>
  <si>
    <t>36.42</t>
  </si>
  <si>
    <t>Total Liabilities / Total Assets</t>
  </si>
  <si>
    <t>54.57</t>
  </si>
  <si>
    <t>62.66</t>
  </si>
  <si>
    <t>70.38</t>
  </si>
  <si>
    <t>73.55</t>
  </si>
  <si>
    <t>67.95</t>
  </si>
  <si>
    <t>65.75</t>
  </si>
  <si>
    <t>59.28</t>
  </si>
  <si>
    <t>57.05</t>
  </si>
  <si>
    <t>57.98</t>
  </si>
  <si>
    <t>56.93</t>
  </si>
  <si>
    <t>EBIT / Interest Expense</t>
  </si>
  <si>
    <t>22.89</t>
  </si>
  <si>
    <t>16.8</t>
  </si>
  <si>
    <t>15.46</t>
  </si>
  <si>
    <t>12.58</t>
  </si>
  <si>
    <t>13.57</t>
  </si>
  <si>
    <t>12.54</t>
  </si>
  <si>
    <t>15.07</t>
  </si>
  <si>
    <t>13.7</t>
  </si>
  <si>
    <t>9.02</t>
  </si>
  <si>
    <t>EBITDA / Interest Expense</t>
  </si>
  <si>
    <t>40.89</t>
  </si>
  <si>
    <t>24.11</t>
  </si>
  <si>
    <t>17.78</t>
  </si>
  <si>
    <t>16.4</t>
  </si>
  <si>
    <t>13.4</t>
  </si>
  <si>
    <t>14.83</t>
  </si>
  <si>
    <t>16.5</t>
  </si>
  <si>
    <t>15.01</t>
  </si>
  <si>
    <t>10.1</t>
  </si>
  <si>
    <t>(EBITDA - Capex) / Interest Expense</t>
  </si>
  <si>
    <t>36.44</t>
  </si>
  <si>
    <t>21.76</t>
  </si>
  <si>
    <t>15.88</t>
  </si>
  <si>
    <t>14.53</t>
  </si>
  <si>
    <t>12.05</t>
  </si>
  <si>
    <t>13.45</t>
  </si>
  <si>
    <t>13.23</t>
  </si>
  <si>
    <t>14.82</t>
  </si>
  <si>
    <t>12.98</t>
  </si>
  <si>
    <t>8.31</t>
  </si>
  <si>
    <t>Total Debt / EBITDA</t>
  </si>
  <si>
    <t>1.08</t>
  </si>
  <si>
    <t>2.05</t>
  </si>
  <si>
    <t>2.29</t>
  </si>
  <si>
    <t>2.18</t>
  </si>
  <si>
    <t>2.32</t>
  </si>
  <si>
    <t>2.22</t>
  </si>
  <si>
    <t>2.49</t>
  </si>
  <si>
    <t>Net Debt / EBITDA</t>
  </si>
  <si>
    <t>1.12</t>
  </si>
  <si>
    <t>2.08</t>
  </si>
  <si>
    <t>1.81</t>
  </si>
  <si>
    <t>1.09</t>
  </si>
  <si>
    <t>1.94</t>
  </si>
  <si>
    <t>Total Debt / (EBITDA - Capex)</t>
  </si>
  <si>
    <t>1.21</t>
  </si>
  <si>
    <t>1.5</t>
  </si>
  <si>
    <t>2.3</t>
  </si>
  <si>
    <t>2.41</t>
  </si>
  <si>
    <t>2.45</t>
  </si>
  <si>
    <t>1.93</t>
  </si>
  <si>
    <t>2.57</t>
  </si>
  <si>
    <t>3.03</t>
  </si>
  <si>
    <t>Net Debt / (EBITDA - Capex)</t>
  </si>
  <si>
    <t>0.83</t>
  </si>
  <si>
    <t>2.01</t>
  </si>
  <si>
    <t>1.8</t>
  </si>
  <si>
    <t>2.25</t>
  </si>
  <si>
    <t>2.61</t>
  </si>
  <si>
    <t>Growth Over Prior Year</t>
  </si>
  <si>
    <t>Total Revenues, 1 Yr. Growth %</t>
  </si>
  <si>
    <t>4.78</t>
  </si>
  <si>
    <t>-1.44</t>
  </si>
  <si>
    <t>-3.08</t>
  </si>
  <si>
    <t>8.48</t>
  </si>
  <si>
    <t>2.34</t>
  </si>
  <si>
    <t>1.17</t>
  </si>
  <si>
    <t>2.91</t>
  </si>
  <si>
    <t>13.64</t>
  </si>
  <si>
    <t>7.5</t>
  </si>
  <si>
    <t>-1.18</t>
  </si>
  <si>
    <t>Gross Profit, 1 Yr. Growth %</t>
  </si>
  <si>
    <t>5.05</t>
  </si>
  <si>
    <t>-1.79</t>
  </si>
  <si>
    <t>-5.74</t>
  </si>
  <si>
    <t>8.96</t>
  </si>
  <si>
    <t>-1.63</t>
  </si>
  <si>
    <t>-1.8</t>
  </si>
  <si>
    <t>-1.55</t>
  </si>
  <si>
    <t>14.18</t>
  </si>
  <si>
    <t>4.31</t>
  </si>
  <si>
    <t>EBITDA, 1 Yr. Growth %</t>
  </si>
  <si>
    <t>9.2</t>
  </si>
  <si>
    <t>0.45</t>
  </si>
  <si>
    <t>-5.41</t>
  </si>
  <si>
    <t>6.29</t>
  </si>
  <si>
    <t>5.74</t>
  </si>
  <si>
    <t>-0.08</t>
  </si>
  <si>
    <t>-7.92</t>
  </si>
  <si>
    <t>-0.15</t>
  </si>
  <si>
    <t>-6.17</t>
  </si>
  <si>
    <t>EBITA, 1 Yr. Growth %</t>
  </si>
  <si>
    <t>9.57</t>
  </si>
  <si>
    <t>0</t>
  </si>
  <si>
    <t>-5.89</t>
  </si>
  <si>
    <t>6.05</t>
  </si>
  <si>
    <t>-0.27</t>
  </si>
  <si>
    <t>-8.72</t>
  </si>
  <si>
    <t>21.65</t>
  </si>
  <si>
    <t>-7.14</t>
  </si>
  <si>
    <t>EBIT, 1 Yr. Growth %</t>
  </si>
  <si>
    <t>Earnings From Cont. Operations, 1 Yr. Growth %</t>
  </si>
  <si>
    <t>3.79</t>
  </si>
  <si>
    <t>55.99</t>
  </si>
  <si>
    <t>-37.3</t>
  </si>
  <si>
    <t>7.17</t>
  </si>
  <si>
    <t>16.46</t>
  </si>
  <si>
    <t>-0.96</t>
  </si>
  <si>
    <t>9.19</t>
  </si>
  <si>
    <t>-7.2</t>
  </si>
  <si>
    <t>-6.56</t>
  </si>
  <si>
    <t>30.78</t>
  </si>
  <si>
    <t>Net Income, 1 Yr. Growth %</t>
  </si>
  <si>
    <t>Normalized Net Income, 1 Yr. Growth %</t>
  </si>
  <si>
    <t>5.81</t>
  </si>
  <si>
    <t>0.2</t>
  </si>
  <si>
    <t>-7.07</t>
  </si>
  <si>
    <t>4.72</t>
  </si>
  <si>
    <t>6.65</t>
  </si>
  <si>
    <t>-1.92</t>
  </si>
  <si>
    <t>-6.65</t>
  </si>
  <si>
    <t>22.22</t>
  </si>
  <si>
    <t>0.17</t>
  </si>
  <si>
    <t>-10.96</t>
  </si>
  <si>
    <t>Diluted EPS Before Extra, 1 Yr. Growth %</t>
  </si>
  <si>
    <t>4.9</t>
  </si>
  <si>
    <t>62.62</t>
  </si>
  <si>
    <t>-34.48</t>
  </si>
  <si>
    <t>8.03</t>
  </si>
  <si>
    <t>16.89</t>
  </si>
  <si>
    <t>-0.58</t>
  </si>
  <si>
    <t>9.3</t>
  </si>
  <si>
    <t>-7.45</t>
  </si>
  <si>
    <t>-6.32</t>
  </si>
  <si>
    <t>31.29</t>
  </si>
  <si>
    <t>Accounts Receivable, 1 Yr. Growth %</t>
  </si>
  <si>
    <t>2.46</t>
  </si>
  <si>
    <t>-4.12</t>
  </si>
  <si>
    <t>-0.36</t>
  </si>
  <si>
    <t>14.72</t>
  </si>
  <si>
    <t>-4.69</t>
  </si>
  <si>
    <t>-6.4</t>
  </si>
  <si>
    <t>32.11</t>
  </si>
  <si>
    <t>7.97</t>
  </si>
  <si>
    <t>5.17</t>
  </si>
  <si>
    <t>-10.06</t>
  </si>
  <si>
    <t>Inventory, 1 Yr. Growth %</t>
  </si>
  <si>
    <t>8.05</t>
  </si>
  <si>
    <t>10.6</t>
  </si>
  <si>
    <t>20.49</t>
  </si>
  <si>
    <t>8.58</t>
  </si>
  <si>
    <t>10.22</t>
  </si>
  <si>
    <t>10.86</t>
  </si>
  <si>
    <t>3.83</t>
  </si>
  <si>
    <t>25.58</t>
  </si>
  <si>
    <t>11.96</t>
  </si>
  <si>
    <t>Net Property, Plant and Equip., 1 Yr. Growth %</t>
  </si>
  <si>
    <t>11.41</t>
  </si>
  <si>
    <t>7.34</t>
  </si>
  <si>
    <t>13.35</t>
  </si>
  <si>
    <t>9.4</t>
  </si>
  <si>
    <t>4.62</t>
  </si>
  <si>
    <t>10.17</t>
  </si>
  <si>
    <t>5.56</t>
  </si>
  <si>
    <t>17.49</t>
  </si>
  <si>
    <t>4.93</t>
  </si>
  <si>
    <t>Total Assets, 1 Yr. Growth %</t>
  </si>
  <si>
    <t>2.19</t>
  </si>
  <si>
    <t>-0.12</t>
  </si>
  <si>
    <t>10.57</t>
  </si>
  <si>
    <t>7.59</t>
  </si>
  <si>
    <t>3.28</t>
  </si>
  <si>
    <t>13.11</t>
  </si>
  <si>
    <t>-2.28</t>
  </si>
  <si>
    <t>22.03</t>
  </si>
  <si>
    <t>Tangible Book Value, 1 Yr. Growth %</t>
  </si>
  <si>
    <t>-6.53</t>
  </si>
  <si>
    <t>-45.12</t>
  </si>
  <si>
    <t>-106.37</t>
  </si>
  <si>
    <t>387.5</t>
  </si>
  <si>
    <t>-312.82</t>
  </si>
  <si>
    <t>134.54</t>
  </si>
  <si>
    <t>105.65</t>
  </si>
  <si>
    <t>15.74</t>
  </si>
  <si>
    <t>-53.45</t>
  </si>
  <si>
    <t>65.69</t>
  </si>
  <si>
    <t>Common Equity, 1 Yr. Growth %</t>
  </si>
  <si>
    <t>-6.25</t>
  </si>
  <si>
    <t>-18.01</t>
  </si>
  <si>
    <t>-12.29</t>
  </si>
  <si>
    <t>-3.94</t>
  </si>
  <si>
    <t>25.15</t>
  </si>
  <si>
    <t>19.91</t>
  </si>
  <si>
    <t>34.48</t>
  </si>
  <si>
    <t>3.05</t>
  </si>
  <si>
    <t>19.4</t>
  </si>
  <si>
    <t>7.62</t>
  </si>
  <si>
    <t>Cash From Operations, 1 Yr. Growth %</t>
  </si>
  <si>
    <t>-13.82</t>
  </si>
  <si>
    <t>21.95</t>
  </si>
  <si>
    <t>-1.1</t>
  </si>
  <si>
    <t>22.51</t>
  </si>
  <si>
    <t>-9.5</t>
  </si>
  <si>
    <t>12.85</t>
  </si>
  <si>
    <t>14.57</t>
  </si>
  <si>
    <t>-31.62</t>
  </si>
  <si>
    <t>Capital Expenditures, 1 Yr. Growth %</t>
  </si>
  <si>
    <t>-4.76</t>
  </si>
  <si>
    <t>3.7</t>
  </si>
  <si>
    <t>13.39</t>
  </si>
  <si>
    <t>-6.3</t>
  </si>
  <si>
    <t>-5.04</t>
  </si>
  <si>
    <t>-45.13</t>
  </si>
  <si>
    <t>122.58</t>
  </si>
  <si>
    <t>32.61</t>
  </si>
  <si>
    <t>Levered Free Cash Flow, 1 Yr. Growth %</t>
  </si>
  <si>
    <t>-16.06</t>
  </si>
  <si>
    <t>25.57</t>
  </si>
  <si>
    <t>-34.73</t>
  </si>
  <si>
    <t>56.85</t>
  </si>
  <si>
    <t>-12.64</t>
  </si>
  <si>
    <t>-10.5</t>
  </si>
  <si>
    <t>44.59</t>
  </si>
  <si>
    <t>1.66</t>
  </si>
  <si>
    <t>-71.24</t>
  </si>
  <si>
    <t>93.4</t>
  </si>
  <si>
    <t>Unlevered Free Cash Flow, 1 Yr. Growth %</t>
  </si>
  <si>
    <t>-15.4</t>
  </si>
  <si>
    <t>27.37</t>
  </si>
  <si>
    <t>-31.35</t>
  </si>
  <si>
    <t>52.67</t>
  </si>
  <si>
    <t>-9.45</t>
  </si>
  <si>
    <t>-10.1</t>
  </si>
  <si>
    <t>39.51</t>
  </si>
  <si>
    <t>1.62</t>
  </si>
  <si>
    <t>-64.92</t>
  </si>
  <si>
    <t>80.65</t>
  </si>
  <si>
    <t>Dividend Per Share, 1 Yr. Growth %</t>
  </si>
  <si>
    <t>11.01</t>
  </si>
  <si>
    <t>8.26</t>
  </si>
  <si>
    <t>7.63</t>
  </si>
  <si>
    <t>7.8</t>
  </si>
  <si>
    <t>6.58</t>
  </si>
  <si>
    <t>5.03</t>
  </si>
  <si>
    <t>3.97</t>
  </si>
  <si>
    <t>4.01</t>
  </si>
  <si>
    <t>7.07</t>
  </si>
  <si>
    <t>Compound Annual Growth Rate Over Two Years</t>
  </si>
  <si>
    <t>Total Revenues, 2 Yr. CAGR %</t>
  </si>
  <si>
    <t>4.88</t>
  </si>
  <si>
    <t>-2.26</t>
  </si>
  <si>
    <t>2.54</t>
  </si>
  <si>
    <t>2.04</t>
  </si>
  <si>
    <t>8.14</t>
  </si>
  <si>
    <t>10.53</t>
  </si>
  <si>
    <t>3.07</t>
  </si>
  <si>
    <t>Gross Profit, 2 Yr. CAGR %</t>
  </si>
  <si>
    <t>5.67</t>
  </si>
  <si>
    <t>1.58</t>
  </si>
  <si>
    <t>-3.78</t>
  </si>
  <si>
    <t>3.53</t>
  </si>
  <si>
    <t>-1.72</t>
  </si>
  <si>
    <t>-1.68</t>
  </si>
  <si>
    <t>6.02</t>
  </si>
  <si>
    <t>9.13</t>
  </si>
  <si>
    <t>2.78</t>
  </si>
  <si>
    <t>EBITDA, 2 Yr. CAGR %</t>
  </si>
  <si>
    <t>7.86</t>
  </si>
  <si>
    <t>4.22</t>
  </si>
  <si>
    <t>-1.35</t>
  </si>
  <si>
    <t>0.27</t>
  </si>
  <si>
    <t>4.16</t>
  </si>
  <si>
    <t>-4.08</t>
  </si>
  <si>
    <t>5.83</t>
  </si>
  <si>
    <t>9.6</t>
  </si>
  <si>
    <t>-3.21</t>
  </si>
  <si>
    <t>EBITA, 2 Yr. CAGR %</t>
  </si>
  <si>
    <t>8.29</t>
  </si>
  <si>
    <t>4.14</t>
  </si>
  <si>
    <t>-1.77</t>
  </si>
  <si>
    <t>-0.1</t>
  </si>
  <si>
    <t>5.69</t>
  </si>
  <si>
    <t>3.95</t>
  </si>
  <si>
    <t>-4.59</t>
  </si>
  <si>
    <t>10.16</t>
  </si>
  <si>
    <t>-3.75</t>
  </si>
  <si>
    <t>EBIT, 2 Yr. CAGR %</t>
  </si>
  <si>
    <t>Earnings From Cont. Operations, 2 Yr. CAGR %</t>
  </si>
  <si>
    <t>7.58</t>
  </si>
  <si>
    <t>27.24</t>
  </si>
  <si>
    <t>-18.03</t>
  </si>
  <si>
    <t>11.72</t>
  </si>
  <si>
    <t>7.4</t>
  </si>
  <si>
    <t>3.99</t>
  </si>
  <si>
    <t>-6.88</t>
  </si>
  <si>
    <t>10.54</t>
  </si>
  <si>
    <t>Net Income, 2 Yr. CAGR %</t>
  </si>
  <si>
    <t>Normalized Net Income, 2 Yr. CAGR %</t>
  </si>
  <si>
    <t>2.97</t>
  </si>
  <si>
    <t>-3.5</t>
  </si>
  <si>
    <t>5.68</t>
  </si>
  <si>
    <t>2.28</t>
  </si>
  <si>
    <t>-4.32</t>
  </si>
  <si>
    <t>10.65</t>
  </si>
  <si>
    <t>-5.56</t>
  </si>
  <si>
    <t>Diluted EPS Before Extra, 2 Yr. CAGR %</t>
  </si>
  <si>
    <t>8.04</t>
  </si>
  <si>
    <t>30.61</t>
  </si>
  <si>
    <t>3.38</t>
  </si>
  <si>
    <t>-15.85</t>
  </si>
  <si>
    <t>12.37</t>
  </si>
  <si>
    <t>4.25</t>
  </si>
  <si>
    <t>0.58</t>
  </si>
  <si>
    <t>-6.89</t>
  </si>
  <si>
    <t>10.9</t>
  </si>
  <si>
    <t>Accounts Receivable, 2 Yr. CAGR %</t>
  </si>
  <si>
    <t>3.14</t>
  </si>
  <si>
    <t>-0.88</t>
  </si>
  <si>
    <t>6.92</t>
  </si>
  <si>
    <t>4.56</t>
  </si>
  <si>
    <t>-5.55</t>
  </si>
  <si>
    <t>11.2</t>
  </si>
  <si>
    <t>19.43</t>
  </si>
  <si>
    <t>6.56</t>
  </si>
  <si>
    <t>-2.74</t>
  </si>
  <si>
    <t>Inventory, 2 Yr. CAGR %</t>
  </si>
  <si>
    <t>7.35</t>
  </si>
  <si>
    <t>9.32</t>
  </si>
  <si>
    <t>15.44</t>
  </si>
  <si>
    <t>14.38</t>
  </si>
  <si>
    <t>7.33</t>
  </si>
  <si>
    <t>14.19</t>
  </si>
  <si>
    <t>18.57</t>
  </si>
  <si>
    <t>Net Property, Plant and Equip., 2 Yr. CAGR %</t>
  </si>
  <si>
    <t>14.11</t>
  </si>
  <si>
    <t>9.35</t>
  </si>
  <si>
    <t>10.31</t>
  </si>
  <si>
    <t>11.36</t>
  </si>
  <si>
    <t>6.98</t>
  </si>
  <si>
    <t>7.36</t>
  </si>
  <si>
    <t>4.96</t>
  </si>
  <si>
    <t>11.37</t>
  </si>
  <si>
    <t>Total Assets, 2 Yr. CAGR %</t>
  </si>
  <si>
    <t>7.53</t>
  </si>
  <si>
    <t>0.97</t>
  </si>
  <si>
    <t>5.09</t>
  </si>
  <si>
    <t>9.07</t>
  </si>
  <si>
    <t>7.65</t>
  </si>
  <si>
    <t>12.66</t>
  </si>
  <si>
    <t>5.13</t>
  </si>
  <si>
    <t>13.2</t>
  </si>
  <si>
    <t>Tangible Book Value, 2 Yr. CAGR %</t>
  </si>
  <si>
    <t>41.52</t>
  </si>
  <si>
    <t>-28.38</t>
  </si>
  <si>
    <t>-81.31</t>
  </si>
  <si>
    <t>-44.29</t>
  </si>
  <si>
    <t>222.1</t>
  </si>
  <si>
    <t>123.42</t>
  </si>
  <si>
    <t>119.62</t>
  </si>
  <si>
    <t>54.28</t>
  </si>
  <si>
    <t>-26.6</t>
  </si>
  <si>
    <t>-12.18</t>
  </si>
  <si>
    <t>Common Equity, 2 Yr. CAGR %</t>
  </si>
  <si>
    <t>8.17</t>
  </si>
  <si>
    <t>-12.32</t>
  </si>
  <si>
    <t>-15.2</t>
  </si>
  <si>
    <t>-8.21</t>
  </si>
  <si>
    <t>9.64</t>
  </si>
  <si>
    <t>26.99</t>
  </si>
  <si>
    <t>17.72</t>
  </si>
  <si>
    <t>10.92</t>
  </si>
  <si>
    <t>13.36</t>
  </si>
  <si>
    <t>Cash From Operations, 2 Yr. CAGR %</t>
  </si>
  <si>
    <t>6.41</t>
  </si>
  <si>
    <t>-10.14</t>
  </si>
  <si>
    <t>2.52</t>
  </si>
  <si>
    <t>9.82</t>
  </si>
  <si>
    <t>10.43</t>
  </si>
  <si>
    <t>5.3</t>
  </si>
  <si>
    <t>1.06</t>
  </si>
  <si>
    <t>-11.49</t>
  </si>
  <si>
    <t>-16.86</t>
  </si>
  <si>
    <t>Capital Expenditures, 2 Yr. CAGR %</t>
  </si>
  <si>
    <t>12.39</t>
  </si>
  <si>
    <t>-7.42</t>
  </si>
  <si>
    <t>-3.39</t>
  </si>
  <si>
    <t>8.44</t>
  </si>
  <si>
    <t>3.08</t>
  </si>
  <si>
    <t>-5.67</t>
  </si>
  <si>
    <t>-27.82</t>
  </si>
  <si>
    <t>10.51</t>
  </si>
  <si>
    <t>71.8</t>
  </si>
  <si>
    <t>28.54</t>
  </si>
  <si>
    <t>Levered Free Cash Flow, 2 Yr. CAGR %</t>
  </si>
  <si>
    <t>4.57</t>
  </si>
  <si>
    <t>-7.59</t>
  </si>
  <si>
    <t>17.06</t>
  </si>
  <si>
    <t>-9.88</t>
  </si>
  <si>
    <t>13.76</t>
  </si>
  <si>
    <t>21.86</t>
  </si>
  <si>
    <t>-45.93</t>
  </si>
  <si>
    <t>-25.42</t>
  </si>
  <si>
    <t>Unlevered Free Cash Flow, 2 Yr. CAGR %</t>
  </si>
  <si>
    <t>3.62</t>
  </si>
  <si>
    <t>-4.63</t>
  </si>
  <si>
    <t>2.38</t>
  </si>
  <si>
    <t>17.58</t>
  </si>
  <si>
    <t>-8.2</t>
  </si>
  <si>
    <t>11.99</t>
  </si>
  <si>
    <t>19.62</t>
  </si>
  <si>
    <t>-40.3</t>
  </si>
  <si>
    <t>-20.4</t>
  </si>
  <si>
    <t>Dividend Per Share, 2 Yr. CAGR %</t>
  </si>
  <si>
    <t>11.12</t>
  </si>
  <si>
    <t>9.63</t>
  </si>
  <si>
    <t>7.95</t>
  </si>
  <si>
    <t>7.72</t>
  </si>
  <si>
    <t>7.19</t>
  </si>
  <si>
    <t>5.8</t>
  </si>
  <si>
    <t>4.5</t>
  </si>
  <si>
    <t>5.53</t>
  </si>
  <si>
    <t>7.25</t>
  </si>
  <si>
    <t>Compound Annual Growth Rate Over Three Years</t>
  </si>
  <si>
    <t>Total Revenues, 3 Yr. CAGR %</t>
  </si>
  <si>
    <t>4.8</t>
  </si>
  <si>
    <t>2.73</t>
  </si>
  <si>
    <t>0.03</t>
  </si>
  <si>
    <t>2.47</t>
  </si>
  <si>
    <t>5.77</t>
  </si>
  <si>
    <t>7.93</t>
  </si>
  <si>
    <t>6.48</t>
  </si>
  <si>
    <t>Gross Profit, 3 Yr. CAGR %</t>
  </si>
  <si>
    <t>6.74</t>
  </si>
  <si>
    <t>3.12</t>
  </si>
  <si>
    <t>-0.92</t>
  </si>
  <si>
    <t>0.29</t>
  </si>
  <si>
    <t>0.34</t>
  </si>
  <si>
    <t>-1.66</t>
  </si>
  <si>
    <t>3.35</t>
  </si>
  <si>
    <t>6.45</t>
  </si>
  <si>
    <t>EBITDA, 3 Yr. CAGR %</t>
  </si>
  <si>
    <t>9.67</t>
  </si>
  <si>
    <t>2.06</t>
  </si>
  <si>
    <t>4.21</t>
  </si>
  <si>
    <t>-0.03</t>
  </si>
  <si>
    <t>3.44</t>
  </si>
  <si>
    <t>3.8</t>
  </si>
  <si>
    <t>4.07</t>
  </si>
  <si>
    <t>EBITA, 3 Yr. CAGR %</t>
  </si>
  <si>
    <t>10.01</t>
  </si>
  <si>
    <t>1.68</t>
  </si>
  <si>
    <t>-0.46</t>
  </si>
  <si>
    <t>3.46</t>
  </si>
  <si>
    <t>3.88</t>
  </si>
  <si>
    <t>4.06</t>
  </si>
  <si>
    <t>EBIT, 3 Yr. CAGR %</t>
  </si>
  <si>
    <t>10.15</t>
  </si>
  <si>
    <t>Earnings From Cont. Operations, 3 Yr. CAGR %</t>
  </si>
  <si>
    <t>10.06</t>
  </si>
  <si>
    <t>21.77</t>
  </si>
  <si>
    <t>0.5</t>
  </si>
  <si>
    <t>-7.85</t>
  </si>
  <si>
    <t>7.32</t>
  </si>
  <si>
    <t>7.99</t>
  </si>
  <si>
    <t>0.12</t>
  </si>
  <si>
    <t>-1.81</t>
  </si>
  <si>
    <t>4.28</t>
  </si>
  <si>
    <t>Net Income, 3 Yr. CAGR %</t>
  </si>
  <si>
    <t>Normalized Net Income, 3 Yr. CAGR %</t>
  </si>
  <si>
    <t>9.65</t>
  </si>
  <si>
    <t>-0.5</t>
  </si>
  <si>
    <t>-0.84</t>
  </si>
  <si>
    <t>-0.79</t>
  </si>
  <si>
    <t>3.82</t>
  </si>
  <si>
    <t>2.92</t>
  </si>
  <si>
    <t>Diluted EPS Before Extra, 3 Yr. CAGR %</t>
  </si>
  <si>
    <t>10.64</t>
  </si>
  <si>
    <t>23.82</t>
  </si>
  <si>
    <t>3.78</t>
  </si>
  <si>
    <t>-6.11</t>
  </si>
  <si>
    <t>7.88</t>
  </si>
  <si>
    <t>8.3</t>
  </si>
  <si>
    <t>0.19</t>
  </si>
  <si>
    <t>-1.78</t>
  </si>
  <si>
    <t>4.41</t>
  </si>
  <si>
    <t>Accounts Receivable, 3 Yr. CAGR %</t>
  </si>
  <si>
    <t>-0.71</t>
  </si>
  <si>
    <t>3.1</t>
  </si>
  <si>
    <t>5.62</t>
  </si>
  <si>
    <t>10.11</t>
  </si>
  <si>
    <t>14.47</t>
  </si>
  <si>
    <t>0.7</t>
  </si>
  <si>
    <t>Inventory, 3 Yr. CAGR %</t>
  </si>
  <si>
    <t>10.21</t>
  </si>
  <si>
    <t>8.42</t>
  </si>
  <si>
    <t>12.92</t>
  </si>
  <si>
    <t>9.88</t>
  </si>
  <si>
    <t>6.15</t>
  </si>
  <si>
    <t>13.44</t>
  </si>
  <si>
    <t>Net Property, Plant and Equip., 3 Yr. CAGR %</t>
  </si>
  <si>
    <t>13.67</t>
  </si>
  <si>
    <t>11.81</t>
  </si>
  <si>
    <t>10.67</t>
  </si>
  <si>
    <t>9.06</t>
  </si>
  <si>
    <t>4.85</t>
  </si>
  <si>
    <t>5.16</t>
  </si>
  <si>
    <t>9.18</t>
  </si>
  <si>
    <t>Total Assets, 3 Yr. CAGR %</t>
  </si>
  <si>
    <t>6.44</t>
  </si>
  <si>
    <t>5.92</t>
  </si>
  <si>
    <t>7.1</t>
  </si>
  <si>
    <t>9.44</t>
  </si>
  <si>
    <t>10.49</t>
  </si>
  <si>
    <t>7.78</t>
  </si>
  <si>
    <t>Tangible Book Value, 3 Yr. CAGR %</t>
  </si>
  <si>
    <t>-4.31</t>
  </si>
  <si>
    <t>3.2</t>
  </si>
  <si>
    <t>-68.04</t>
  </si>
  <si>
    <t>-44.57</t>
  </si>
  <si>
    <t>-12.91</t>
  </si>
  <si>
    <t>189.78</t>
  </si>
  <si>
    <t>117.33</t>
  </si>
  <si>
    <t>77.39</t>
  </si>
  <si>
    <t>3.47</t>
  </si>
  <si>
    <t>-3.72</t>
  </si>
  <si>
    <t>Common Equity, 3 Yr. CAGR %</t>
  </si>
  <si>
    <t>-2.72</t>
  </si>
  <si>
    <t>-1.37</t>
  </si>
  <si>
    <t>-12.31</t>
  </si>
  <si>
    <t>-11.6</t>
  </si>
  <si>
    <t>1.78</t>
  </si>
  <si>
    <t>12.97</t>
  </si>
  <si>
    <t>26.37</t>
  </si>
  <si>
    <t>18.45</t>
  </si>
  <si>
    <t>18.28</t>
  </si>
  <si>
    <t>9.81</t>
  </si>
  <si>
    <t>Cash From Operations, 3 Yr. CAGR %</t>
  </si>
  <si>
    <t>-0.81</t>
  </si>
  <si>
    <t>-0.52</t>
  </si>
  <si>
    <t>15.15</t>
  </si>
  <si>
    <t>3.34</t>
  </si>
  <si>
    <t>7.75</t>
  </si>
  <si>
    <t>-4.03</t>
  </si>
  <si>
    <t>-7.48</t>
  </si>
  <si>
    <t>Capital Expenditures, 3 Yr. CAGR %</t>
  </si>
  <si>
    <t>27.42</t>
  </si>
  <si>
    <t>4.37</t>
  </si>
  <si>
    <t>-3.85</t>
  </si>
  <si>
    <t>1.91</t>
  </si>
  <si>
    <t>3.29</t>
  </si>
  <si>
    <t>0.3</t>
  </si>
  <si>
    <t>-21.26</t>
  </si>
  <si>
    <t>5.06</t>
  </si>
  <si>
    <t>17.43</t>
  </si>
  <si>
    <t>54.35</t>
  </si>
  <si>
    <t>Levered Free Cash Flow, 3 Yr. CAGR %</t>
  </si>
  <si>
    <t>-0.07</t>
  </si>
  <si>
    <t>11.15</t>
  </si>
  <si>
    <t>-12.1</t>
  </si>
  <si>
    <t>10.23</t>
  </si>
  <si>
    <t>-3.65</t>
  </si>
  <si>
    <t>7.48</t>
  </si>
  <si>
    <t>5.51</t>
  </si>
  <si>
    <t>9.76</t>
  </si>
  <si>
    <t>-24.69</t>
  </si>
  <si>
    <t>-17.31</t>
  </si>
  <si>
    <t>Unlevered Free Cash Flow, 3 Yr. CAGR %</t>
  </si>
  <si>
    <t>-9.94</t>
  </si>
  <si>
    <t>11.57</t>
  </si>
  <si>
    <t>-1.73</t>
  </si>
  <si>
    <t>7.91</t>
  </si>
  <si>
    <t>5.54</t>
  </si>
  <si>
    <t>8.59</t>
  </si>
  <si>
    <t>-20.53</t>
  </si>
  <si>
    <t>-13.65</t>
  </si>
  <si>
    <t>Dividend Per Share, 3 Yr. CAGR %</t>
  </si>
  <si>
    <t>10.78</t>
  </si>
  <si>
    <t>7.9</t>
  </si>
  <si>
    <t>6.46</t>
  </si>
  <si>
    <t>5.19</t>
  </si>
  <si>
    <t>4.34</t>
  </si>
  <si>
    <t>5.01</t>
  </si>
  <si>
    <t>6.16</t>
  </si>
  <si>
    <t>Compound Annual Growth Rate Over Five Years</t>
  </si>
  <si>
    <t>Total Revenues, 5 Yr. CAGR %</t>
  </si>
  <si>
    <t>4.89</t>
  </si>
  <si>
    <t>1.92</t>
  </si>
  <si>
    <t>2.66</t>
  </si>
  <si>
    <t>2.13</t>
  </si>
  <si>
    <t>1.42</t>
  </si>
  <si>
    <t>5.61</t>
  </si>
  <si>
    <t>5.42</t>
  </si>
  <si>
    <t>4.68</t>
  </si>
  <si>
    <t>Gross Profit, 5 Yr. CAGR %</t>
  </si>
  <si>
    <t>6.27</t>
  </si>
  <si>
    <t>2.4</t>
  </si>
  <si>
    <t>-0.47</t>
  </si>
  <si>
    <t>3.42</t>
  </si>
  <si>
    <t>EBITDA, 5 Yr. CAGR %</t>
  </si>
  <si>
    <t>5.49</t>
  </si>
  <si>
    <t>1.95</t>
  </si>
  <si>
    <t>-0.29</t>
  </si>
  <si>
    <t>3.72</t>
  </si>
  <si>
    <t>0.73</t>
  </si>
  <si>
    <t>EBITA, 5 Yr. CAGR %</t>
  </si>
  <si>
    <t>7.69</t>
  </si>
  <si>
    <t>4.61</t>
  </si>
  <si>
    <t>4.52</t>
  </si>
  <si>
    <t>0.51</t>
  </si>
  <si>
    <t>EBIT, 5 Yr. CAGR %</t>
  </si>
  <si>
    <t>7.84</t>
  </si>
  <si>
    <t>5.84</t>
  </si>
  <si>
    <t>4.69</t>
  </si>
  <si>
    <t>Earnings From Cont. Operations, 5 Yr. CAGR %</t>
  </si>
  <si>
    <t>8.78</t>
  </si>
  <si>
    <t>13.28</t>
  </si>
  <si>
    <t>3.94</t>
  </si>
  <si>
    <t>-3.28</t>
  </si>
  <si>
    <t>Net Income, 5 Yr. CAGR %</t>
  </si>
  <si>
    <t>Normalized Net Income, 5 Yr. CAGR %</t>
  </si>
  <si>
    <t>4.19</t>
  </si>
  <si>
    <t>0.4</t>
  </si>
  <si>
    <t>-1.02</t>
  </si>
  <si>
    <t>3.64</t>
  </si>
  <si>
    <t>-0.04</t>
  </si>
  <si>
    <t>Diluted EPS Before Extra, 5 Yr. CAGR %</t>
  </si>
  <si>
    <t>9.78</t>
  </si>
  <si>
    <t>14.96</t>
  </si>
  <si>
    <t>7.61</t>
  </si>
  <si>
    <t>6.11</t>
  </si>
  <si>
    <t>7.16</t>
  </si>
  <si>
    <t>6.09</t>
  </si>
  <si>
    <t>-2.1</t>
  </si>
  <si>
    <t>Accounts Receivable, 5 Yr. CAGR %</t>
  </si>
  <si>
    <t>6.88</t>
  </si>
  <si>
    <t>3.24</t>
  </si>
  <si>
    <t>-0.45</t>
  </si>
  <si>
    <t>6.14</t>
  </si>
  <si>
    <t>Inventory, 5 Yr. CAGR %</t>
  </si>
  <si>
    <t>7.92</t>
  </si>
  <si>
    <t>10.25</t>
  </si>
  <si>
    <t>10.77</t>
  </si>
  <si>
    <t>11.5</t>
  </si>
  <si>
    <t>12.07</t>
  </si>
  <si>
    <t>10.69</t>
  </si>
  <si>
    <t>10.61</t>
  </si>
  <si>
    <t>10.95</t>
  </si>
  <si>
    <t>Net Property, Plant and Equip., 5 Yr. CAGR %</t>
  </si>
  <si>
    <t>4.6</t>
  </si>
  <si>
    <t>9.86</t>
  </si>
  <si>
    <t>12.31</t>
  </si>
  <si>
    <t>11.63</t>
  </si>
  <si>
    <t>8.94</t>
  </si>
  <si>
    <t>5.89</t>
  </si>
  <si>
    <t>7.41</t>
  </si>
  <si>
    <t>7.47</t>
  </si>
  <si>
    <t>Total Assets, 5 Yr. CAGR %</t>
  </si>
  <si>
    <t>4.39</t>
  </si>
  <si>
    <t>5.87</t>
  </si>
  <si>
    <t>6.53</t>
  </si>
  <si>
    <t>6.6</t>
  </si>
  <si>
    <t>9.29</t>
  </si>
  <si>
    <t>6.62</t>
  </si>
  <si>
    <t>9.34</t>
  </si>
  <si>
    <t>9.7</t>
  </si>
  <si>
    <t>Tangible Book Value, 5 Yr. CAGR %</t>
  </si>
  <si>
    <t>-13.2</t>
  </si>
  <si>
    <t>-50.21</t>
  </si>
  <si>
    <t>-19.35</t>
  </si>
  <si>
    <t>-19.47</t>
  </si>
  <si>
    <t>-3.2</t>
  </si>
  <si>
    <t>125.2</t>
  </si>
  <si>
    <t>40.78</t>
  </si>
  <si>
    <t>33.91</t>
  </si>
  <si>
    <t>Common Equity, 5 Yr. CAGR %</t>
  </si>
  <si>
    <t>0.11</t>
  </si>
  <si>
    <t>-5.38</t>
  </si>
  <si>
    <t>-7.91</t>
  </si>
  <si>
    <t>-4.17</t>
  </si>
  <si>
    <t>-4.11</t>
  </si>
  <si>
    <t>0.72</t>
  </si>
  <si>
    <t>14.84</t>
  </si>
  <si>
    <t>19.95</t>
  </si>
  <si>
    <t>16.38</t>
  </si>
  <si>
    <t>Cash From Operations, 5 Yr. CAGR %</t>
  </si>
  <si>
    <t>2.21</t>
  </si>
  <si>
    <t>-0.11</t>
  </si>
  <si>
    <t>3.31</t>
  </si>
  <si>
    <t>3.55</t>
  </si>
  <si>
    <t>7.37</t>
  </si>
  <si>
    <t>-0.4</t>
  </si>
  <si>
    <t>-4.16</t>
  </si>
  <si>
    <t>Capital Expenditures, 5 Yr. CAGR %</t>
  </si>
  <si>
    <t>28.69</t>
  </si>
  <si>
    <t>22.59</t>
  </si>
  <si>
    <t>14.07</t>
  </si>
  <si>
    <t>5.98</t>
  </si>
  <si>
    <t>-1.14</t>
  </si>
  <si>
    <t>-1.19</t>
  </si>
  <si>
    <t>-10.51</t>
  </si>
  <si>
    <t>13.89</t>
  </si>
  <si>
    <t>Levered Free Cash Flow, 5 Yr. CAGR %</t>
  </si>
  <si>
    <t>-0.33</t>
  </si>
  <si>
    <t>7.05</t>
  </si>
  <si>
    <t>-1.43</t>
  </si>
  <si>
    <t>3.22</t>
  </si>
  <si>
    <t>12.9</t>
  </si>
  <si>
    <t>-19.17</t>
  </si>
  <si>
    <t>-5.96</t>
  </si>
  <si>
    <t>Unlevered Free Cash Flow, 5 Yr. CAGR %</t>
  </si>
  <si>
    <t>-0.43</t>
  </si>
  <si>
    <t>-2.8</t>
  </si>
  <si>
    <t>2.71</t>
  </si>
  <si>
    <t>3.77</t>
  </si>
  <si>
    <t>12.35</t>
  </si>
  <si>
    <t>-15.89</t>
  </si>
  <si>
    <t>-4.1</t>
  </si>
  <si>
    <t>Dividend Per Share, 5 Yr. CAGR %</t>
  </si>
  <si>
    <t>8.99</t>
  </si>
  <si>
    <t>8.25</t>
  </si>
  <si>
    <t>7.06</t>
  </si>
  <si>
    <t>6.19</t>
  </si>
  <si>
    <t>5.47</t>
  </si>
  <si>
    <t>5.32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</si>
  <si>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</si>
  <si>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</si>
  <si>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</si>
  <si>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</si>
  <si>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</si>
  <si>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</si>
  <si>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</si>
  <si>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</si>
  <si>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</si>
  <si>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28,814</t>
  </si>
  <si>
    <t>35,681</t>
  </si>
  <si>
    <t>31,453</t>
  </si>
  <si>
    <t>31,327</t>
  </si>
  <si>
    <t>22,817</t>
  </si>
  <si>
    <t>15,972</t>
  </si>
  <si>
    <t>-</t>
  </si>
  <si>
    <t>Change</t>
  </si>
  <si>
    <t>23.83%</t>
  </si>
  <si>
    <t>-11.85%</t>
  </si>
  <si>
    <t>-0.4%</t>
  </si>
  <si>
    <t>-27.17%</t>
  </si>
  <si>
    <t>-30%</t>
  </si>
  <si>
    <t>Enterprise Value (EV)
                                    1</t>
  </si>
  <si>
    <t>30,741</t>
  </si>
  <si>
    <t>37,090</t>
  </si>
  <si>
    <t>32,854</t>
  </si>
  <si>
    <t>33,866</t>
  </si>
  <si>
    <t>25,471</t>
  </si>
  <si>
    <t>18,175</t>
  </si>
  <si>
    <t>18,070</t>
  </si>
  <si>
    <t>17,989</t>
  </si>
  <si>
    <t>20.65%</t>
  </si>
  <si>
    <t>-11.42%</t>
  </si>
  <si>
    <t>3.08%</t>
  </si>
  <si>
    <t>-24.79%</t>
  </si>
  <si>
    <t>-28.64%</t>
  </si>
  <si>
    <t>-0.58%</t>
  </si>
  <si>
    <t>-0.45%</t>
  </si>
  <si>
    <t>P/E ratio</t>
  </si>
  <si>
    <t>36.2x</t>
  </si>
  <si>
    <t>40.6x</t>
  </si>
  <si>
    <t>38.8x</t>
  </si>
  <si>
    <t>39.9x</t>
  </si>
  <si>
    <t>22.4x</t>
  </si>
  <si>
    <t>18.7x</t>
  </si>
  <si>
    <t>17.8x</t>
  </si>
  <si>
    <t>15.6x</t>
  </si>
  <si>
    <t>PBR</t>
  </si>
  <si>
    <t>15.1x</t>
  </si>
  <si>
    <t>14.1x</t>
  </si>
  <si>
    <t>11.8x</t>
  </si>
  <si>
    <t>9.57x</t>
  </si>
  <si>
    <t>6.49x</t>
  </si>
  <si>
    <t>4.15x</t>
  </si>
  <si>
    <t>3.87x</t>
  </si>
  <si>
    <t>3.6x</t>
  </si>
  <si>
    <t>PEG</t>
  </si>
  <si>
    <t>4.36x</t>
  </si>
  <si>
    <t>-5.21x</t>
  </si>
  <si>
    <t>-6.31x</t>
  </si>
  <si>
    <t>0.7x</t>
  </si>
  <si>
    <t>-1.2x</t>
  </si>
  <si>
    <t>3.57x</t>
  </si>
  <si>
    <t>1.1x</t>
  </si>
  <si>
    <t>Capitalization / Revenue</t>
  </si>
  <si>
    <t>8.57x</t>
  </si>
  <si>
    <t>10.3x</t>
  </si>
  <si>
    <t>8x</t>
  </si>
  <si>
    <t>7.41x</t>
  </si>
  <si>
    <t>5.46x</t>
  </si>
  <si>
    <t>3.75x</t>
  </si>
  <si>
    <t>3.55x</t>
  </si>
  <si>
    <t>EV / Revenue</t>
  </si>
  <si>
    <t>9.14x</t>
  </si>
  <si>
    <t>10.7x</t>
  </si>
  <si>
    <t>8.35x</t>
  </si>
  <si>
    <t>8.01x</t>
  </si>
  <si>
    <t>6.1x</t>
  </si>
  <si>
    <t>4.4x</t>
  </si>
  <si>
    <t>4.25x</t>
  </si>
  <si>
    <t>4x</t>
  </si>
  <si>
    <t>EV / EBITDA</t>
  </si>
  <si>
    <t>26.4x</t>
  </si>
  <si>
    <t>29.6x</t>
  </si>
  <si>
    <t>25.6x</t>
  </si>
  <si>
    <t>28.1x</t>
  </si>
  <si>
    <t>17.1x</t>
  </si>
  <si>
    <t>14.2x</t>
  </si>
  <si>
    <t>13.4x</t>
  </si>
  <si>
    <t>12.3x</t>
  </si>
  <si>
    <t>EV / EBIT</t>
  </si>
  <si>
    <t>28.2x</t>
  </si>
  <si>
    <t>31.8x</t>
  </si>
  <si>
    <t>27.3x</t>
  </si>
  <si>
    <t>30.1x</t>
  </si>
  <si>
    <t>18x</t>
  </si>
  <si>
    <t>15.2x</t>
  </si>
  <si>
    <t>14.4x</t>
  </si>
  <si>
    <t>13.2x</t>
  </si>
  <si>
    <t>EV / FCF</t>
  </si>
  <si>
    <t>50.3x</t>
  </si>
  <si>
    <t>49.1x</t>
  </si>
  <si>
    <t>41.2x</t>
  </si>
  <si>
    <t>74.1x</t>
  </si>
  <si>
    <t>60.8x</t>
  </si>
  <si>
    <t>23.3x</t>
  </si>
  <si>
    <t>24.8x</t>
  </si>
  <si>
    <t>23x</t>
  </si>
  <si>
    <t>FCF Yield</t>
  </si>
  <si>
    <t>1.99%</t>
  </si>
  <si>
    <t>2.04%</t>
  </si>
  <si>
    <t>2.43%</t>
  </si>
  <si>
    <t>1.35%</t>
  </si>
  <si>
    <t>1.65%</t>
  </si>
  <si>
    <t>4.3%</t>
  </si>
  <si>
    <t>4.04%</t>
  </si>
  <si>
    <t>4.35%</t>
  </si>
  <si>
    <t>Dividend per Share
                                    2</t>
  </si>
  <si>
    <t>0.6806</t>
  </si>
  <si>
    <t>0.7076</t>
  </si>
  <si>
    <t>1.736</t>
  </si>
  <si>
    <t>0.788</t>
  </si>
  <si>
    <t>0.8466</t>
  </si>
  <si>
    <t>0.8891</t>
  </si>
  <si>
    <t>0.9401</t>
  </si>
  <si>
    <t>1.008</t>
  </si>
  <si>
    <t>Rate of return</t>
  </si>
  <si>
    <t>1.09%</t>
  </si>
  <si>
    <t>0.93%</t>
  </si>
  <si>
    <t>2.57%</t>
  </si>
  <si>
    <t>1.21%</t>
  </si>
  <si>
    <t>1.77%</t>
  </si>
  <si>
    <t>2.63%</t>
  </si>
  <si>
    <t>2.78%</t>
  </si>
  <si>
    <t>2.98%</t>
  </si>
  <si>
    <t>EPS
                                    2</t>
  </si>
  <si>
    <t>1.808</t>
  </si>
  <si>
    <t>1.898</t>
  </si>
  <si>
    <t>2.165</t>
  </si>
  <si>
    <t>Distribution rate</t>
  </si>
  <si>
    <t>39.6%</t>
  </si>
  <si>
    <t>37.6%</t>
  </si>
  <si>
    <t>99.8%</t>
  </si>
  <si>
    <t>48.3%</t>
  </si>
  <si>
    <t>49.2%</t>
  </si>
  <si>
    <t>49.5%</t>
  </si>
  <si>
    <t>46.5%</t>
  </si>
  <si>
    <t>Net sales
                                    1</t>
  </si>
  <si>
    <t>3,363</t>
  </si>
  <si>
    <t>3,461</t>
  </si>
  <si>
    <t>3,933</t>
  </si>
  <si>
    <t>4,228</t>
  </si>
  <si>
    <t>4,178</t>
  </si>
  <si>
    <t>4,126</t>
  </si>
  <si>
    <t>4,256</t>
  </si>
  <si>
    <t>4,499</t>
  </si>
  <si>
    <t>EBITDA
                                    1</t>
  </si>
  <si>
    <t>1,165</t>
  </si>
  <si>
    <t>1,255</t>
  </si>
  <si>
    <t>1,283</t>
  </si>
  <si>
    <t>1,207</t>
  </si>
  <si>
    <t>1,493</t>
  </si>
  <si>
    <t>1,278</t>
  </si>
  <si>
    <t>1,347</t>
  </si>
  <si>
    <t>1,458</t>
  </si>
  <si>
    <t>EBIT
                                    1</t>
  </si>
  <si>
    <t>1,091</t>
  </si>
  <si>
    <t>1,166</t>
  </si>
  <si>
    <t>1,204</t>
  </si>
  <si>
    <t>1,127</t>
  </si>
  <si>
    <t>1,414</t>
  </si>
  <si>
    <t>1,193</t>
  </si>
  <si>
    <t>1,251</t>
  </si>
  <si>
    <t>1,358</t>
  </si>
  <si>
    <t>Net income
                                    1</t>
  </si>
  <si>
    <t>827</t>
  </si>
  <si>
    <t>903</t>
  </si>
  <si>
    <t>838</t>
  </si>
  <si>
    <t>783</t>
  </si>
  <si>
    <t>1,024</t>
  </si>
  <si>
    <t>856.7</t>
  </si>
  <si>
    <t>894</t>
  </si>
  <si>
    <t>983.2</t>
  </si>
  <si>
    <t>Net Debt
                                    1</t>
  </si>
  <si>
    <t>1,927</t>
  </si>
  <si>
    <t>1,409</t>
  </si>
  <si>
    <t>1,401</t>
  </si>
  <si>
    <t>2,539</t>
  </si>
  <si>
    <t>2,654</t>
  </si>
  <si>
    <t>2,203</t>
  </si>
  <si>
    <t>2,098</t>
  </si>
  <si>
    <t>2,017</t>
  </si>
  <si>
    <t>Reference price
                                    2</t>
  </si>
  <si>
    <t>62.20</t>
  </si>
  <si>
    <t>76.28</t>
  </si>
  <si>
    <t>67.44</t>
  </si>
  <si>
    <t>65.09</t>
  </si>
  <si>
    <t>33.86</t>
  </si>
  <si>
    <t>Nbr of stocks (in thousands)</t>
  </si>
  <si>
    <t>478,140</t>
  </si>
  <si>
    <t>478,695</t>
  </si>
  <si>
    <t>478,971</t>
  </si>
  <si>
    <t>479,241</t>
  </si>
  <si>
    <t>472,524</t>
  </si>
  <si>
    <t>472,661</t>
  </si>
  <si>
    <t>Announcement Date</t>
  </si>
  <si>
    <t>6/9/20</t>
  </si>
  <si>
    <t>6/9/21</t>
  </si>
  <si>
    <t>6/8/22</t>
  </si>
  <si>
    <t>6/7/23</t>
  </si>
  <si>
    <t>6/5/24</t>
  </si>
  <si>
    <t>exchange</t>
  </si>
  <si>
    <t>YHD</t>
  </si>
  <si>
    <t>quoteType</t>
  </si>
  <si>
    <t>MUTUALFUND</t>
  </si>
  <si>
    <t>symbol</t>
  </si>
  <si>
    <t>underlyingSymbol</t>
  </si>
  <si>
    <t>timeZoneFullName</t>
  </si>
  <si>
    <t>America/New_York</t>
  </si>
  <si>
    <t>timeZoneShortName</t>
  </si>
  <si>
    <t>EST</t>
  </si>
  <si>
    <t>uuid</t>
  </si>
  <si>
    <t>69748612-d5d0-36f5-be88-ea00a370321d</t>
  </si>
  <si>
    <t>gmtOffSetMilliseconds</t>
  </si>
  <si>
    <t>maxAge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</si>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</sst>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15.40909599142811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684.0</v>
      </c>
      <c r="C2" s="1">
        <v>1070.0</v>
      </c>
      <c r="D2" s="1">
        <v>669.0</v>
      </c>
      <c r="E2" s="1">
        <v>717.0</v>
      </c>
      <c r="F2" s="1">
        <v>835.0</v>
      </c>
      <c r="G2" s="1">
        <v>827.0</v>
      </c>
      <c r="H2" s="1">
        <v>903.0</v>
      </c>
      <c r="I2" s="1">
        <v>838.0</v>
      </c>
      <c r="J2" s="1">
        <v>783.0</v>
      </c>
      <c r="K2" s="1">
        <v>1020.0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51.0</v>
      </c>
      <c r="C3" s="1">
        <v>56.0</v>
      </c>
      <c r="D3" s="1">
        <v>58.0</v>
      </c>
      <c r="E3" s="1">
        <v>64.0</v>
      </c>
      <c r="F3" s="1">
        <v>72.0</v>
      </c>
      <c r="G3" s="1">
        <v>74.0</v>
      </c>
      <c r="H3" s="1">
        <v>77.0</v>
      </c>
      <c r="I3" s="1">
        <v>79.0</v>
      </c>
      <c r="J3" s="1">
        <v>80.0</v>
      </c>
      <c r="K3" s="1">
        <v>87.0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51.0</v>
      </c>
      <c r="C4" s="1">
        <v>56.0</v>
      </c>
      <c r="D4" s="1">
        <v>58.0</v>
      </c>
      <c r="E4" s="1">
        <v>64.0</v>
      </c>
      <c r="F4" s="1">
        <v>72.0</v>
      </c>
      <c r="G4" s="1">
        <v>74.0</v>
      </c>
      <c r="H4" s="1">
        <v>77.0</v>
      </c>
      <c r="I4" s="1">
        <v>79.0</v>
      </c>
      <c r="J4" s="1">
        <v>80.0</v>
      </c>
      <c r="K4" s="1">
        <v>87.0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0.0</v>
      </c>
      <c r="C5" s="1">
        <v>-485.0</v>
      </c>
      <c r="D5" s="1">
        <v>0.0</v>
      </c>
      <c r="E5" s="1">
        <v>0.0</v>
      </c>
      <c r="F5" s="1">
        <v>0.0</v>
      </c>
      <c r="G5" s="1">
        <v>0.0</v>
      </c>
      <c r="H5" s="1">
        <v>-127.0</v>
      </c>
      <c r="I5" s="1">
        <v>0.0</v>
      </c>
      <c r="J5" s="1">
        <v>0.0</v>
      </c>
      <c r="K5" s="1">
        <v>-267.0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13.0</v>
      </c>
      <c r="H6" s="1">
        <v>0.0</v>
      </c>
      <c r="I6" s="1">
        <v>61.0</v>
      </c>
      <c r="J6" s="1">
        <v>96.0</v>
      </c>
      <c r="K6" s="1">
        <v>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15.0</v>
      </c>
      <c r="C7" s="1">
        <v>15.0</v>
      </c>
      <c r="D7" s="1">
        <v>14.0</v>
      </c>
      <c r="E7" s="1">
        <v>19.0</v>
      </c>
      <c r="F7" s="1">
        <v>14.0</v>
      </c>
      <c r="G7" s="1">
        <v>11.0</v>
      </c>
      <c r="H7" s="1">
        <v>12.0</v>
      </c>
      <c r="I7" s="1">
        <v>15.0</v>
      </c>
      <c r="J7" s="1">
        <v>18.0</v>
      </c>
      <c r="K7" s="1">
        <v>25.0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15.0</v>
      </c>
      <c r="C8" s="1">
        <v>12.0</v>
      </c>
      <c r="D8" s="1">
        <v>-8.0</v>
      </c>
      <c r="E8" s="1">
        <v>-65.0</v>
      </c>
      <c r="F8" s="1">
        <v>42.0</v>
      </c>
      <c r="G8" s="1">
        <v>54.0</v>
      </c>
      <c r="H8" s="1">
        <v>-76.0</v>
      </c>
      <c r="I8" s="1">
        <v>20.0</v>
      </c>
      <c r="J8" s="1">
        <v>15.0</v>
      </c>
      <c r="K8" s="1">
        <v>34.0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-50.0</v>
      </c>
      <c r="C9" s="1">
        <v>8.0</v>
      </c>
      <c r="D9" s="1">
        <v>6.0</v>
      </c>
      <c r="E9" s="1">
        <v>-70.0</v>
      </c>
      <c r="F9" s="1">
        <v>23.0</v>
      </c>
      <c r="G9" s="1">
        <v>12.0</v>
      </c>
      <c r="H9" s="1">
        <v>-150.0</v>
      </c>
      <c r="I9" s="1">
        <v>-77.0</v>
      </c>
      <c r="J9" s="1">
        <v>-21.0</v>
      </c>
      <c r="K9" s="1">
        <v>88.0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-102.0</v>
      </c>
      <c r="C10" s="1">
        <v>-127.0</v>
      </c>
      <c r="D10" s="1">
        <v>-86.0</v>
      </c>
      <c r="E10" s="1">
        <v>-102.0</v>
      </c>
      <c r="F10" s="1">
        <v>-162.0</v>
      </c>
      <c r="G10" s="1">
        <v>-203.0</v>
      </c>
      <c r="H10" s="1">
        <v>-37.0</v>
      </c>
      <c r="I10" s="1">
        <v>-93.0</v>
      </c>
      <c r="J10" s="1">
        <v>-403.0</v>
      </c>
      <c r="K10" s="1">
        <v>-349.0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64.0</v>
      </c>
      <c r="C11" s="1">
        <v>29.0</v>
      </c>
      <c r="D11" s="1">
        <v>-17.0</v>
      </c>
      <c r="E11" s="1">
        <v>58.0</v>
      </c>
      <c r="F11" s="1">
        <v>-43.0</v>
      </c>
      <c r="G11" s="1">
        <v>-30.0</v>
      </c>
      <c r="H11" s="1">
        <v>137.0</v>
      </c>
      <c r="I11" s="1">
        <v>37.0</v>
      </c>
      <c r="J11" s="1">
        <v>77.0</v>
      </c>
      <c r="K11" s="1">
        <v>-31.0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-58.0</v>
      </c>
      <c r="C12" s="1">
        <v>7.0</v>
      </c>
      <c r="D12" s="1">
        <v>-11.0</v>
      </c>
      <c r="E12" s="1">
        <v>16.0</v>
      </c>
      <c r="F12" s="1">
        <v>-16.0</v>
      </c>
      <c r="G12" s="1">
        <v>18.0</v>
      </c>
      <c r="H12" s="1">
        <v>8.0</v>
      </c>
      <c r="I12" s="1">
        <v>47.0</v>
      </c>
      <c r="J12" s="1">
        <v>-57.0</v>
      </c>
      <c r="K12" s="1">
        <v>17.0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-11.0</v>
      </c>
      <c r="C13" s="1">
        <v>-58.0</v>
      </c>
      <c r="D13" s="1">
        <v>14.0</v>
      </c>
      <c r="E13" s="1">
        <v>-5.0</v>
      </c>
      <c r="F13" s="1">
        <v>35.0</v>
      </c>
      <c r="G13" s="1">
        <v>-52.0</v>
      </c>
      <c r="H13" s="1">
        <v>70.0</v>
      </c>
      <c r="I13" s="1">
        <v>9.0</v>
      </c>
      <c r="J13" s="1">
        <v>52.0</v>
      </c>
      <c r="K13" s="1">
        <v>12.0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608.0</v>
      </c>
      <c r="C14" s="1">
        <v>524.0</v>
      </c>
      <c r="D14" s="1">
        <v>639.0</v>
      </c>
      <c r="E14" s="1">
        <v>632.0</v>
      </c>
      <c r="F14" s="1">
        <v>800.0</v>
      </c>
      <c r="G14" s="1">
        <v>724.0</v>
      </c>
      <c r="H14" s="1">
        <v>817.0</v>
      </c>
      <c r="I14" s="1">
        <v>936.0</v>
      </c>
      <c r="J14" s="1">
        <v>640.0</v>
      </c>
      <c r="K14" s="1">
        <v>647.0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-120.0</v>
      </c>
      <c r="C15" s="1">
        <v>-108.0</v>
      </c>
      <c r="D15" s="1">
        <v>-112.0</v>
      </c>
      <c r="E15" s="1">
        <v>-127.0</v>
      </c>
      <c r="F15" s="1">
        <v>-119.0</v>
      </c>
      <c r="G15" s="1">
        <v>-113.0</v>
      </c>
      <c r="H15" s="1">
        <v>-62.0</v>
      </c>
      <c r="I15" s="1">
        <v>-138.0</v>
      </c>
      <c r="J15" s="1">
        <v>-183.0</v>
      </c>
      <c r="K15" s="1">
        <v>-228.0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0.0</v>
      </c>
      <c r="C16" s="1">
        <v>0.0</v>
      </c>
      <c r="D16" s="1">
        <v>-307.0</v>
      </c>
      <c r="E16" s="1">
        <v>0.0</v>
      </c>
      <c r="F16" s="1">
        <v>0.0</v>
      </c>
      <c r="G16" s="1">
        <v>-22.0</v>
      </c>
      <c r="H16" s="1">
        <v>-14.0</v>
      </c>
      <c r="I16" s="1">
        <v>0.0</v>
      </c>
      <c r="J16" s="1">
        <v>-1200.0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0.0</v>
      </c>
      <c r="C17" s="1">
        <v>543.0</v>
      </c>
      <c r="D17" s="1">
        <v>0.0</v>
      </c>
      <c r="E17" s="1">
        <v>0.0</v>
      </c>
      <c r="F17" s="1">
        <v>0.0</v>
      </c>
      <c r="G17" s="1">
        <v>0.0</v>
      </c>
      <c r="H17" s="1">
        <v>177.0</v>
      </c>
      <c r="I17" s="1">
        <v>0.0</v>
      </c>
      <c r="J17" s="1">
        <v>0.0</v>
      </c>
      <c r="K17" s="1">
        <v>246.0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-5.0</v>
      </c>
      <c r="C18" s="1">
        <v>-2.0</v>
      </c>
      <c r="D18" s="1">
        <v>-3.0</v>
      </c>
      <c r="E18" s="1">
        <v>-1.0</v>
      </c>
      <c r="F18" s="1">
        <v>-2.0</v>
      </c>
      <c r="G18" s="1">
        <v>-6.0</v>
      </c>
      <c r="H18" s="1">
        <v>-3.0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0.0</v>
      </c>
      <c r="C19" s="1">
        <v>0.0</v>
      </c>
      <c r="D19" s="1">
        <v>0.0</v>
      </c>
      <c r="E19" s="1">
        <v>0.0</v>
      </c>
      <c r="F19" s="1">
        <v>2.0</v>
      </c>
      <c r="G19" s="1">
        <v>0.0</v>
      </c>
      <c r="H19" s="1">
        <v>0.0</v>
      </c>
      <c r="I19" s="1">
        <v>11.0</v>
      </c>
      <c r="J19" s="1">
        <v>23.0</v>
      </c>
      <c r="K19" s="1">
        <v>31.0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-125.0</v>
      </c>
      <c r="C20" s="1">
        <v>433.0</v>
      </c>
      <c r="D20" s="1">
        <v>-422.0</v>
      </c>
      <c r="E20" s="1">
        <v>-128.0</v>
      </c>
      <c r="F20" s="1">
        <v>-119.0</v>
      </c>
      <c r="G20" s="1">
        <v>-141.0</v>
      </c>
      <c r="H20" s="1">
        <v>98.0</v>
      </c>
      <c r="I20" s="1">
        <v>-127.0</v>
      </c>
      <c r="J20" s="1">
        <v>-1360.0</v>
      </c>
      <c r="K20" s="1">
        <v>49.0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183.0</v>
      </c>
      <c r="C21" s="1">
        <v>80.0</v>
      </c>
      <c r="D21" s="1">
        <v>0.0</v>
      </c>
      <c r="E21" s="1">
        <v>0.0</v>
      </c>
      <c r="F21" s="1">
        <v>0.0</v>
      </c>
      <c r="G21" s="1">
        <v>178.0</v>
      </c>
      <c r="H21" s="1">
        <v>390.0</v>
      </c>
      <c r="I21" s="1">
        <v>0.0</v>
      </c>
      <c r="J21" s="1">
        <v>834.0</v>
      </c>
      <c r="K21" s="1">
        <v>192.0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490.0</v>
      </c>
      <c r="D22" s="1">
        <v>717.0</v>
      </c>
      <c r="E22" s="1">
        <v>595.0</v>
      </c>
      <c r="F22" s="1">
        <v>0.0</v>
      </c>
      <c r="G22" s="1">
        <v>0.0</v>
      </c>
      <c r="H22" s="1">
        <v>0.0</v>
      </c>
      <c r="I22" s="1">
        <v>0.0</v>
      </c>
      <c r="J22" s="1">
        <v>648.0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183.0</v>
      </c>
      <c r="C23" s="1">
        <v>570.0</v>
      </c>
      <c r="D23" s="1">
        <v>717.0</v>
      </c>
      <c r="E23" s="1">
        <v>595.0</v>
      </c>
      <c r="F23" s="1">
        <v>0.0</v>
      </c>
      <c r="G23" s="1">
        <v>178.0</v>
      </c>
      <c r="H23" s="1">
        <v>390.0</v>
      </c>
      <c r="I23" s="1">
        <v>0.0</v>
      </c>
      <c r="J23" s="1">
        <v>1480.0</v>
      </c>
      <c r="K23" s="1">
        <v>192.0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0.0</v>
      </c>
      <c r="D24" s="1">
        <v>-152.0</v>
      </c>
      <c r="E24" s="1">
        <v>-3.0</v>
      </c>
      <c r="F24" s="1">
        <v>-71.0</v>
      </c>
      <c r="G24" s="1">
        <v>0.0</v>
      </c>
      <c r="H24" s="1">
        <v>-516.0</v>
      </c>
      <c r="I24" s="1">
        <v>-196.0</v>
      </c>
      <c r="J24" s="1">
        <v>-600.0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0.0</v>
      </c>
      <c r="C25" s="1">
        <v>-250.0</v>
      </c>
      <c r="D25" s="1">
        <v>0.0</v>
      </c>
      <c r="E25" s="1">
        <v>-250.0</v>
      </c>
      <c r="F25" s="1">
        <v>0.0</v>
      </c>
      <c r="G25" s="1">
        <v>0.0</v>
      </c>
      <c r="H25" s="1">
        <v>0.0</v>
      </c>
      <c r="I25" s="1">
        <v>0.0</v>
      </c>
      <c r="J25" s="1">
        <v>-250.0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0.0</v>
      </c>
      <c r="C26" s="1">
        <v>-250.0</v>
      </c>
      <c r="D26" s="1">
        <v>-152.0</v>
      </c>
      <c r="E26" s="1">
        <v>-253.0</v>
      </c>
      <c r="F26" s="1">
        <v>-71.0</v>
      </c>
      <c r="G26" s="1">
        <v>0.0</v>
      </c>
      <c r="H26" s="1">
        <v>-516.0</v>
      </c>
      <c r="I26" s="1">
        <v>-196.0</v>
      </c>
      <c r="J26" s="1">
        <v>-850.0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-462.0</v>
      </c>
      <c r="C27" s="1">
        <v>-1110.0</v>
      </c>
      <c r="D27" s="1">
        <v>-561.0</v>
      </c>
      <c r="E27" s="1">
        <v>-1.0</v>
      </c>
      <c r="F27" s="1">
        <v>-207.0</v>
      </c>
      <c r="G27" s="1">
        <v>-44.0</v>
      </c>
      <c r="H27" s="1">
        <v>-21.0</v>
      </c>
      <c r="I27" s="1">
        <v>-11.0</v>
      </c>
      <c r="J27" s="1">
        <v>0.0</v>
      </c>
      <c r="K27" s="1">
        <v>-400.0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-256.0</v>
      </c>
      <c r="C28" s="1">
        <v>-266.0</v>
      </c>
      <c r="D28" s="1">
        <v>-274.0</v>
      </c>
      <c r="E28" s="1">
        <v>-292.0</v>
      </c>
      <c r="F28" s="1">
        <v>-310.0</v>
      </c>
      <c r="G28" s="1">
        <v>-325.0</v>
      </c>
      <c r="H28" s="1">
        <v>-338.0</v>
      </c>
      <c r="I28" s="1">
        <v>-352.0</v>
      </c>
      <c r="J28" s="1">
        <v>-378.0</v>
      </c>
      <c r="K28" s="1">
        <v>-404.0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-256.0</v>
      </c>
      <c r="C29" s="1">
        <v>-266.0</v>
      </c>
      <c r="D29" s="1">
        <v>-274.0</v>
      </c>
      <c r="E29" s="1">
        <v>-292.0</v>
      </c>
      <c r="F29" s="1">
        <v>-310.0</v>
      </c>
      <c r="G29" s="1">
        <v>-325.0</v>
      </c>
      <c r="H29" s="1">
        <v>-338.0</v>
      </c>
      <c r="I29" s="1">
        <v>-352.0</v>
      </c>
      <c r="J29" s="1">
        <v>-378.0</v>
      </c>
      <c r="K29" s="1">
        <v>-404.0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0.0</v>
      </c>
      <c r="C30" s="1">
        <v>0.0</v>
      </c>
      <c r="D30" s="1">
        <v>0.0</v>
      </c>
      <c r="E30" s="1">
        <v>-481.0</v>
      </c>
      <c r="F30" s="1">
        <v>0.0</v>
      </c>
      <c r="G30" s="1">
        <v>0.0</v>
      </c>
      <c r="H30" s="1">
        <v>0.0</v>
      </c>
      <c r="I30" s="1">
        <v>-479.0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4.0</v>
      </c>
      <c r="C31" s="1">
        <v>-7.0</v>
      </c>
      <c r="D31" s="1">
        <v>-15.0</v>
      </c>
      <c r="E31" s="1">
        <v>-34.0</v>
      </c>
      <c r="F31" s="1">
        <v>-11.0</v>
      </c>
      <c r="G31" s="1">
        <v>0.0</v>
      </c>
      <c r="H31" s="1">
        <v>0.0</v>
      </c>
      <c r="I31" s="1">
        <v>0.0</v>
      </c>
      <c r="J31" s="1">
        <v>-15.0</v>
      </c>
      <c r="K31" s="1">
        <v>-6.0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-531.0</v>
      </c>
      <c r="C32" s="1">
        <v>-1060.0</v>
      </c>
      <c r="D32" s="1">
        <v>-285.0</v>
      </c>
      <c r="E32" s="1">
        <v>-466.0</v>
      </c>
      <c r="F32" s="1">
        <v>-599.0</v>
      </c>
      <c r="G32" s="1">
        <v>-191.0</v>
      </c>
      <c r="H32" s="1">
        <v>-485.0</v>
      </c>
      <c r="I32" s="1">
        <v>-1040.0</v>
      </c>
      <c r="J32" s="1">
        <v>239.0</v>
      </c>
      <c r="K32" s="1">
        <v>-618.0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-19.0</v>
      </c>
      <c r="C33" s="1">
        <v>-4.0</v>
      </c>
      <c r="D33" s="1">
        <v>-13.0</v>
      </c>
      <c r="E33" s="1">
        <v>19.0</v>
      </c>
      <c r="F33" s="1">
        <v>-14.0</v>
      </c>
      <c r="G33" s="1">
        <v>-24.0</v>
      </c>
      <c r="H33" s="1">
        <v>45.0</v>
      </c>
      <c r="I33" s="1">
        <v>-47.0</v>
      </c>
      <c r="J33" s="1">
        <v>-14.0</v>
      </c>
      <c r="K33" s="1">
        <v>-6.0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-10.0</v>
      </c>
      <c r="K34" s="1">
        <v>-10.0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-67.0</v>
      </c>
      <c r="C35" s="1">
        <v>-107.0</v>
      </c>
      <c r="D35" s="1">
        <v>-81.0</v>
      </c>
      <c r="E35" s="1">
        <v>57.0</v>
      </c>
      <c r="F35" s="1">
        <v>68.0</v>
      </c>
      <c r="G35" s="1">
        <v>368.0</v>
      </c>
      <c r="H35" s="1">
        <v>475.0</v>
      </c>
      <c r="I35" s="1">
        <v>-276.0</v>
      </c>
      <c r="J35" s="1">
        <v>-500.0</v>
      </c>
      <c r="K35" s="1">
        <v>62.0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27.0</v>
      </c>
      <c r="C37" s="1">
        <v>41.0</v>
      </c>
      <c r="D37" s="1">
        <v>48.0</v>
      </c>
      <c r="E37" s="1">
        <v>65.0</v>
      </c>
      <c r="F37" s="1">
        <v>90.0</v>
      </c>
      <c r="G37" s="1">
        <v>83.0</v>
      </c>
      <c r="H37" s="1">
        <v>79.0</v>
      </c>
      <c r="I37" s="1">
        <v>80.0</v>
      </c>
      <c r="J37" s="1">
        <v>85.0</v>
      </c>
      <c r="K37" s="1">
        <v>125.0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375.0</v>
      </c>
      <c r="C38" s="1">
        <v>430.0</v>
      </c>
      <c r="D38" s="1">
        <v>266.0</v>
      </c>
      <c r="E38" s="1">
        <v>200.0</v>
      </c>
      <c r="F38" s="1">
        <v>201.0</v>
      </c>
      <c r="G38" s="1">
        <v>143.0</v>
      </c>
      <c r="H38" s="1">
        <v>204.0</v>
      </c>
      <c r="I38" s="1">
        <v>226.0</v>
      </c>
      <c r="J38" s="1">
        <v>278.0</v>
      </c>
      <c r="K38" s="1">
        <v>242.0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403.0</v>
      </c>
      <c r="C39" s="1">
        <v>506.0</v>
      </c>
      <c r="D39" s="1">
        <v>330.0</v>
      </c>
      <c r="E39" s="1">
        <v>518.0</v>
      </c>
      <c r="F39" s="1">
        <v>453.0</v>
      </c>
      <c r="G39" s="1">
        <v>410.0</v>
      </c>
      <c r="H39" s="1">
        <v>593.0</v>
      </c>
      <c r="I39" s="1">
        <v>606.0</v>
      </c>
      <c r="J39" s="1">
        <v>174.0</v>
      </c>
      <c r="K39" s="1">
        <v>337.0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420.0</v>
      </c>
      <c r="C40" s="1">
        <v>535.0</v>
      </c>
      <c r="D40" s="1">
        <v>367.0</v>
      </c>
      <c r="E40" s="1">
        <v>561.0</v>
      </c>
      <c r="F40" s="1">
        <v>508.0</v>
      </c>
      <c r="G40" s="1">
        <v>462.0</v>
      </c>
      <c r="H40" s="1">
        <v>644.0</v>
      </c>
      <c r="I40" s="1">
        <v>658.0</v>
      </c>
      <c r="J40" s="1">
        <v>231.0</v>
      </c>
      <c r="K40" s="1">
        <v>417.0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179.0</v>
      </c>
      <c r="C41" s="1">
        <v>84.0</v>
      </c>
      <c r="D41" s="1">
        <v>209.0</v>
      </c>
      <c r="E41" s="1">
        <v>51.0</v>
      </c>
      <c r="F41" s="1">
        <v>149.0</v>
      </c>
      <c r="G41" s="1">
        <v>200.0</v>
      </c>
      <c r="H41" s="1">
        <v>15.0</v>
      </c>
      <c r="I41" s="1">
        <v>71.0</v>
      </c>
      <c r="J41" s="1">
        <v>455.0</v>
      </c>
      <c r="K41" s="1">
        <v>183.0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183.0</v>
      </c>
      <c r="C42" s="1">
        <v>320.0</v>
      </c>
      <c r="D42" s="1">
        <v>565.0</v>
      </c>
      <c r="E42" s="1">
        <v>342.0</v>
      </c>
      <c r="F42" s="1">
        <v>-71.0</v>
      </c>
      <c r="G42" s="1">
        <v>178.0</v>
      </c>
      <c r="H42" s="1">
        <v>-126.0</v>
      </c>
      <c r="I42" s="1">
        <v>-196.0</v>
      </c>
      <c r="J42" s="1">
        <v>632.0</v>
      </c>
      <c r="K42" s="1">
        <v>192.0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370.0</v>
      </c>
      <c r="C3" s="1">
        <v>263.0</v>
      </c>
      <c r="D3" s="1">
        <v>182.0</v>
      </c>
      <c r="E3" s="1">
        <v>239.0</v>
      </c>
      <c r="F3" s="1">
        <v>307.0</v>
      </c>
      <c r="G3" s="1">
        <v>675.0</v>
      </c>
      <c r="H3" s="1">
        <v>1150.0</v>
      </c>
      <c r="I3" s="1">
        <v>868.0</v>
      </c>
      <c r="J3" s="1">
        <v>374.0</v>
      </c>
      <c r="K3" s="1">
        <v>446.0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370.0</v>
      </c>
      <c r="C4" s="1">
        <v>263.0</v>
      </c>
      <c r="D4" s="1">
        <v>182.0</v>
      </c>
      <c r="E4" s="1">
        <v>239.0</v>
      </c>
      <c r="F4" s="1">
        <v>307.0</v>
      </c>
      <c r="G4" s="1">
        <v>675.0</v>
      </c>
      <c r="H4" s="1">
        <v>1150.0</v>
      </c>
      <c r="I4" s="1">
        <v>868.0</v>
      </c>
      <c r="J4" s="1">
        <v>374.0</v>
      </c>
      <c r="K4" s="1">
        <v>446.0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583.0</v>
      </c>
      <c r="C5" s="1">
        <v>559.0</v>
      </c>
      <c r="D5" s="1">
        <v>557.0</v>
      </c>
      <c r="E5" s="1">
        <v>639.0</v>
      </c>
      <c r="F5" s="1">
        <v>609.0</v>
      </c>
      <c r="G5" s="1">
        <v>570.0</v>
      </c>
      <c r="H5" s="1">
        <v>753.0</v>
      </c>
      <c r="I5" s="1">
        <v>813.0</v>
      </c>
      <c r="J5" s="1">
        <v>855.0</v>
      </c>
      <c r="K5" s="1">
        <v>769.0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583.0</v>
      </c>
      <c r="C6" s="1">
        <v>559.0</v>
      </c>
      <c r="D6" s="1">
        <v>557.0</v>
      </c>
      <c r="E6" s="1">
        <v>639.0</v>
      </c>
      <c r="F6" s="1">
        <v>609.0</v>
      </c>
      <c r="G6" s="1">
        <v>570.0</v>
      </c>
      <c r="H6" s="1">
        <v>753.0</v>
      </c>
      <c r="I6" s="1">
        <v>813.0</v>
      </c>
      <c r="J6" s="1">
        <v>855.0</v>
      </c>
      <c r="K6" s="1">
        <v>769.0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953.0</v>
      </c>
      <c r="C7" s="1">
        <v>1050.0</v>
      </c>
      <c r="D7" s="1">
        <v>1270.0</v>
      </c>
      <c r="E7" s="1">
        <v>1380.0</v>
      </c>
      <c r="F7" s="1">
        <v>1520.0</v>
      </c>
      <c r="G7" s="1">
        <v>1680.0</v>
      </c>
      <c r="H7" s="1">
        <v>1750.0</v>
      </c>
      <c r="I7" s="1">
        <v>1820.0</v>
      </c>
      <c r="J7" s="1">
        <v>2280.0</v>
      </c>
      <c r="K7" s="1">
        <v>2560.0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181.0</v>
      </c>
      <c r="C8" s="1">
        <v>208.0</v>
      </c>
      <c r="D8" s="1">
        <v>210.0</v>
      </c>
      <c r="E8" s="1">
        <v>196.0</v>
      </c>
      <c r="F8" s="1">
        <v>191.0</v>
      </c>
      <c r="G8" s="1">
        <v>195.0</v>
      </c>
      <c r="H8" s="1">
        <v>170.0</v>
      </c>
      <c r="I8" s="1">
        <v>155.0</v>
      </c>
      <c r="J8" s="1">
        <v>122.0</v>
      </c>
      <c r="K8" s="1">
        <v>100.0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16.0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6.0</v>
      </c>
      <c r="J10" s="1">
        <v>10.0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151.0</v>
      </c>
      <c r="C11" s="1">
        <v>149.0</v>
      </c>
      <c r="D11" s="1">
        <v>132.0</v>
      </c>
      <c r="E11" s="1">
        <v>102.0</v>
      </c>
      <c r="F11" s="1">
        <v>92.0</v>
      </c>
      <c r="G11" s="1">
        <v>140.0</v>
      </c>
      <c r="H11" s="1">
        <v>93.0</v>
      </c>
      <c r="I11" s="1">
        <v>116.0</v>
      </c>
      <c r="J11" s="1">
        <v>157.0</v>
      </c>
      <c r="K11" s="1">
        <v>165.0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2250.0</v>
      </c>
      <c r="C12" s="1">
        <v>2230.0</v>
      </c>
      <c r="D12" s="1">
        <v>2350.0</v>
      </c>
      <c r="E12" s="1">
        <v>2560.0</v>
      </c>
      <c r="F12" s="1">
        <v>2720.0</v>
      </c>
      <c r="G12" s="1">
        <v>3260.0</v>
      </c>
      <c r="H12" s="1">
        <v>3920.0</v>
      </c>
      <c r="I12" s="1">
        <v>3780.0</v>
      </c>
      <c r="J12" s="1">
        <v>3800.0</v>
      </c>
      <c r="K12" s="1">
        <v>4040.0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1140.0</v>
      </c>
      <c r="C13" s="1">
        <v>1220.0</v>
      </c>
      <c r="D13" s="1">
        <v>1330.0</v>
      </c>
      <c r="E13" s="1">
        <v>1440.0</v>
      </c>
      <c r="F13" s="1">
        <v>1520.0</v>
      </c>
      <c r="G13" s="1">
        <v>1640.0</v>
      </c>
      <c r="H13" s="1">
        <v>1690.0</v>
      </c>
      <c r="I13" s="1">
        <v>1800.0</v>
      </c>
      <c r="J13" s="1">
        <v>2000.0</v>
      </c>
      <c r="K13" s="1">
        <v>2040.0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-554.0</v>
      </c>
      <c r="C14" s="1">
        <v>-588.0</v>
      </c>
      <c r="D14" s="1">
        <v>-620.0</v>
      </c>
      <c r="E14" s="1">
        <v>-656.0</v>
      </c>
      <c r="F14" s="1">
        <v>-709.0</v>
      </c>
      <c r="G14" s="1">
        <v>-741.0</v>
      </c>
      <c r="H14" s="1">
        <v>-792.0</v>
      </c>
      <c r="I14" s="1">
        <v>-849.0</v>
      </c>
      <c r="J14" s="1">
        <v>-889.0</v>
      </c>
      <c r="K14" s="1">
        <v>-866.0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586.0</v>
      </c>
      <c r="C15" s="1">
        <v>629.0</v>
      </c>
      <c r="D15" s="1">
        <v>713.0</v>
      </c>
      <c r="E15" s="1">
        <v>780.0</v>
      </c>
      <c r="F15" s="1">
        <v>816.0</v>
      </c>
      <c r="G15" s="1">
        <v>899.0</v>
      </c>
      <c r="H15" s="1">
        <v>899.0</v>
      </c>
      <c r="I15" s="1">
        <v>949.0</v>
      </c>
      <c r="J15" s="1">
        <v>1120.0</v>
      </c>
      <c r="K15" s="1">
        <v>1170.0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270.0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607.0</v>
      </c>
      <c r="C17" s="1">
        <v>590.0</v>
      </c>
      <c r="D17" s="1">
        <v>753.0</v>
      </c>
      <c r="E17" s="1">
        <v>763.0</v>
      </c>
      <c r="F17" s="1">
        <v>753.0</v>
      </c>
      <c r="G17" s="1">
        <v>756.0</v>
      </c>
      <c r="H17" s="1">
        <v>779.0</v>
      </c>
      <c r="I17" s="1">
        <v>761.0</v>
      </c>
      <c r="J17" s="1">
        <v>1460.0</v>
      </c>
      <c r="K17" s="1">
        <v>1460.0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611.0</v>
      </c>
      <c r="C18" s="1">
        <v>595.0</v>
      </c>
      <c r="D18" s="1">
        <v>641.0</v>
      </c>
      <c r="E18" s="1">
        <v>670.0</v>
      </c>
      <c r="F18" s="1">
        <v>645.0</v>
      </c>
      <c r="G18" s="1">
        <v>635.0</v>
      </c>
      <c r="H18" s="1">
        <v>676.0</v>
      </c>
      <c r="I18" s="1">
        <v>586.0</v>
      </c>
      <c r="J18" s="1">
        <v>1160.0</v>
      </c>
      <c r="K18" s="1">
        <v>990.0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18.0</v>
      </c>
      <c r="C19" s="1">
        <v>17.0</v>
      </c>
      <c r="D19" s="1">
        <v>16.0</v>
      </c>
      <c r="E19" s="1">
        <v>16.0</v>
      </c>
      <c r="F19" s="1">
        <v>16.0</v>
      </c>
      <c r="G19" s="1">
        <v>15.0</v>
      </c>
      <c r="H19" s="1">
        <v>70.0</v>
      </c>
      <c r="I19" s="1">
        <v>74.0</v>
      </c>
      <c r="J19" s="1">
        <v>66.0</v>
      </c>
      <c r="K19" s="1">
        <v>69.0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117.0</v>
      </c>
      <c r="C20" s="1">
        <v>119.0</v>
      </c>
      <c r="D20" s="1">
        <v>151.0</v>
      </c>
      <c r="E20" s="1">
        <v>192.0</v>
      </c>
      <c r="F20" s="1">
        <v>190.0</v>
      </c>
      <c r="G20" s="1">
        <v>196.0</v>
      </c>
      <c r="H20" s="1">
        <v>181.0</v>
      </c>
      <c r="I20" s="1">
        <v>227.0</v>
      </c>
      <c r="J20" s="1">
        <v>174.0</v>
      </c>
      <c r="K20" s="1">
        <v>176.0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4190.0</v>
      </c>
      <c r="C21" s="1">
        <v>4180.0</v>
      </c>
      <c r="D21" s="1">
        <v>4620.0</v>
      </c>
      <c r="E21" s="1">
        <v>4980.0</v>
      </c>
      <c r="F21" s="1">
        <v>5140.0</v>
      </c>
      <c r="G21" s="1">
        <v>5770.0</v>
      </c>
      <c r="H21" s="1">
        <v>6520.0</v>
      </c>
      <c r="I21" s="1">
        <v>6370.0</v>
      </c>
      <c r="J21" s="1">
        <v>7780.0</v>
      </c>
      <c r="K21" s="1">
        <v>8170.0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123.0</v>
      </c>
      <c r="C23" s="1">
        <v>121.0</v>
      </c>
      <c r="D23" s="1">
        <v>137.0</v>
      </c>
      <c r="E23" s="1">
        <v>154.0</v>
      </c>
      <c r="F23" s="1">
        <v>150.0</v>
      </c>
      <c r="G23" s="1">
        <v>131.0</v>
      </c>
      <c r="H23" s="1">
        <v>172.0</v>
      </c>
      <c r="I23" s="1">
        <v>218.0</v>
      </c>
      <c r="J23" s="1">
        <v>308.0</v>
      </c>
      <c r="K23" s="1">
        <v>267.0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368.0</v>
      </c>
      <c r="C24" s="1">
        <v>380.0</v>
      </c>
      <c r="D24" s="1">
        <v>363.0</v>
      </c>
      <c r="E24" s="1">
        <v>427.0</v>
      </c>
      <c r="F24" s="1">
        <v>389.0</v>
      </c>
      <c r="G24" s="1">
        <v>368.0</v>
      </c>
      <c r="H24" s="1">
        <v>487.0</v>
      </c>
      <c r="I24" s="1">
        <v>463.0</v>
      </c>
      <c r="J24" s="1">
        <v>496.0</v>
      </c>
      <c r="K24" s="1">
        <v>502.0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190.0</v>
      </c>
      <c r="C25" s="1">
        <v>271.0</v>
      </c>
      <c r="D25" s="1">
        <v>211.0</v>
      </c>
      <c r="E25" s="1">
        <v>215.0</v>
      </c>
      <c r="F25" s="1">
        <v>150.0</v>
      </c>
      <c r="G25" s="1">
        <v>333.0</v>
      </c>
      <c r="H25" s="1">
        <v>205.0</v>
      </c>
      <c r="I25" s="1">
        <v>0.0</v>
      </c>
      <c r="J25" s="1">
        <v>235.0</v>
      </c>
      <c r="K25" s="1">
        <v>428.0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250.0</v>
      </c>
      <c r="C26" s="1">
        <v>0.0</v>
      </c>
      <c r="D26" s="1">
        <v>249.0</v>
      </c>
      <c r="E26" s="1">
        <v>0.0</v>
      </c>
      <c r="F26" s="1">
        <v>0.0</v>
      </c>
      <c r="G26" s="1">
        <v>0.0</v>
      </c>
      <c r="H26" s="1">
        <v>0.0</v>
      </c>
      <c r="I26" s="1">
        <v>250.0</v>
      </c>
      <c r="J26" s="1">
        <v>0.0</v>
      </c>
      <c r="K26" s="1">
        <v>300.0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16.0</v>
      </c>
      <c r="H27" s="1">
        <v>20.0</v>
      </c>
      <c r="I27" s="1">
        <v>21.0</v>
      </c>
      <c r="J27" s="1">
        <v>22.0</v>
      </c>
      <c r="K27" s="1">
        <v>24.0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12.0</v>
      </c>
      <c r="C28" s="1">
        <v>19.0</v>
      </c>
      <c r="D28" s="1">
        <v>9.0</v>
      </c>
      <c r="E28" s="1">
        <v>25.0</v>
      </c>
      <c r="F28" s="1">
        <v>9.0</v>
      </c>
      <c r="G28" s="1">
        <v>30.0</v>
      </c>
      <c r="H28" s="1">
        <v>34.0</v>
      </c>
      <c r="I28" s="1">
        <v>81.0</v>
      </c>
      <c r="J28" s="1">
        <v>22.0</v>
      </c>
      <c r="K28" s="1">
        <v>38.0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9.0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6.0</v>
      </c>
      <c r="C30" s="1">
        <v>0.0</v>
      </c>
      <c r="D30" s="1">
        <v>1.0</v>
      </c>
      <c r="E30" s="1">
        <v>0.0</v>
      </c>
      <c r="F30" s="1">
        <v>5.0</v>
      </c>
      <c r="G30" s="1">
        <v>2.0</v>
      </c>
      <c r="H30" s="1">
        <v>0.0</v>
      </c>
      <c r="I30" s="1">
        <v>1.0</v>
      </c>
      <c r="J30" s="1">
        <v>1.0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958.0</v>
      </c>
      <c r="C31" s="1">
        <v>791.0</v>
      </c>
      <c r="D31" s="1">
        <v>970.0</v>
      </c>
      <c r="E31" s="1">
        <v>821.0</v>
      </c>
      <c r="F31" s="1">
        <v>703.0</v>
      </c>
      <c r="G31" s="1">
        <v>880.0</v>
      </c>
      <c r="H31" s="1">
        <v>918.0</v>
      </c>
      <c r="I31" s="1">
        <v>1030.0</v>
      </c>
      <c r="J31" s="1">
        <v>1080.0</v>
      </c>
      <c r="K31" s="1">
        <v>1560.0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748.0</v>
      </c>
      <c r="C32" s="1">
        <v>1230.0</v>
      </c>
      <c r="D32" s="1">
        <v>1690.0</v>
      </c>
      <c r="E32" s="1">
        <v>2340.0</v>
      </c>
      <c r="F32" s="1">
        <v>2290.0</v>
      </c>
      <c r="G32" s="1">
        <v>2270.0</v>
      </c>
      <c r="H32" s="1">
        <v>2350.0</v>
      </c>
      <c r="I32" s="1">
        <v>2020.0</v>
      </c>
      <c r="J32" s="1">
        <v>2680.0</v>
      </c>
      <c r="K32" s="1">
        <v>2370.0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37.0</v>
      </c>
      <c r="H33" s="1">
        <v>49.0</v>
      </c>
      <c r="I33" s="1">
        <v>54.0</v>
      </c>
      <c r="J33" s="1">
        <v>63.0</v>
      </c>
      <c r="K33" s="1">
        <v>73.0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311.0</v>
      </c>
      <c r="C34" s="1">
        <v>353.0</v>
      </c>
      <c r="D34" s="1">
        <v>314.0</v>
      </c>
      <c r="E34" s="1">
        <v>191.0</v>
      </c>
      <c r="F34" s="1">
        <v>197.0</v>
      </c>
      <c r="G34" s="1">
        <v>297.0</v>
      </c>
      <c r="H34" s="1">
        <v>219.0</v>
      </c>
      <c r="I34" s="1">
        <v>183.0</v>
      </c>
      <c r="J34" s="1">
        <v>171.0</v>
      </c>
      <c r="K34" s="1">
        <v>160.0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182.0</v>
      </c>
      <c r="C35" s="1">
        <v>160.0</v>
      </c>
      <c r="D35" s="1">
        <v>195.0</v>
      </c>
      <c r="E35" s="1">
        <v>112.0</v>
      </c>
      <c r="F35" s="1">
        <v>145.0</v>
      </c>
      <c r="G35" s="1">
        <v>177.0</v>
      </c>
      <c r="H35" s="1">
        <v>169.0</v>
      </c>
      <c r="I35" s="1">
        <v>219.0</v>
      </c>
      <c r="J35" s="1">
        <v>323.0</v>
      </c>
      <c r="K35" s="1">
        <v>315.0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89.0</v>
      </c>
      <c r="C36" s="1">
        <v>87.0</v>
      </c>
      <c r="D36" s="1">
        <v>87.0</v>
      </c>
      <c r="E36" s="1">
        <v>195.0</v>
      </c>
      <c r="F36" s="1">
        <v>157.0</v>
      </c>
      <c r="G36" s="1">
        <v>131.0</v>
      </c>
      <c r="H36" s="1">
        <v>157.0</v>
      </c>
      <c r="I36" s="1">
        <v>127.0</v>
      </c>
      <c r="J36" s="1">
        <v>190.0</v>
      </c>
      <c r="K36" s="1">
        <v>170.0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2290.0</v>
      </c>
      <c r="C37" s="1">
        <v>2620.0</v>
      </c>
      <c r="D37" s="1">
        <v>3260.0</v>
      </c>
      <c r="E37" s="1">
        <v>3660.0</v>
      </c>
      <c r="F37" s="1">
        <v>3490.0</v>
      </c>
      <c r="G37" s="1">
        <v>3790.0</v>
      </c>
      <c r="H37" s="1">
        <v>3870.0</v>
      </c>
      <c r="I37" s="1">
        <v>3640.0</v>
      </c>
      <c r="J37" s="1">
        <v>4510.0</v>
      </c>
      <c r="K37" s="1">
        <v>4650.0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34.0</v>
      </c>
      <c r="C38" s="1">
        <v>34.0</v>
      </c>
      <c r="D38" s="1">
        <v>68.0</v>
      </c>
      <c r="E38" s="1">
        <v>72.0</v>
      </c>
      <c r="F38" s="1">
        <v>72.0</v>
      </c>
      <c r="G38" s="1">
        <v>72.0</v>
      </c>
      <c r="H38" s="1">
        <v>72.0</v>
      </c>
      <c r="I38" s="1">
        <v>72.0</v>
      </c>
      <c r="J38" s="1">
        <v>72.0</v>
      </c>
      <c r="K38" s="1">
        <v>72.0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99.0</v>
      </c>
      <c r="C39" s="1">
        <v>114.0</v>
      </c>
      <c r="D39" s="1">
        <v>65.0</v>
      </c>
      <c r="E39" s="1">
        <v>4.0</v>
      </c>
      <c r="F39" s="1">
        <v>0.0</v>
      </c>
      <c r="G39" s="1">
        <v>0.0</v>
      </c>
      <c r="H39" s="1">
        <v>0.0</v>
      </c>
      <c r="I39" s="1">
        <v>0.0</v>
      </c>
      <c r="J39" s="1">
        <v>1.0</v>
      </c>
      <c r="K39" s="1">
        <v>13.0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3300.0</v>
      </c>
      <c r="C40" s="1">
        <v>4059.0</v>
      </c>
      <c r="D40" s="1">
        <v>4470.0</v>
      </c>
      <c r="E40" s="1">
        <v>1730.0</v>
      </c>
      <c r="F40" s="1">
        <v>2240.0</v>
      </c>
      <c r="G40" s="1">
        <v>2710.0</v>
      </c>
      <c r="H40" s="1">
        <v>3240.0</v>
      </c>
      <c r="I40" s="1">
        <v>3240.0</v>
      </c>
      <c r="J40" s="1">
        <v>3640.0</v>
      </c>
      <c r="K40" s="1">
        <v>4260.0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-1230.0</v>
      </c>
      <c r="C41" s="1">
        <v>-2300.0</v>
      </c>
      <c r="D41" s="1">
        <v>-2840.0</v>
      </c>
      <c r="E41" s="1">
        <v>-112.0</v>
      </c>
      <c r="F41" s="1">
        <v>-300.0</v>
      </c>
      <c r="G41" s="1">
        <v>-258.0</v>
      </c>
      <c r="H41" s="1">
        <v>-237.0</v>
      </c>
      <c r="I41" s="1">
        <v>-225.0</v>
      </c>
      <c r="J41" s="1">
        <v>-213.0</v>
      </c>
      <c r="K41" s="1">
        <v>-608.0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-300.0</v>
      </c>
      <c r="C42" s="1">
        <v>-350.0</v>
      </c>
      <c r="D42" s="1">
        <v>-390.0</v>
      </c>
      <c r="E42" s="1">
        <v>-378.0</v>
      </c>
      <c r="F42" s="1">
        <v>-363.0</v>
      </c>
      <c r="G42" s="1">
        <v>-547.0</v>
      </c>
      <c r="H42" s="1">
        <v>-422.0</v>
      </c>
      <c r="I42" s="1">
        <v>-352.0</v>
      </c>
      <c r="J42" s="1">
        <v>-235.0</v>
      </c>
      <c r="K42" s="1">
        <v>-221.0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1900.0</v>
      </c>
      <c r="C43" s="1">
        <v>1560.0</v>
      </c>
      <c r="D43" s="1">
        <v>1370.0</v>
      </c>
      <c r="E43" s="1">
        <v>1320.0</v>
      </c>
      <c r="F43" s="1">
        <v>1650.0</v>
      </c>
      <c r="G43" s="1">
        <v>1980.0</v>
      </c>
      <c r="H43" s="1">
        <v>2660.0</v>
      </c>
      <c r="I43" s="1">
        <v>2740.0</v>
      </c>
      <c r="J43" s="1">
        <v>3270.0</v>
      </c>
      <c r="K43" s="1">
        <v>3520.0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1900.0</v>
      </c>
      <c r="C44" s="1">
        <v>1560.0</v>
      </c>
      <c r="D44" s="1">
        <v>1370.0</v>
      </c>
      <c r="E44" s="1">
        <v>1320.0</v>
      </c>
      <c r="F44" s="1">
        <v>1650.0</v>
      </c>
      <c r="G44" s="1">
        <v>1980.0</v>
      </c>
      <c r="H44" s="1">
        <v>2660.0</v>
      </c>
      <c r="I44" s="1">
        <v>2740.0</v>
      </c>
      <c r="J44" s="1">
        <v>3270.0</v>
      </c>
      <c r="K44" s="1">
        <v>3520.0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4190.0</v>
      </c>
      <c r="C45" s="1">
        <v>4180.0</v>
      </c>
      <c r="D45" s="1">
        <v>4620.0</v>
      </c>
      <c r="E45" s="1">
        <v>4980.0</v>
      </c>
      <c r="F45" s="1">
        <v>5140.0</v>
      </c>
      <c r="G45" s="1">
        <v>5770.0</v>
      </c>
      <c r="H45" s="1">
        <v>6520.0</v>
      </c>
      <c r="I45" s="1">
        <v>6370.0</v>
      </c>
      <c r="J45" s="1">
        <v>7780.0</v>
      </c>
      <c r="K45" s="1">
        <v>8170.0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51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102</v>
      </c>
      <c r="B47" s="1">
        <v>518.0</v>
      </c>
      <c r="C47" s="1">
        <v>492.0</v>
      </c>
      <c r="D47" s="1">
        <v>480.0</v>
      </c>
      <c r="E47" s="1">
        <v>481.0</v>
      </c>
      <c r="F47" s="1">
        <v>477.0</v>
      </c>
      <c r="G47" s="1">
        <v>478.0</v>
      </c>
      <c r="H47" s="1">
        <v>479.0</v>
      </c>
      <c r="I47" s="1">
        <v>479.0</v>
      </c>
      <c r="J47" s="1">
        <v>479.0</v>
      </c>
      <c r="K47" s="1">
        <v>473.0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103</v>
      </c>
      <c r="B48" s="1">
        <v>522.0</v>
      </c>
      <c r="C48" s="1">
        <v>494.0</v>
      </c>
      <c r="D48" s="1">
        <v>480.0</v>
      </c>
      <c r="E48" s="1">
        <v>481.0</v>
      </c>
      <c r="F48" s="1">
        <v>477.0</v>
      </c>
      <c r="G48" s="1">
        <v>478.0</v>
      </c>
      <c r="H48" s="1">
        <v>479.0</v>
      </c>
      <c r="I48" s="1">
        <v>479.0</v>
      </c>
      <c r="J48" s="1">
        <v>479.0</v>
      </c>
      <c r="K48" s="1">
        <v>473.0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104</v>
      </c>
      <c r="B49" s="1" t="s">
        <v>105</v>
      </c>
      <c r="C49" s="1" t="s">
        <v>106</v>
      </c>
      <c r="D49" s="1" t="s">
        <v>107</v>
      </c>
      <c r="E49" s="1" t="s">
        <v>108</v>
      </c>
      <c r="F49" s="1" t="s">
        <v>109</v>
      </c>
      <c r="G49" s="1" t="s">
        <v>110</v>
      </c>
      <c r="H49" s="1" t="s">
        <v>111</v>
      </c>
      <c r="I49" s="1" t="s">
        <v>112</v>
      </c>
      <c r="J49" s="1" t="s">
        <v>113</v>
      </c>
      <c r="K49" s="1" t="s">
        <v>114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>
        <v>687.0</v>
      </c>
      <c r="C50" s="1">
        <v>377.0</v>
      </c>
      <c r="D50" s="1">
        <v>-24.0</v>
      </c>
      <c r="E50" s="1">
        <v>-117.0</v>
      </c>
      <c r="F50" s="1">
        <v>249.0</v>
      </c>
      <c r="G50" s="1">
        <v>584.0</v>
      </c>
      <c r="H50" s="1">
        <v>1200.0</v>
      </c>
      <c r="I50" s="1">
        <v>1390.0</v>
      </c>
      <c r="J50" s="1">
        <v>647.0</v>
      </c>
      <c r="K50" s="1">
        <v>1070.0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116</v>
      </c>
      <c r="B51" s="1" t="s">
        <v>117</v>
      </c>
      <c r="C51" s="1" t="s">
        <v>118</v>
      </c>
      <c r="D51" s="1" t="s">
        <v>119</v>
      </c>
      <c r="E51" s="1" t="s">
        <v>120</v>
      </c>
      <c r="F51" s="1" t="s">
        <v>121</v>
      </c>
      <c r="G51" s="1" t="s">
        <v>122</v>
      </c>
      <c r="H51" s="1" t="s">
        <v>123</v>
      </c>
      <c r="I51" s="1" t="s">
        <v>124</v>
      </c>
      <c r="J51" s="1" t="s">
        <v>125</v>
      </c>
      <c r="K51" s="1" t="s">
        <v>126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127</v>
      </c>
      <c r="B52" s="1">
        <v>1190.0</v>
      </c>
      <c r="C52" s="1">
        <v>1500.0</v>
      </c>
      <c r="D52" s="1">
        <v>2150.0</v>
      </c>
      <c r="E52" s="1">
        <v>2560.0</v>
      </c>
      <c r="F52" s="1">
        <v>2440.0</v>
      </c>
      <c r="G52" s="1">
        <v>2660.0</v>
      </c>
      <c r="H52" s="1">
        <v>2630.0</v>
      </c>
      <c r="I52" s="1">
        <v>2340.0</v>
      </c>
      <c r="J52" s="1">
        <v>3000.0</v>
      </c>
      <c r="K52" s="1">
        <v>3200.0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128</v>
      </c>
      <c r="B53" s="1">
        <v>818.0</v>
      </c>
      <c r="C53" s="1">
        <v>1240.0</v>
      </c>
      <c r="D53" s="1">
        <v>1970.0</v>
      </c>
      <c r="E53" s="1">
        <v>2320.0</v>
      </c>
      <c r="F53" s="1">
        <v>2130.0</v>
      </c>
      <c r="G53" s="1">
        <v>1980.0</v>
      </c>
      <c r="H53" s="1">
        <v>1480.0</v>
      </c>
      <c r="I53" s="1">
        <v>1480.0</v>
      </c>
      <c r="J53" s="1">
        <v>2620.0</v>
      </c>
      <c r="K53" s="1">
        <v>2750.0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129</v>
      </c>
      <c r="B54" s="1">
        <v>261.0</v>
      </c>
      <c r="C54" s="1">
        <v>304.0</v>
      </c>
      <c r="D54" s="1">
        <v>270.0</v>
      </c>
      <c r="E54" s="1">
        <v>123.0</v>
      </c>
      <c r="F54" s="1">
        <v>154.0</v>
      </c>
      <c r="G54" s="1">
        <v>256.0</v>
      </c>
      <c r="H54" s="1">
        <v>176.0</v>
      </c>
      <c r="I54" s="1">
        <v>105.0</v>
      </c>
      <c r="J54" s="1">
        <v>125.0</v>
      </c>
      <c r="K54" s="1">
        <v>103.0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130</v>
      </c>
      <c r="B55" s="1">
        <v>184.0</v>
      </c>
      <c r="C55" s="1">
        <v>184.0</v>
      </c>
      <c r="D55" s="1">
        <v>184.0</v>
      </c>
      <c r="E55" s="1">
        <v>208.0</v>
      </c>
      <c r="F55" s="1">
        <v>224.0</v>
      </c>
      <c r="G55" s="1">
        <v>232.0</v>
      </c>
      <c r="H55" s="1">
        <v>328.0</v>
      </c>
      <c r="I55" s="1">
        <v>304.0</v>
      </c>
      <c r="J55" s="1">
        <v>304.0</v>
      </c>
      <c r="K55" s="1">
        <v>408.0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131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270.0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132</v>
      </c>
      <c r="B57" s="1">
        <v>4.0</v>
      </c>
      <c r="C57" s="1">
        <v>4.0</v>
      </c>
      <c r="D57" s="1">
        <v>4.0</v>
      </c>
      <c r="E57" s="1">
        <v>4.0</v>
      </c>
      <c r="F57" s="1">
        <v>4.0</v>
      </c>
      <c r="G57" s="1">
        <v>4.0</v>
      </c>
      <c r="H57" s="1">
        <v>4.0</v>
      </c>
      <c r="I57" s="1">
        <v>4.0</v>
      </c>
      <c r="J57" s="1">
        <v>4.0</v>
      </c>
      <c r="K57" s="1">
        <v>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133</v>
      </c>
      <c r="B58" s="1">
        <v>-234.0</v>
      </c>
      <c r="C58" s="1">
        <v>-248.0</v>
      </c>
      <c r="D58" s="1">
        <v>-272.0</v>
      </c>
      <c r="E58" s="1">
        <v>-290.0</v>
      </c>
      <c r="F58" s="1">
        <v>-303.0</v>
      </c>
      <c r="G58" s="1">
        <v>-311.0</v>
      </c>
      <c r="H58" s="1">
        <v>-353.0</v>
      </c>
      <c r="I58" s="1">
        <v>-385.0</v>
      </c>
      <c r="J58" s="1">
        <v>-429.0</v>
      </c>
      <c r="K58" s="1">
        <v>-512.0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134</v>
      </c>
      <c r="B59" s="1">
        <v>61.0</v>
      </c>
      <c r="C59" s="1">
        <v>85.0</v>
      </c>
      <c r="D59" s="1">
        <v>92.0</v>
      </c>
      <c r="E59" s="1">
        <v>90.0</v>
      </c>
      <c r="F59" s="1">
        <v>85.0</v>
      </c>
      <c r="G59" s="1">
        <v>101.0</v>
      </c>
      <c r="H59" s="1">
        <v>128.0</v>
      </c>
      <c r="I59" s="1">
        <v>126.0</v>
      </c>
      <c r="J59" s="1">
        <v>191.0</v>
      </c>
      <c r="K59" s="1">
        <v>218.0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135</v>
      </c>
      <c r="B60" s="1">
        <v>692.0</v>
      </c>
      <c r="C60" s="1">
        <v>782.0</v>
      </c>
      <c r="D60" s="1">
        <v>992.0</v>
      </c>
      <c r="E60" s="1">
        <v>1060.0</v>
      </c>
      <c r="F60" s="1">
        <v>1160.0</v>
      </c>
      <c r="G60" s="1">
        <v>1260.0</v>
      </c>
      <c r="H60" s="1">
        <v>1300.0</v>
      </c>
      <c r="I60" s="1">
        <v>1380.0</v>
      </c>
      <c r="J60" s="1">
        <v>1580.0</v>
      </c>
      <c r="K60" s="1">
        <v>1890.0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136</v>
      </c>
      <c r="B61" s="1">
        <v>200.0</v>
      </c>
      <c r="C61" s="1">
        <v>187.0</v>
      </c>
      <c r="D61" s="1">
        <v>186.0</v>
      </c>
      <c r="E61" s="1">
        <v>225.0</v>
      </c>
      <c r="F61" s="1">
        <v>279.0</v>
      </c>
      <c r="G61" s="1">
        <v>320.0</v>
      </c>
      <c r="H61" s="1">
        <v>323.0</v>
      </c>
      <c r="I61" s="1">
        <v>312.0</v>
      </c>
      <c r="J61" s="1">
        <v>509.0</v>
      </c>
      <c r="K61" s="1">
        <v>452.0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137</v>
      </c>
      <c r="B62" s="1">
        <v>72.0</v>
      </c>
      <c r="C62" s="1">
        <v>76.0</v>
      </c>
      <c r="D62" s="1">
        <v>81.0</v>
      </c>
      <c r="E62" s="1">
        <v>82.0</v>
      </c>
      <c r="F62" s="1">
        <v>82.0</v>
      </c>
      <c r="G62" s="1">
        <v>82.0</v>
      </c>
      <c r="H62" s="1">
        <v>82.0</v>
      </c>
      <c r="I62" s="1">
        <v>86.0</v>
      </c>
      <c r="J62" s="1">
        <v>97.0</v>
      </c>
      <c r="K62" s="1">
        <v>49.0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138</v>
      </c>
      <c r="B63" s="1">
        <v>419.0</v>
      </c>
      <c r="C63" s="1">
        <v>468.0</v>
      </c>
      <c r="D63" s="1">
        <v>497.0</v>
      </c>
      <c r="E63" s="1">
        <v>568.0</v>
      </c>
      <c r="F63" s="1">
        <v>617.0</v>
      </c>
      <c r="G63" s="1">
        <v>652.0</v>
      </c>
      <c r="H63" s="1">
        <v>659.0</v>
      </c>
      <c r="I63" s="1">
        <v>660.0</v>
      </c>
      <c r="J63" s="1">
        <v>717.0</v>
      </c>
      <c r="K63" s="1">
        <v>782.0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139</v>
      </c>
      <c r="B64" s="1">
        <v>561.0</v>
      </c>
      <c r="C64" s="1">
        <v>619.0</v>
      </c>
      <c r="D64" s="1">
        <v>659.0</v>
      </c>
      <c r="E64" s="1">
        <v>725.0</v>
      </c>
      <c r="F64" s="1">
        <v>769.0</v>
      </c>
      <c r="G64" s="1">
        <v>814.0</v>
      </c>
      <c r="H64" s="1">
        <v>833.0</v>
      </c>
      <c r="I64" s="1">
        <v>849.0</v>
      </c>
      <c r="J64" s="1">
        <v>889.0</v>
      </c>
      <c r="K64" s="1">
        <v>928.0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140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141</v>
      </c>
      <c r="B66" s="1">
        <v>200.0</v>
      </c>
      <c r="C66" s="1">
        <v>200.0</v>
      </c>
      <c r="D66" s="1">
        <v>260.0</v>
      </c>
      <c r="E66" s="1">
        <v>230.0</v>
      </c>
      <c r="F66" s="1">
        <v>0.0</v>
      </c>
      <c r="G66" s="1">
        <v>0.0</v>
      </c>
      <c r="H66" s="1">
        <v>0.0</v>
      </c>
      <c r="I66" s="1">
        <v>0.0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142</v>
      </c>
      <c r="B67" s="1">
        <v>10.0</v>
      </c>
      <c r="C67" s="1">
        <v>9.0</v>
      </c>
      <c r="D67" s="1">
        <v>7.0</v>
      </c>
      <c r="E67" s="1">
        <v>7.0</v>
      </c>
      <c r="F67" s="1">
        <v>7.0</v>
      </c>
      <c r="G67" s="1">
        <v>11.0</v>
      </c>
      <c r="H67" s="1">
        <v>7.0</v>
      </c>
      <c r="I67" s="1">
        <v>13.0</v>
      </c>
      <c r="J67" s="1">
        <v>7.0</v>
      </c>
      <c r="K67" s="1">
        <v>8.0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143</v>
      </c>
      <c r="B2" s="1">
        <v>3130.0</v>
      </c>
      <c r="C2" s="1">
        <v>3090.0</v>
      </c>
      <c r="D2" s="1">
        <v>2990.0</v>
      </c>
      <c r="E2" s="1">
        <v>3250.0</v>
      </c>
      <c r="F2" s="1">
        <v>3320.0</v>
      </c>
      <c r="G2" s="1">
        <v>3360.0</v>
      </c>
      <c r="H2" s="1">
        <v>3460.0</v>
      </c>
      <c r="I2" s="1">
        <v>3930.0</v>
      </c>
      <c r="J2" s="1">
        <v>4230.0</v>
      </c>
      <c r="K2" s="1">
        <v>4180.0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144</v>
      </c>
      <c r="B3" s="1">
        <v>3130.0</v>
      </c>
      <c r="C3" s="1">
        <v>3090.0</v>
      </c>
      <c r="D3" s="1">
        <v>2990.0</v>
      </c>
      <c r="E3" s="1">
        <v>3250.0</v>
      </c>
      <c r="F3" s="1">
        <v>3320.0</v>
      </c>
      <c r="G3" s="1">
        <v>3360.0</v>
      </c>
      <c r="H3" s="1">
        <v>3460.0</v>
      </c>
      <c r="I3" s="1">
        <v>3930.0</v>
      </c>
      <c r="J3" s="1">
        <v>4230.0</v>
      </c>
      <c r="K3" s="1">
        <v>4180.0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145</v>
      </c>
      <c r="B4" s="1">
        <v>951.0</v>
      </c>
      <c r="C4" s="1">
        <v>945.0</v>
      </c>
      <c r="D4" s="1">
        <v>973.0</v>
      </c>
      <c r="E4" s="1">
        <v>1050.0</v>
      </c>
      <c r="F4" s="1">
        <v>1160.0</v>
      </c>
      <c r="G4" s="1">
        <v>1240.0</v>
      </c>
      <c r="H4" s="1">
        <v>1370.0</v>
      </c>
      <c r="I4" s="1">
        <v>1540.0</v>
      </c>
      <c r="J4" s="1">
        <v>1730.0</v>
      </c>
      <c r="K4" s="1">
        <v>1650.0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146</v>
      </c>
      <c r="B5" s="1">
        <v>2180.0</v>
      </c>
      <c r="C5" s="1">
        <v>2140.0</v>
      </c>
      <c r="D5" s="1">
        <v>2020.0</v>
      </c>
      <c r="E5" s="1">
        <v>2200.0</v>
      </c>
      <c r="F5" s="1">
        <v>2170.0</v>
      </c>
      <c r="G5" s="1">
        <v>2130.0</v>
      </c>
      <c r="H5" s="1">
        <v>2090.0</v>
      </c>
      <c r="I5" s="1">
        <v>2390.0</v>
      </c>
      <c r="J5" s="1">
        <v>2490.0</v>
      </c>
      <c r="K5" s="1">
        <v>2530.0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147</v>
      </c>
      <c r="B6" s="1">
        <v>1130.0</v>
      </c>
      <c r="C6" s="1">
        <v>1100.0</v>
      </c>
      <c r="D6" s="1">
        <v>1050.0</v>
      </c>
      <c r="E6" s="1">
        <v>1180.0</v>
      </c>
      <c r="F6" s="1">
        <v>1060.0</v>
      </c>
      <c r="G6" s="1">
        <v>1030.0</v>
      </c>
      <c r="H6" s="1">
        <v>1080.0</v>
      </c>
      <c r="I6" s="1">
        <v>1140.0</v>
      </c>
      <c r="J6" s="1">
        <v>1270.0</v>
      </c>
      <c r="K6" s="1">
        <v>1360.0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148</v>
      </c>
      <c r="B7" s="1">
        <v>-4.0</v>
      </c>
      <c r="C7" s="1">
        <v>-14.0</v>
      </c>
      <c r="D7" s="1">
        <v>-20.0</v>
      </c>
      <c r="E7" s="1">
        <v>-28.0</v>
      </c>
      <c r="F7" s="1">
        <v>0.0</v>
      </c>
      <c r="G7" s="1">
        <v>-16.0</v>
      </c>
      <c r="H7" s="1">
        <v>2.0</v>
      </c>
      <c r="I7" s="1">
        <v>14.0</v>
      </c>
      <c r="J7" s="1">
        <v>-5.0</v>
      </c>
      <c r="K7" s="1">
        <v>23.0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149</v>
      </c>
      <c r="B8" s="1">
        <v>1130.0</v>
      </c>
      <c r="C8" s="1">
        <v>1090.0</v>
      </c>
      <c r="D8" s="1">
        <v>1030.0</v>
      </c>
      <c r="E8" s="1">
        <v>1150.0</v>
      </c>
      <c r="F8" s="1">
        <v>1060.0</v>
      </c>
      <c r="G8" s="1">
        <v>1010.0</v>
      </c>
      <c r="H8" s="1">
        <v>1080.0</v>
      </c>
      <c r="I8" s="1">
        <v>1160.0</v>
      </c>
      <c r="J8" s="1">
        <v>1260.0</v>
      </c>
      <c r="K8" s="1">
        <v>1380.0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150</v>
      </c>
      <c r="B9" s="1">
        <v>1050.0</v>
      </c>
      <c r="C9" s="1">
        <v>1050.0</v>
      </c>
      <c r="D9" s="1">
        <v>991.0</v>
      </c>
      <c r="E9" s="1">
        <v>1050.0</v>
      </c>
      <c r="F9" s="1">
        <v>1110.0</v>
      </c>
      <c r="G9" s="1">
        <v>1110.0</v>
      </c>
      <c r="H9" s="1">
        <v>1020.0</v>
      </c>
      <c r="I9" s="1">
        <v>1240.0</v>
      </c>
      <c r="J9" s="1">
        <v>1230.0</v>
      </c>
      <c r="K9" s="1">
        <v>1140.0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151</v>
      </c>
      <c r="B10" s="1">
        <v>-27.0</v>
      </c>
      <c r="C10" s="1">
        <v>-46.0</v>
      </c>
      <c r="D10" s="1">
        <v>-59.0</v>
      </c>
      <c r="E10" s="1">
        <v>-68.0</v>
      </c>
      <c r="F10" s="1">
        <v>-88.0</v>
      </c>
      <c r="G10" s="1">
        <v>-82.0</v>
      </c>
      <c r="H10" s="1">
        <v>-81.0</v>
      </c>
      <c r="I10" s="1">
        <v>-82.0</v>
      </c>
      <c r="J10" s="1">
        <v>-90.0</v>
      </c>
      <c r="K10" s="1">
        <v>-127.0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152</v>
      </c>
      <c r="B11" s="1">
        <v>2.0</v>
      </c>
      <c r="C11" s="1">
        <v>2.0</v>
      </c>
      <c r="D11" s="1">
        <v>3.0</v>
      </c>
      <c r="E11" s="1">
        <v>6.0</v>
      </c>
      <c r="F11" s="1">
        <v>8.0</v>
      </c>
      <c r="G11" s="1">
        <v>5.0</v>
      </c>
      <c r="H11" s="1">
        <v>2.0</v>
      </c>
      <c r="I11" s="1">
        <v>5.0</v>
      </c>
      <c r="J11" s="1">
        <v>9.0</v>
      </c>
      <c r="K11" s="1">
        <v>14.0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153</v>
      </c>
      <c r="B12" s="1">
        <v>-25.0</v>
      </c>
      <c r="C12" s="1">
        <v>-44.0</v>
      </c>
      <c r="D12" s="1">
        <v>-56.0</v>
      </c>
      <c r="E12" s="1">
        <v>-62.0</v>
      </c>
      <c r="F12" s="1">
        <v>-80.0</v>
      </c>
      <c r="G12" s="1">
        <v>-77.0</v>
      </c>
      <c r="H12" s="1">
        <v>-79.0</v>
      </c>
      <c r="I12" s="1">
        <v>-77.0</v>
      </c>
      <c r="J12" s="1">
        <v>-81.0</v>
      </c>
      <c r="K12" s="1">
        <v>-113.0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154</v>
      </c>
      <c r="B13" s="1">
        <v>-26.0</v>
      </c>
      <c r="C13" s="1">
        <v>-5.0</v>
      </c>
      <c r="D13" s="1">
        <v>-2.0</v>
      </c>
      <c r="E13" s="1">
        <v>-12.0</v>
      </c>
      <c r="F13" s="1">
        <v>15.0</v>
      </c>
      <c r="G13" s="1">
        <v>-14.0</v>
      </c>
      <c r="H13" s="1">
        <v>17.0</v>
      </c>
      <c r="I13" s="1">
        <v>7.0</v>
      </c>
      <c r="J13" s="1">
        <v>16.0</v>
      </c>
      <c r="K13" s="1">
        <v>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155</v>
      </c>
      <c r="B14" s="1">
        <v>1000.0</v>
      </c>
      <c r="C14" s="1">
        <v>1000.0</v>
      </c>
      <c r="D14" s="1">
        <v>933.0</v>
      </c>
      <c r="E14" s="1">
        <v>977.0</v>
      </c>
      <c r="F14" s="1">
        <v>1040.0</v>
      </c>
      <c r="G14" s="1">
        <v>1020.0</v>
      </c>
      <c r="H14" s="1">
        <v>954.0</v>
      </c>
      <c r="I14" s="1">
        <v>1170.0</v>
      </c>
      <c r="J14" s="1">
        <v>1170.0</v>
      </c>
      <c r="K14" s="1">
        <v>1040.0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156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-55.0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157</v>
      </c>
      <c r="B16" s="1">
        <v>0.0</v>
      </c>
      <c r="C16" s="1">
        <v>485.0</v>
      </c>
      <c r="D16" s="1">
        <v>0.0</v>
      </c>
      <c r="E16" s="1">
        <v>0.0</v>
      </c>
      <c r="F16" s="1">
        <v>0.0</v>
      </c>
      <c r="G16" s="1">
        <v>0.0</v>
      </c>
      <c r="H16" s="1">
        <v>127.0</v>
      </c>
      <c r="I16" s="1">
        <v>0.0</v>
      </c>
      <c r="J16" s="1">
        <v>0.0</v>
      </c>
      <c r="K16" s="1">
        <v>274.0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158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-13.0</v>
      </c>
      <c r="H17" s="1">
        <v>0.0</v>
      </c>
      <c r="I17" s="1">
        <v>-52.0</v>
      </c>
      <c r="J17" s="1">
        <v>-96.0</v>
      </c>
      <c r="K17" s="1">
        <v>-7.0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-9.0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160</v>
      </c>
      <c r="B19" s="1">
        <v>1000.0</v>
      </c>
      <c r="C19" s="1">
        <v>1490.0</v>
      </c>
      <c r="D19" s="1">
        <v>933.0</v>
      </c>
      <c r="E19" s="1">
        <v>977.0</v>
      </c>
      <c r="F19" s="1">
        <v>1040.0</v>
      </c>
      <c r="G19" s="1">
        <v>1010.0</v>
      </c>
      <c r="H19" s="1">
        <v>1080.0</v>
      </c>
      <c r="I19" s="1">
        <v>1110.0</v>
      </c>
      <c r="J19" s="1">
        <v>1020.0</v>
      </c>
      <c r="K19" s="1">
        <v>1300.0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161</v>
      </c>
      <c r="B20" s="1">
        <v>318.0</v>
      </c>
      <c r="C20" s="1">
        <v>422.0</v>
      </c>
      <c r="D20" s="1">
        <v>264.0</v>
      </c>
      <c r="E20" s="1">
        <v>260.0</v>
      </c>
      <c r="F20" s="1">
        <v>207.0</v>
      </c>
      <c r="G20" s="1">
        <v>182.0</v>
      </c>
      <c r="H20" s="1">
        <v>178.0</v>
      </c>
      <c r="I20" s="1">
        <v>276.0</v>
      </c>
      <c r="J20" s="1">
        <v>234.0</v>
      </c>
      <c r="K20" s="1">
        <v>274.0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162</v>
      </c>
      <c r="B21" s="1">
        <v>684.0</v>
      </c>
      <c r="C21" s="1">
        <v>1070.0</v>
      </c>
      <c r="D21" s="1">
        <v>669.0</v>
      </c>
      <c r="E21" s="1">
        <v>717.0</v>
      </c>
      <c r="F21" s="1">
        <v>835.0</v>
      </c>
      <c r="G21" s="1">
        <v>827.0</v>
      </c>
      <c r="H21" s="1">
        <v>903.0</v>
      </c>
      <c r="I21" s="1">
        <v>838.0</v>
      </c>
      <c r="J21" s="1">
        <v>783.0</v>
      </c>
      <c r="K21" s="1">
        <v>1020.0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163</v>
      </c>
      <c r="B22" s="1">
        <v>684.0</v>
      </c>
      <c r="C22" s="1">
        <v>1070.0</v>
      </c>
      <c r="D22" s="1">
        <v>669.0</v>
      </c>
      <c r="E22" s="1">
        <v>717.0</v>
      </c>
      <c r="F22" s="1">
        <v>835.0</v>
      </c>
      <c r="G22" s="1">
        <v>827.0</v>
      </c>
      <c r="H22" s="1">
        <v>903.0</v>
      </c>
      <c r="I22" s="1">
        <v>838.0</v>
      </c>
      <c r="J22" s="1">
        <v>783.0</v>
      </c>
      <c r="K22" s="1">
        <v>1020.0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164</v>
      </c>
      <c r="B23" s="1">
        <v>684.0</v>
      </c>
      <c r="C23" s="1">
        <v>1070.0</v>
      </c>
      <c r="D23" s="1">
        <v>669.0</v>
      </c>
      <c r="E23" s="1">
        <v>717.0</v>
      </c>
      <c r="F23" s="1">
        <v>835.0</v>
      </c>
      <c r="G23" s="1">
        <v>827.0</v>
      </c>
      <c r="H23" s="1">
        <v>903.0</v>
      </c>
      <c r="I23" s="1">
        <v>838.0</v>
      </c>
      <c r="J23" s="1">
        <v>783.0</v>
      </c>
      <c r="K23" s="1">
        <v>1020.0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165</v>
      </c>
      <c r="B24" s="1">
        <v>684.0</v>
      </c>
      <c r="C24" s="1">
        <v>1070.0</v>
      </c>
      <c r="D24" s="1">
        <v>669.0</v>
      </c>
      <c r="E24" s="1">
        <v>717.0</v>
      </c>
      <c r="F24" s="1">
        <v>835.0</v>
      </c>
      <c r="G24" s="1">
        <v>827.0</v>
      </c>
      <c r="H24" s="1">
        <v>903.0</v>
      </c>
      <c r="I24" s="1">
        <v>838.0</v>
      </c>
      <c r="J24" s="1">
        <v>783.0</v>
      </c>
      <c r="K24" s="1">
        <v>1020.0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166</v>
      </c>
      <c r="B25" s="1">
        <v>684.0</v>
      </c>
      <c r="C25" s="1">
        <v>1070.0</v>
      </c>
      <c r="D25" s="1">
        <v>669.0</v>
      </c>
      <c r="E25" s="1">
        <v>717.0</v>
      </c>
      <c r="F25" s="1">
        <v>835.0</v>
      </c>
      <c r="G25" s="1">
        <v>827.0</v>
      </c>
      <c r="H25" s="1">
        <v>903.0</v>
      </c>
      <c r="I25" s="1">
        <v>838.0</v>
      </c>
      <c r="J25" s="1">
        <v>783.0</v>
      </c>
      <c r="K25" s="1">
        <v>1020.0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167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168</v>
      </c>
      <c r="B27" s="1" t="s">
        <v>169</v>
      </c>
      <c r="C27" s="1" t="s">
        <v>170</v>
      </c>
      <c r="D27" s="1" t="s">
        <v>171</v>
      </c>
      <c r="E27" s="1" t="s">
        <v>172</v>
      </c>
      <c r="F27" s="1" t="s">
        <v>173</v>
      </c>
      <c r="G27" s="1" t="s">
        <v>174</v>
      </c>
      <c r="H27" s="1" t="s">
        <v>175</v>
      </c>
      <c r="I27" s="1" t="s">
        <v>176</v>
      </c>
      <c r="J27" s="1" t="s">
        <v>177</v>
      </c>
      <c r="K27" s="1" t="s">
        <v>178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179</v>
      </c>
      <c r="B28" s="1" t="s">
        <v>169</v>
      </c>
      <c r="C28" s="1" t="s">
        <v>170</v>
      </c>
      <c r="D28" s="1" t="s">
        <v>171</v>
      </c>
      <c r="E28" s="1" t="s">
        <v>172</v>
      </c>
      <c r="F28" s="1" t="s">
        <v>173</v>
      </c>
      <c r="G28" s="1" t="s">
        <v>174</v>
      </c>
      <c r="H28" s="1" t="s">
        <v>175</v>
      </c>
      <c r="I28" s="1" t="s">
        <v>176</v>
      </c>
      <c r="J28" s="1" t="s">
        <v>177</v>
      </c>
      <c r="K28" s="1" t="s">
        <v>178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180</v>
      </c>
      <c r="B29" s="1">
        <v>529.0</v>
      </c>
      <c r="C29" s="1">
        <v>507.0</v>
      </c>
      <c r="D29" s="1">
        <v>485.0</v>
      </c>
      <c r="E29" s="1">
        <v>480.0</v>
      </c>
      <c r="F29" s="1">
        <v>479.0</v>
      </c>
      <c r="G29" s="1">
        <v>478.0</v>
      </c>
      <c r="H29" s="1">
        <v>479.0</v>
      </c>
      <c r="I29" s="1">
        <v>479.0</v>
      </c>
      <c r="J29" s="1">
        <v>479.0</v>
      </c>
      <c r="K29" s="1">
        <v>476.0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181</v>
      </c>
      <c r="B30" s="1" t="s">
        <v>182</v>
      </c>
      <c r="C30" s="1" t="s">
        <v>183</v>
      </c>
      <c r="D30" s="1" t="s">
        <v>184</v>
      </c>
      <c r="E30" s="1" t="s">
        <v>185</v>
      </c>
      <c r="F30" s="1" t="s">
        <v>174</v>
      </c>
      <c r="G30" s="1" t="s">
        <v>186</v>
      </c>
      <c r="H30" s="1" t="s">
        <v>187</v>
      </c>
      <c r="I30" s="1" t="s">
        <v>173</v>
      </c>
      <c r="J30" s="1" t="s">
        <v>177</v>
      </c>
      <c r="K30" s="1" t="s">
        <v>188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189</v>
      </c>
      <c r="B31" s="1" t="s">
        <v>182</v>
      </c>
      <c r="C31" s="1" t="s">
        <v>183</v>
      </c>
      <c r="D31" s="1" t="s">
        <v>184</v>
      </c>
      <c r="E31" s="1" t="s">
        <v>185</v>
      </c>
      <c r="F31" s="1" t="s">
        <v>174</v>
      </c>
      <c r="G31" s="1" t="s">
        <v>186</v>
      </c>
      <c r="H31" s="1" t="s">
        <v>187</v>
      </c>
      <c r="I31" s="1" t="s">
        <v>173</v>
      </c>
      <c r="J31" s="1" t="s">
        <v>177</v>
      </c>
      <c r="K31" s="1" t="s">
        <v>188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190</v>
      </c>
      <c r="B32" s="1">
        <v>533.0</v>
      </c>
      <c r="C32" s="1">
        <v>511.0</v>
      </c>
      <c r="D32" s="1">
        <v>488.0</v>
      </c>
      <c r="E32" s="1">
        <v>484.0</v>
      </c>
      <c r="F32" s="1">
        <v>482.0</v>
      </c>
      <c r="G32" s="1">
        <v>480.0</v>
      </c>
      <c r="H32" s="1">
        <v>481.0</v>
      </c>
      <c r="I32" s="1">
        <v>481.0</v>
      </c>
      <c r="J32" s="1">
        <v>480.0</v>
      </c>
      <c r="K32" s="1">
        <v>477.0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191</v>
      </c>
      <c r="B33" s="1" t="s">
        <v>192</v>
      </c>
      <c r="C33" s="1" t="s">
        <v>193</v>
      </c>
      <c r="D33" s="1" t="s">
        <v>194</v>
      </c>
      <c r="E33" s="1" t="s">
        <v>195</v>
      </c>
      <c r="F33" s="1" t="s">
        <v>196</v>
      </c>
      <c r="G33" s="1" t="s">
        <v>197</v>
      </c>
      <c r="H33" s="1" t="s">
        <v>198</v>
      </c>
      <c r="I33" s="1" t="s">
        <v>199</v>
      </c>
      <c r="J33" s="1" t="s">
        <v>199</v>
      </c>
      <c r="K33" s="1" t="s">
        <v>196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200</v>
      </c>
      <c r="B34" s="1" t="s">
        <v>192</v>
      </c>
      <c r="C34" s="1" t="s">
        <v>201</v>
      </c>
      <c r="D34" s="1" t="s">
        <v>202</v>
      </c>
      <c r="E34" s="1" t="s">
        <v>203</v>
      </c>
      <c r="F34" s="1" t="s">
        <v>125</v>
      </c>
      <c r="G34" s="1" t="s">
        <v>204</v>
      </c>
      <c r="H34" s="1" t="s">
        <v>193</v>
      </c>
      <c r="I34" s="1" t="s">
        <v>199</v>
      </c>
      <c r="J34" s="1" t="s">
        <v>199</v>
      </c>
      <c r="K34" s="1" t="s">
        <v>196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205</v>
      </c>
      <c r="B35" s="1" t="s">
        <v>206</v>
      </c>
      <c r="C35" s="1" t="s">
        <v>121</v>
      </c>
      <c r="D35" s="1" t="s">
        <v>207</v>
      </c>
      <c r="E35" s="1" t="s">
        <v>208</v>
      </c>
      <c r="F35" s="1" t="s">
        <v>209</v>
      </c>
      <c r="G35" s="1" t="s">
        <v>210</v>
      </c>
      <c r="H35" s="1" t="s">
        <v>211</v>
      </c>
      <c r="I35" s="1" t="s">
        <v>212</v>
      </c>
      <c r="J35" s="1" t="s">
        <v>213</v>
      </c>
      <c r="K35" s="1" t="s">
        <v>214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215</v>
      </c>
      <c r="B36" s="1" t="s">
        <v>216</v>
      </c>
      <c r="C36" s="1" t="s">
        <v>217</v>
      </c>
      <c r="D36" s="1" t="s">
        <v>218</v>
      </c>
      <c r="E36" s="1" t="s">
        <v>219</v>
      </c>
      <c r="F36" s="1" t="s">
        <v>220</v>
      </c>
      <c r="G36" s="1" t="s">
        <v>221</v>
      </c>
      <c r="H36" s="1" t="s">
        <v>216</v>
      </c>
      <c r="I36" s="1">
        <v>42.0</v>
      </c>
      <c r="J36" s="1" t="s">
        <v>222</v>
      </c>
      <c r="K36" s="1" t="s">
        <v>223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224</v>
      </c>
      <c r="B38" s="1">
        <v>1100.0</v>
      </c>
      <c r="C38" s="1">
        <v>1110.0</v>
      </c>
      <c r="D38" s="1">
        <v>1050.0</v>
      </c>
      <c r="E38" s="1">
        <v>1120.0</v>
      </c>
      <c r="F38" s="1">
        <v>1180.0</v>
      </c>
      <c r="G38" s="1">
        <v>1190.0</v>
      </c>
      <c r="H38" s="1">
        <v>1090.0</v>
      </c>
      <c r="I38" s="1">
        <v>1320.0</v>
      </c>
      <c r="J38" s="1">
        <v>1310.0</v>
      </c>
      <c r="K38" s="1">
        <v>1230.0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225</v>
      </c>
      <c r="B39" s="1">
        <v>1050.0</v>
      </c>
      <c r="C39" s="1">
        <v>1050.0</v>
      </c>
      <c r="D39" s="1">
        <v>991.0</v>
      </c>
      <c r="E39" s="1">
        <v>1050.0</v>
      </c>
      <c r="F39" s="1">
        <v>1110.0</v>
      </c>
      <c r="G39" s="1">
        <v>1110.0</v>
      </c>
      <c r="H39" s="1">
        <v>1020.0</v>
      </c>
      <c r="I39" s="1">
        <v>1240.0</v>
      </c>
      <c r="J39" s="1">
        <v>1230.0</v>
      </c>
      <c r="K39" s="1">
        <v>1140.0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226</v>
      </c>
      <c r="B40" s="1">
        <v>1050.0</v>
      </c>
      <c r="C40" s="1">
        <v>1050.0</v>
      </c>
      <c r="D40" s="1">
        <v>991.0</v>
      </c>
      <c r="E40" s="1">
        <v>1050.0</v>
      </c>
      <c r="F40" s="1">
        <v>1110.0</v>
      </c>
      <c r="G40" s="1">
        <v>1110.0</v>
      </c>
      <c r="H40" s="1">
        <v>1020.0</v>
      </c>
      <c r="I40" s="1">
        <v>1240.0</v>
      </c>
      <c r="J40" s="1">
        <v>1230.0</v>
      </c>
      <c r="K40" s="1">
        <v>1140.0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227</v>
      </c>
      <c r="B41" s="1">
        <v>1130.0</v>
      </c>
      <c r="C41" s="1">
        <v>1130.0</v>
      </c>
      <c r="D41" s="1">
        <v>1070.0</v>
      </c>
      <c r="E41" s="1">
        <v>1140.0</v>
      </c>
      <c r="F41" s="1">
        <v>1210.0</v>
      </c>
      <c r="G41" s="1">
        <v>1220.0</v>
      </c>
      <c r="H41" s="1">
        <v>1130.0</v>
      </c>
      <c r="I41" s="1">
        <v>1350.0</v>
      </c>
      <c r="J41" s="1">
        <v>1350.0</v>
      </c>
      <c r="K41" s="1">
        <v>1280.0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228</v>
      </c>
      <c r="B42" s="1">
        <v>0.0</v>
      </c>
      <c r="C42" s="1">
        <v>0.0</v>
      </c>
      <c r="D42" s="1">
        <v>2990.0</v>
      </c>
      <c r="E42" s="1">
        <v>3250.0</v>
      </c>
      <c r="F42" s="1">
        <v>3320.0</v>
      </c>
      <c r="G42" s="1">
        <v>3360.0</v>
      </c>
      <c r="H42" s="1">
        <v>3460.0</v>
      </c>
      <c r="I42" s="1">
        <v>3930.0</v>
      </c>
      <c r="J42" s="1">
        <v>4230.0</v>
      </c>
      <c r="K42" s="1">
        <v>4180.0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229</v>
      </c>
      <c r="B43" s="1" t="s">
        <v>230</v>
      </c>
      <c r="C43" s="1" t="s">
        <v>231</v>
      </c>
      <c r="D43" s="1" t="s">
        <v>232</v>
      </c>
      <c r="E43" s="1" t="s">
        <v>233</v>
      </c>
      <c r="F43" s="1" t="s">
        <v>234</v>
      </c>
      <c r="G43" s="1" t="s">
        <v>235</v>
      </c>
      <c r="H43" s="1" t="s">
        <v>236</v>
      </c>
      <c r="I43" s="1" t="s">
        <v>237</v>
      </c>
      <c r="J43" s="1" t="s">
        <v>238</v>
      </c>
      <c r="K43" s="1" t="s">
        <v>239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240</v>
      </c>
      <c r="B44" s="1">
        <v>270.0</v>
      </c>
      <c r="C44" s="1">
        <v>365.0</v>
      </c>
      <c r="D44" s="1">
        <v>234.0</v>
      </c>
      <c r="E44" s="1">
        <v>282.0</v>
      </c>
      <c r="F44" s="1">
        <v>135.0</v>
      </c>
      <c r="G44" s="1">
        <v>114.0</v>
      </c>
      <c r="H44" s="1">
        <v>181.0</v>
      </c>
      <c r="I44" s="1">
        <v>223.0</v>
      </c>
      <c r="J44" s="1">
        <v>191.0</v>
      </c>
      <c r="K44" s="1">
        <v>175.0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241</v>
      </c>
      <c r="B45" s="1">
        <v>42.0</v>
      </c>
      <c r="C45" s="1">
        <v>47.0</v>
      </c>
      <c r="D45" s="1">
        <v>40.0</v>
      </c>
      <c r="E45" s="1">
        <v>47.0</v>
      </c>
      <c r="F45" s="1">
        <v>34.0</v>
      </c>
      <c r="G45" s="1">
        <v>29.0</v>
      </c>
      <c r="H45" s="1">
        <v>50.0</v>
      </c>
      <c r="I45" s="1">
        <v>64.0</v>
      </c>
      <c r="J45" s="1">
        <v>46.0</v>
      </c>
      <c r="K45" s="1">
        <v>81.0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242</v>
      </c>
      <c r="B46" s="1">
        <v>312.0</v>
      </c>
      <c r="C46" s="1">
        <v>412.0</v>
      </c>
      <c r="D46" s="1">
        <v>274.0</v>
      </c>
      <c r="E46" s="1">
        <v>329.0</v>
      </c>
      <c r="F46" s="1">
        <v>169.0</v>
      </c>
      <c r="G46" s="1">
        <v>143.0</v>
      </c>
      <c r="H46" s="1">
        <v>231.0</v>
      </c>
      <c r="I46" s="1">
        <v>287.0</v>
      </c>
      <c r="J46" s="1">
        <v>237.0</v>
      </c>
      <c r="K46" s="1">
        <v>256.0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243</v>
      </c>
      <c r="B47" s="1">
        <v>17.0</v>
      </c>
      <c r="C47" s="1">
        <v>27.0</v>
      </c>
      <c r="D47" s="1">
        <v>-1.0</v>
      </c>
      <c r="E47" s="1">
        <v>-56.0</v>
      </c>
      <c r="F47" s="1">
        <v>34.0</v>
      </c>
      <c r="G47" s="1">
        <v>32.0</v>
      </c>
      <c r="H47" s="1">
        <v>-6.0</v>
      </c>
      <c r="I47" s="1">
        <v>-2.0</v>
      </c>
      <c r="J47" s="1">
        <v>-9.0</v>
      </c>
      <c r="K47" s="1">
        <v>23.0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244</v>
      </c>
      <c r="B48" s="1">
        <v>-11.0</v>
      </c>
      <c r="C48" s="1">
        <v>-17.0</v>
      </c>
      <c r="D48" s="1">
        <v>-9.0</v>
      </c>
      <c r="E48" s="1">
        <v>-13.0</v>
      </c>
      <c r="F48" s="1">
        <v>4.0</v>
      </c>
      <c r="G48" s="1">
        <v>7.0</v>
      </c>
      <c r="H48" s="1">
        <v>-47.0</v>
      </c>
      <c r="I48" s="1">
        <v>-9.0</v>
      </c>
      <c r="J48" s="1">
        <v>6.0</v>
      </c>
      <c r="K48" s="1">
        <v>-5.0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245</v>
      </c>
      <c r="B49" s="1">
        <v>6.0</v>
      </c>
      <c r="C49" s="1">
        <v>10.0</v>
      </c>
      <c r="D49" s="1">
        <v>-10.0</v>
      </c>
      <c r="E49" s="1">
        <v>-69.0</v>
      </c>
      <c r="F49" s="1">
        <v>38.0</v>
      </c>
      <c r="G49" s="1">
        <v>39.0</v>
      </c>
      <c r="H49" s="1">
        <v>-53.0</v>
      </c>
      <c r="I49" s="1">
        <v>-11.0</v>
      </c>
      <c r="J49" s="1">
        <v>-3.0</v>
      </c>
      <c r="K49" s="1">
        <v>18.0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246</v>
      </c>
      <c r="B50" s="1">
        <v>626.0</v>
      </c>
      <c r="C50" s="1">
        <v>628.0</v>
      </c>
      <c r="D50" s="1">
        <v>583.0</v>
      </c>
      <c r="E50" s="1">
        <v>611.0</v>
      </c>
      <c r="F50" s="1">
        <v>651.0</v>
      </c>
      <c r="G50" s="1">
        <v>639.0</v>
      </c>
      <c r="H50" s="1">
        <v>596.0</v>
      </c>
      <c r="I50" s="1">
        <v>729.0</v>
      </c>
      <c r="J50" s="1">
        <v>730.0</v>
      </c>
      <c r="K50" s="1">
        <v>650.0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247</v>
      </c>
      <c r="B51" s="1">
        <v>16.0</v>
      </c>
      <c r="C51" s="1">
        <v>23.0</v>
      </c>
      <c r="D51" s="1">
        <v>21.0</v>
      </c>
      <c r="E51" s="1">
        <v>10.0</v>
      </c>
      <c r="F51" s="1">
        <v>22.0</v>
      </c>
      <c r="G51" s="1">
        <v>6.0</v>
      </c>
      <c r="H51" s="1">
        <v>7.0</v>
      </c>
      <c r="I51" s="1">
        <v>13.0</v>
      </c>
      <c r="J51" s="1">
        <v>28.0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248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249</v>
      </c>
      <c r="B53" s="1">
        <v>437.0</v>
      </c>
      <c r="C53" s="1">
        <v>417.0</v>
      </c>
      <c r="D53" s="1">
        <v>383.0</v>
      </c>
      <c r="E53" s="1">
        <v>414.0</v>
      </c>
      <c r="F53" s="1">
        <v>396.0</v>
      </c>
      <c r="G53" s="1">
        <v>383.0</v>
      </c>
      <c r="H53" s="1">
        <v>399.0</v>
      </c>
      <c r="I53" s="1">
        <v>438.0</v>
      </c>
      <c r="J53" s="1">
        <v>506.0</v>
      </c>
      <c r="K53" s="1">
        <v>529.0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250</v>
      </c>
      <c r="B54" s="1">
        <v>437.0</v>
      </c>
      <c r="C54" s="1">
        <v>417.0</v>
      </c>
      <c r="D54" s="1">
        <v>383.0</v>
      </c>
      <c r="E54" s="1">
        <v>414.0</v>
      </c>
      <c r="F54" s="1">
        <v>396.0</v>
      </c>
      <c r="G54" s="1">
        <v>383.0</v>
      </c>
      <c r="H54" s="1">
        <v>399.0</v>
      </c>
      <c r="I54" s="1">
        <v>438.0</v>
      </c>
      <c r="J54" s="1">
        <v>506.0</v>
      </c>
      <c r="K54" s="1">
        <v>529.0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251</v>
      </c>
      <c r="B55" s="1">
        <v>23.0</v>
      </c>
      <c r="C55" s="1">
        <v>23.0</v>
      </c>
      <c r="D55" s="1">
        <v>23.0</v>
      </c>
      <c r="E55" s="1">
        <v>26.0</v>
      </c>
      <c r="F55" s="1">
        <v>28.0</v>
      </c>
      <c r="G55" s="1">
        <v>29.0</v>
      </c>
      <c r="H55" s="1">
        <v>41.0</v>
      </c>
      <c r="I55" s="1">
        <v>38.0</v>
      </c>
      <c r="J55" s="1">
        <v>38.0</v>
      </c>
      <c r="K55" s="1">
        <v>51.0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252</v>
      </c>
      <c r="B56" s="1">
        <v>4.0</v>
      </c>
      <c r="C56" s="1">
        <v>6.0</v>
      </c>
      <c r="D56" s="1">
        <v>5.0</v>
      </c>
      <c r="E56" s="1">
        <v>6.0</v>
      </c>
      <c r="F56" s="1">
        <v>7.0</v>
      </c>
      <c r="G56" s="1">
        <v>7.0</v>
      </c>
      <c r="H56" s="1">
        <v>10.0</v>
      </c>
      <c r="I56" s="1">
        <v>10.0</v>
      </c>
      <c r="J56" s="1">
        <v>10.0</v>
      </c>
      <c r="K56" s="1">
        <v>16.0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253</v>
      </c>
      <c r="B57" s="1">
        <v>18.0</v>
      </c>
      <c r="C57" s="1">
        <v>16.0</v>
      </c>
      <c r="D57" s="1">
        <v>17.0</v>
      </c>
      <c r="E57" s="1">
        <v>19.0</v>
      </c>
      <c r="F57" s="1">
        <v>20.0</v>
      </c>
      <c r="G57" s="1">
        <v>21.0</v>
      </c>
      <c r="H57" s="1">
        <v>30.0</v>
      </c>
      <c r="I57" s="1">
        <v>27.0</v>
      </c>
      <c r="J57" s="1">
        <v>27.0</v>
      </c>
      <c r="K57" s="1">
        <v>34.0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254</v>
      </c>
      <c r="B58" s="1">
        <v>0.0</v>
      </c>
      <c r="C58" s="1">
        <v>0.0</v>
      </c>
      <c r="D58" s="1">
        <v>0.0</v>
      </c>
      <c r="E58" s="1">
        <v>0.0</v>
      </c>
      <c r="F58" s="1">
        <v>14.0</v>
      </c>
      <c r="G58" s="1">
        <v>11.0</v>
      </c>
      <c r="H58" s="1">
        <v>12.0</v>
      </c>
      <c r="I58" s="1">
        <v>15.0</v>
      </c>
      <c r="J58" s="1">
        <v>18.0</v>
      </c>
      <c r="K58" s="1">
        <v>25.0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255</v>
      </c>
      <c r="B59" s="1">
        <v>15.0</v>
      </c>
      <c r="C59" s="1">
        <v>15.0</v>
      </c>
      <c r="D59" s="1">
        <v>14.0</v>
      </c>
      <c r="E59" s="1">
        <v>19.0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256</v>
      </c>
      <c r="B60" s="1">
        <v>15.0</v>
      </c>
      <c r="C60" s="1">
        <v>15.0</v>
      </c>
      <c r="D60" s="1">
        <v>14.0</v>
      </c>
      <c r="E60" s="1">
        <v>19.0</v>
      </c>
      <c r="F60" s="1">
        <v>14.0</v>
      </c>
      <c r="G60" s="1">
        <v>11.0</v>
      </c>
      <c r="H60" s="1">
        <v>12.0</v>
      </c>
      <c r="I60" s="1">
        <v>15.0</v>
      </c>
      <c r="J60" s="1">
        <v>18.0</v>
      </c>
      <c r="K60" s="1">
        <v>25.0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258</v>
      </c>
      <c r="B3" s="1" t="s">
        <v>259</v>
      </c>
      <c r="C3" s="1" t="s">
        <v>260</v>
      </c>
      <c r="D3" s="1" t="s">
        <v>261</v>
      </c>
      <c r="E3" s="1" t="s">
        <v>262</v>
      </c>
      <c r="F3" s="1" t="s">
        <v>262</v>
      </c>
      <c r="G3" s="1" t="s">
        <v>263</v>
      </c>
      <c r="H3" s="1" t="s">
        <v>264</v>
      </c>
      <c r="I3" s="1" t="s">
        <v>265</v>
      </c>
      <c r="J3" s="1" t="s">
        <v>266</v>
      </c>
      <c r="K3" s="1" t="s">
        <v>267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268</v>
      </c>
      <c r="B4" s="1" t="s">
        <v>269</v>
      </c>
      <c r="C4" s="1" t="s">
        <v>270</v>
      </c>
      <c r="D4" s="1" t="s">
        <v>271</v>
      </c>
      <c r="E4" s="1" t="s">
        <v>272</v>
      </c>
      <c r="F4" s="1" t="s">
        <v>273</v>
      </c>
      <c r="G4" s="1" t="s">
        <v>274</v>
      </c>
      <c r="H4" s="1" t="s">
        <v>275</v>
      </c>
      <c r="I4" s="1" t="s">
        <v>276</v>
      </c>
      <c r="J4" s="1" t="s">
        <v>277</v>
      </c>
      <c r="K4" s="1" t="s">
        <v>278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279</v>
      </c>
      <c r="B5" s="1" t="s">
        <v>280</v>
      </c>
      <c r="C5" s="1" t="s">
        <v>281</v>
      </c>
      <c r="D5" s="1" t="s">
        <v>282</v>
      </c>
      <c r="E5" s="1" t="s">
        <v>283</v>
      </c>
      <c r="F5" s="1" t="s">
        <v>284</v>
      </c>
      <c r="G5" s="1" t="s">
        <v>285</v>
      </c>
      <c r="H5" s="1">
        <v>39.0</v>
      </c>
      <c r="I5" s="1" t="s">
        <v>286</v>
      </c>
      <c r="J5" s="1" t="s">
        <v>287</v>
      </c>
      <c r="K5" s="1" t="s">
        <v>288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289</v>
      </c>
      <c r="B6" s="1" t="s">
        <v>280</v>
      </c>
      <c r="C6" s="1" t="s">
        <v>281</v>
      </c>
      <c r="D6" s="1" t="s">
        <v>282</v>
      </c>
      <c r="E6" s="1" t="s">
        <v>283</v>
      </c>
      <c r="F6" s="1" t="s">
        <v>284</v>
      </c>
      <c r="G6" s="1" t="s">
        <v>285</v>
      </c>
      <c r="H6" s="1">
        <v>39.0</v>
      </c>
      <c r="I6" s="1" t="s">
        <v>286</v>
      </c>
      <c r="J6" s="1" t="s">
        <v>287</v>
      </c>
      <c r="K6" s="1" t="s">
        <v>288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291</v>
      </c>
      <c r="B8" s="1" t="s">
        <v>292</v>
      </c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302</v>
      </c>
      <c r="B9" s="1" t="s">
        <v>303</v>
      </c>
      <c r="C9" s="1" t="s">
        <v>304</v>
      </c>
      <c r="D9" s="1" t="s">
        <v>305</v>
      </c>
      <c r="E9" s="1" t="s">
        <v>306</v>
      </c>
      <c r="F9" s="1" t="s">
        <v>307</v>
      </c>
      <c r="G9" s="1" t="s">
        <v>308</v>
      </c>
      <c r="H9" s="1" t="s">
        <v>309</v>
      </c>
      <c r="I9" s="1" t="s">
        <v>310</v>
      </c>
      <c r="J9" s="1" t="s">
        <v>311</v>
      </c>
      <c r="K9" s="1" t="s">
        <v>312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313</v>
      </c>
      <c r="B10" s="1" t="s">
        <v>314</v>
      </c>
      <c r="C10" s="1" t="s">
        <v>315</v>
      </c>
      <c r="D10" s="1" t="s">
        <v>316</v>
      </c>
      <c r="E10" s="1" t="s">
        <v>317</v>
      </c>
      <c r="F10" s="1" t="s">
        <v>318</v>
      </c>
      <c r="G10" s="1" t="s">
        <v>319</v>
      </c>
      <c r="H10" s="1" t="s">
        <v>320</v>
      </c>
      <c r="I10" s="1" t="s">
        <v>321</v>
      </c>
      <c r="J10" s="1" t="s">
        <v>322</v>
      </c>
      <c r="K10" s="1" t="s">
        <v>323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324</v>
      </c>
      <c r="B11" s="1" t="s">
        <v>325</v>
      </c>
      <c r="C11" s="1" t="s">
        <v>326</v>
      </c>
      <c r="D11" s="1" t="s">
        <v>327</v>
      </c>
      <c r="E11" s="1" t="s">
        <v>328</v>
      </c>
      <c r="F11" s="1" t="s">
        <v>329</v>
      </c>
      <c r="G11" s="1" t="s">
        <v>327</v>
      </c>
      <c r="H11" s="1" t="s">
        <v>330</v>
      </c>
      <c r="I11" s="1" t="s">
        <v>331</v>
      </c>
      <c r="J11" s="1" t="s">
        <v>332</v>
      </c>
      <c r="K11" s="1" t="s">
        <v>333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334</v>
      </c>
      <c r="B12" s="1" t="s">
        <v>325</v>
      </c>
      <c r="C12" s="1" t="s">
        <v>326</v>
      </c>
      <c r="D12" s="1" t="s">
        <v>327</v>
      </c>
      <c r="E12" s="1" t="s">
        <v>328</v>
      </c>
      <c r="F12" s="1" t="s">
        <v>329</v>
      </c>
      <c r="G12" s="1" t="s">
        <v>327</v>
      </c>
      <c r="H12" s="1" t="s">
        <v>330</v>
      </c>
      <c r="I12" s="1" t="s">
        <v>331</v>
      </c>
      <c r="J12" s="1" t="s">
        <v>332</v>
      </c>
      <c r="K12" s="1" t="s">
        <v>333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335</v>
      </c>
      <c r="B13" s="1" t="s">
        <v>336</v>
      </c>
      <c r="C13" s="1" t="s">
        <v>337</v>
      </c>
      <c r="D13" s="1" t="s">
        <v>338</v>
      </c>
      <c r="E13" s="1" t="s">
        <v>339</v>
      </c>
      <c r="F13" s="1" t="s">
        <v>340</v>
      </c>
      <c r="G13" s="1" t="s">
        <v>341</v>
      </c>
      <c r="H13" s="1" t="s">
        <v>342</v>
      </c>
      <c r="I13" s="1" t="s">
        <v>343</v>
      </c>
      <c r="J13" s="1" t="s">
        <v>344</v>
      </c>
      <c r="K13" s="1" t="s">
        <v>345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346</v>
      </c>
      <c r="B14" s="1" t="s">
        <v>336</v>
      </c>
      <c r="C14" s="1" t="s">
        <v>337</v>
      </c>
      <c r="D14" s="1" t="s">
        <v>338</v>
      </c>
      <c r="E14" s="1" t="s">
        <v>339</v>
      </c>
      <c r="F14" s="1" t="s">
        <v>340</v>
      </c>
      <c r="G14" s="1" t="s">
        <v>341</v>
      </c>
      <c r="H14" s="1" t="s">
        <v>342</v>
      </c>
      <c r="I14" s="1" t="s">
        <v>343</v>
      </c>
      <c r="J14" s="1" t="s">
        <v>344</v>
      </c>
      <c r="K14" s="1" t="s">
        <v>345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347</v>
      </c>
      <c r="B15" s="1" t="s">
        <v>336</v>
      </c>
      <c r="C15" s="1" t="s">
        <v>337</v>
      </c>
      <c r="D15" s="1" t="s">
        <v>338</v>
      </c>
      <c r="E15" s="1" t="s">
        <v>339</v>
      </c>
      <c r="F15" s="1" t="s">
        <v>340</v>
      </c>
      <c r="G15" s="1" t="s">
        <v>341</v>
      </c>
      <c r="H15" s="1" t="s">
        <v>342</v>
      </c>
      <c r="I15" s="1" t="s">
        <v>343</v>
      </c>
      <c r="J15" s="1" t="s">
        <v>344</v>
      </c>
      <c r="K15" s="1" t="s">
        <v>345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348</v>
      </c>
      <c r="B16" s="1" t="s">
        <v>349</v>
      </c>
      <c r="C16" s="1" t="s">
        <v>350</v>
      </c>
      <c r="D16" s="1" t="s">
        <v>351</v>
      </c>
      <c r="E16" s="1" t="s">
        <v>352</v>
      </c>
      <c r="F16" s="1" t="s">
        <v>353</v>
      </c>
      <c r="G16" s="1" t="s">
        <v>354</v>
      </c>
      <c r="H16" s="1" t="s">
        <v>355</v>
      </c>
      <c r="I16" s="1" t="s">
        <v>356</v>
      </c>
      <c r="J16" s="1" t="s">
        <v>357</v>
      </c>
      <c r="K16" s="1" t="s">
        <v>358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359</v>
      </c>
      <c r="B17" s="1" t="s">
        <v>360</v>
      </c>
      <c r="C17" s="1" t="s">
        <v>361</v>
      </c>
      <c r="D17" s="1" t="s">
        <v>362</v>
      </c>
      <c r="E17" s="1" t="s">
        <v>274</v>
      </c>
      <c r="F17" s="1" t="s">
        <v>363</v>
      </c>
      <c r="G17" s="1" t="s">
        <v>364</v>
      </c>
      <c r="H17" s="1" t="s">
        <v>365</v>
      </c>
      <c r="I17" s="1" t="s">
        <v>366</v>
      </c>
      <c r="J17" s="1" t="s">
        <v>367</v>
      </c>
      <c r="K17" s="1" t="s">
        <v>368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369</v>
      </c>
      <c r="B18" s="1" t="s">
        <v>370</v>
      </c>
      <c r="C18" s="1" t="s">
        <v>371</v>
      </c>
      <c r="D18" s="1" t="s">
        <v>372</v>
      </c>
      <c r="E18" s="1" t="s">
        <v>357</v>
      </c>
      <c r="F18" s="1" t="s">
        <v>373</v>
      </c>
      <c r="G18" s="1" t="s">
        <v>374</v>
      </c>
      <c r="H18" s="1" t="s">
        <v>375</v>
      </c>
      <c r="I18" s="1" t="s">
        <v>376</v>
      </c>
      <c r="J18" s="1" t="s">
        <v>377</v>
      </c>
      <c r="K18" s="1" t="s">
        <v>378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379</v>
      </c>
      <c r="B20" s="1" t="s">
        <v>118</v>
      </c>
      <c r="C20" s="1" t="s">
        <v>212</v>
      </c>
      <c r="D20" s="1" t="s">
        <v>210</v>
      </c>
      <c r="E20" s="1" t="s">
        <v>210</v>
      </c>
      <c r="F20" s="1" t="s">
        <v>380</v>
      </c>
      <c r="G20" s="1" t="s">
        <v>381</v>
      </c>
      <c r="H20" s="1" t="s">
        <v>207</v>
      </c>
      <c r="I20" s="1" t="s">
        <v>208</v>
      </c>
      <c r="J20" s="1" t="s">
        <v>382</v>
      </c>
      <c r="K20" s="1" t="s">
        <v>121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383</v>
      </c>
      <c r="B21" s="1" t="s">
        <v>384</v>
      </c>
      <c r="C21" s="1" t="s">
        <v>385</v>
      </c>
      <c r="D21" s="1" t="s">
        <v>386</v>
      </c>
      <c r="E21" s="1" t="s">
        <v>387</v>
      </c>
      <c r="F21" s="1" t="s">
        <v>388</v>
      </c>
      <c r="G21" s="1" t="s">
        <v>389</v>
      </c>
      <c r="H21" s="1" t="s">
        <v>390</v>
      </c>
      <c r="I21" s="1" t="s">
        <v>391</v>
      </c>
      <c r="J21" s="1" t="s">
        <v>392</v>
      </c>
      <c r="K21" s="1" t="s">
        <v>393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394</v>
      </c>
      <c r="B22" s="1" t="s">
        <v>395</v>
      </c>
      <c r="C22" s="1" t="s">
        <v>396</v>
      </c>
      <c r="D22" s="1" t="s">
        <v>397</v>
      </c>
      <c r="E22" s="1" t="s">
        <v>398</v>
      </c>
      <c r="F22" s="1" t="s">
        <v>399</v>
      </c>
      <c r="G22" s="1" t="s">
        <v>400</v>
      </c>
      <c r="H22" s="1" t="s">
        <v>401</v>
      </c>
      <c r="I22" s="1" t="s">
        <v>402</v>
      </c>
      <c r="J22" s="1" t="s">
        <v>403</v>
      </c>
      <c r="K22" s="1" t="s">
        <v>404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405</v>
      </c>
      <c r="B23" s="1" t="s">
        <v>406</v>
      </c>
      <c r="C23" s="1" t="s">
        <v>407</v>
      </c>
      <c r="D23" s="1" t="s">
        <v>408</v>
      </c>
      <c r="E23" s="1" t="s">
        <v>213</v>
      </c>
      <c r="F23" s="1" t="s">
        <v>409</v>
      </c>
      <c r="G23" s="1" t="s">
        <v>410</v>
      </c>
      <c r="H23" s="1" t="s">
        <v>409</v>
      </c>
      <c r="I23" s="1" t="s">
        <v>411</v>
      </c>
      <c r="J23" s="1" t="s">
        <v>214</v>
      </c>
      <c r="K23" s="1" t="s">
        <v>210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413</v>
      </c>
      <c r="B25" s="1" t="s">
        <v>414</v>
      </c>
      <c r="C25" s="1" t="s">
        <v>415</v>
      </c>
      <c r="D25" s="1" t="s">
        <v>416</v>
      </c>
      <c r="E25" s="1" t="s">
        <v>417</v>
      </c>
      <c r="F25" s="1" t="s">
        <v>418</v>
      </c>
      <c r="G25" s="1" t="s">
        <v>419</v>
      </c>
      <c r="H25" s="1" t="s">
        <v>420</v>
      </c>
      <c r="I25" s="1" t="s">
        <v>105</v>
      </c>
      <c r="J25" s="1" t="s">
        <v>421</v>
      </c>
      <c r="K25" s="1" t="s">
        <v>422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423</v>
      </c>
      <c r="B26" s="1" t="s">
        <v>424</v>
      </c>
      <c r="C26" s="1" t="s">
        <v>406</v>
      </c>
      <c r="D26" s="1" t="s">
        <v>118</v>
      </c>
      <c r="E26" s="1" t="s">
        <v>425</v>
      </c>
      <c r="F26" s="1" t="s">
        <v>426</v>
      </c>
      <c r="G26" s="1" t="s">
        <v>427</v>
      </c>
      <c r="H26" s="1" t="s">
        <v>428</v>
      </c>
      <c r="I26" s="1" t="s">
        <v>177</v>
      </c>
      <c r="J26" s="1" t="s">
        <v>429</v>
      </c>
      <c r="K26" s="1" t="s">
        <v>430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431</v>
      </c>
      <c r="B27" s="1" t="s">
        <v>432</v>
      </c>
      <c r="C27" s="1" t="s">
        <v>380</v>
      </c>
      <c r="D27" s="1" t="s">
        <v>380</v>
      </c>
      <c r="E27" s="1" t="s">
        <v>410</v>
      </c>
      <c r="F27" s="1" t="s">
        <v>433</v>
      </c>
      <c r="G27" s="1" t="s">
        <v>434</v>
      </c>
      <c r="H27" s="1" t="s">
        <v>435</v>
      </c>
      <c r="I27" s="1" t="s">
        <v>436</v>
      </c>
      <c r="J27" s="1" t="s">
        <v>437</v>
      </c>
      <c r="K27" s="1" t="s">
        <v>438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439</v>
      </c>
      <c r="B28" s="1" t="s">
        <v>440</v>
      </c>
      <c r="C28" s="1" t="s">
        <v>441</v>
      </c>
      <c r="D28" s="1" t="s">
        <v>442</v>
      </c>
      <c r="E28" s="1" t="s">
        <v>443</v>
      </c>
      <c r="F28" s="1" t="s">
        <v>444</v>
      </c>
      <c r="G28" s="1" t="s">
        <v>445</v>
      </c>
      <c r="H28" s="1" t="s">
        <v>446</v>
      </c>
      <c r="I28" s="1" t="s">
        <v>447</v>
      </c>
      <c r="J28" s="1">
        <v>72.0</v>
      </c>
      <c r="K28" s="1" t="s">
        <v>448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449</v>
      </c>
      <c r="B29" s="1" t="s">
        <v>450</v>
      </c>
      <c r="C29" s="1" t="s">
        <v>451</v>
      </c>
      <c r="D29" s="1" t="s">
        <v>452</v>
      </c>
      <c r="E29" s="1" t="s">
        <v>453</v>
      </c>
      <c r="F29" s="1" t="s">
        <v>454</v>
      </c>
      <c r="G29" s="1" t="s">
        <v>455</v>
      </c>
      <c r="H29" s="1" t="s">
        <v>456</v>
      </c>
      <c r="I29" s="1" t="s">
        <v>457</v>
      </c>
      <c r="J29" s="1" t="s">
        <v>458</v>
      </c>
      <c r="K29" s="1" t="s">
        <v>459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460</v>
      </c>
      <c r="B30" s="1" t="s">
        <v>461</v>
      </c>
      <c r="C30" s="1" t="s">
        <v>462</v>
      </c>
      <c r="D30" s="1" t="s">
        <v>463</v>
      </c>
      <c r="E30" s="1" t="s">
        <v>464</v>
      </c>
      <c r="F30" s="1" t="s">
        <v>465</v>
      </c>
      <c r="G30" s="1" t="s">
        <v>466</v>
      </c>
      <c r="H30" s="1" t="s">
        <v>467</v>
      </c>
      <c r="I30" s="1" t="s">
        <v>468</v>
      </c>
      <c r="J30" s="1" t="s">
        <v>469</v>
      </c>
      <c r="K30" s="1" t="s">
        <v>470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471</v>
      </c>
      <c r="B31" s="1" t="s">
        <v>472</v>
      </c>
      <c r="C31" s="1" t="s">
        <v>473</v>
      </c>
      <c r="D31" s="1" t="s">
        <v>474</v>
      </c>
      <c r="E31" s="1" t="s">
        <v>475</v>
      </c>
      <c r="F31" s="1" t="s">
        <v>476</v>
      </c>
      <c r="G31" s="1" t="s">
        <v>477</v>
      </c>
      <c r="H31" s="1" t="s">
        <v>478</v>
      </c>
      <c r="I31" s="1" t="s">
        <v>479</v>
      </c>
      <c r="J31" s="1" t="s">
        <v>480</v>
      </c>
      <c r="K31" s="1" t="s">
        <v>481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483</v>
      </c>
      <c r="B33" s="1" t="s">
        <v>484</v>
      </c>
      <c r="C33" s="1" t="s">
        <v>485</v>
      </c>
      <c r="D33" s="1" t="s">
        <v>486</v>
      </c>
      <c r="E33" s="1" t="s">
        <v>487</v>
      </c>
      <c r="F33" s="1" t="s">
        <v>488</v>
      </c>
      <c r="G33" s="1" t="s">
        <v>489</v>
      </c>
      <c r="H33" s="1" t="s">
        <v>490</v>
      </c>
      <c r="I33" s="1" t="s">
        <v>491</v>
      </c>
      <c r="J33" s="1" t="s">
        <v>492</v>
      </c>
      <c r="K33" s="1" t="s">
        <v>493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494</v>
      </c>
      <c r="B34" s="1" t="s">
        <v>495</v>
      </c>
      <c r="C34" s="1">
        <v>49.0</v>
      </c>
      <c r="D34" s="1" t="s">
        <v>496</v>
      </c>
      <c r="E34" s="1" t="s">
        <v>497</v>
      </c>
      <c r="F34" s="1" t="s">
        <v>498</v>
      </c>
      <c r="G34" s="1" t="s">
        <v>499</v>
      </c>
      <c r="H34" s="1" t="s">
        <v>500</v>
      </c>
      <c r="I34" s="1" t="s">
        <v>501</v>
      </c>
      <c r="J34" s="1" t="s">
        <v>502</v>
      </c>
      <c r="K34" s="1" t="s">
        <v>503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504</v>
      </c>
      <c r="B35" s="1" t="s">
        <v>505</v>
      </c>
      <c r="C35" s="1" t="s">
        <v>506</v>
      </c>
      <c r="D35" s="1" t="s">
        <v>507</v>
      </c>
      <c r="E35" s="1" t="s">
        <v>508</v>
      </c>
      <c r="F35" s="1" t="s">
        <v>509</v>
      </c>
      <c r="G35" s="1" t="s">
        <v>510</v>
      </c>
      <c r="H35" s="1" t="s">
        <v>511</v>
      </c>
      <c r="I35" s="1" t="s">
        <v>512</v>
      </c>
      <c r="J35" s="1" t="s">
        <v>513</v>
      </c>
      <c r="K35" s="1" t="s">
        <v>514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515</v>
      </c>
      <c r="B36" s="1" t="s">
        <v>516</v>
      </c>
      <c r="C36" s="1" t="s">
        <v>517</v>
      </c>
      <c r="D36" s="1">
        <v>48.0</v>
      </c>
      <c r="E36" s="1" t="s">
        <v>301</v>
      </c>
      <c r="F36" s="1" t="s">
        <v>518</v>
      </c>
      <c r="G36" s="1" t="s">
        <v>519</v>
      </c>
      <c r="H36" s="1" t="s">
        <v>520</v>
      </c>
      <c r="I36" s="1" t="s">
        <v>521</v>
      </c>
      <c r="J36" s="1" t="s">
        <v>522</v>
      </c>
      <c r="K36" s="1" t="s">
        <v>523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524</v>
      </c>
      <c r="B37" s="1" t="s">
        <v>525</v>
      </c>
      <c r="C37" s="1" t="s">
        <v>526</v>
      </c>
      <c r="D37" s="1" t="s">
        <v>527</v>
      </c>
      <c r="E37" s="1" t="s">
        <v>528</v>
      </c>
      <c r="F37" s="1" t="s">
        <v>529</v>
      </c>
      <c r="G37" s="1" t="s">
        <v>530</v>
      </c>
      <c r="H37" s="1" t="s">
        <v>531</v>
      </c>
      <c r="I37" s="1" t="s">
        <v>532</v>
      </c>
      <c r="J37" s="1" t="s">
        <v>533</v>
      </c>
      <c r="K37" s="1" t="s">
        <v>534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535</v>
      </c>
      <c r="B38" s="1">
        <v>39.0</v>
      </c>
      <c r="C38" s="1" t="s">
        <v>536</v>
      </c>
      <c r="D38" s="1" t="s">
        <v>537</v>
      </c>
      <c r="E38" s="1" t="s">
        <v>538</v>
      </c>
      <c r="F38" s="1" t="s">
        <v>539</v>
      </c>
      <c r="G38" s="1" t="s">
        <v>540</v>
      </c>
      <c r="H38" s="1" t="s">
        <v>541</v>
      </c>
      <c r="I38" s="1" t="s">
        <v>542</v>
      </c>
      <c r="J38" s="1" t="s">
        <v>543</v>
      </c>
      <c r="K38" s="1" t="s">
        <v>544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545</v>
      </c>
      <c r="B39" s="1" t="s">
        <v>546</v>
      </c>
      <c r="C39" s="1" t="s">
        <v>547</v>
      </c>
      <c r="D39" s="1" t="s">
        <v>548</v>
      </c>
      <c r="E39" s="1" t="s">
        <v>549</v>
      </c>
      <c r="F39" s="1" t="s">
        <v>550</v>
      </c>
      <c r="G39" s="1" t="s">
        <v>551</v>
      </c>
      <c r="H39" s="1">
        <v>14.0</v>
      </c>
      <c r="I39" s="1" t="s">
        <v>552</v>
      </c>
      <c r="J39" s="1" t="s">
        <v>553</v>
      </c>
      <c r="K39" s="1" t="s">
        <v>554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555</v>
      </c>
      <c r="B40" s="1" t="s">
        <v>556</v>
      </c>
      <c r="C40" s="1" t="s">
        <v>557</v>
      </c>
      <c r="D40" s="1" t="s">
        <v>558</v>
      </c>
      <c r="E40" s="1" t="s">
        <v>559</v>
      </c>
      <c r="F40" s="1" t="s">
        <v>560</v>
      </c>
      <c r="G40" s="1" t="s">
        <v>561</v>
      </c>
      <c r="H40" s="1" t="s">
        <v>562</v>
      </c>
      <c r="I40" s="1" t="s">
        <v>563</v>
      </c>
      <c r="J40" s="1" t="s">
        <v>564</v>
      </c>
      <c r="K40" s="1" t="s">
        <v>565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566</v>
      </c>
      <c r="B41" s="1" t="s">
        <v>567</v>
      </c>
      <c r="C41" s="1" t="s">
        <v>125</v>
      </c>
      <c r="D41" s="1" t="s">
        <v>568</v>
      </c>
      <c r="E41" s="1" t="s">
        <v>569</v>
      </c>
      <c r="F41" s="1" t="s">
        <v>428</v>
      </c>
      <c r="G41" s="1" t="s">
        <v>570</v>
      </c>
      <c r="H41" s="1" t="s">
        <v>571</v>
      </c>
      <c r="I41" s="1" t="s">
        <v>174</v>
      </c>
      <c r="J41" s="1" t="s">
        <v>572</v>
      </c>
      <c r="K41" s="1" t="s">
        <v>573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574</v>
      </c>
      <c r="B42" s="1" t="s">
        <v>212</v>
      </c>
      <c r="C42" s="1" t="s">
        <v>575</v>
      </c>
      <c r="D42" s="1" t="s">
        <v>187</v>
      </c>
      <c r="E42" s="1" t="s">
        <v>576</v>
      </c>
      <c r="F42" s="1" t="s">
        <v>577</v>
      </c>
      <c r="G42" s="1" t="s">
        <v>177</v>
      </c>
      <c r="H42" s="1" t="s">
        <v>426</v>
      </c>
      <c r="I42" s="1" t="s">
        <v>578</v>
      </c>
      <c r="J42" s="1" t="s">
        <v>579</v>
      </c>
      <c r="K42" s="1" t="s">
        <v>188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580</v>
      </c>
      <c r="B43" s="1" t="s">
        <v>581</v>
      </c>
      <c r="C43" s="1" t="s">
        <v>582</v>
      </c>
      <c r="D43" s="1" t="s">
        <v>569</v>
      </c>
      <c r="E43" s="1" t="s">
        <v>422</v>
      </c>
      <c r="F43" s="1" t="s">
        <v>583</v>
      </c>
      <c r="G43" s="1" t="s">
        <v>584</v>
      </c>
      <c r="H43" s="1" t="s">
        <v>585</v>
      </c>
      <c r="I43" s="1" t="s">
        <v>586</v>
      </c>
      <c r="J43" s="1" t="s">
        <v>587</v>
      </c>
      <c r="K43" s="1" t="s">
        <v>588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589</v>
      </c>
      <c r="B44" s="1" t="s">
        <v>590</v>
      </c>
      <c r="C44" s="1" t="s">
        <v>193</v>
      </c>
      <c r="D44" s="1" t="s">
        <v>170</v>
      </c>
      <c r="E44" s="1" t="s">
        <v>414</v>
      </c>
      <c r="F44" s="1" t="s">
        <v>591</v>
      </c>
      <c r="G44" s="1" t="s">
        <v>592</v>
      </c>
      <c r="H44" s="1" t="s">
        <v>171</v>
      </c>
      <c r="I44" s="1" t="s">
        <v>581</v>
      </c>
      <c r="J44" s="1" t="s">
        <v>593</v>
      </c>
      <c r="K44" s="1" t="s">
        <v>594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596</v>
      </c>
      <c r="B46" s="1" t="s">
        <v>597</v>
      </c>
      <c r="C46" s="1" t="s">
        <v>598</v>
      </c>
      <c r="D46" s="1" t="s">
        <v>599</v>
      </c>
      <c r="E46" s="1" t="s">
        <v>600</v>
      </c>
      <c r="F46" s="1" t="s">
        <v>601</v>
      </c>
      <c r="G46" s="1" t="s">
        <v>602</v>
      </c>
      <c r="H46" s="1" t="s">
        <v>603</v>
      </c>
      <c r="I46" s="1" t="s">
        <v>604</v>
      </c>
      <c r="J46" s="1" t="s">
        <v>605</v>
      </c>
      <c r="K46" s="1" t="s">
        <v>606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607</v>
      </c>
      <c r="B47" s="1" t="s">
        <v>608</v>
      </c>
      <c r="C47" s="1" t="s">
        <v>609</v>
      </c>
      <c r="D47" s="1" t="s">
        <v>610</v>
      </c>
      <c r="E47" s="1" t="s">
        <v>611</v>
      </c>
      <c r="F47" s="1" t="s">
        <v>612</v>
      </c>
      <c r="G47" s="1" t="s">
        <v>613</v>
      </c>
      <c r="H47" s="1" t="s">
        <v>614</v>
      </c>
      <c r="I47" s="1" t="s">
        <v>615</v>
      </c>
      <c r="J47" s="1" t="s">
        <v>616</v>
      </c>
      <c r="K47" s="1" t="s">
        <v>182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617</v>
      </c>
      <c r="B48" s="1" t="s">
        <v>618</v>
      </c>
      <c r="C48" s="1" t="s">
        <v>619</v>
      </c>
      <c r="D48" s="1" t="s">
        <v>620</v>
      </c>
      <c r="E48" s="1" t="s">
        <v>621</v>
      </c>
      <c r="F48" s="1" t="s">
        <v>622</v>
      </c>
      <c r="G48" s="1" t="s">
        <v>623</v>
      </c>
      <c r="H48" s="1" t="s">
        <v>624</v>
      </c>
      <c r="I48" s="1" t="s">
        <v>350</v>
      </c>
      <c r="J48" s="1" t="s">
        <v>625</v>
      </c>
      <c r="K48" s="1" t="s">
        <v>626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627</v>
      </c>
      <c r="B49" s="1" t="s">
        <v>628</v>
      </c>
      <c r="C49" s="1" t="s">
        <v>629</v>
      </c>
      <c r="D49" s="1" t="s">
        <v>630</v>
      </c>
      <c r="E49" s="1" t="s">
        <v>631</v>
      </c>
      <c r="F49" s="1" t="s">
        <v>399</v>
      </c>
      <c r="G49" s="1" t="s">
        <v>632</v>
      </c>
      <c r="H49" s="1" t="s">
        <v>633</v>
      </c>
      <c r="I49" s="1" t="s">
        <v>634</v>
      </c>
      <c r="J49" s="1" t="s">
        <v>120</v>
      </c>
      <c r="K49" s="1" t="s">
        <v>635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636</v>
      </c>
      <c r="B50" s="1" t="s">
        <v>628</v>
      </c>
      <c r="C50" s="1" t="s">
        <v>629</v>
      </c>
      <c r="D50" s="1" t="s">
        <v>630</v>
      </c>
      <c r="E50" s="1" t="s">
        <v>631</v>
      </c>
      <c r="F50" s="1" t="s">
        <v>399</v>
      </c>
      <c r="G50" s="1" t="s">
        <v>632</v>
      </c>
      <c r="H50" s="1" t="s">
        <v>633</v>
      </c>
      <c r="I50" s="1" t="s">
        <v>634</v>
      </c>
      <c r="J50" s="1" t="s">
        <v>120</v>
      </c>
      <c r="K50" s="1" t="s">
        <v>635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637</v>
      </c>
      <c r="B51" s="1" t="s">
        <v>638</v>
      </c>
      <c r="C51" s="1" t="s">
        <v>639</v>
      </c>
      <c r="D51" s="1" t="s">
        <v>640</v>
      </c>
      <c r="E51" s="1" t="s">
        <v>641</v>
      </c>
      <c r="F51" s="1" t="s">
        <v>642</v>
      </c>
      <c r="G51" s="1" t="s">
        <v>643</v>
      </c>
      <c r="H51" s="1" t="s">
        <v>644</v>
      </c>
      <c r="I51" s="1" t="s">
        <v>645</v>
      </c>
      <c r="J51" s="1" t="s">
        <v>646</v>
      </c>
      <c r="K51" s="1" t="s">
        <v>647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648</v>
      </c>
      <c r="B52" s="1" t="s">
        <v>638</v>
      </c>
      <c r="C52" s="1" t="s">
        <v>639</v>
      </c>
      <c r="D52" s="1" t="s">
        <v>640</v>
      </c>
      <c r="E52" s="1" t="s">
        <v>641</v>
      </c>
      <c r="F52" s="1" t="s">
        <v>642</v>
      </c>
      <c r="G52" s="1" t="s">
        <v>643</v>
      </c>
      <c r="H52" s="1" t="s">
        <v>644</v>
      </c>
      <c r="I52" s="1" t="s">
        <v>645</v>
      </c>
      <c r="J52" s="1" t="s">
        <v>646</v>
      </c>
      <c r="K52" s="1" t="s">
        <v>647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649</v>
      </c>
      <c r="B53" s="1" t="s">
        <v>650</v>
      </c>
      <c r="C53" s="1" t="s">
        <v>651</v>
      </c>
      <c r="D53" s="1" t="s">
        <v>652</v>
      </c>
      <c r="E53" s="1" t="s">
        <v>653</v>
      </c>
      <c r="F53" s="1" t="s">
        <v>654</v>
      </c>
      <c r="G53" s="1" t="s">
        <v>655</v>
      </c>
      <c r="H53" s="1" t="s">
        <v>656</v>
      </c>
      <c r="I53" s="1" t="s">
        <v>657</v>
      </c>
      <c r="J53" s="1" t="s">
        <v>658</v>
      </c>
      <c r="K53" s="1" t="s">
        <v>659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660</v>
      </c>
      <c r="B54" s="1" t="s">
        <v>661</v>
      </c>
      <c r="C54" s="1" t="s">
        <v>662</v>
      </c>
      <c r="D54" s="1" t="s">
        <v>663</v>
      </c>
      <c r="E54" s="1" t="s">
        <v>664</v>
      </c>
      <c r="F54" s="1" t="s">
        <v>665</v>
      </c>
      <c r="G54" s="1" t="s">
        <v>666</v>
      </c>
      <c r="H54" s="1" t="s">
        <v>667</v>
      </c>
      <c r="I54" s="1" t="s">
        <v>668</v>
      </c>
      <c r="J54" s="1" t="s">
        <v>669</v>
      </c>
      <c r="K54" s="1" t="s">
        <v>670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671</v>
      </c>
      <c r="B55" s="1" t="s">
        <v>672</v>
      </c>
      <c r="C55" s="1" t="s">
        <v>673</v>
      </c>
      <c r="D55" s="1" t="s">
        <v>674</v>
      </c>
      <c r="E55" s="1" t="s">
        <v>675</v>
      </c>
      <c r="F55" s="1" t="s">
        <v>676</v>
      </c>
      <c r="G55" s="1" t="s">
        <v>677</v>
      </c>
      <c r="H55" s="1" t="s">
        <v>678</v>
      </c>
      <c r="I55" s="1" t="s">
        <v>679</v>
      </c>
      <c r="J55" s="1" t="s">
        <v>680</v>
      </c>
      <c r="K55" s="1" t="s">
        <v>681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682</v>
      </c>
      <c r="B56" s="1" t="s">
        <v>683</v>
      </c>
      <c r="C56" s="1" t="s">
        <v>684</v>
      </c>
      <c r="D56" s="1" t="s">
        <v>685</v>
      </c>
      <c r="E56" s="1" t="s">
        <v>686</v>
      </c>
      <c r="F56" s="1" t="s">
        <v>687</v>
      </c>
      <c r="G56" s="1" t="s">
        <v>688</v>
      </c>
      <c r="H56" s="1" t="s">
        <v>389</v>
      </c>
      <c r="I56" s="1" t="s">
        <v>689</v>
      </c>
      <c r="J56" s="1" t="s">
        <v>690</v>
      </c>
      <c r="K56" s="1" t="s">
        <v>691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692</v>
      </c>
      <c r="B57" s="1" t="s">
        <v>693</v>
      </c>
      <c r="C57" s="1" t="s">
        <v>694</v>
      </c>
      <c r="D57" s="1" t="s">
        <v>695</v>
      </c>
      <c r="E57" s="1" t="s">
        <v>696</v>
      </c>
      <c r="F57" s="1" t="s">
        <v>697</v>
      </c>
      <c r="G57" s="1" t="s">
        <v>698</v>
      </c>
      <c r="H57" s="1" t="s">
        <v>629</v>
      </c>
      <c r="I57" s="1" t="s">
        <v>699</v>
      </c>
      <c r="J57" s="1" t="s">
        <v>700</v>
      </c>
      <c r="K57" s="1" t="s">
        <v>701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702</v>
      </c>
      <c r="B58" s="1" t="s">
        <v>703</v>
      </c>
      <c r="C58" s="1" t="s">
        <v>704</v>
      </c>
      <c r="D58" s="1" t="s">
        <v>705</v>
      </c>
      <c r="E58" s="1" t="s">
        <v>706</v>
      </c>
      <c r="F58" s="1" t="s">
        <v>707</v>
      </c>
      <c r="G58" s="1" t="s">
        <v>364</v>
      </c>
      <c r="H58" s="1" t="s">
        <v>708</v>
      </c>
      <c r="I58" s="1" t="s">
        <v>709</v>
      </c>
      <c r="J58" s="1" t="s">
        <v>710</v>
      </c>
      <c r="K58" s="1">
        <v>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711</v>
      </c>
      <c r="B59" s="1" t="s">
        <v>712</v>
      </c>
      <c r="C59" s="1" t="s">
        <v>713</v>
      </c>
      <c r="D59" s="1" t="s">
        <v>714</v>
      </c>
      <c r="E59" s="1" t="s">
        <v>715</v>
      </c>
      <c r="F59" s="1" t="s">
        <v>716</v>
      </c>
      <c r="G59" s="1" t="s">
        <v>717</v>
      </c>
      <c r="H59" s="1" t="s">
        <v>718</v>
      </c>
      <c r="I59" s="1" t="s">
        <v>719</v>
      </c>
      <c r="J59" s="1" t="s">
        <v>720</v>
      </c>
      <c r="K59" s="1" t="s">
        <v>721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722</v>
      </c>
      <c r="B60" s="1" t="s">
        <v>723</v>
      </c>
      <c r="C60" s="1" t="s">
        <v>724</v>
      </c>
      <c r="D60" s="1" t="s">
        <v>725</v>
      </c>
      <c r="E60" s="1" t="s">
        <v>726</v>
      </c>
      <c r="F60" s="1" t="s">
        <v>727</v>
      </c>
      <c r="G60" s="1" t="s">
        <v>728</v>
      </c>
      <c r="H60" s="1" t="s">
        <v>729</v>
      </c>
      <c r="I60" s="1" t="s">
        <v>730</v>
      </c>
      <c r="J60" s="1" t="s">
        <v>731</v>
      </c>
      <c r="K60" s="1" t="s">
        <v>732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733</v>
      </c>
      <c r="B61" s="1" t="s">
        <v>669</v>
      </c>
      <c r="C61" s="1" t="s">
        <v>734</v>
      </c>
      <c r="D61" s="1" t="s">
        <v>735</v>
      </c>
      <c r="E61" s="1" t="s">
        <v>736</v>
      </c>
      <c r="F61" s="1" t="s">
        <v>737</v>
      </c>
      <c r="G61" s="1" t="s">
        <v>738</v>
      </c>
      <c r="H61" s="1" t="s">
        <v>739</v>
      </c>
      <c r="I61" s="1" t="s">
        <v>740</v>
      </c>
      <c r="J61" s="1" t="s">
        <v>741</v>
      </c>
      <c r="K61" s="1" t="s">
        <v>578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742</v>
      </c>
      <c r="B62" s="1" t="s">
        <v>743</v>
      </c>
      <c r="C62" s="1">
        <v>-10.0</v>
      </c>
      <c r="D62" s="1" t="s">
        <v>744</v>
      </c>
      <c r="E62" s="1" t="s">
        <v>745</v>
      </c>
      <c r="F62" s="1" t="s">
        <v>746</v>
      </c>
      <c r="G62" s="1" t="s">
        <v>747</v>
      </c>
      <c r="H62" s="1" t="s">
        <v>748</v>
      </c>
      <c r="I62" s="1" t="s">
        <v>749</v>
      </c>
      <c r="J62" s="1" t="s">
        <v>750</v>
      </c>
      <c r="K62" s="1" t="s">
        <v>341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751</v>
      </c>
      <c r="B63" s="1" t="s">
        <v>752</v>
      </c>
      <c r="C63" s="1" t="s">
        <v>753</v>
      </c>
      <c r="D63" s="1" t="s">
        <v>754</v>
      </c>
      <c r="E63" s="1" t="s">
        <v>755</v>
      </c>
      <c r="F63" s="1" t="s">
        <v>756</v>
      </c>
      <c r="G63" s="1" t="s">
        <v>757</v>
      </c>
      <c r="H63" s="1" t="s">
        <v>758</v>
      </c>
      <c r="I63" s="1" t="s">
        <v>759</v>
      </c>
      <c r="J63" s="1" t="s">
        <v>760</v>
      </c>
      <c r="K63" s="1" t="s">
        <v>761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762</v>
      </c>
      <c r="B64" s="1" t="s">
        <v>763</v>
      </c>
      <c r="C64" s="1" t="s">
        <v>764</v>
      </c>
      <c r="D64" s="1" t="s">
        <v>765</v>
      </c>
      <c r="E64" s="1" t="s">
        <v>766</v>
      </c>
      <c r="F64" s="1" t="s">
        <v>767</v>
      </c>
      <c r="G64" s="1" t="s">
        <v>768</v>
      </c>
      <c r="H64" s="1" t="s">
        <v>769</v>
      </c>
      <c r="I64" s="1" t="s">
        <v>770</v>
      </c>
      <c r="J64" s="1" t="s">
        <v>771</v>
      </c>
      <c r="K64" s="1" t="s">
        <v>772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773</v>
      </c>
      <c r="B65" s="1" t="s">
        <v>774</v>
      </c>
      <c r="C65" s="1" t="s">
        <v>775</v>
      </c>
      <c r="D65" s="1" t="s">
        <v>776</v>
      </c>
      <c r="E65" s="1" t="s">
        <v>777</v>
      </c>
      <c r="F65" s="1" t="s">
        <v>778</v>
      </c>
      <c r="G65" s="1" t="s">
        <v>779</v>
      </c>
      <c r="H65" s="1" t="s">
        <v>780</v>
      </c>
      <c r="I65" s="1" t="s">
        <v>781</v>
      </c>
      <c r="J65" s="1" t="s">
        <v>782</v>
      </c>
      <c r="K65" s="1" t="s">
        <v>114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783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784</v>
      </c>
      <c r="B67" s="1" t="s">
        <v>785</v>
      </c>
      <c r="C67" s="1" t="s">
        <v>770</v>
      </c>
      <c r="D67" s="1" t="s">
        <v>786</v>
      </c>
      <c r="E67" s="1" t="s">
        <v>787</v>
      </c>
      <c r="F67" s="1" t="s">
        <v>397</v>
      </c>
      <c r="G67" s="1" t="s">
        <v>176</v>
      </c>
      <c r="H67" s="1" t="s">
        <v>788</v>
      </c>
      <c r="I67" s="1" t="s">
        <v>789</v>
      </c>
      <c r="J67" s="1" t="s">
        <v>790</v>
      </c>
      <c r="K67" s="1" t="s">
        <v>791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792</v>
      </c>
      <c r="B68" s="1" t="s">
        <v>793</v>
      </c>
      <c r="C68" s="1" t="s">
        <v>794</v>
      </c>
      <c r="D68" s="1" t="s">
        <v>795</v>
      </c>
      <c r="E68" s="1" t="s">
        <v>197</v>
      </c>
      <c r="F68" s="1" t="s">
        <v>796</v>
      </c>
      <c r="G68" s="1" t="s">
        <v>797</v>
      </c>
      <c r="H68" s="1" t="s">
        <v>798</v>
      </c>
      <c r="I68" s="1" t="s">
        <v>799</v>
      </c>
      <c r="J68" s="1" t="s">
        <v>800</v>
      </c>
      <c r="K68" s="1" t="s">
        <v>801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802</v>
      </c>
      <c r="B69" s="1" t="s">
        <v>803</v>
      </c>
      <c r="C69" s="1" t="s">
        <v>804</v>
      </c>
      <c r="D69" s="1" t="s">
        <v>805</v>
      </c>
      <c r="E69" s="1" t="s">
        <v>806</v>
      </c>
      <c r="F69" s="1" t="s">
        <v>799</v>
      </c>
      <c r="G69" s="1" t="s">
        <v>807</v>
      </c>
      <c r="H69" s="1" t="s">
        <v>808</v>
      </c>
      <c r="I69" s="1" t="s">
        <v>809</v>
      </c>
      <c r="J69" s="1" t="s">
        <v>810</v>
      </c>
      <c r="K69" s="1" t="s">
        <v>811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812</v>
      </c>
      <c r="B70" s="1" t="s">
        <v>813</v>
      </c>
      <c r="C70" s="1" t="s">
        <v>814</v>
      </c>
      <c r="D70" s="1" t="s">
        <v>815</v>
      </c>
      <c r="E70" s="1" t="s">
        <v>816</v>
      </c>
      <c r="F70" s="1" t="s">
        <v>817</v>
      </c>
      <c r="G70" s="1" t="s">
        <v>818</v>
      </c>
      <c r="H70" s="1" t="s">
        <v>819</v>
      </c>
      <c r="I70" s="1">
        <v>6.0</v>
      </c>
      <c r="J70" s="1" t="s">
        <v>820</v>
      </c>
      <c r="K70" s="1" t="s">
        <v>821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822</v>
      </c>
      <c r="B71" s="1" t="s">
        <v>813</v>
      </c>
      <c r="C71" s="1" t="s">
        <v>814</v>
      </c>
      <c r="D71" s="1" t="s">
        <v>815</v>
      </c>
      <c r="E71" s="1" t="s">
        <v>816</v>
      </c>
      <c r="F71" s="1" t="s">
        <v>817</v>
      </c>
      <c r="G71" s="1" t="s">
        <v>818</v>
      </c>
      <c r="H71" s="1" t="s">
        <v>819</v>
      </c>
      <c r="I71" s="1">
        <v>6.0</v>
      </c>
      <c r="J71" s="1" t="s">
        <v>820</v>
      </c>
      <c r="K71" s="1" t="s">
        <v>821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823</v>
      </c>
      <c r="B72" s="1" t="s">
        <v>824</v>
      </c>
      <c r="C72" s="1" t="s">
        <v>825</v>
      </c>
      <c r="D72" s="1" t="s">
        <v>736</v>
      </c>
      <c r="E72" s="1" t="s">
        <v>826</v>
      </c>
      <c r="F72" s="1" t="s">
        <v>827</v>
      </c>
      <c r="G72" s="1" t="s">
        <v>828</v>
      </c>
      <c r="H72" s="1" t="s">
        <v>829</v>
      </c>
      <c r="I72" s="1" t="s">
        <v>380</v>
      </c>
      <c r="J72" s="1" t="s">
        <v>830</v>
      </c>
      <c r="K72" s="1" t="s">
        <v>831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832</v>
      </c>
      <c r="B73" s="1" t="s">
        <v>824</v>
      </c>
      <c r="C73" s="1" t="s">
        <v>825</v>
      </c>
      <c r="D73" s="1" t="s">
        <v>736</v>
      </c>
      <c r="E73" s="1" t="s">
        <v>826</v>
      </c>
      <c r="F73" s="1" t="s">
        <v>827</v>
      </c>
      <c r="G73" s="1" t="s">
        <v>828</v>
      </c>
      <c r="H73" s="1" t="s">
        <v>829</v>
      </c>
      <c r="I73" s="1" t="s">
        <v>380</v>
      </c>
      <c r="J73" s="1" t="s">
        <v>830</v>
      </c>
      <c r="K73" s="1" t="s">
        <v>831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833</v>
      </c>
      <c r="B74" s="1" t="s">
        <v>776</v>
      </c>
      <c r="C74" s="1" t="s">
        <v>834</v>
      </c>
      <c r="D74" s="1" t="s">
        <v>835</v>
      </c>
      <c r="E74" s="1" t="s">
        <v>805</v>
      </c>
      <c r="F74" s="1" t="s">
        <v>836</v>
      </c>
      <c r="G74" s="1" t="s">
        <v>837</v>
      </c>
      <c r="H74" s="1" t="s">
        <v>838</v>
      </c>
      <c r="I74" s="1" t="s">
        <v>605</v>
      </c>
      <c r="J74" s="1" t="s">
        <v>839</v>
      </c>
      <c r="K74" s="1" t="s">
        <v>840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841</v>
      </c>
      <c r="B75" s="1" t="s">
        <v>842</v>
      </c>
      <c r="C75" s="1" t="s">
        <v>843</v>
      </c>
      <c r="D75" s="1" t="s">
        <v>844</v>
      </c>
      <c r="E75" s="1" t="s">
        <v>845</v>
      </c>
      <c r="F75" s="1" t="s">
        <v>846</v>
      </c>
      <c r="G75" s="1" t="s">
        <v>777</v>
      </c>
      <c r="H75" s="1" t="s">
        <v>847</v>
      </c>
      <c r="I75" s="1" t="s">
        <v>848</v>
      </c>
      <c r="J75" s="1" t="s">
        <v>849</v>
      </c>
      <c r="K75" s="1" t="s">
        <v>850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851</v>
      </c>
      <c r="B76" s="1" t="s">
        <v>852</v>
      </c>
      <c r="C76" s="1" t="s">
        <v>853</v>
      </c>
      <c r="D76" s="1" t="s">
        <v>786</v>
      </c>
      <c r="E76" s="1" t="s">
        <v>854</v>
      </c>
      <c r="F76" s="1" t="s">
        <v>855</v>
      </c>
      <c r="G76" s="1" t="s">
        <v>856</v>
      </c>
      <c r="H76" s="1" t="s">
        <v>857</v>
      </c>
      <c r="I76" s="1" t="s">
        <v>858</v>
      </c>
      <c r="J76" s="1" t="s">
        <v>859</v>
      </c>
      <c r="K76" s="1" t="s">
        <v>860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861</v>
      </c>
      <c r="B77" s="1" t="s">
        <v>862</v>
      </c>
      <c r="C77" s="1" t="s">
        <v>863</v>
      </c>
      <c r="D77" s="1" t="s">
        <v>864</v>
      </c>
      <c r="E77" s="1" t="s">
        <v>865</v>
      </c>
      <c r="F77" s="1" t="s">
        <v>696</v>
      </c>
      <c r="G77" s="1" t="s">
        <v>831</v>
      </c>
      <c r="H77" s="1" t="s">
        <v>866</v>
      </c>
      <c r="I77" s="1" t="s">
        <v>418</v>
      </c>
      <c r="J77" s="1" t="s">
        <v>867</v>
      </c>
      <c r="K77" s="1" t="s">
        <v>868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869</v>
      </c>
      <c r="B78" s="1" t="s">
        <v>870</v>
      </c>
      <c r="C78" s="1" t="s">
        <v>871</v>
      </c>
      <c r="D78" s="1" t="s">
        <v>872</v>
      </c>
      <c r="E78" s="1" t="s">
        <v>873</v>
      </c>
      <c r="F78" s="1" t="s">
        <v>874</v>
      </c>
      <c r="G78" s="1" t="s">
        <v>875</v>
      </c>
      <c r="H78" s="1" t="s">
        <v>876</v>
      </c>
      <c r="I78" s="1" t="s">
        <v>108</v>
      </c>
      <c r="J78" s="1" t="s">
        <v>877</v>
      </c>
      <c r="K78" s="1" t="s">
        <v>278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878</v>
      </c>
      <c r="B79" s="1" t="s">
        <v>879</v>
      </c>
      <c r="C79" s="1" t="s">
        <v>880</v>
      </c>
      <c r="D79" s="1" t="s">
        <v>881</v>
      </c>
      <c r="E79" s="1" t="s">
        <v>882</v>
      </c>
      <c r="F79" s="1" t="s">
        <v>396</v>
      </c>
      <c r="G79" s="1" t="s">
        <v>883</v>
      </c>
      <c r="H79" s="1" t="s">
        <v>884</v>
      </c>
      <c r="I79" s="1" t="s">
        <v>885</v>
      </c>
      <c r="J79" s="1" t="s">
        <v>618</v>
      </c>
      <c r="K79" s="1" t="s">
        <v>886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887</v>
      </c>
      <c r="B80" s="1" t="s">
        <v>888</v>
      </c>
      <c r="C80" s="1" t="s">
        <v>889</v>
      </c>
      <c r="D80" s="1" t="s">
        <v>890</v>
      </c>
      <c r="E80" s="1" t="s">
        <v>891</v>
      </c>
      <c r="F80" s="1" t="s">
        <v>892</v>
      </c>
      <c r="G80" s="1" t="s">
        <v>893</v>
      </c>
      <c r="H80" s="1" t="s">
        <v>894</v>
      </c>
      <c r="I80" s="1" t="s">
        <v>895</v>
      </c>
      <c r="J80" s="1" t="s">
        <v>896</v>
      </c>
      <c r="K80" s="1" t="s">
        <v>897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898</v>
      </c>
      <c r="B81" s="1" t="s">
        <v>899</v>
      </c>
      <c r="C81" s="1" t="s">
        <v>900</v>
      </c>
      <c r="D81" s="1" t="s">
        <v>901</v>
      </c>
      <c r="E81" s="1" t="s">
        <v>902</v>
      </c>
      <c r="F81" s="1" t="s">
        <v>903</v>
      </c>
      <c r="G81" s="1" t="s">
        <v>737</v>
      </c>
      <c r="H81" s="1" t="s">
        <v>904</v>
      </c>
      <c r="I81" s="1" t="s">
        <v>905</v>
      </c>
      <c r="J81" s="1" t="s">
        <v>906</v>
      </c>
      <c r="K81" s="1" t="s">
        <v>907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908</v>
      </c>
      <c r="B82" s="1" t="s">
        <v>909</v>
      </c>
      <c r="C82" s="1" t="s">
        <v>910</v>
      </c>
      <c r="D82" s="1" t="s">
        <v>911</v>
      </c>
      <c r="E82" s="1" t="s">
        <v>912</v>
      </c>
      <c r="F82" s="1" t="s">
        <v>913</v>
      </c>
      <c r="G82" s="1" t="s">
        <v>914</v>
      </c>
      <c r="H82" s="1" t="s">
        <v>915</v>
      </c>
      <c r="I82" s="1" t="s">
        <v>543</v>
      </c>
      <c r="J82" s="1" t="s">
        <v>916</v>
      </c>
      <c r="K82" s="1" t="s">
        <v>917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918</v>
      </c>
      <c r="B83" s="1" t="s">
        <v>919</v>
      </c>
      <c r="C83" s="1" t="s">
        <v>920</v>
      </c>
      <c r="D83" s="1" t="s">
        <v>921</v>
      </c>
      <c r="E83" s="1" t="s">
        <v>922</v>
      </c>
      <c r="F83" s="1" t="s">
        <v>923</v>
      </c>
      <c r="G83" s="1" t="s">
        <v>924</v>
      </c>
      <c r="H83" s="1" t="s">
        <v>925</v>
      </c>
      <c r="I83" s="1" t="s">
        <v>926</v>
      </c>
      <c r="J83" s="1" t="s">
        <v>927</v>
      </c>
      <c r="K83" s="1" t="s">
        <v>928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929</v>
      </c>
      <c r="B84" s="1" t="s">
        <v>930</v>
      </c>
      <c r="C84" s="1" t="s">
        <v>591</v>
      </c>
      <c r="D84" s="1" t="s">
        <v>931</v>
      </c>
      <c r="E84" s="1" t="s">
        <v>192</v>
      </c>
      <c r="F84" s="1" t="s">
        <v>932</v>
      </c>
      <c r="G84" s="1" t="s">
        <v>933</v>
      </c>
      <c r="H84" s="1" t="s">
        <v>934</v>
      </c>
      <c r="I84" s="1" t="s">
        <v>935</v>
      </c>
      <c r="J84" s="1" t="s">
        <v>936</v>
      </c>
      <c r="K84" s="1" t="s">
        <v>937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938</v>
      </c>
      <c r="B85" s="1" t="s">
        <v>939</v>
      </c>
      <c r="C85" s="1" t="s">
        <v>106</v>
      </c>
      <c r="D85" s="1" t="s">
        <v>940</v>
      </c>
      <c r="E85" s="1" t="s">
        <v>941</v>
      </c>
      <c r="F85" s="1" t="s">
        <v>942</v>
      </c>
      <c r="G85" s="1" t="s">
        <v>943</v>
      </c>
      <c r="H85" s="1" t="s">
        <v>944</v>
      </c>
      <c r="I85" s="1" t="s">
        <v>945</v>
      </c>
      <c r="J85" s="1" t="s">
        <v>946</v>
      </c>
      <c r="K85" s="1" t="s">
        <v>947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948</v>
      </c>
      <c r="B86" s="1" t="s">
        <v>949</v>
      </c>
      <c r="C86" s="1" t="s">
        <v>950</v>
      </c>
      <c r="D86" s="1" t="s">
        <v>951</v>
      </c>
      <c r="E86" s="1" t="s">
        <v>952</v>
      </c>
      <c r="F86" s="1" t="s">
        <v>953</v>
      </c>
      <c r="G86" s="1" t="s">
        <v>954</v>
      </c>
      <c r="H86" s="1" t="s">
        <v>955</v>
      </c>
      <c r="I86" s="1" t="s">
        <v>829</v>
      </c>
      <c r="J86" s="1" t="s">
        <v>956</v>
      </c>
      <c r="K86" s="1" t="s">
        <v>957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958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959</v>
      </c>
      <c r="B88" s="1" t="s">
        <v>960</v>
      </c>
      <c r="C88" s="1" t="s">
        <v>961</v>
      </c>
      <c r="D88" s="1" t="s">
        <v>962</v>
      </c>
      <c r="E88" s="1" t="s">
        <v>194</v>
      </c>
      <c r="F88" s="1" t="s">
        <v>963</v>
      </c>
      <c r="G88" s="1" t="s">
        <v>818</v>
      </c>
      <c r="H88" s="1" t="s">
        <v>188</v>
      </c>
      <c r="I88" s="1" t="s">
        <v>964</v>
      </c>
      <c r="J88" s="1" t="s">
        <v>965</v>
      </c>
      <c r="K88" s="1" t="s">
        <v>966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967</v>
      </c>
      <c r="B89" s="1" t="s">
        <v>968</v>
      </c>
      <c r="C89" s="1" t="s">
        <v>969</v>
      </c>
      <c r="D89" s="1" t="s">
        <v>970</v>
      </c>
      <c r="E89" s="1" t="s">
        <v>971</v>
      </c>
      <c r="F89" s="1" t="s">
        <v>972</v>
      </c>
      <c r="G89" s="1" t="s">
        <v>186</v>
      </c>
      <c r="H89" s="1" t="s">
        <v>973</v>
      </c>
      <c r="I89" s="1" t="s">
        <v>974</v>
      </c>
      <c r="J89" s="1" t="s">
        <v>377</v>
      </c>
      <c r="K89" s="1" t="s">
        <v>975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976</v>
      </c>
      <c r="B90" s="1" t="s">
        <v>977</v>
      </c>
      <c r="C90" s="1" t="s">
        <v>399</v>
      </c>
      <c r="D90" s="1" t="s">
        <v>436</v>
      </c>
      <c r="E90" s="1" t="s">
        <v>429</v>
      </c>
      <c r="F90" s="1" t="s">
        <v>978</v>
      </c>
      <c r="G90" s="1" t="s">
        <v>979</v>
      </c>
      <c r="H90" s="1" t="s">
        <v>980</v>
      </c>
      <c r="I90" s="1" t="s">
        <v>981</v>
      </c>
      <c r="J90" s="1" t="s">
        <v>982</v>
      </c>
      <c r="K90" s="1" t="s">
        <v>983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984</v>
      </c>
      <c r="B91" s="1" t="s">
        <v>985</v>
      </c>
      <c r="C91" s="1" t="s">
        <v>377</v>
      </c>
      <c r="D91" s="1" t="s">
        <v>210</v>
      </c>
      <c r="E91" s="1" t="s">
        <v>410</v>
      </c>
      <c r="F91" s="1" t="s">
        <v>986</v>
      </c>
      <c r="G91" s="1" t="s">
        <v>818</v>
      </c>
      <c r="H91" s="1" t="s">
        <v>987</v>
      </c>
      <c r="I91" s="1" t="s">
        <v>988</v>
      </c>
      <c r="J91" s="1" t="s">
        <v>989</v>
      </c>
      <c r="K91" s="1" t="s">
        <v>990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991</v>
      </c>
      <c r="B92" s="1" t="s">
        <v>992</v>
      </c>
      <c r="C92" s="1" t="s">
        <v>377</v>
      </c>
      <c r="D92" s="1" t="s">
        <v>210</v>
      </c>
      <c r="E92" s="1" t="s">
        <v>410</v>
      </c>
      <c r="F92" s="1" t="s">
        <v>986</v>
      </c>
      <c r="G92" s="1" t="s">
        <v>818</v>
      </c>
      <c r="H92" s="1" t="s">
        <v>987</v>
      </c>
      <c r="I92" s="1" t="s">
        <v>988</v>
      </c>
      <c r="J92" s="1" t="s">
        <v>989</v>
      </c>
      <c r="K92" s="1" t="s">
        <v>990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993</v>
      </c>
      <c r="B93" s="1" t="s">
        <v>994</v>
      </c>
      <c r="C93" s="1" t="s">
        <v>995</v>
      </c>
      <c r="D93" s="1" t="s">
        <v>996</v>
      </c>
      <c r="E93" s="1" t="s">
        <v>794</v>
      </c>
      <c r="F93" s="1" t="s">
        <v>997</v>
      </c>
      <c r="G93" s="1" t="s">
        <v>998</v>
      </c>
      <c r="H93" s="1" t="s">
        <v>999</v>
      </c>
      <c r="I93" s="1" t="s">
        <v>1000</v>
      </c>
      <c r="J93" s="1" t="s">
        <v>1001</v>
      </c>
      <c r="K93" s="1" t="s">
        <v>1002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1003</v>
      </c>
      <c r="B94" s="1" t="s">
        <v>994</v>
      </c>
      <c r="C94" s="1" t="s">
        <v>995</v>
      </c>
      <c r="D94" s="1" t="s">
        <v>996</v>
      </c>
      <c r="E94" s="1" t="s">
        <v>794</v>
      </c>
      <c r="F94" s="1" t="s">
        <v>997</v>
      </c>
      <c r="G94" s="1" t="s">
        <v>998</v>
      </c>
      <c r="H94" s="1" t="s">
        <v>999</v>
      </c>
      <c r="I94" s="1" t="s">
        <v>1000</v>
      </c>
      <c r="J94" s="1" t="s">
        <v>1001</v>
      </c>
      <c r="K94" s="1" t="s">
        <v>1002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1004</v>
      </c>
      <c r="B95" s="1" t="s">
        <v>1005</v>
      </c>
      <c r="C95" s="1" t="s">
        <v>881</v>
      </c>
      <c r="D95" s="1" t="s">
        <v>1006</v>
      </c>
      <c r="E95" s="1" t="s">
        <v>1007</v>
      </c>
      <c r="F95" s="1" t="s">
        <v>198</v>
      </c>
      <c r="G95" s="1" t="s">
        <v>923</v>
      </c>
      <c r="H95" s="1" t="s">
        <v>1008</v>
      </c>
      <c r="I95" s="1" t="s">
        <v>1009</v>
      </c>
      <c r="J95" s="1">
        <v>5.0</v>
      </c>
      <c r="K95" s="1" t="s">
        <v>1010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1011</v>
      </c>
      <c r="B96" s="1" t="s">
        <v>1012</v>
      </c>
      <c r="C96" s="1" t="s">
        <v>1013</v>
      </c>
      <c r="D96" s="1" t="s">
        <v>1014</v>
      </c>
      <c r="E96" s="1" t="s">
        <v>876</v>
      </c>
      <c r="F96" s="1" t="s">
        <v>1015</v>
      </c>
      <c r="G96" s="1" t="s">
        <v>1016</v>
      </c>
      <c r="H96" s="1" t="s">
        <v>1017</v>
      </c>
      <c r="I96" s="1" t="s">
        <v>1018</v>
      </c>
      <c r="J96" s="1" t="s">
        <v>1019</v>
      </c>
      <c r="K96" s="1" t="s">
        <v>1020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1021</v>
      </c>
      <c r="B97" s="1" t="s">
        <v>782</v>
      </c>
      <c r="C97" s="1" t="s">
        <v>380</v>
      </c>
      <c r="D97" s="1" t="s">
        <v>1022</v>
      </c>
      <c r="E97" s="1" t="s">
        <v>1023</v>
      </c>
      <c r="F97" s="1" t="s">
        <v>124</v>
      </c>
      <c r="G97" s="1" t="s">
        <v>410</v>
      </c>
      <c r="H97" s="1" t="s">
        <v>1024</v>
      </c>
      <c r="I97" s="1" t="s">
        <v>1025</v>
      </c>
      <c r="J97" s="1" t="s">
        <v>1026</v>
      </c>
      <c r="K97" s="1" t="s">
        <v>1027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1028</v>
      </c>
      <c r="B98" s="1" t="s">
        <v>1029</v>
      </c>
      <c r="C98" s="1" t="s">
        <v>1030</v>
      </c>
      <c r="D98" s="1" t="s">
        <v>1031</v>
      </c>
      <c r="E98" s="1" t="s">
        <v>708</v>
      </c>
      <c r="F98" s="1" t="s">
        <v>564</v>
      </c>
      <c r="G98" s="1" t="s">
        <v>1032</v>
      </c>
      <c r="H98" s="1" t="s">
        <v>813</v>
      </c>
      <c r="I98" s="1" t="s">
        <v>1033</v>
      </c>
      <c r="J98" s="1" t="s">
        <v>839</v>
      </c>
      <c r="K98" s="1" t="s">
        <v>1034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1035</v>
      </c>
      <c r="B99" s="1" t="s">
        <v>1036</v>
      </c>
      <c r="C99" s="1" t="s">
        <v>1037</v>
      </c>
      <c r="D99" s="1" t="s">
        <v>1038</v>
      </c>
      <c r="E99" s="1">
        <v>10.0</v>
      </c>
      <c r="F99" s="1" t="s">
        <v>1039</v>
      </c>
      <c r="G99" s="1" t="s">
        <v>664</v>
      </c>
      <c r="H99" s="1" t="s">
        <v>1040</v>
      </c>
      <c r="I99" s="1" t="s">
        <v>1041</v>
      </c>
      <c r="J99" s="1" t="s">
        <v>114</v>
      </c>
      <c r="K99" s="1" t="s">
        <v>1042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1043</v>
      </c>
      <c r="B100" s="1" t="s">
        <v>1044</v>
      </c>
      <c r="C100" s="1" t="s">
        <v>785</v>
      </c>
      <c r="D100" s="1" t="s">
        <v>983</v>
      </c>
      <c r="E100" s="1" t="s">
        <v>1045</v>
      </c>
      <c r="F100" s="1" t="s">
        <v>1046</v>
      </c>
      <c r="G100" s="1" t="s">
        <v>776</v>
      </c>
      <c r="H100" s="1" t="s">
        <v>1047</v>
      </c>
      <c r="I100" s="1" t="s">
        <v>114</v>
      </c>
      <c r="J100" s="1" t="s">
        <v>1048</v>
      </c>
      <c r="K100" s="1" t="s">
        <v>1049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1050</v>
      </c>
      <c r="B101" s="1" t="s">
        <v>1051</v>
      </c>
      <c r="C101" s="1" t="s">
        <v>1052</v>
      </c>
      <c r="D101" s="1" t="s">
        <v>1053</v>
      </c>
      <c r="E101" s="1" t="s">
        <v>1054</v>
      </c>
      <c r="F101" s="1" t="s">
        <v>1055</v>
      </c>
      <c r="G101" s="1" t="s">
        <v>1056</v>
      </c>
      <c r="H101" s="1" t="s">
        <v>1057</v>
      </c>
      <c r="I101" s="1" t="s">
        <v>1058</v>
      </c>
      <c r="J101" s="1" t="s">
        <v>1059</v>
      </c>
      <c r="K101" s="1" t="s">
        <v>1060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1061</v>
      </c>
      <c r="B102" s="1" t="s">
        <v>1062</v>
      </c>
      <c r="C102" s="1" t="s">
        <v>1063</v>
      </c>
      <c r="D102" s="1" t="s">
        <v>1064</v>
      </c>
      <c r="E102" s="1" t="s">
        <v>1065</v>
      </c>
      <c r="F102" s="1" t="s">
        <v>1066</v>
      </c>
      <c r="G102" s="1" t="s">
        <v>1067</v>
      </c>
      <c r="H102" s="1" t="s">
        <v>1068</v>
      </c>
      <c r="I102" s="1" t="s">
        <v>1069</v>
      </c>
      <c r="J102" s="1" t="s">
        <v>1070</v>
      </c>
      <c r="K102" s="1" t="s">
        <v>1071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1072</v>
      </c>
      <c r="B103" s="1" t="s">
        <v>1024</v>
      </c>
      <c r="C103" s="1" t="s">
        <v>1073</v>
      </c>
      <c r="D103" s="1" t="s">
        <v>1074</v>
      </c>
      <c r="E103" s="1" t="s">
        <v>426</v>
      </c>
      <c r="F103" s="1" t="s">
        <v>1075</v>
      </c>
      <c r="G103" s="1" t="s">
        <v>1076</v>
      </c>
      <c r="H103" s="1" t="s">
        <v>1077</v>
      </c>
      <c r="I103" s="1" t="s">
        <v>397</v>
      </c>
      <c r="J103" s="1" t="s">
        <v>1078</v>
      </c>
      <c r="K103" s="1" t="s">
        <v>1079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1080</v>
      </c>
      <c r="B104" s="1" t="s">
        <v>1081</v>
      </c>
      <c r="C104" s="1" t="s">
        <v>1082</v>
      </c>
      <c r="D104" s="1" t="s">
        <v>1083</v>
      </c>
      <c r="E104" s="1" t="s">
        <v>1084</v>
      </c>
      <c r="F104" s="1" t="s">
        <v>1085</v>
      </c>
      <c r="G104" s="1" t="s">
        <v>1086</v>
      </c>
      <c r="H104" s="1" t="s">
        <v>1087</v>
      </c>
      <c r="I104" s="1" t="s">
        <v>1088</v>
      </c>
      <c r="J104" s="1" t="s">
        <v>1089</v>
      </c>
      <c r="K104" s="1" t="s">
        <v>1090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1091</v>
      </c>
      <c r="B105" s="1" t="s">
        <v>1092</v>
      </c>
      <c r="C105" s="1" t="s">
        <v>1093</v>
      </c>
      <c r="D105" s="1" t="s">
        <v>1094</v>
      </c>
      <c r="E105" s="1" t="s">
        <v>1095</v>
      </c>
      <c r="F105" s="1" t="s">
        <v>1096</v>
      </c>
      <c r="G105" s="1" t="s">
        <v>1097</v>
      </c>
      <c r="H105" s="1" t="s">
        <v>1098</v>
      </c>
      <c r="I105" s="1" t="s">
        <v>1099</v>
      </c>
      <c r="J105" s="1" t="s">
        <v>1100</v>
      </c>
      <c r="K105" s="1" t="s">
        <v>1101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1102</v>
      </c>
      <c r="B106" s="1" t="s">
        <v>632</v>
      </c>
      <c r="C106" s="1">
        <v>11.0</v>
      </c>
      <c r="D106" s="1" t="s">
        <v>1103</v>
      </c>
      <c r="E106" s="1" t="s">
        <v>1104</v>
      </c>
      <c r="F106" s="1" t="s">
        <v>1105</v>
      </c>
      <c r="G106" s="1" t="s">
        <v>1106</v>
      </c>
      <c r="H106" s="1" t="s">
        <v>1107</v>
      </c>
      <c r="I106" s="1" t="s">
        <v>1108</v>
      </c>
      <c r="J106" s="1" t="s">
        <v>1109</v>
      </c>
      <c r="K106" s="1" t="s">
        <v>1110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1111</v>
      </c>
      <c r="B107" s="1" t="s">
        <v>1112</v>
      </c>
      <c r="C107" s="1" t="s">
        <v>820</v>
      </c>
      <c r="D107" s="1" t="s">
        <v>611</v>
      </c>
      <c r="E107" s="1" t="s">
        <v>1113</v>
      </c>
      <c r="F107" s="1" t="s">
        <v>694</v>
      </c>
      <c r="G107" s="1" t="s">
        <v>1114</v>
      </c>
      <c r="H107" s="1" t="s">
        <v>1115</v>
      </c>
      <c r="I107" s="1" t="s">
        <v>1116</v>
      </c>
      <c r="J107" s="1" t="s">
        <v>1117</v>
      </c>
      <c r="K107" s="1" t="s">
        <v>1118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1119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1120</v>
      </c>
      <c r="B109" s="1" t="s">
        <v>1121</v>
      </c>
      <c r="C109" s="1" t="s">
        <v>939</v>
      </c>
      <c r="D109" s="1" t="s">
        <v>1122</v>
      </c>
      <c r="E109" s="1" t="s">
        <v>1123</v>
      </c>
      <c r="F109" s="1" t="s">
        <v>1124</v>
      </c>
      <c r="G109" s="1" t="s">
        <v>1125</v>
      </c>
      <c r="H109" s="1" t="s">
        <v>583</v>
      </c>
      <c r="I109" s="1" t="s">
        <v>1126</v>
      </c>
      <c r="J109" s="1" t="s">
        <v>1127</v>
      </c>
      <c r="K109" s="1" t="s">
        <v>1128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1129</v>
      </c>
      <c r="B110" s="1" t="s">
        <v>1130</v>
      </c>
      <c r="C110" s="1" t="s">
        <v>386</v>
      </c>
      <c r="D110" s="1" t="s">
        <v>1131</v>
      </c>
      <c r="E110" s="1" t="s">
        <v>584</v>
      </c>
      <c r="F110" s="1" t="s">
        <v>590</v>
      </c>
      <c r="G110" s="1" t="s">
        <v>1074</v>
      </c>
      <c r="H110" s="1" t="s">
        <v>1132</v>
      </c>
      <c r="I110" s="1" t="s">
        <v>1133</v>
      </c>
      <c r="J110" s="1" t="s">
        <v>911</v>
      </c>
      <c r="K110" s="1" t="s">
        <v>969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1134</v>
      </c>
      <c r="B111" s="1" t="s">
        <v>641</v>
      </c>
      <c r="C111" s="1" t="s">
        <v>1135</v>
      </c>
      <c r="D111" s="1" t="s">
        <v>697</v>
      </c>
      <c r="E111" s="1" t="s">
        <v>707</v>
      </c>
      <c r="F111" s="1" t="s">
        <v>1010</v>
      </c>
      <c r="G111" s="1" t="s">
        <v>1136</v>
      </c>
      <c r="H111" s="1" t="s">
        <v>1137</v>
      </c>
      <c r="I111" s="1" t="s">
        <v>697</v>
      </c>
      <c r="J111" s="1" t="s">
        <v>1138</v>
      </c>
      <c r="K111" s="1" t="s">
        <v>1139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1140</v>
      </c>
      <c r="B112" s="1" t="s">
        <v>1141</v>
      </c>
      <c r="C112" s="1" t="s">
        <v>400</v>
      </c>
      <c r="D112" s="1" t="s">
        <v>1142</v>
      </c>
      <c r="E112" s="1" t="s">
        <v>1052</v>
      </c>
      <c r="F112" s="1" t="s">
        <v>1123</v>
      </c>
      <c r="G112" s="1" t="s">
        <v>770</v>
      </c>
      <c r="H112" s="1" t="s">
        <v>1022</v>
      </c>
      <c r="I112" s="1" t="s">
        <v>1143</v>
      </c>
      <c r="J112" s="1" t="s">
        <v>393</v>
      </c>
      <c r="K112" s="1" t="s">
        <v>1144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1145</v>
      </c>
      <c r="B113" s="1" t="s">
        <v>1146</v>
      </c>
      <c r="C113" s="1" t="s">
        <v>1147</v>
      </c>
      <c r="D113" s="1" t="s">
        <v>1148</v>
      </c>
      <c r="E113" s="1" t="s">
        <v>1052</v>
      </c>
      <c r="F113" s="1" t="s">
        <v>1123</v>
      </c>
      <c r="G113" s="1" t="s">
        <v>770</v>
      </c>
      <c r="H113" s="1" t="s">
        <v>1022</v>
      </c>
      <c r="I113" s="1" t="s">
        <v>1143</v>
      </c>
      <c r="J113" s="1" t="s">
        <v>393</v>
      </c>
      <c r="K113" s="1" t="s">
        <v>1144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1149</v>
      </c>
      <c r="B114" s="1" t="s">
        <v>1150</v>
      </c>
      <c r="C114" s="1" t="s">
        <v>1151</v>
      </c>
      <c r="D114" s="1" t="s">
        <v>377</v>
      </c>
      <c r="E114" s="1" t="s">
        <v>1152</v>
      </c>
      <c r="F114" s="1" t="s">
        <v>1040</v>
      </c>
      <c r="G114" s="1" t="s">
        <v>418</v>
      </c>
      <c r="H114" s="1" t="s">
        <v>1153</v>
      </c>
      <c r="I114" s="1" t="s">
        <v>1142</v>
      </c>
      <c r="J114" s="1" t="s">
        <v>1066</v>
      </c>
      <c r="K114" s="1" t="s">
        <v>388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1154</v>
      </c>
      <c r="B115" s="1" t="s">
        <v>1150</v>
      </c>
      <c r="C115" s="1" t="s">
        <v>1151</v>
      </c>
      <c r="D115" s="1" t="s">
        <v>377</v>
      </c>
      <c r="E115" s="1" t="s">
        <v>1152</v>
      </c>
      <c r="F115" s="1" t="s">
        <v>1040</v>
      </c>
      <c r="G115" s="1" t="s">
        <v>418</v>
      </c>
      <c r="H115" s="1" t="s">
        <v>1153</v>
      </c>
      <c r="I115" s="1" t="s">
        <v>1142</v>
      </c>
      <c r="J115" s="1" t="s">
        <v>1066</v>
      </c>
      <c r="K115" s="1" t="s">
        <v>388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1155</v>
      </c>
      <c r="B116" s="1" t="s">
        <v>732</v>
      </c>
      <c r="C116" s="1" t="s">
        <v>956</v>
      </c>
      <c r="D116" s="1" t="s">
        <v>1156</v>
      </c>
      <c r="E116" s="1" t="s">
        <v>672</v>
      </c>
      <c r="F116" s="1" t="s">
        <v>586</v>
      </c>
      <c r="G116" s="1" t="s">
        <v>1157</v>
      </c>
      <c r="H116" s="1" t="s">
        <v>1158</v>
      </c>
      <c r="I116" s="1" t="s">
        <v>855</v>
      </c>
      <c r="J116" s="1" t="s">
        <v>1159</v>
      </c>
      <c r="K116" s="1" t="s">
        <v>1160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1161</v>
      </c>
      <c r="B117" s="1" t="s">
        <v>1162</v>
      </c>
      <c r="C117" s="1" t="s">
        <v>1163</v>
      </c>
      <c r="D117" s="1" t="s">
        <v>1164</v>
      </c>
      <c r="E117" s="1" t="s">
        <v>1165</v>
      </c>
      <c r="F117" s="1" t="s">
        <v>1166</v>
      </c>
      <c r="G117" s="1" t="s">
        <v>1167</v>
      </c>
      <c r="H117" s="1" t="s">
        <v>1168</v>
      </c>
      <c r="I117" s="1" t="s">
        <v>661</v>
      </c>
      <c r="J117" s="1" t="s">
        <v>1136</v>
      </c>
      <c r="K117" s="1" t="s">
        <v>387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1169</v>
      </c>
      <c r="B118" s="1" t="s">
        <v>1170</v>
      </c>
      <c r="C118" s="1" t="s">
        <v>416</v>
      </c>
      <c r="D118" s="1" t="s">
        <v>1171</v>
      </c>
      <c r="E118" s="1" t="s">
        <v>969</v>
      </c>
      <c r="F118" s="1" t="s">
        <v>184</v>
      </c>
      <c r="G118" s="1" t="s">
        <v>1172</v>
      </c>
      <c r="H118" s="1" t="s">
        <v>1173</v>
      </c>
      <c r="I118" s="1" t="s">
        <v>803</v>
      </c>
      <c r="J118" s="1">
        <v>6.0</v>
      </c>
      <c r="K118" s="1" t="s">
        <v>597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1174</v>
      </c>
      <c r="B119" s="1" t="s">
        <v>1175</v>
      </c>
      <c r="C119" s="1" t="s">
        <v>1176</v>
      </c>
      <c r="D119" s="1" t="s">
        <v>372</v>
      </c>
      <c r="E119" s="1" t="s">
        <v>1177</v>
      </c>
      <c r="F119" s="1" t="s">
        <v>1178</v>
      </c>
      <c r="G119" s="1" t="s">
        <v>1179</v>
      </c>
      <c r="H119" s="1" t="s">
        <v>1180</v>
      </c>
      <c r="I119" s="1" t="s">
        <v>114</v>
      </c>
      <c r="J119" s="1" t="s">
        <v>1181</v>
      </c>
      <c r="K119" s="1" t="s">
        <v>1182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1183</v>
      </c>
      <c r="B120" s="1" t="s">
        <v>1184</v>
      </c>
      <c r="C120" s="1" t="s">
        <v>1185</v>
      </c>
      <c r="D120" s="1" t="s">
        <v>1186</v>
      </c>
      <c r="E120" s="1" t="s">
        <v>1187</v>
      </c>
      <c r="F120" s="1" t="s">
        <v>1042</v>
      </c>
      <c r="G120" s="1" t="s">
        <v>1188</v>
      </c>
      <c r="H120" s="1" t="s">
        <v>828</v>
      </c>
      <c r="I120" s="1" t="s">
        <v>1189</v>
      </c>
      <c r="J120" s="1" t="s">
        <v>1190</v>
      </c>
      <c r="K120" s="1" t="s">
        <v>1191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1192</v>
      </c>
      <c r="B121" s="1" t="s">
        <v>1193</v>
      </c>
      <c r="C121" s="1" t="s">
        <v>416</v>
      </c>
      <c r="D121" s="1" t="s">
        <v>1194</v>
      </c>
      <c r="E121" s="1" t="s">
        <v>1195</v>
      </c>
      <c r="F121" s="1" t="s">
        <v>1142</v>
      </c>
      <c r="G121" s="1" t="s">
        <v>1196</v>
      </c>
      <c r="H121" s="1" t="s">
        <v>1197</v>
      </c>
      <c r="I121" s="1" t="s">
        <v>1198</v>
      </c>
      <c r="J121" s="1" t="s">
        <v>1199</v>
      </c>
      <c r="K121" s="1" t="s">
        <v>1200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1201</v>
      </c>
      <c r="B122" s="1" t="s">
        <v>388</v>
      </c>
      <c r="C122" s="1" t="s">
        <v>1202</v>
      </c>
      <c r="D122" s="1" t="s">
        <v>1203</v>
      </c>
      <c r="E122" s="1" t="s">
        <v>1204</v>
      </c>
      <c r="F122" s="1" t="s">
        <v>1205</v>
      </c>
      <c r="G122" s="1" t="s">
        <v>1206</v>
      </c>
      <c r="H122" s="1" t="s">
        <v>287</v>
      </c>
      <c r="I122" s="1" t="s">
        <v>1207</v>
      </c>
      <c r="J122" s="1" t="s">
        <v>1208</v>
      </c>
      <c r="K122" s="1" t="s">
        <v>1209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1210</v>
      </c>
      <c r="B123" s="1" t="s">
        <v>1211</v>
      </c>
      <c r="C123" s="1" t="s">
        <v>1212</v>
      </c>
      <c r="D123" s="1" t="s">
        <v>1213</v>
      </c>
      <c r="E123" s="1" t="s">
        <v>1214</v>
      </c>
      <c r="F123" s="1" t="s">
        <v>1215</v>
      </c>
      <c r="G123" s="1" t="s">
        <v>1216</v>
      </c>
      <c r="H123" s="1" t="s">
        <v>857</v>
      </c>
      <c r="I123" s="1" t="s">
        <v>1217</v>
      </c>
      <c r="J123" s="1" t="s">
        <v>1218</v>
      </c>
      <c r="K123" s="1" t="s">
        <v>1219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1220</v>
      </c>
      <c r="B124" s="1" t="s">
        <v>1221</v>
      </c>
      <c r="C124" s="1" t="s">
        <v>1222</v>
      </c>
      <c r="D124" s="1" t="s">
        <v>1082</v>
      </c>
      <c r="E124" s="1" t="s">
        <v>1223</v>
      </c>
      <c r="F124" s="1" t="s">
        <v>420</v>
      </c>
      <c r="G124" s="1" t="s">
        <v>1224</v>
      </c>
      <c r="H124" s="1" t="s">
        <v>1197</v>
      </c>
      <c r="I124" s="1" t="s">
        <v>1225</v>
      </c>
      <c r="J124" s="1" t="s">
        <v>1226</v>
      </c>
      <c r="K124" s="1" t="s">
        <v>1227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1228</v>
      </c>
      <c r="B125" s="1" t="s">
        <v>1229</v>
      </c>
      <c r="C125" s="1" t="s">
        <v>1230</v>
      </c>
      <c r="D125" s="1" t="s">
        <v>1231</v>
      </c>
      <c r="E125" s="1" t="s">
        <v>1232</v>
      </c>
      <c r="F125" s="1" t="s">
        <v>1233</v>
      </c>
      <c r="G125" s="1" t="s">
        <v>1234</v>
      </c>
      <c r="H125" s="1" t="s">
        <v>1235</v>
      </c>
      <c r="I125" s="1" t="s">
        <v>391</v>
      </c>
      <c r="J125" s="1" t="s">
        <v>824</v>
      </c>
      <c r="K125" s="1" t="s">
        <v>1236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1237</v>
      </c>
      <c r="B126" s="1" t="s">
        <v>1238</v>
      </c>
      <c r="C126" s="1" t="s">
        <v>435</v>
      </c>
      <c r="D126" s="1" t="s">
        <v>726</v>
      </c>
      <c r="E126" s="1" t="s">
        <v>1239</v>
      </c>
      <c r="F126" s="1" t="s">
        <v>1240</v>
      </c>
      <c r="G126" s="1" t="s">
        <v>192</v>
      </c>
      <c r="H126" s="1" t="s">
        <v>1241</v>
      </c>
      <c r="I126" s="1" t="s">
        <v>1242</v>
      </c>
      <c r="J126" s="1" t="s">
        <v>1243</v>
      </c>
      <c r="K126" s="1" t="s">
        <v>1244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1245</v>
      </c>
      <c r="B127" s="1" t="s">
        <v>1246</v>
      </c>
      <c r="C127" s="1" t="s">
        <v>203</v>
      </c>
      <c r="D127" s="1" t="s">
        <v>1247</v>
      </c>
      <c r="E127" s="1" t="s">
        <v>1191</v>
      </c>
      <c r="F127" s="1" t="s">
        <v>651</v>
      </c>
      <c r="G127" s="1" t="s">
        <v>1248</v>
      </c>
      <c r="H127" s="1" t="s">
        <v>1249</v>
      </c>
      <c r="I127" s="1" t="s">
        <v>1250</v>
      </c>
      <c r="J127" s="1" t="s">
        <v>1251</v>
      </c>
      <c r="K127" s="1" t="s">
        <v>1252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1253</v>
      </c>
      <c r="B128" s="1" t="s">
        <v>1254</v>
      </c>
      <c r="C128" s="1" t="s">
        <v>912</v>
      </c>
      <c r="D128" s="1" t="s">
        <v>903</v>
      </c>
      <c r="E128" s="1" t="s">
        <v>1042</v>
      </c>
      <c r="F128" s="1" t="s">
        <v>1255</v>
      </c>
      <c r="G128" s="1" t="s">
        <v>1256</v>
      </c>
      <c r="H128" s="1" t="s">
        <v>1257</v>
      </c>
      <c r="I128" s="1" t="s">
        <v>1258</v>
      </c>
      <c r="J128" s="1" t="s">
        <v>1259</v>
      </c>
      <c r="K128" s="1" t="s">
        <v>1135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1260</v>
      </c>
      <c r="C1" s="1" t="s">
        <v>1261</v>
      </c>
      <c r="D1" s="1" t="s">
        <v>1262</v>
      </c>
      <c r="E1" s="1" t="s">
        <v>1263</v>
      </c>
      <c r="F1" s="1" t="s">
        <v>1264</v>
      </c>
      <c r="G1" s="1" t="s">
        <v>1265</v>
      </c>
      <c r="H1" s="1" t="s">
        <v>1266</v>
      </c>
      <c r="I1" s="1" t="s">
        <v>1267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1268</v>
      </c>
      <c r="B2" s="1" t="s">
        <v>1269</v>
      </c>
      <c r="C2" s="1" t="s">
        <v>1270</v>
      </c>
      <c r="D2" s="1" t="s">
        <v>1271</v>
      </c>
      <c r="E2" s="1" t="s">
        <v>1272</v>
      </c>
      <c r="F2" s="1" t="s">
        <v>1273</v>
      </c>
      <c r="G2" s="1" t="s">
        <v>1274</v>
      </c>
      <c r="H2" s="1" t="s">
        <v>1275</v>
      </c>
      <c r="I2" s="1" t="s">
        <v>1275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1276</v>
      </c>
      <c r="B3" s="1" t="s">
        <v>1275</v>
      </c>
      <c r="C3" s="1" t="s">
        <v>1277</v>
      </c>
      <c r="D3" s="1" t="s">
        <v>1278</v>
      </c>
      <c r="E3" s="1" t="s">
        <v>1279</v>
      </c>
      <c r="F3" s="1" t="s">
        <v>1280</v>
      </c>
      <c r="G3" s="1" t="s">
        <v>1281</v>
      </c>
      <c r="H3" s="1" t="s">
        <v>1275</v>
      </c>
      <c r="I3" s="1" t="s">
        <v>1275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1282</v>
      </c>
      <c r="B4" s="1" t="s">
        <v>1283</v>
      </c>
      <c r="C4" s="1" t="s">
        <v>1284</v>
      </c>
      <c r="D4" s="1" t="s">
        <v>1285</v>
      </c>
      <c r="E4" s="1" t="s">
        <v>1286</v>
      </c>
      <c r="F4" s="1" t="s">
        <v>1287</v>
      </c>
      <c r="G4" s="1" t="s">
        <v>1288</v>
      </c>
      <c r="H4" s="1" t="s">
        <v>1289</v>
      </c>
      <c r="I4" s="1" t="s">
        <v>1290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1276</v>
      </c>
      <c r="B5" s="1" t="s">
        <v>1275</v>
      </c>
      <c r="C5" s="1" t="s">
        <v>1291</v>
      </c>
      <c r="D5" s="1" t="s">
        <v>1292</v>
      </c>
      <c r="E5" s="1" t="s">
        <v>1293</v>
      </c>
      <c r="F5" s="1" t="s">
        <v>1294</v>
      </c>
      <c r="G5" s="1" t="s">
        <v>1295</v>
      </c>
      <c r="H5" s="1" t="s">
        <v>1296</v>
      </c>
      <c r="I5" s="1" t="s">
        <v>1297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1298</v>
      </c>
      <c r="B6" s="1" t="s">
        <v>1299</v>
      </c>
      <c r="C6" s="1" t="s">
        <v>1300</v>
      </c>
      <c r="D6" s="1" t="s">
        <v>1301</v>
      </c>
      <c r="E6" s="1" t="s">
        <v>1302</v>
      </c>
      <c r="F6" s="1" t="s">
        <v>1303</v>
      </c>
      <c r="G6" s="1" t="s">
        <v>1304</v>
      </c>
      <c r="H6" s="1" t="s">
        <v>1305</v>
      </c>
      <c r="I6" s="1" t="s">
        <v>1306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1307</v>
      </c>
      <c r="B7" s="1" t="s">
        <v>1308</v>
      </c>
      <c r="C7" s="1" t="s">
        <v>1309</v>
      </c>
      <c r="D7" s="1" t="s">
        <v>1310</v>
      </c>
      <c r="E7" s="1" t="s">
        <v>1311</v>
      </c>
      <c r="F7" s="1" t="s">
        <v>1312</v>
      </c>
      <c r="G7" s="1" t="s">
        <v>1313</v>
      </c>
      <c r="H7" s="1" t="s">
        <v>1314</v>
      </c>
      <c r="I7" s="1" t="s">
        <v>1315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1316</v>
      </c>
      <c r="B8" s="1" t="s">
        <v>1275</v>
      </c>
      <c r="C8" s="1" t="s">
        <v>1317</v>
      </c>
      <c r="D8" s="1" t="s">
        <v>1318</v>
      </c>
      <c r="E8" s="1" t="s">
        <v>1319</v>
      </c>
      <c r="F8" s="1" t="s">
        <v>1320</v>
      </c>
      <c r="G8" s="1" t="s">
        <v>1321</v>
      </c>
      <c r="H8" s="1" t="s">
        <v>1322</v>
      </c>
      <c r="I8" s="1" t="s">
        <v>1323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1324</v>
      </c>
      <c r="B9" s="1" t="s">
        <v>1325</v>
      </c>
      <c r="C9" s="1" t="s">
        <v>1326</v>
      </c>
      <c r="D9" s="1" t="s">
        <v>1327</v>
      </c>
      <c r="E9" s="1" t="s">
        <v>1328</v>
      </c>
      <c r="F9" s="1" t="s">
        <v>1329</v>
      </c>
      <c r="G9" s="1" t="s">
        <v>1314</v>
      </c>
      <c r="H9" s="1" t="s">
        <v>1330</v>
      </c>
      <c r="I9" s="1" t="s">
        <v>1331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1332</v>
      </c>
      <c r="B10" s="1" t="s">
        <v>1333</v>
      </c>
      <c r="C10" s="1" t="s">
        <v>1334</v>
      </c>
      <c r="D10" s="1" t="s">
        <v>1335</v>
      </c>
      <c r="E10" s="1" t="s">
        <v>1336</v>
      </c>
      <c r="F10" s="1" t="s">
        <v>1337</v>
      </c>
      <c r="G10" s="1" t="s">
        <v>1338</v>
      </c>
      <c r="H10" s="1" t="s">
        <v>1339</v>
      </c>
      <c r="I10" s="1" t="s">
        <v>1340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1341</v>
      </c>
      <c r="B11" s="1" t="s">
        <v>1342</v>
      </c>
      <c r="C11" s="1" t="s">
        <v>1343</v>
      </c>
      <c r="D11" s="1" t="s">
        <v>1344</v>
      </c>
      <c r="E11" s="1" t="s">
        <v>1345</v>
      </c>
      <c r="F11" s="1" t="s">
        <v>1346</v>
      </c>
      <c r="G11" s="1" t="s">
        <v>1347</v>
      </c>
      <c r="H11" s="1" t="s">
        <v>1348</v>
      </c>
      <c r="I11" s="1" t="s">
        <v>1349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1350</v>
      </c>
      <c r="B12" s="1" t="s">
        <v>1351</v>
      </c>
      <c r="C12" s="1" t="s">
        <v>1352</v>
      </c>
      <c r="D12" s="1" t="s">
        <v>1353</v>
      </c>
      <c r="E12" s="1" t="s">
        <v>1354</v>
      </c>
      <c r="F12" s="1" t="s">
        <v>1355</v>
      </c>
      <c r="G12" s="1" t="s">
        <v>1356</v>
      </c>
      <c r="H12" s="1" t="s">
        <v>1357</v>
      </c>
      <c r="I12" s="1" t="s">
        <v>1358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1359</v>
      </c>
      <c r="B13" s="1" t="s">
        <v>1360</v>
      </c>
      <c r="C13" s="1" t="s">
        <v>1361</v>
      </c>
      <c r="D13" s="1" t="s">
        <v>1362</v>
      </c>
      <c r="E13" s="1" t="s">
        <v>1363</v>
      </c>
      <c r="F13" s="1" t="s">
        <v>1364</v>
      </c>
      <c r="G13" s="1" t="s">
        <v>1365</v>
      </c>
      <c r="H13" s="1" t="s">
        <v>1366</v>
      </c>
      <c r="I13" s="1" t="s">
        <v>1367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1368</v>
      </c>
      <c r="B14" s="1" t="s">
        <v>1369</v>
      </c>
      <c r="C14" s="1" t="s">
        <v>1370</v>
      </c>
      <c r="D14" s="1" t="s">
        <v>1371</v>
      </c>
      <c r="E14" s="1" t="s">
        <v>1372</v>
      </c>
      <c r="F14" s="1" t="s">
        <v>1373</v>
      </c>
      <c r="G14" s="1" t="s">
        <v>1374</v>
      </c>
      <c r="H14" s="1" t="s">
        <v>1375</v>
      </c>
      <c r="I14" s="1" t="s">
        <v>1376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1377</v>
      </c>
      <c r="B15" s="1" t="s">
        <v>1378</v>
      </c>
      <c r="C15" s="1" t="s">
        <v>1379</v>
      </c>
      <c r="D15" s="1" t="s">
        <v>1380</v>
      </c>
      <c r="E15" s="1" t="s">
        <v>1381</v>
      </c>
      <c r="F15" s="1" t="s">
        <v>1382</v>
      </c>
      <c r="G15" s="1" t="s">
        <v>1383</v>
      </c>
      <c r="H15" s="1" t="s">
        <v>1384</v>
      </c>
      <c r="I15" s="1" t="s">
        <v>1385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1386</v>
      </c>
      <c r="B16" s="1" t="s">
        <v>1387</v>
      </c>
      <c r="C16" s="1" t="s">
        <v>1388</v>
      </c>
      <c r="D16" s="1" t="s">
        <v>1389</v>
      </c>
      <c r="E16" s="1" t="s">
        <v>1390</v>
      </c>
      <c r="F16" s="1" t="s">
        <v>1391</v>
      </c>
      <c r="G16" s="1" t="s">
        <v>1392</v>
      </c>
      <c r="H16" s="1" t="s">
        <v>1393</v>
      </c>
      <c r="I16" s="1" t="s">
        <v>1394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1395</v>
      </c>
      <c r="B17" s="1" t="s">
        <v>186</v>
      </c>
      <c r="C17" s="1" t="s">
        <v>187</v>
      </c>
      <c r="D17" s="1" t="s">
        <v>173</v>
      </c>
      <c r="E17" s="1" t="s">
        <v>177</v>
      </c>
      <c r="F17" s="1" t="s">
        <v>188</v>
      </c>
      <c r="G17" s="1" t="s">
        <v>1396</v>
      </c>
      <c r="H17" s="1" t="s">
        <v>1397</v>
      </c>
      <c r="I17" s="1" t="s">
        <v>1398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1399</v>
      </c>
      <c r="B18" s="1" t="s">
        <v>1400</v>
      </c>
      <c r="C18" s="1" t="s">
        <v>1401</v>
      </c>
      <c r="D18" s="1" t="s">
        <v>1402</v>
      </c>
      <c r="E18" s="1" t="s">
        <v>1403</v>
      </c>
      <c r="F18" s="1" t="s">
        <v>1400</v>
      </c>
      <c r="G18" s="1" t="s">
        <v>1404</v>
      </c>
      <c r="H18" s="1" t="s">
        <v>1405</v>
      </c>
      <c r="I18" s="1" t="s">
        <v>1406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1407</v>
      </c>
      <c r="B19" s="1" t="s">
        <v>1408</v>
      </c>
      <c r="C19" s="1" t="s">
        <v>1409</v>
      </c>
      <c r="D19" s="1" t="s">
        <v>1410</v>
      </c>
      <c r="E19" s="1" t="s">
        <v>1411</v>
      </c>
      <c r="F19" s="1" t="s">
        <v>1412</v>
      </c>
      <c r="G19" s="1" t="s">
        <v>1413</v>
      </c>
      <c r="H19" s="1" t="s">
        <v>1414</v>
      </c>
      <c r="I19" s="1" t="s">
        <v>1415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1416</v>
      </c>
      <c r="B20" s="1" t="s">
        <v>1417</v>
      </c>
      <c r="C20" s="1" t="s">
        <v>1418</v>
      </c>
      <c r="D20" s="1" t="s">
        <v>1419</v>
      </c>
      <c r="E20" s="1" t="s">
        <v>1420</v>
      </c>
      <c r="F20" s="1" t="s">
        <v>1421</v>
      </c>
      <c r="G20" s="1" t="s">
        <v>1422</v>
      </c>
      <c r="H20" s="1" t="s">
        <v>1423</v>
      </c>
      <c r="I20" s="1" t="s">
        <v>1424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1425</v>
      </c>
      <c r="B21" s="1" t="s">
        <v>1426</v>
      </c>
      <c r="C21" s="1" t="s">
        <v>1427</v>
      </c>
      <c r="D21" s="1" t="s">
        <v>1428</v>
      </c>
      <c r="E21" s="1" t="s">
        <v>1429</v>
      </c>
      <c r="F21" s="1" t="s">
        <v>1430</v>
      </c>
      <c r="G21" s="1" t="s">
        <v>1431</v>
      </c>
      <c r="H21" s="1" t="s">
        <v>1432</v>
      </c>
      <c r="I21" s="1" t="s">
        <v>1433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1434</v>
      </c>
      <c r="B22" s="1" t="s">
        <v>1435</v>
      </c>
      <c r="C22" s="1" t="s">
        <v>1436</v>
      </c>
      <c r="D22" s="1" t="s">
        <v>1437</v>
      </c>
      <c r="E22" s="1" t="s">
        <v>1438</v>
      </c>
      <c r="F22" s="1" t="s">
        <v>1439</v>
      </c>
      <c r="G22" s="1" t="s">
        <v>1440</v>
      </c>
      <c r="H22" s="1" t="s">
        <v>1441</v>
      </c>
      <c r="I22" s="1" t="s">
        <v>1442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1443</v>
      </c>
      <c r="B23" s="1" t="s">
        <v>1444</v>
      </c>
      <c r="C23" s="1" t="s">
        <v>1445</v>
      </c>
      <c r="D23" s="1" t="s">
        <v>1446</v>
      </c>
      <c r="E23" s="1" t="s">
        <v>1447</v>
      </c>
      <c r="F23" s="1" t="s">
        <v>1448</v>
      </c>
      <c r="G23" s="1" t="s">
        <v>1449</v>
      </c>
      <c r="H23" s="1" t="s">
        <v>1450</v>
      </c>
      <c r="I23" s="1" t="s">
        <v>1451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1452</v>
      </c>
      <c r="B24" s="1" t="s">
        <v>1453</v>
      </c>
      <c r="C24" s="1" t="s">
        <v>1454</v>
      </c>
      <c r="D24" s="1" t="s">
        <v>1455</v>
      </c>
      <c r="E24" s="1" t="s">
        <v>1456</v>
      </c>
      <c r="F24" s="1" t="s">
        <v>502</v>
      </c>
      <c r="G24" s="1" t="s">
        <v>1457</v>
      </c>
      <c r="H24" s="1" t="s">
        <v>1457</v>
      </c>
      <c r="I24" s="1" t="s">
        <v>1457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1458</v>
      </c>
      <c r="B25" s="1" t="s">
        <v>1459</v>
      </c>
      <c r="C25" s="1" t="s">
        <v>1460</v>
      </c>
      <c r="D25" s="1" t="s">
        <v>1461</v>
      </c>
      <c r="E25" s="1" t="s">
        <v>1462</v>
      </c>
      <c r="F25" s="1" t="s">
        <v>1463</v>
      </c>
      <c r="G25" s="1" t="s">
        <v>1464</v>
      </c>
      <c r="H25" s="1" t="s">
        <v>1275</v>
      </c>
      <c r="I25" s="1" t="s">
        <v>1275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1465</v>
      </c>
      <c r="B26" s="1" t="s">
        <v>1466</v>
      </c>
      <c r="C26" s="1" t="s">
        <v>1467</v>
      </c>
      <c r="D26" s="1" t="s">
        <v>1468</v>
      </c>
      <c r="E26" s="1" t="s">
        <v>1469</v>
      </c>
      <c r="F26" s="1" t="s">
        <v>1470</v>
      </c>
      <c r="G26" s="1" t="s">
        <v>1275</v>
      </c>
      <c r="H26" s="1" t="s">
        <v>1275</v>
      </c>
      <c r="I26" s="1" t="s">
        <v>1275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1471</v>
      </c>
      <c r="B2" s="1" t="s">
        <v>1472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1473</v>
      </c>
      <c r="B3" s="1" t="s">
        <v>1474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1475</v>
      </c>
      <c r="B4" s="1" t="s">
        <v>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1476</v>
      </c>
      <c r="B5" s="1" t="s">
        <v>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1477</v>
      </c>
      <c r="B6" s="1" t="s">
        <v>1478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1479</v>
      </c>
      <c r="B7" s="1" t="s">
        <v>1480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1481</v>
      </c>
      <c r="B8" s="1" t="s">
        <v>1482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1483</v>
      </c>
      <c r="B9" s="1">
        <v>-1.8E7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1484</v>
      </c>
      <c r="B10" s="1">
        <v>86400.0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1485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55</v>
      </c>
      <c r="B3" s="1">
        <v>420.0</v>
      </c>
      <c r="C3" s="1">
        <v>535.0</v>
      </c>
      <c r="D3" s="1">
        <v>367.0</v>
      </c>
      <c r="E3" s="1">
        <v>561.0</v>
      </c>
      <c r="F3" s="1">
        <v>508.0</v>
      </c>
      <c r="G3" s="1">
        <v>462.0</v>
      </c>
      <c r="H3" s="1">
        <v>644.0</v>
      </c>
      <c r="I3" s="1">
        <v>658.0</v>
      </c>
      <c r="J3" s="1">
        <v>231.0</v>
      </c>
      <c r="K3" s="1">
        <v>417.0</v>
      </c>
      <c r="L3" s="1">
        <f>IF(K3*FORECAST(L2,B3:K3,B2:K2)&gt;0,FORECAST(L2,B3:K3,B2:K2),K3)*$X$1</f>
        <v>463.7333333</v>
      </c>
      <c r="M3" s="1">
        <f>IF(L3*FORECAST(M2,B3:L3,B2:L2)&gt;0,FORECAST(M2,B3:L3,B2:L2),L3)*$X$1</f>
        <v>460.7212121</v>
      </c>
      <c r="N3" s="1">
        <f>IF(M3*FORECAST(N2,B3:M3,B2:M2)&gt;0,FORECAST(N2,B3:M3,B2:M2),M3)*$X$1</f>
        <v>457.7090909</v>
      </c>
      <c r="O3" s="1">
        <f>IF(N3*FORECAST(O2,B3:N3,B2:N2)&gt;0,FORECAST(O2,B3:N3,B2:N2),N3)*$X$1</f>
        <v>454.6969697</v>
      </c>
      <c r="P3" s="1">
        <f>IF(O3*FORECAST(P2,B3:O3,B2:O2)&gt;0,FORECAST(P2,B3:O3,B2:O2),O3)*$X$1</f>
        <v>451.6848485</v>
      </c>
      <c r="Q3" s="1">
        <f>IF(P3*FORECAST(Q2,B3:P3,B2:P2)&gt;0,FORECAST(Q2,B3:P3,B2:P2),P3)*$X$1</f>
        <v>448.6727273</v>
      </c>
      <c r="R3" s="1">
        <f>IF(Q3*FORECAST(R2,B3:Q3,B2:Q2)&gt;0,FORECAST(R2,B3:Q3,B2:Q2),Q3)*$X$1</f>
        <v>445.6606061</v>
      </c>
      <c r="S3" s="4">
        <f>IF(R3*FORECAST(S2,B3:R3,B2:R2)&gt;0,FORECAST(S2,B3:R3,B2:R2),R3)*$X$1</f>
        <v>442.6484848</v>
      </c>
      <c r="T3" s="4">
        <f>IF(S3*FORECAST(T2,B3:S3,B2:S2)&gt;0,FORECAST(T2,B3:S3,B2:S2),S3)*$X$1</f>
        <v>439.6363636</v>
      </c>
      <c r="U3" s="4">
        <f>IF(T3*FORECAST(U2,B3:T3,B2:T2)&gt;0,FORECAST(U2,B3:T3,B2:T2),T3)*$X$1</f>
        <v>436.6242424</v>
      </c>
      <c r="V3" s="4">
        <f>IF(U3*FORECAST(V2,B3:U3,B2:U2)&gt;0,FORECAST(V2,B3:U3,B2:U2),U3)*$X$1</f>
        <v>433.6121212</v>
      </c>
      <c r="W3" s="4">
        <f>IF(V3*FORECAST(W2,B3:V3,B2:V2)&gt;0,FORECAST(W2,B3:V3,B2:V2),V3)*$X$1</f>
        <v>430.6</v>
      </c>
      <c r="X3" s="2"/>
      <c r="Y3" s="2"/>
      <c r="Z3" s="2"/>
    </row>
    <row r="4">
      <c r="A4" s="3" t="s">
        <v>127</v>
      </c>
      <c r="B4" s="1">
        <v>818.0</v>
      </c>
      <c r="C4" s="1">
        <v>1240.0</v>
      </c>
      <c r="D4" s="1">
        <v>1970.0</v>
      </c>
      <c r="E4" s="1">
        <v>2320.0</v>
      </c>
      <c r="F4" s="1">
        <v>2130.0</v>
      </c>
      <c r="G4" s="1">
        <v>1980.0</v>
      </c>
      <c r="H4" s="1">
        <v>1480.0</v>
      </c>
      <c r="I4" s="1">
        <v>1480.0</v>
      </c>
      <c r="J4" s="1">
        <v>2620.0</v>
      </c>
      <c r="K4" s="1">
        <v>2750.0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1486</v>
      </c>
      <c r="B5" s="1">
        <v>533.0</v>
      </c>
      <c r="C5" s="1">
        <v>511.0</v>
      </c>
      <c r="D5" s="1">
        <v>488.0</v>
      </c>
      <c r="E5" s="1">
        <v>484.0</v>
      </c>
      <c r="F5" s="1">
        <v>482.0</v>
      </c>
      <c r="G5" s="1">
        <v>480.0</v>
      </c>
      <c r="H5" s="1">
        <v>481.0</v>
      </c>
      <c r="I5" s="1">
        <v>481.0</v>
      </c>
      <c r="J5" s="1">
        <v>480.0</v>
      </c>
      <c r="K5" s="1">
        <v>477.0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1487</v>
      </c>
      <c r="L7" s="1">
        <f>IF(W3*FORECAST(W2,B3:W3,B2:W2)&gt;0,FORECAST(W2,B3:W3,B2:W2),V3)*$X$1 * (1+0.02)/(0.0753-0.02)</f>
        <v>7942.350814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1488</v>
      </c>
      <c r="L8" s="5">
        <f t="array" ref="L8">NPV(0.0753,M3:W3)</f>
        <v>3271.199065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1489</v>
      </c>
      <c r="L9" s="5">
        <f t="array" ref="L9">NPV(0.0753,M16:W16)</f>
        <v>3573.740074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1490</v>
      </c>
      <c r="L10" s="5">
        <f>L8 + L9</f>
        <v>6844.939138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2750.0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1491</v>
      </c>
      <c r="L12" s="5">
        <f>L10 - L11</f>
        <v>4094.939138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1492</v>
      </c>
      <c r="L13" s="1">
        <v>477.0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8.584778068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(1+0.02)/(0.0753-0.02)</f>
        <v>7942.350814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17</v>
      </c>
      <c r="B3" s="1">
        <v>684.0</v>
      </c>
      <c r="C3" s="1">
        <v>1070.0</v>
      </c>
      <c r="D3" s="1">
        <v>669.0</v>
      </c>
      <c r="E3" s="1">
        <v>717.0</v>
      </c>
      <c r="F3" s="1">
        <v>835.0</v>
      </c>
      <c r="G3" s="1">
        <v>827.0</v>
      </c>
      <c r="H3" s="1">
        <v>903.0</v>
      </c>
      <c r="I3" s="1">
        <v>838.0</v>
      </c>
      <c r="J3" s="1">
        <v>783.0</v>
      </c>
      <c r="K3" s="1">
        <v>1020.0</v>
      </c>
      <c r="L3" s="1">
        <f>IF(K3*FORECAST(L2,B3:K3,B2:K2)&gt;0,FORECAST(L2,B3:K3,B2:K2),K3)*$X$1</f>
        <v>914.9333333</v>
      </c>
      <c r="M3" s="1">
        <f>IF(L3*FORECAST(M2,B3:L3,B2:L2)&gt;0,FORECAST(M2,B3:L3,B2:L2),L3)*$X$1</f>
        <v>929.5393939</v>
      </c>
      <c r="N3" s="1">
        <f>IF(M3*FORECAST(N2,B3:M3,B2:M2)&gt;0,FORECAST(N2,B3:M3,B2:M2),M3)*$X$1</f>
        <v>944.1454545</v>
      </c>
      <c r="O3" s="1">
        <f>IF(N3*FORECAST(O2,B3:N3,B2:N2)&gt;0,FORECAST(O2,B3:N3,B2:N2),N3)*$X$1</f>
        <v>958.7515152</v>
      </c>
      <c r="P3" s="1">
        <f>IF(O3*FORECAST(P2,B3:O3,B2:O2)&gt;0,FORECAST(P2,B3:O3,B2:O2),O3)*$X$1</f>
        <v>973.3575758</v>
      </c>
      <c r="Q3" s="1">
        <f>IF(P3*FORECAST(Q2,B3:P3,B2:P2)&gt;0,FORECAST(Q2,B3:P3,B2:P2),P3)*$X$1</f>
        <v>987.9636364</v>
      </c>
      <c r="R3" s="1">
        <f>IF(Q3*FORECAST(R2,B3:Q3,B2:Q2)&gt;0,FORECAST(R2,B3:Q3,B2:Q2),Q3)*$X$1</f>
        <v>1002.569697</v>
      </c>
      <c r="S3" s="4">
        <f>IF(R3*FORECAST(S2,B3:R3,B2:R2)&gt;0,FORECAST(S2,B3:R3,B2:R2),R3)*$X$1</f>
        <v>1017.175758</v>
      </c>
      <c r="T3" s="4">
        <f>IF(S3*FORECAST(T2,B3:S3,B2:S2)&gt;0,FORECAST(T2,B3:S3,B2:S2),S3)*$X$1</f>
        <v>1031.781818</v>
      </c>
      <c r="U3" s="4">
        <f>IF(T3*FORECAST(U2,B3:T3,B2:T2)&gt;0,FORECAST(U2,B3:T3,B2:T2),T3)*$X$1</f>
        <v>1046.387879</v>
      </c>
      <c r="V3" s="4">
        <f>IF(U3*FORECAST(V2,B3:U3,B2:U2)&gt;0,FORECAST(V2,B3:U3,B2:U2),U3)*$X$1</f>
        <v>1060.993939</v>
      </c>
      <c r="W3" s="4">
        <f>IF(V3*FORECAST(W2,B3:V3,B2:V2)&gt;0,FORECAST(W2,B3:V3,B2:V2),V3)*$X$1</f>
        <v>1075.6</v>
      </c>
      <c r="X3" s="2"/>
      <c r="Y3" s="2"/>
      <c r="Z3" s="2"/>
    </row>
    <row r="4">
      <c r="A4" s="3" t="s">
        <v>127</v>
      </c>
      <c r="B4" s="1">
        <v>818.0</v>
      </c>
      <c r="C4" s="1">
        <v>1240.0</v>
      </c>
      <c r="D4" s="1">
        <v>1970.0</v>
      </c>
      <c r="E4" s="1">
        <v>2320.0</v>
      </c>
      <c r="F4" s="1">
        <v>2130.0</v>
      </c>
      <c r="G4" s="1">
        <v>1980.0</v>
      </c>
      <c r="H4" s="1">
        <v>1480.0</v>
      </c>
      <c r="I4" s="1">
        <v>1480.0</v>
      </c>
      <c r="J4" s="1">
        <v>2620.0</v>
      </c>
      <c r="K4" s="1">
        <v>2750.0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1486</v>
      </c>
      <c r="B5" s="1">
        <v>533.0</v>
      </c>
      <c r="C5" s="1">
        <v>511.0</v>
      </c>
      <c r="D5" s="1">
        <v>488.0</v>
      </c>
      <c r="E5" s="1">
        <v>484.0</v>
      </c>
      <c r="F5" s="1">
        <v>482.0</v>
      </c>
      <c r="G5" s="1">
        <v>480.0</v>
      </c>
      <c r="H5" s="1">
        <v>481.0</v>
      </c>
      <c r="I5" s="1">
        <v>481.0</v>
      </c>
      <c r="J5" s="1">
        <v>480.0</v>
      </c>
      <c r="K5" s="1">
        <v>477.0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1487</v>
      </c>
      <c r="L7" s="1">
        <f>IF(W3*FORECAST(W2,B3:W3,B2:W2)&gt;0,FORECAST(W2,B3:W3,B2:W2),V3)*$X$1 * (1+0.02)/(0.0753-0.02)</f>
        <v>19839.27667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1488</v>
      </c>
      <c r="L8" s="5">
        <f t="array" ref="L8">NPV(0.0753,M3:W3)</f>
        <v>7246.77853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1489</v>
      </c>
      <c r="L9" s="5">
        <f t="array" ref="L9">NPV(0.0753,M16:W16)</f>
        <v>8926.880686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1490</v>
      </c>
      <c r="L10" s="5">
        <f>L8 + L9</f>
        <v>16173.65922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2750.0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1491</v>
      </c>
      <c r="L12" s="5">
        <f>L10 - L11</f>
        <v>13423.65922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1492</v>
      </c>
      <c r="L13" s="1">
        <v>477.0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28.14184322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(1+0.02)/(0.0753-0.02)</f>
        <v>19839.27667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