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<sst xmlns="http://schemas.openxmlformats.org/spreadsheetml/2006/main" count="1714" uniqueCount="1563">
  <si>
    <t>ticker</t>
  </si>
  <si>
    <t>BEDU</t>
  </si>
  <si>
    <t>nombre</t>
  </si>
  <si>
    <t>BRIGHT SCHOLAR EDUCATION</t>
  </si>
  <si>
    <t>empresa</t>
  </si>
  <si>
    <t>Miscellaneous Educational Service Providers</t>
  </si>
  <si>
    <t>Open</t>
  </si>
  <si>
    <t>Target Price</t>
  </si>
  <si>
    <t>Upside</t>
  </si>
  <si>
    <t>-768.14%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</si>
  <si>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</si>
  <si>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</si>
  <si>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</si>
  <si>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</si>
  <si>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</si>
  <si>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</si>
  <si>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</si>
  <si>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Net Debt Growth</t>
  </si>
  <si>
    <t>-44.16%</t>
  </si>
  <si>
    <t>Total Assets Growth</t>
  </si>
  <si>
    <t>-12.10%</t>
  </si>
  <si>
    <t>Net Property, Plant and Equipment Growth</t>
  </si>
  <si>
    <t>-7.42%</t>
  </si>
  <si>
    <t>EBITDA Growth</t>
  </si>
  <si>
    <t>-78.42%</t>
  </si>
  <si>
    <t>Fiscal Period: August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</si>
  <si>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</si>
  <si>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</si>
  <si>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</si>
  <si>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</si>
  <si>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</si>
  <si>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</si>
  <si>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</si>
  <si>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</si>
  <si>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</si>
  <si>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</si>
  <si>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</si>
  <si>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</si>
  <si>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</si>
  <si>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</si>
  <si>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</si>
  <si>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</si>
  <si>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</si>
  <si>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</si>
  <si>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</si>
  <si>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</si>
  <si>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</si>
  <si>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</si>
  <si>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</si>
  <si>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</si>
  <si>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</si>
  <si>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</si>
  <si>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</si>
  <si>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</si>
  <si>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</si>
  <si>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</si>
  <si>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</si>
  <si>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</si>
  <si>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</si>
  <si>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</si>
  <si>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</si>
  <si>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</si>
  <si>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</si>
  <si>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</si>
  <si>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</si>
  <si>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</si>
  <si>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</si>
  <si>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</si>
  <si>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</si>
  <si>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</si>
  <si>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</si>
  <si>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</si>
  <si>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</si>
  <si>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</si>
  <si>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</si>
  <si>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</si>
  <si>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</si>
  <si>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</si>
  <si>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</si>
  <si>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</si>
  <si>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</si>
  <si>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</si>
  <si>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</si>
  <si>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</si>
  <si>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</si>
  <si>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</si>
  <si>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</si>
  <si>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</si>
  <si>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</si>
  <si>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</si>
  <si>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</si>
  <si>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</si>
  <si>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</si>
  <si>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</si>
  <si>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</si>
  <si>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</si>
  <si>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</si>
  <si>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</si>
  <si>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</si>
  <si>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</si>
  <si>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</si>
  <si>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</si>
  <si>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</si>
  <si>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</si>
  <si>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</si>
  <si>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</si>
  <si>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</si>
  <si>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</si>
  <si>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</si>
  <si>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</si>
  <si>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</si>
  <si>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</si>
  <si>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</si>
  <si>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</si>
  <si>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</si>
  <si>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</si>
  <si>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</si>
  <si>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</si>
  <si>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</si>
  <si>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</si>
  <si>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</si>
  <si>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-1.92</t>
  </si>
  <si>
    <t>4.67</t>
  </si>
  <si>
    <t>48.31</t>
  </si>
  <si>
    <t>89.32</t>
  </si>
  <si>
    <t>90.27</t>
  </si>
  <si>
    <t>91.65</t>
  </si>
  <si>
    <t>85.66</t>
  </si>
  <si>
    <t>56.29</t>
  </si>
  <si>
    <t>47.66</t>
  </si>
  <si>
    <t>17.39</t>
  </si>
  <si>
    <t>Tangible Book Value</t>
  </si>
  <si>
    <t>Tangible Book Value Per Share</t>
  </si>
  <si>
    <t>-3.51</t>
  </si>
  <si>
    <t>-1.8</t>
  </si>
  <si>
    <t>42.86</t>
  </si>
  <si>
    <t>66.79</t>
  </si>
  <si>
    <t>-0.29</t>
  </si>
  <si>
    <t>-7.69</t>
  </si>
  <si>
    <t>3.73</t>
  </si>
  <si>
    <t>-2.93</t>
  </si>
  <si>
    <t>-8.59</t>
  </si>
  <si>
    <t>-2.02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</si>
  <si>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</si>
  <si>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</si>
  <si>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</si>
  <si>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</si>
  <si>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</si>
  <si>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</si>
  <si>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</si>
  <si>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</si>
  <si>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</si>
  <si>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</si>
  <si>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</si>
  <si>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</si>
  <si>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</si>
  <si>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</si>
  <si>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</si>
  <si>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</si>
  <si>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</si>
  <si>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</si>
  <si>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</si>
  <si>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</si>
  <si>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</si>
  <si>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</si>
  <si>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</si>
  <si>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</si>
  <si>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</si>
  <si>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</si>
  <si>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</si>
  <si>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</si>
  <si>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</si>
  <si>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</si>
  <si>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</si>
  <si>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</si>
  <si>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</si>
  <si>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</si>
  <si>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</si>
  <si>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</si>
  <si>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</si>
  <si>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</si>
  <si>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</si>
  <si>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</si>
  <si>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</si>
  <si>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-1.73</t>
  </si>
  <si>
    <t>-1.5</t>
  </si>
  <si>
    <t>6.56</t>
  </si>
  <si>
    <t>8.09</t>
  </si>
  <si>
    <t>7.88</t>
  </si>
  <si>
    <t>5.36</t>
  </si>
  <si>
    <t>-1.77</t>
  </si>
  <si>
    <t>-23.9</t>
  </si>
  <si>
    <t>-13.32</t>
  </si>
  <si>
    <t>-33.58</t>
  </si>
  <si>
    <t>Basic EPS - Continuing Operations</t>
  </si>
  <si>
    <t>-14.16</t>
  </si>
  <si>
    <t>-28.71</t>
  </si>
  <si>
    <t>Basic Weighted Average Shares Outstanding</t>
  </si>
  <si>
    <t>Net EPS - Diluted</t>
  </si>
  <si>
    <t>8.08</t>
  </si>
  <si>
    <t>Diluted EPS - Continuing Operations</t>
  </si>
  <si>
    <t>Diluted Weighted Average Shares Outstanding</t>
  </si>
  <si>
    <t>Normalized Basic EPS</t>
  </si>
  <si>
    <t>-1.88</t>
  </si>
  <si>
    <t>-1.08</t>
  </si>
  <si>
    <t>5.2</t>
  </si>
  <si>
    <t>6.41</t>
  </si>
  <si>
    <t>6.43</t>
  </si>
  <si>
    <t>6.06</t>
  </si>
  <si>
    <t>-3.66</t>
  </si>
  <si>
    <t>-2.26</t>
  </si>
  <si>
    <t>-0.01</t>
  </si>
  <si>
    <t>0.94</t>
  </si>
  <si>
    <t>Normalized Diluted EPS</t>
  </si>
  <si>
    <t>Dividend Per Share</t>
  </si>
  <si>
    <t>2.86</t>
  </si>
  <si>
    <t>3.29</t>
  </si>
  <si>
    <t>3.1</t>
  </si>
  <si>
    <t>Payout Ratio</t>
  </si>
  <si>
    <t>114.43</t>
  </si>
  <si>
    <t>-175.28</t>
  </si>
  <si>
    <t>American Depositary Receipts Ratio (ADR)</t>
  </si>
  <si>
    <t>EBITDA</t>
  </si>
  <si>
    <t>EBITA</t>
  </si>
  <si>
    <t>EBIT</t>
  </si>
  <si>
    <t>EBITDAR</t>
  </si>
  <si>
    <t>Effective Tax Rate - (Ratio)</t>
  </si>
  <si>
    <t>42.35</t>
  </si>
  <si>
    <t>85.98</t>
  </si>
  <si>
    <t>17.6</t>
  </si>
  <si>
    <t>21.3</t>
  </si>
  <si>
    <t>24.17</t>
  </si>
  <si>
    <t>32.48</t>
  </si>
  <si>
    <t>-21.36</t>
  </si>
  <si>
    <t>-9.14</t>
  </si>
  <si>
    <t>-92.54</t>
  </si>
  <si>
    <t>-3.94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</si>
  <si>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</si>
  <si>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</si>
  <si>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</si>
  <si>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</si>
  <si>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</si>
  <si>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</si>
  <si>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</si>
  <si>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</si>
  <si>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</si>
  <si>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</si>
  <si>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</si>
  <si>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</si>
  <si>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</si>
  <si>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</si>
  <si>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</si>
  <si>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</si>
  <si>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-4.4</t>
  </si>
  <si>
    <t>0.98</t>
  </si>
  <si>
    <t>7.38</t>
  </si>
  <si>
    <t>4.63</t>
  </si>
  <si>
    <t>3.02</t>
  </si>
  <si>
    <t>2.42</t>
  </si>
  <si>
    <t>-1.72</t>
  </si>
  <si>
    <t>-0.56</t>
  </si>
  <si>
    <t>0.35</t>
  </si>
  <si>
    <t>0.49</t>
  </si>
  <si>
    <t>Return on Total Capital</t>
  </si>
  <si>
    <t>302.17</t>
  </si>
  <si>
    <t>14.58</t>
  </si>
  <si>
    <t>18.26</t>
  </si>
  <si>
    <t>7.59</t>
  </si>
  <si>
    <t>4.52</t>
  </si>
  <si>
    <t>3.35</t>
  </si>
  <si>
    <t>-2.5</t>
  </si>
  <si>
    <t>-0.7</t>
  </si>
  <si>
    <t>0.5</t>
  </si>
  <si>
    <t>0.71</t>
  </si>
  <si>
    <t>Return On Equity %</t>
  </si>
  <si>
    <t>139.12</t>
  </si>
  <si>
    <t>4.76</t>
  </si>
  <si>
    <t>24.26</t>
  </si>
  <si>
    <t>11.23</t>
  </si>
  <si>
    <t>8.29</t>
  </si>
  <si>
    <t>5.29</t>
  </si>
  <si>
    <t>-18.04</t>
  </si>
  <si>
    <t>-29.92</t>
  </si>
  <si>
    <t>-22.31</t>
  </si>
  <si>
    <t>-79.81</t>
  </si>
  <si>
    <t>Return on Common Equity</t>
  </si>
  <si>
    <t>132.64</t>
  </si>
  <si>
    <t>-100.71</t>
  </si>
  <si>
    <t>22.45</t>
  </si>
  <si>
    <t>11.6</t>
  </si>
  <si>
    <t>8.67</t>
  </si>
  <si>
    <t>5.9</t>
  </si>
  <si>
    <t>-15.98</t>
  </si>
  <si>
    <t>-33.64</t>
  </si>
  <si>
    <t>-25.6</t>
  </si>
  <si>
    <t>-88.11</t>
  </si>
  <si>
    <t>Margin Analysis</t>
  </si>
  <si>
    <t>Gross Profit Margin %</t>
  </si>
  <si>
    <t>12.1</t>
  </si>
  <si>
    <t>29.23</t>
  </si>
  <si>
    <t>35.23</t>
  </si>
  <si>
    <t>36.55</t>
  </si>
  <si>
    <t>38.12</t>
  </si>
  <si>
    <t>36.29</t>
  </si>
  <si>
    <t>15.8</t>
  </si>
  <si>
    <t>27.81</t>
  </si>
  <si>
    <t>28.13</t>
  </si>
  <si>
    <t>28.69</t>
  </si>
  <si>
    <t>SG&amp;A Margin</t>
  </si>
  <si>
    <t>22.27</t>
  </si>
  <si>
    <t>27.89</t>
  </si>
  <si>
    <t>18.45</t>
  </si>
  <si>
    <t>21.42</t>
  </si>
  <si>
    <t>25.88</t>
  </si>
  <si>
    <t>38.23</t>
  </si>
  <si>
    <t>31.5</t>
  </si>
  <si>
    <t>29.06</t>
  </si>
  <si>
    <t>26.72</t>
  </si>
  <si>
    <t>EBITDA Margin %</t>
  </si>
  <si>
    <t>-1.81</t>
  </si>
  <si>
    <t>8.69</t>
  </si>
  <si>
    <t>23.33</t>
  </si>
  <si>
    <t>20.83</t>
  </si>
  <si>
    <t>16.83</t>
  </si>
  <si>
    <t>16.59</t>
  </si>
  <si>
    <t>-5.88</t>
  </si>
  <si>
    <t>3.25</t>
  </si>
  <si>
    <t>5.23</t>
  </si>
  <si>
    <t>5.3</t>
  </si>
  <si>
    <t>EBITA Margin %</t>
  </si>
  <si>
    <t>-9.33</t>
  </si>
  <si>
    <t>17.73</t>
  </si>
  <si>
    <t>16.28</t>
  </si>
  <si>
    <t>12.69</t>
  </si>
  <si>
    <t>12.02</t>
  </si>
  <si>
    <t>-19.35</t>
  </si>
  <si>
    <t>-2.47</t>
  </si>
  <si>
    <t>1.98</t>
  </si>
  <si>
    <t>2.35</t>
  </si>
  <si>
    <t>EBIT Margin %</t>
  </si>
  <si>
    <t>-9.46</t>
  </si>
  <si>
    <t>1.76</t>
  </si>
  <si>
    <t>17.45</t>
  </si>
  <si>
    <t>15.83</t>
  </si>
  <si>
    <t>11.73</t>
  </si>
  <si>
    <t>10.72</t>
  </si>
  <si>
    <t>-21.7</t>
  </si>
  <si>
    <t>1.28</t>
  </si>
  <si>
    <t>1.71</t>
  </si>
  <si>
    <t>Income From Continuing Operations Margin %</t>
  </si>
  <si>
    <t>-5.35</t>
  </si>
  <si>
    <t>0.28</t>
  </si>
  <si>
    <t>14.44</t>
  </si>
  <si>
    <t>14.48</t>
  </si>
  <si>
    <t>9.86</t>
  </si>
  <si>
    <t>4.88</t>
  </si>
  <si>
    <t>-38.18</t>
  </si>
  <si>
    <t>-41.05</t>
  </si>
  <si>
    <t>-18.21</t>
  </si>
  <si>
    <t>-49.51</t>
  </si>
  <si>
    <t>Net Income Margin %</t>
  </si>
  <si>
    <t>-5.37</t>
  </si>
  <si>
    <t>-3.5</t>
  </si>
  <si>
    <t>12.95</t>
  </si>
  <si>
    <t>14.37</t>
  </si>
  <si>
    <t>9.41</t>
  </si>
  <si>
    <t>4.78</t>
  </si>
  <si>
    <t>-3.77</t>
  </si>
  <si>
    <t>-41.39</t>
  </si>
  <si>
    <t>-18.61</t>
  </si>
  <si>
    <t>-56.76</t>
  </si>
  <si>
    <t>Net Avail. For Common Margin %</t>
  </si>
  <si>
    <t>-30.12</t>
  </si>
  <si>
    <t>-48.53</t>
  </si>
  <si>
    <t>Normalized Net Income Margin</t>
  </si>
  <si>
    <t>-5.82</t>
  </si>
  <si>
    <t>-2.53</t>
  </si>
  <si>
    <t>10.26</t>
  </si>
  <si>
    <t>11.39</t>
  </si>
  <si>
    <t>7.67</t>
  </si>
  <si>
    <t>5.41</t>
  </si>
  <si>
    <t>-7.79</t>
  </si>
  <si>
    <t>-3.92</t>
  </si>
  <si>
    <t>1.58</t>
  </si>
  <si>
    <t>Levered Free Cash Flow Margin</t>
  </si>
  <si>
    <t>3.45</t>
  </si>
  <si>
    <t>17.82</t>
  </si>
  <si>
    <t>33.85</t>
  </si>
  <si>
    <t>29.44</t>
  </si>
  <si>
    <t>36.88</t>
  </si>
  <si>
    <t>-24.61</t>
  </si>
  <si>
    <t>-43.85</t>
  </si>
  <si>
    <t>129.87</t>
  </si>
  <si>
    <t>9.19</t>
  </si>
  <si>
    <t>-5.1</t>
  </si>
  <si>
    <t>Unlevered Free Cash Flow Margin</t>
  </si>
  <si>
    <t>-21.65</t>
  </si>
  <si>
    <t>-36.28</t>
  </si>
  <si>
    <t>134.53</t>
  </si>
  <si>
    <t>9.4</t>
  </si>
  <si>
    <t>-5.06</t>
  </si>
  <si>
    <t>Asset Turnover</t>
  </si>
  <si>
    <t>0.74</t>
  </si>
  <si>
    <t>0.89</t>
  </si>
  <si>
    <t>0.68</t>
  </si>
  <si>
    <t>0.47</t>
  </si>
  <si>
    <t>0.41</t>
  </si>
  <si>
    <t>0.36</t>
  </si>
  <si>
    <t>0.13</t>
  </si>
  <si>
    <t>0.25</t>
  </si>
  <si>
    <t>0.44</t>
  </si>
  <si>
    <t>0.46</t>
  </si>
  <si>
    <t>Fixed Assets Turnover</t>
  </si>
  <si>
    <t>1.97</t>
  </si>
  <si>
    <t>2.51</t>
  </si>
  <si>
    <t>3.11</t>
  </si>
  <si>
    <t>3.89</t>
  </si>
  <si>
    <t>3.77</t>
  </si>
  <si>
    <t>0.6</t>
  </si>
  <si>
    <t>0.84</t>
  </si>
  <si>
    <t>1.11</t>
  </si>
  <si>
    <t>0.96</t>
  </si>
  <si>
    <t>Receivables Turnover (Average Receivables)</t>
  </si>
  <si>
    <t>50.16</t>
  </si>
  <si>
    <t>132.13</t>
  </si>
  <si>
    <t>682.09</t>
  </si>
  <si>
    <t>291.93</t>
  </si>
  <si>
    <t>162.1</t>
  </si>
  <si>
    <t>147.52</t>
  </si>
  <si>
    <t>49.61</t>
  </si>
  <si>
    <t>57.32</t>
  </si>
  <si>
    <t>113.9</t>
  </si>
  <si>
    <t>107.7</t>
  </si>
  <si>
    <t>Inventory Turnover (Average Inventory)</t>
  </si>
  <si>
    <t>85.31</t>
  </si>
  <si>
    <t>81.49</t>
  </si>
  <si>
    <t>94.66</t>
  </si>
  <si>
    <t>122.73</t>
  </si>
  <si>
    <t>89.59</t>
  </si>
  <si>
    <t>79.07</t>
  </si>
  <si>
    <t>173.93</t>
  </si>
  <si>
    <t>171.28</t>
  </si>
  <si>
    <t>247.21</t>
  </si>
  <si>
    <t>Short Term Liquidity</t>
  </si>
  <si>
    <t>Current Ratio</t>
  </si>
  <si>
    <t>0.52</t>
  </si>
  <si>
    <t>0.57</t>
  </si>
  <si>
    <t>1.62</t>
  </si>
  <si>
    <t>1.49</t>
  </si>
  <si>
    <t>1.27</t>
  </si>
  <si>
    <t>0.91</t>
  </si>
  <si>
    <t>0.76</t>
  </si>
  <si>
    <t>0.63</t>
  </si>
  <si>
    <t>0.66</t>
  </si>
  <si>
    <t>Quick Ratio</t>
  </si>
  <si>
    <t>0.24</t>
  </si>
  <si>
    <t>0.39</t>
  </si>
  <si>
    <t>1.95</t>
  </si>
  <si>
    <t>1.43</t>
  </si>
  <si>
    <t>0.95</t>
  </si>
  <si>
    <t>0.73</t>
  </si>
  <si>
    <t>0.45</t>
  </si>
  <si>
    <t>Operating Cash Flow to Current Liabilities</t>
  </si>
  <si>
    <t>0.34</t>
  </si>
  <si>
    <t>0.17</t>
  </si>
  <si>
    <t>0.03</t>
  </si>
  <si>
    <t>0.02</t>
  </si>
  <si>
    <t>Days Sales Outstanding (Average Receivables)</t>
  </si>
  <si>
    <t>7.28</t>
  </si>
  <si>
    <t>2.77</t>
  </si>
  <si>
    <t>0.54</t>
  </si>
  <si>
    <t>1.25</t>
  </si>
  <si>
    <t>2.25</t>
  </si>
  <si>
    <t>2.48</t>
  </si>
  <si>
    <t>7.36</t>
  </si>
  <si>
    <t>6.37</t>
  </si>
  <si>
    <t>3.2</t>
  </si>
  <si>
    <t>3.4</t>
  </si>
  <si>
    <t>Days Outstanding Inventory (Average Inventory)</t>
  </si>
  <si>
    <t>4.28</t>
  </si>
  <si>
    <t>4.49</t>
  </si>
  <si>
    <t>3.86</t>
  </si>
  <si>
    <t>2.97</t>
  </si>
  <si>
    <t>4.07</t>
  </si>
  <si>
    <t>2.1</t>
  </si>
  <si>
    <t>2.13</t>
  </si>
  <si>
    <t>1.48</t>
  </si>
  <si>
    <t>Average Days Payable Outstanding</t>
  </si>
  <si>
    <t>48.58</t>
  </si>
  <si>
    <t>39.69</t>
  </si>
  <si>
    <t>26.8</t>
  </si>
  <si>
    <t>20.98</t>
  </si>
  <si>
    <t>19.22</t>
  </si>
  <si>
    <t>16.94</t>
  </si>
  <si>
    <t>23.09</t>
  </si>
  <si>
    <t>26.95</t>
  </si>
  <si>
    <t>25.79</t>
  </si>
  <si>
    <t>27.48</t>
  </si>
  <si>
    <t>Cash Conversion Cycle (Average Days)</t>
  </si>
  <si>
    <t>-37.02</t>
  </si>
  <si>
    <t>-32.43</t>
  </si>
  <si>
    <t>-22.41</t>
  </si>
  <si>
    <t>-16.75</t>
  </si>
  <si>
    <t>-12.89</t>
  </si>
  <si>
    <t>-9.83</t>
  </si>
  <si>
    <t>-13.63</t>
  </si>
  <si>
    <t>-18.46</t>
  </si>
  <si>
    <t>-21.11</t>
  </si>
  <si>
    <t>-23.74</t>
  </si>
  <si>
    <t>Long Term Solvency</t>
  </si>
  <si>
    <t>Total Debt/Equity</t>
  </si>
  <si>
    <t>-72.34</t>
  </si>
  <si>
    <t>3.81</t>
  </si>
  <si>
    <t>1.75</t>
  </si>
  <si>
    <t>70.02</t>
  </si>
  <si>
    <t>162.84</t>
  </si>
  <si>
    <t>159.13</t>
  </si>
  <si>
    <t>89.35</t>
  </si>
  <si>
    <t>104.9</t>
  </si>
  <si>
    <t>249.34</t>
  </si>
  <si>
    <t>Total Debt / Total Capital</t>
  </si>
  <si>
    <t>-261.5</t>
  </si>
  <si>
    <t>3.67</t>
  </si>
  <si>
    <t>1.72</t>
  </si>
  <si>
    <t>41.18</t>
  </si>
  <si>
    <t>61.95</t>
  </si>
  <si>
    <t>61.41</t>
  </si>
  <si>
    <t>47.19</t>
  </si>
  <si>
    <t>51.2</t>
  </si>
  <si>
    <t>71.37</t>
  </si>
  <si>
    <t>LT Debt/Equity</t>
  </si>
  <si>
    <t>68.3</t>
  </si>
  <si>
    <t>124.76</t>
  </si>
  <si>
    <t>62.46</t>
  </si>
  <si>
    <t>75.96</t>
  </si>
  <si>
    <t>96.92</t>
  </si>
  <si>
    <t>231.8</t>
  </si>
  <si>
    <t>Long-Term Debt / Total Capital</t>
  </si>
  <si>
    <t>40.17</t>
  </si>
  <si>
    <t>47.46</t>
  </si>
  <si>
    <t>24.11</t>
  </si>
  <si>
    <t>40.12</t>
  </si>
  <si>
    <t>47.3</t>
  </si>
  <si>
    <t>66.35</t>
  </si>
  <si>
    <t>Total Liabilities / Total Assets</t>
  </si>
  <si>
    <t>103.56</t>
  </si>
  <si>
    <t>86.96</t>
  </si>
  <si>
    <t>47.17</t>
  </si>
  <si>
    <t>35.46</t>
  </si>
  <si>
    <t>60.41</t>
  </si>
  <si>
    <t>71.13</t>
  </si>
  <si>
    <t>67.48</t>
  </si>
  <si>
    <t>61.73</t>
  </si>
  <si>
    <t>65.98</t>
  </si>
  <si>
    <t>80.1</t>
  </si>
  <si>
    <t>EBIT / Interest Expense</t>
  </si>
  <si>
    <t>2.27</t>
  </si>
  <si>
    <t>-1.79</t>
  </si>
  <si>
    <t>-0.47</t>
  </si>
  <si>
    <t>3.68</t>
  </si>
  <si>
    <t>22.82</t>
  </si>
  <si>
    <t>EBITDA / Interest Expense</t>
  </si>
  <si>
    <t>5.22</t>
  </si>
  <si>
    <t>0.93</t>
  </si>
  <si>
    <t>1.99</t>
  </si>
  <si>
    <t>39.53</t>
  </si>
  <si>
    <t>194.16</t>
  </si>
  <si>
    <t>(EBITDA - Capex) / Interest Expense</t>
  </si>
  <si>
    <t>1.29</t>
  </si>
  <si>
    <t>28.76</t>
  </si>
  <si>
    <t>159.59</t>
  </si>
  <si>
    <t>Total Debt / EBITDA</t>
  </si>
  <si>
    <t>-2.09</t>
  </si>
  <si>
    <t>0.07</t>
  </si>
  <si>
    <t>0.15</t>
  </si>
  <si>
    <t>5.01</t>
  </si>
  <si>
    <t>6.11</t>
  </si>
  <si>
    <t>28.18</t>
  </si>
  <si>
    <t>6.66</t>
  </si>
  <si>
    <t>5.66</t>
  </si>
  <si>
    <t>5.92</t>
  </si>
  <si>
    <t>Net Debt / EBITDA</t>
  </si>
  <si>
    <t>15.98</t>
  </si>
  <si>
    <t>-4.26</t>
  </si>
  <si>
    <t>-6.12</t>
  </si>
  <si>
    <t>-8.68</t>
  </si>
  <si>
    <t>-3.11</t>
  </si>
  <si>
    <t>2.02</t>
  </si>
  <si>
    <t>22.78</t>
  </si>
  <si>
    <t>3.76</t>
  </si>
  <si>
    <t>3.93</t>
  </si>
  <si>
    <t>Total Debt / (EBITDA - Capex)</t>
  </si>
  <si>
    <t>-0.19</t>
  </si>
  <si>
    <t>-2.69</t>
  </si>
  <si>
    <t>0.22</t>
  </si>
  <si>
    <t>7.82</t>
  </si>
  <si>
    <t>7.45</t>
  </si>
  <si>
    <t>10.29</t>
  </si>
  <si>
    <t>7.78</t>
  </si>
  <si>
    <t>7.2</t>
  </si>
  <si>
    <t>Net Debt / (EBITDA - Capex)</t>
  </si>
  <si>
    <t>1.45</t>
  </si>
  <si>
    <t>168.76</t>
  </si>
  <si>
    <t>-8.92</t>
  </si>
  <si>
    <t>-12.92</t>
  </si>
  <si>
    <t>-4.86</t>
  </si>
  <si>
    <t>2.46</t>
  </si>
  <si>
    <t>6.18</t>
  </si>
  <si>
    <t>5.16</t>
  </si>
  <si>
    <t>Growth Over Prior Year</t>
  </si>
  <si>
    <t>Total Revenues, 1 Yr. Growth %</t>
  </si>
  <si>
    <t>26.81</t>
  </si>
  <si>
    <t>39.48</t>
  </si>
  <si>
    <t>27.69</t>
  </si>
  <si>
    <t>29.4</t>
  </si>
  <si>
    <t>49.11</t>
  </si>
  <si>
    <t>31.35</t>
  </si>
  <si>
    <t>-5.05</t>
  </si>
  <si>
    <t>23.91</t>
  </si>
  <si>
    <t>-0.95</t>
  </si>
  <si>
    <t>Gross Profit, 1 Yr. Growth %</t>
  </si>
  <si>
    <t>4.6</t>
  </si>
  <si>
    <t>236.97</t>
  </si>
  <si>
    <t>53.9</t>
  </si>
  <si>
    <t>34.24</t>
  </si>
  <si>
    <t>55.5</t>
  </si>
  <si>
    <t>25.05</t>
  </si>
  <si>
    <t>-46.85</t>
  </si>
  <si>
    <t>115.18</t>
  </si>
  <si>
    <t>25.32</t>
  </si>
  <si>
    <t>7.74</t>
  </si>
  <si>
    <t>EBITDA, 1 Yr. Growth %</t>
  </si>
  <si>
    <t>458.9</t>
  </si>
  <si>
    <t>-770.89</t>
  </si>
  <si>
    <t>242.79</t>
  </si>
  <si>
    <t>15.54</t>
  </si>
  <si>
    <t>20.47</t>
  </si>
  <si>
    <t>29.46</t>
  </si>
  <si>
    <t>-237.91</t>
  </si>
  <si>
    <t>-167.68</t>
  </si>
  <si>
    <t>99.09</t>
  </si>
  <si>
    <t>27.17</t>
  </si>
  <si>
    <t>EBITA, 1 Yr. Growth %</t>
  </si>
  <si>
    <t>99.14</t>
  </si>
  <si>
    <t>-129.96</t>
  </si>
  <si>
    <t>18.81</t>
  </si>
  <si>
    <t>16.26</t>
  </si>
  <si>
    <t>24.39</t>
  </si>
  <si>
    <t>188.32</t>
  </si>
  <si>
    <t>-84.39</t>
  </si>
  <si>
    <t>-199.34</t>
  </si>
  <si>
    <t>884.63</t>
  </si>
  <si>
    <t>EBIT, 1 Yr. Growth %</t>
  </si>
  <si>
    <t>96.74</t>
  </si>
  <si>
    <t>-125.94</t>
  </si>
  <si>
    <t>10.42</t>
  </si>
  <si>
    <t>20.11</t>
  </si>
  <si>
    <t>120.96</t>
  </si>
  <si>
    <t>-80.22</t>
  </si>
  <si>
    <t>-145.12</t>
  </si>
  <si>
    <t>-379.88</t>
  </si>
  <si>
    <t>Earnings From Cont. Operations, 1 Yr. Growth %</t>
  </si>
  <si>
    <t>4.71</t>
  </si>
  <si>
    <t>-107.31</t>
  </si>
  <si>
    <t>29.77</t>
  </si>
  <si>
    <t>1.55</t>
  </si>
  <si>
    <t>-35.05</t>
  </si>
  <si>
    <t>74.13</t>
  </si>
  <si>
    <t>31.47</t>
  </si>
  <si>
    <t>-45.02</t>
  </si>
  <si>
    <t>142.17</t>
  </si>
  <si>
    <t>Net Income, 1 Yr. Growth %</t>
  </si>
  <si>
    <t>21.87</t>
  </si>
  <si>
    <t>-9.24</t>
  </si>
  <si>
    <t>43.54</t>
  </si>
  <si>
    <t>-2.38</t>
  </si>
  <si>
    <t>-33.22</t>
  </si>
  <si>
    <t>-132.8</t>
  </si>
  <si>
    <t>-44.3</t>
  </si>
  <si>
    <t>152.14</t>
  </si>
  <si>
    <t>Normalized Net Income, 1 Yr. Growth %</t>
  </si>
  <si>
    <t>167.56</t>
  </si>
  <si>
    <t>-39.48</t>
  </si>
  <si>
    <t>-618.47</t>
  </si>
  <si>
    <t>43.62</t>
  </si>
  <si>
    <t>-1.06</t>
  </si>
  <si>
    <t>-7.42</t>
  </si>
  <si>
    <t>-33.45</t>
  </si>
  <si>
    <t>-38.43</t>
  </si>
  <si>
    <t>-99.55</t>
  </si>
  <si>
    <t>-276.43</t>
  </si>
  <si>
    <t>Diluted EPS Before Extra, 1 Yr. Growth %</t>
  </si>
  <si>
    <t>-13.35</t>
  </si>
  <si>
    <t>-537.56</t>
  </si>
  <si>
    <t>23.17</t>
  </si>
  <si>
    <t>-2.48</t>
  </si>
  <si>
    <t>-31.98</t>
  </si>
  <si>
    <t>37.03</t>
  </si>
  <si>
    <t>68.77</t>
  </si>
  <si>
    <t>-44.28</t>
  </si>
  <si>
    <t>136.81</t>
  </si>
  <si>
    <t>Accounts Receivable, 1 Yr. Growth %</t>
  </si>
  <si>
    <t>-14.8</t>
  </si>
  <si>
    <t>-84.9</t>
  </si>
  <si>
    <t>-11.47</t>
  </si>
  <si>
    <t>292.51</t>
  </si>
  <si>
    <t>193.8</t>
  </si>
  <si>
    <t>-6.54</t>
  </si>
  <si>
    <t>182.2</t>
  </si>
  <si>
    <t>-56.66</t>
  </si>
  <si>
    <t>6.22</t>
  </si>
  <si>
    <t>36.18</t>
  </si>
  <si>
    <t>Inventory, 1 Yr. Growth %</t>
  </si>
  <si>
    <t>23.34</t>
  </si>
  <si>
    <t>12.87</t>
  </si>
  <si>
    <t>-10.25</t>
  </si>
  <si>
    <t>6.7</t>
  </si>
  <si>
    <t>185.96</t>
  </si>
  <si>
    <t>6.78</t>
  </si>
  <si>
    <t>26.46</t>
  </si>
  <si>
    <t>-9.37</t>
  </si>
  <si>
    <t>-20.22</t>
  </si>
  <si>
    <t>-1.94</t>
  </si>
  <si>
    <t>Net Property, Plant and Equip., 1 Yr. Growth %</t>
  </si>
  <si>
    <t>10.76</t>
  </si>
  <si>
    <t>8.18</t>
  </si>
  <si>
    <t>-1.86</t>
  </si>
  <si>
    <t>8.77</t>
  </si>
  <si>
    <t>95.34</t>
  </si>
  <si>
    <t>238.1</t>
  </si>
  <si>
    <t>-3.41</t>
  </si>
  <si>
    <t>-16.53</t>
  </si>
  <si>
    <t>6.31</t>
  </si>
  <si>
    <t>-5.92</t>
  </si>
  <si>
    <t>Total Assets, 1 Yr. Growth %</t>
  </si>
  <si>
    <t>19.64</t>
  </si>
  <si>
    <t>13.36</t>
  </si>
  <si>
    <t>116.8</t>
  </si>
  <si>
    <t>73.69</t>
  </si>
  <si>
    <t>66.88</t>
  </si>
  <si>
    <t>38.98</t>
  </si>
  <si>
    <t>-36.01</t>
  </si>
  <si>
    <t>-42.08</t>
  </si>
  <si>
    <t>-6.74</t>
  </si>
  <si>
    <t>-34.07</t>
  </si>
  <si>
    <t>Tangible Book Value, 1 Yr. Growth %</t>
  </si>
  <si>
    <t>51.52</t>
  </si>
  <si>
    <t>-44.42</t>
  </si>
  <si>
    <t>69.13</t>
  </si>
  <si>
    <t>-100.42</t>
  </si>
  <si>
    <t>-38.67</t>
  </si>
  <si>
    <t>-178.43</t>
  </si>
  <si>
    <t>Common Equity, 1 Yr. Growth %</t>
  </si>
  <si>
    <t>179.22</t>
  </si>
  <si>
    <t>-362.33</t>
  </si>
  <si>
    <t>100.66</t>
  </si>
  <si>
    <t>-4.23</t>
  </si>
  <si>
    <t>0.61</t>
  </si>
  <si>
    <t>-6.98</t>
  </si>
  <si>
    <t>-34.43</t>
  </si>
  <si>
    <t>-15.17</t>
  </si>
  <si>
    <t>-63.52</t>
  </si>
  <si>
    <t>Cash From Operations, 1 Yr. Growth %</t>
  </si>
  <si>
    <t>189.31</t>
  </si>
  <si>
    <t>167.38</t>
  </si>
  <si>
    <t>28.91</t>
  </si>
  <si>
    <t>19.21</t>
  </si>
  <si>
    <t>56.07</t>
  </si>
  <si>
    <t>-43.21</t>
  </si>
  <si>
    <t>42.26</t>
  </si>
  <si>
    <t>-93.25</t>
  </si>
  <si>
    <t>-52.81</t>
  </si>
  <si>
    <t>467.78</t>
  </si>
  <si>
    <t>Capital Expenditures, 1 Yr. Growth %</t>
  </si>
  <si>
    <t>-4.62</t>
  </si>
  <si>
    <t>-31.1</t>
  </si>
  <si>
    <t>21.05</t>
  </si>
  <si>
    <t>32.03</t>
  </si>
  <si>
    <t>5.95</t>
  </si>
  <si>
    <t>-43.5</t>
  </si>
  <si>
    <t>-11.46</t>
  </si>
  <si>
    <t>-42.72</t>
  </si>
  <si>
    <t>Levered Free Cash Flow, 1 Yr. Growth %</t>
  </si>
  <si>
    <t>620.83</t>
  </si>
  <si>
    <t>142.5</t>
  </si>
  <si>
    <t>12.56</t>
  </si>
  <si>
    <t>86.77</t>
  </si>
  <si>
    <t>-188.92</t>
  </si>
  <si>
    <t>-82.37</t>
  </si>
  <si>
    <t>-462.11</t>
  </si>
  <si>
    <t>-91.24</t>
  </si>
  <si>
    <t>-239.76</t>
  </si>
  <si>
    <t>Unlevered Free Cash Flow, 1 Yr. Growth %</t>
  </si>
  <si>
    <t>-178.23</t>
  </si>
  <si>
    <t>-84.97</t>
  </si>
  <si>
    <t>-553.33</t>
  </si>
  <si>
    <t>-91.34</t>
  </si>
  <si>
    <t>-231.49</t>
  </si>
  <si>
    <t>Dividend Per Share, 1 Yr. Growth %</t>
  </si>
  <si>
    <t>14.86</t>
  </si>
  <si>
    <t>-5.66</t>
  </si>
  <si>
    <t>Compound Annual Growth Rate Over Two Years</t>
  </si>
  <si>
    <t>Total Revenues, 2 Yr. CAGR %</t>
  </si>
  <si>
    <t>33.45</t>
  </si>
  <si>
    <t>28.54</t>
  </si>
  <si>
    <t>38.9</t>
  </si>
  <si>
    <t>39.95</t>
  </si>
  <si>
    <t>45.01</t>
  </si>
  <si>
    <t>7.75</t>
  </si>
  <si>
    <t>10.43</t>
  </si>
  <si>
    <t>Gross Profit, 2 Yr. CAGR %</t>
  </si>
  <si>
    <t>87.74</t>
  </si>
  <si>
    <t>127.72</t>
  </si>
  <si>
    <t>43.73</t>
  </si>
  <si>
    <t>44.48</t>
  </si>
  <si>
    <t>39.45</t>
  </si>
  <si>
    <t>7.83</t>
  </si>
  <si>
    <t>6.94</t>
  </si>
  <si>
    <t>64.21</t>
  </si>
  <si>
    <t>16.56</t>
  </si>
  <si>
    <t>EBITDA, 2 Yr. CAGR %</t>
  </si>
  <si>
    <t>512.34</t>
  </si>
  <si>
    <t>379.56</t>
  </si>
  <si>
    <t>99.01</t>
  </si>
  <si>
    <t>21.33</t>
  </si>
  <si>
    <t>24.88</t>
  </si>
  <si>
    <t>9.27</t>
  </si>
  <si>
    <t>-3.39</t>
  </si>
  <si>
    <t>16.08</t>
  </si>
  <si>
    <t>76.97</t>
  </si>
  <si>
    <t>EBITA, 2 Yr. CAGR %</t>
  </si>
  <si>
    <t>-22.76</t>
  </si>
  <si>
    <t>83.92</t>
  </si>
  <si>
    <t>266.26</t>
  </si>
  <si>
    <t>21.99</t>
  </si>
  <si>
    <t>20.25</t>
  </si>
  <si>
    <t>24.45</t>
  </si>
  <si>
    <t>-32.92</t>
  </si>
  <si>
    <t>-60.62</t>
  </si>
  <si>
    <t>-22.28</t>
  </si>
  <si>
    <t>EBIT, 2 Yr. CAGR %</t>
  </si>
  <si>
    <t>-28.56</t>
  </si>
  <si>
    <t>81.24</t>
  </si>
  <si>
    <t>285.55</t>
  </si>
  <si>
    <t>18.25</t>
  </si>
  <si>
    <t>15.17</t>
  </si>
  <si>
    <t>23.37</t>
  </si>
  <si>
    <t>-33.9</t>
  </si>
  <si>
    <t>-70.13</t>
  </si>
  <si>
    <t>-41.01</t>
  </si>
  <si>
    <t>Earnings From Cont. Operations, 2 Yr. CAGR %</t>
  </si>
  <si>
    <t>119.22</t>
  </si>
  <si>
    <t>823.89</t>
  </si>
  <si>
    <t>14.79</t>
  </si>
  <si>
    <t>-18.78</t>
  </si>
  <si>
    <t>53.49</t>
  </si>
  <si>
    <t>51.3</t>
  </si>
  <si>
    <t>-14.98</t>
  </si>
  <si>
    <t>12.47</t>
  </si>
  <si>
    <t>Net Income, 2 Yr. CAGR %</t>
  </si>
  <si>
    <t>5.17</t>
  </si>
  <si>
    <t>107.19</t>
  </si>
  <si>
    <t>160.57</t>
  </si>
  <si>
    <t>18.38</t>
  </si>
  <si>
    <t>-19.26</t>
  </si>
  <si>
    <t>-53.2</t>
  </si>
  <si>
    <t>109.9</t>
  </si>
  <si>
    <t>173.55</t>
  </si>
  <si>
    <t>18.51</t>
  </si>
  <si>
    <t>Normalized Net Income, 2 Yr. CAGR %</t>
  </si>
  <si>
    <t>27.25</t>
  </si>
  <si>
    <t>77.14</t>
  </si>
  <si>
    <t>172.88</t>
  </si>
  <si>
    <t>25.07</t>
  </si>
  <si>
    <t>-3.55</t>
  </si>
  <si>
    <t>-4.11</t>
  </si>
  <si>
    <t>-35.99</t>
  </si>
  <si>
    <t>-94.77</t>
  </si>
  <si>
    <t>-27.43</t>
  </si>
  <si>
    <t>Diluted EPS Before Extra, 2 Yr. CAGR %</t>
  </si>
  <si>
    <t>2.76</t>
  </si>
  <si>
    <t>94.71</t>
  </si>
  <si>
    <t>130.56</t>
  </si>
  <si>
    <t>9.6</t>
  </si>
  <si>
    <t>-18.55</t>
  </si>
  <si>
    <t>34.67</t>
  </si>
  <si>
    <t>52.08</t>
  </si>
  <si>
    <t>-3.03</t>
  </si>
  <si>
    <t>11.41</t>
  </si>
  <si>
    <t>Accounts Receivable, 2 Yr. CAGR %</t>
  </si>
  <si>
    <t>-64.13</t>
  </si>
  <si>
    <t>-63.44</t>
  </si>
  <si>
    <t>113.13</t>
  </si>
  <si>
    <t>214.12</t>
  </si>
  <si>
    <t>65.71</t>
  </si>
  <si>
    <t>32.99</t>
  </si>
  <si>
    <t>10.6</t>
  </si>
  <si>
    <t>-32.15</t>
  </si>
  <si>
    <t>1.94</t>
  </si>
  <si>
    <t>Inventory, 2 Yr. CAGR %</t>
  </si>
  <si>
    <t>17.98</t>
  </si>
  <si>
    <t>0.65</t>
  </si>
  <si>
    <t>-2.14</t>
  </si>
  <si>
    <t>74.68</t>
  </si>
  <si>
    <t>74.74</t>
  </si>
  <si>
    <t>-46.25</t>
  </si>
  <si>
    <t>7.06</t>
  </si>
  <si>
    <t>-14.97</t>
  </si>
  <si>
    <t>-58.91</t>
  </si>
  <si>
    <t>Net Property, Plant and Equip., 2 Yr. CAGR %</t>
  </si>
  <si>
    <t>9.46</t>
  </si>
  <si>
    <t>3.04</t>
  </si>
  <si>
    <t>3.32</t>
  </si>
  <si>
    <t>45.77</t>
  </si>
  <si>
    <t>156.99</t>
  </si>
  <si>
    <t>59.67</t>
  </si>
  <si>
    <t>-11.8</t>
  </si>
  <si>
    <t>-5.8</t>
  </si>
  <si>
    <t>Total Assets, 2 Yr. CAGR %</t>
  </si>
  <si>
    <t>16.46</t>
  </si>
  <si>
    <t>56.77</t>
  </si>
  <si>
    <t>94.05</t>
  </si>
  <si>
    <t>70.25</t>
  </si>
  <si>
    <t>52.29</t>
  </si>
  <si>
    <t>5.28</t>
  </si>
  <si>
    <t>-39.4</t>
  </si>
  <si>
    <t>-26.5</t>
  </si>
  <si>
    <t>-21.59</t>
  </si>
  <si>
    <t>Tangible Book Value, 2 Yr. CAGR %</t>
  </si>
  <si>
    <t>-8.23</t>
  </si>
  <si>
    <t>293.48</t>
  </si>
  <si>
    <t>586.37</t>
  </si>
  <si>
    <t>-91.6</t>
  </si>
  <si>
    <t>-67.11</t>
  </si>
  <si>
    <t>253.72</t>
  </si>
  <si>
    <t>-30.65</t>
  </si>
  <si>
    <t>51.79</t>
  </si>
  <si>
    <t>-16.85</t>
  </si>
  <si>
    <t>Common Equity, 2 Yr. CAGR %</t>
  </si>
  <si>
    <t>170.64</t>
  </si>
  <si>
    <t>464.14</t>
  </si>
  <si>
    <t>393.39</t>
  </si>
  <si>
    <t>38.63</t>
  </si>
  <si>
    <t>-1.84</t>
  </si>
  <si>
    <t>-3.26</t>
  </si>
  <si>
    <t>-21.9</t>
  </si>
  <si>
    <t>-25.42</t>
  </si>
  <si>
    <t>-44.37</t>
  </si>
  <si>
    <t>Cash From Operations, 2 Yr. CAGR %</t>
  </si>
  <si>
    <t>178.13</t>
  </si>
  <si>
    <t>85.65</t>
  </si>
  <si>
    <t>23.96</t>
  </si>
  <si>
    <t>36.4</t>
  </si>
  <si>
    <t>-5.85</t>
  </si>
  <si>
    <t>-10.12</t>
  </si>
  <si>
    <t>-69.01</t>
  </si>
  <si>
    <t>-82.15</t>
  </si>
  <si>
    <t>63.69</t>
  </si>
  <si>
    <t>Capital Expenditures, 2 Yr. CAGR %</t>
  </si>
  <si>
    <t>-18.94</t>
  </si>
  <si>
    <t>-15.03</t>
  </si>
  <si>
    <t>12.62</t>
  </si>
  <si>
    <t>26.42</t>
  </si>
  <si>
    <t>-22.63</t>
  </si>
  <si>
    <t>-29.27</t>
  </si>
  <si>
    <t>-28.79</t>
  </si>
  <si>
    <t>Levered Free Cash Flow, 2 Yr. CAGR %</t>
  </si>
  <si>
    <t>318.1</t>
  </si>
  <si>
    <t>65.21</t>
  </si>
  <si>
    <t>46.72</t>
  </si>
  <si>
    <t>27.95</t>
  </si>
  <si>
    <t>-0.35</t>
  </si>
  <si>
    <t>-20.09</t>
  </si>
  <si>
    <t>-43.66</t>
  </si>
  <si>
    <t>-79.87</t>
  </si>
  <si>
    <t>Unlevered Free Cash Flow, 2 Yr. CAGR %</t>
  </si>
  <si>
    <t>20.02</t>
  </si>
  <si>
    <t>-9.36</t>
  </si>
  <si>
    <t>-17.45</t>
  </si>
  <si>
    <t>-37.34</t>
  </si>
  <si>
    <t>-80.31</t>
  </si>
  <si>
    <t>Dividend Per Share, 2 Yr. CAGR %</t>
  </si>
  <si>
    <t>4.1</t>
  </si>
  <si>
    <t>Compound Annual Growth Rate Over Three Years</t>
  </si>
  <si>
    <t>Total Revenues, 3 Yr. CAGR %</t>
  </si>
  <si>
    <t>31.2</t>
  </si>
  <si>
    <t>32.09</t>
  </si>
  <si>
    <t>35.06</t>
  </si>
  <si>
    <t>36.34</t>
  </si>
  <si>
    <t>-6.57</t>
  </si>
  <si>
    <t>36.99</t>
  </si>
  <si>
    <t>12.89</t>
  </si>
  <si>
    <t>Gross Profit, 3 Yr. CAGR %</t>
  </si>
  <si>
    <t>75.71</t>
  </si>
  <si>
    <t>90.94</t>
  </si>
  <si>
    <t>47.55</t>
  </si>
  <si>
    <t>37.69</t>
  </si>
  <si>
    <t>-29.35</t>
  </si>
  <si>
    <t>35.76</t>
  </si>
  <si>
    <t>12.74</t>
  </si>
  <si>
    <t>31.49</t>
  </si>
  <si>
    <t>EBITDA, 3 Yr. CAGR %</t>
  </si>
  <si>
    <t>404.67</t>
  </si>
  <si>
    <t>198.4</t>
  </si>
  <si>
    <t>68.35</t>
  </si>
  <si>
    <t>23.98</t>
  </si>
  <si>
    <t>-38.71</t>
  </si>
  <si>
    <t>-6.86</t>
  </si>
  <si>
    <t>22.94</t>
  </si>
  <si>
    <t>4.14</t>
  </si>
  <si>
    <t>EBITA, 3 Yr. CAGR %</t>
  </si>
  <si>
    <t>88.86</t>
  </si>
  <si>
    <t>58.99</t>
  </si>
  <si>
    <t>149.84</t>
  </si>
  <si>
    <t>-1.02</t>
  </si>
  <si>
    <t>-37.71</t>
  </si>
  <si>
    <t>-23.54</t>
  </si>
  <si>
    <t>-46.6</t>
  </si>
  <si>
    <t>EBIT, 3 Yr. CAGR %</t>
  </si>
  <si>
    <t>86.26</t>
  </si>
  <si>
    <t>56.81</t>
  </si>
  <si>
    <t>154.14</t>
  </si>
  <si>
    <t>18.86</t>
  </si>
  <si>
    <t>3.78</t>
  </si>
  <si>
    <t>-32.98</t>
  </si>
  <si>
    <t>-41.8</t>
  </si>
  <si>
    <t>-53.8</t>
  </si>
  <si>
    <t>Earnings From Cont. Operations, 3 Yr. CAGR %</t>
  </si>
  <si>
    <t>71.36</t>
  </si>
  <si>
    <t>84.07</t>
  </si>
  <si>
    <t>342.56</t>
  </si>
  <si>
    <t>29.07</t>
  </si>
  <si>
    <t>7.97</t>
  </si>
  <si>
    <t>17.54</t>
  </si>
  <si>
    <t>Net Income, 3 Yr. CAGR %</t>
  </si>
  <si>
    <t>73.6</t>
  </si>
  <si>
    <t>83.34</t>
  </si>
  <si>
    <t>87.85</t>
  </si>
  <si>
    <t>-2.19</t>
  </si>
  <si>
    <t>-40.2</t>
  </si>
  <si>
    <t>43.29</t>
  </si>
  <si>
    <t>34.89</t>
  </si>
  <si>
    <t>166.22</t>
  </si>
  <si>
    <t>Normalized Net Income, 3 Yr. CAGR %</t>
  </si>
  <si>
    <t>103.25</t>
  </si>
  <si>
    <t>65.18</t>
  </si>
  <si>
    <t>95.59</t>
  </si>
  <si>
    <t>13.14</t>
  </si>
  <si>
    <t>-17.69</t>
  </si>
  <si>
    <t>-17.27</t>
  </si>
  <si>
    <t>-87.78</t>
  </si>
  <si>
    <t>-36.62</t>
  </si>
  <si>
    <t>Diluted EPS Before Extra, 3 Yr. CAGR %</t>
  </si>
  <si>
    <t>66.56</t>
  </si>
  <si>
    <t>67.11</t>
  </si>
  <si>
    <t>73.07</t>
  </si>
  <si>
    <t>-6.51</t>
  </si>
  <si>
    <t>20.57</t>
  </si>
  <si>
    <t>45.2</t>
  </si>
  <si>
    <t>8.82</t>
  </si>
  <si>
    <t>26.56</t>
  </si>
  <si>
    <t>Accounts Receivable, 3 Yr. CAGR %</t>
  </si>
  <si>
    <t>-51.53</t>
  </si>
  <si>
    <t>-11.81</t>
  </si>
  <si>
    <t>125.19</t>
  </si>
  <si>
    <t>109.71</t>
  </si>
  <si>
    <t>73.2</t>
  </si>
  <si>
    <t>-8.48</t>
  </si>
  <si>
    <t>9.12</t>
  </si>
  <si>
    <t>-23.35</t>
  </si>
  <si>
    <t>Inventory, 3 Yr. CAGR %</t>
  </si>
  <si>
    <t>7.7</t>
  </si>
  <si>
    <t>2.62</t>
  </si>
  <si>
    <t>39.9</t>
  </si>
  <si>
    <t>48.25</t>
  </si>
  <si>
    <t>-6.17</t>
  </si>
  <si>
    <t>-36.03</t>
  </si>
  <si>
    <t>-2.94</t>
  </si>
  <si>
    <t>-46.51</t>
  </si>
  <si>
    <t>Net Property, Plant and Equip., 3 Yr. CAGR %</t>
  </si>
  <si>
    <t>5.55</t>
  </si>
  <si>
    <t>4.91</t>
  </si>
  <si>
    <t>27.76</t>
  </si>
  <si>
    <t>92.95</t>
  </si>
  <si>
    <t>70.77</t>
  </si>
  <si>
    <t>27.1</t>
  </si>
  <si>
    <t>-6.13</t>
  </si>
  <si>
    <t>-7.2</t>
  </si>
  <si>
    <t>Total Assets, 3 Yr. CAGR %</t>
  </si>
  <si>
    <t>43.26</t>
  </si>
  <si>
    <t>62.22</t>
  </si>
  <si>
    <t>84.54</t>
  </si>
  <si>
    <t>59.12</t>
  </si>
  <si>
    <t>22.76</t>
  </si>
  <si>
    <t>-30.04</t>
  </si>
  <si>
    <t>-29.12</t>
  </si>
  <si>
    <t>Tangible Book Value, 3 Yr. CAGR %</t>
  </si>
  <si>
    <t>186.27</t>
  </si>
  <si>
    <t>196.96</t>
  </si>
  <si>
    <t>-41.87</t>
  </si>
  <si>
    <t>-43.23</t>
  </si>
  <si>
    <t>-62.64</t>
  </si>
  <si>
    <t>114.09</t>
  </si>
  <si>
    <t>12.22</t>
  </si>
  <si>
    <t>Common Equity, 3 Yr. CAGR %</t>
  </si>
  <si>
    <t>346.25</t>
  </si>
  <si>
    <t>299.71</t>
  </si>
  <si>
    <t>185.68</t>
  </si>
  <si>
    <t>24.58</t>
  </si>
  <si>
    <t>-3.58</t>
  </si>
  <si>
    <t>-15.02</t>
  </si>
  <si>
    <t>-19.72</t>
  </si>
  <si>
    <t>-41.24</t>
  </si>
  <si>
    <t>Cash From Operations, 3 Yr. CAGR %</t>
  </si>
  <si>
    <t>115.24</t>
  </si>
  <si>
    <t>60.17</t>
  </si>
  <si>
    <t>33.86</t>
  </si>
  <si>
    <t>1.85</t>
  </si>
  <si>
    <t>8.03</t>
  </si>
  <si>
    <t>-62.08</t>
  </si>
  <si>
    <t>-64.35</t>
  </si>
  <si>
    <t>-43.45</t>
  </si>
  <si>
    <t>Capital Expenditures, 3 Yr. CAGR %</t>
  </si>
  <si>
    <t>-11.7</t>
  </si>
  <si>
    <t>-4.39</t>
  </si>
  <si>
    <t>18.75</t>
  </si>
  <si>
    <t>15.53</t>
  </si>
  <si>
    <t>10.51</t>
  </si>
  <si>
    <t>-16.72</t>
  </si>
  <si>
    <t>-19.07</t>
  </si>
  <si>
    <t>Levered Free Cash Flow, 3 Yr. CAGR %</t>
  </si>
  <si>
    <t>169.96</t>
  </si>
  <si>
    <t>72.11</t>
  </si>
  <si>
    <t>23.58</t>
  </si>
  <si>
    <t>53.2</t>
  </si>
  <si>
    <t>-61.75</t>
  </si>
  <si>
    <t>-47.38</t>
  </si>
  <si>
    <t>Unlevered Free Cash Flow, 3 Yr. CAGR %</t>
  </si>
  <si>
    <t>18.41</t>
  </si>
  <si>
    <t>55.01</t>
  </si>
  <si>
    <t>-61.07</t>
  </si>
  <si>
    <t>-44.12</t>
  </si>
  <si>
    <t>Compound Annual Growth Rate Over Five Years</t>
  </si>
  <si>
    <t>Total Revenues, 5 Yr. CAGR %</t>
  </si>
  <si>
    <t>34.23</t>
  </si>
  <si>
    <t>35.18</t>
  </si>
  <si>
    <t>6.15</t>
  </si>
  <si>
    <t>4.32</t>
  </si>
  <si>
    <t>21.36</t>
  </si>
  <si>
    <t>Gross Profit, 5 Yr. CAGR %</t>
  </si>
  <si>
    <t>62.48</t>
  </si>
  <si>
    <t>68.38</t>
  </si>
  <si>
    <t>-6.14</t>
  </si>
  <si>
    <t>0.37</t>
  </si>
  <si>
    <t>-1.01</t>
  </si>
  <si>
    <t>21.46</t>
  </si>
  <si>
    <t>EBITDA, 5 Yr. CAGR %</t>
  </si>
  <si>
    <t>182.18</t>
  </si>
  <si>
    <t>110.61</t>
  </si>
  <si>
    <t>-1.83</t>
  </si>
  <si>
    <t>-28.23</t>
  </si>
  <si>
    <t>-20.87</t>
  </si>
  <si>
    <t>6.16</t>
  </si>
  <si>
    <t>EBITA, 5 Yr. CAGR %</t>
  </si>
  <si>
    <t>56.22</t>
  </si>
  <si>
    <t>42.19</t>
  </si>
  <si>
    <t>67.05</t>
  </si>
  <si>
    <t>-27.98</t>
  </si>
  <si>
    <t>-31.54</t>
  </si>
  <si>
    <t>-25.09</t>
  </si>
  <si>
    <t>EBIT, 5 Yr. CAGR %</t>
  </si>
  <si>
    <t>52.97</t>
  </si>
  <si>
    <t>38.6</t>
  </si>
  <si>
    <t>75.42</t>
  </si>
  <si>
    <t>-22.49</t>
  </si>
  <si>
    <t>-36.94</t>
  </si>
  <si>
    <t>-31.56</t>
  </si>
  <si>
    <t>Earnings From Cont. Operations, 5 Yr. CAGR %</t>
  </si>
  <si>
    <t>45.99</t>
  </si>
  <si>
    <t>32.69</t>
  </si>
  <si>
    <t>183.62</t>
  </si>
  <si>
    <t>29.68</t>
  </si>
  <si>
    <t>9.22</t>
  </si>
  <si>
    <t>30.78</t>
  </si>
  <si>
    <t>Net Income, 5 Yr. CAGR %</t>
  </si>
  <si>
    <t>48.95</t>
  </si>
  <si>
    <t>32.06</t>
  </si>
  <si>
    <t>32.75</t>
  </si>
  <si>
    <t>32.81</t>
  </si>
  <si>
    <t>Normalized Net Income, 5 Yr. CAGR %</t>
  </si>
  <si>
    <t>64.69</t>
  </si>
  <si>
    <t>33.2</t>
  </si>
  <si>
    <t>32.94</t>
  </si>
  <si>
    <t>-11.78</t>
  </si>
  <si>
    <t>-72.66</t>
  </si>
  <si>
    <t>-25.2</t>
  </si>
  <si>
    <t>Diluted EPS Before Extra, 5 Yr. CAGR %</t>
  </si>
  <si>
    <t>40.87</t>
  </si>
  <si>
    <t>25.36</t>
  </si>
  <si>
    <t>56.27</t>
  </si>
  <si>
    <t>29.51</t>
  </si>
  <si>
    <t>29.74</t>
  </si>
  <si>
    <t>Accounts Receivable, 5 Yr. CAGR %</t>
  </si>
  <si>
    <t>10.02</t>
  </si>
  <si>
    <t>82.41</t>
  </si>
  <si>
    <t>49.88</t>
  </si>
  <si>
    <t>19.06</t>
  </si>
  <si>
    <t>-4.45</t>
  </si>
  <si>
    <t>Inventory, 5 Yr. CAGR %</t>
  </si>
  <si>
    <t>30.69</t>
  </si>
  <si>
    <t>26.97</t>
  </si>
  <si>
    <t>-4.58</t>
  </si>
  <si>
    <t>-9.79</t>
  </si>
  <si>
    <t>-46.41</t>
  </si>
  <si>
    <t>Net Property, Plant and Equip., 5 Yr. CAGR %</t>
  </si>
  <si>
    <t>20.1</t>
  </si>
  <si>
    <t>50.13</t>
  </si>
  <si>
    <t>39.67</t>
  </si>
  <si>
    <t>34.26</t>
  </si>
  <si>
    <t>33.65</t>
  </si>
  <si>
    <t>Total Assets, 5 Yr. CAGR %</t>
  </si>
  <si>
    <t>53.5</t>
  </si>
  <si>
    <t>58.17</t>
  </si>
  <si>
    <t>47.43</t>
  </si>
  <si>
    <t>13.01</t>
  </si>
  <si>
    <t>-0.2</t>
  </si>
  <si>
    <t>-17.12</t>
  </si>
  <si>
    <t>Tangible Book Value, 5 Yr. CAGR %</t>
  </si>
  <si>
    <t>-30.22</t>
  </si>
  <si>
    <t>23.15</t>
  </si>
  <si>
    <t>19.7</t>
  </si>
  <si>
    <t>-34.54</t>
  </si>
  <si>
    <t>46.65</t>
  </si>
  <si>
    <t>Common Equity, 5 Yr. CAGR %</t>
  </si>
  <si>
    <t>179.57</t>
  </si>
  <si>
    <t>127.94</t>
  </si>
  <si>
    <t>85.25</t>
  </si>
  <si>
    <t>-28.27</t>
  </si>
  <si>
    <t>Cash From Operations, 5 Yr. CAGR %</t>
  </si>
  <si>
    <t>79.34</t>
  </si>
  <si>
    <t>29.5</t>
  </si>
  <si>
    <t>14.14</t>
  </si>
  <si>
    <t>-36.72</t>
  </si>
  <si>
    <t>-47.43</t>
  </si>
  <si>
    <t>-31.93</t>
  </si>
  <si>
    <t>Capital Expenditures, 5 Yr. CAGR %</t>
  </si>
  <si>
    <t>1.93</t>
  </si>
  <si>
    <t>2.17</t>
  </si>
  <si>
    <t>11.35</t>
  </si>
  <si>
    <t>-1.59</t>
  </si>
  <si>
    <t>-7.55</t>
  </si>
  <si>
    <t>-21.77</t>
  </si>
  <si>
    <t>Levered Free Cash Flow, 5 Yr. CAGR %</t>
  </si>
  <si>
    <t>100.27</t>
  </si>
  <si>
    <t>27.09</t>
  </si>
  <si>
    <t>38.36</t>
  </si>
  <si>
    <t>-17.36</t>
  </si>
  <si>
    <t>-32.07</t>
  </si>
  <si>
    <t>Unlevered Free Cash Flow, 5 Yr. CAGR %</t>
  </si>
  <si>
    <t>95.2</t>
  </si>
  <si>
    <t>22.37</t>
  </si>
  <si>
    <t>39.34</t>
  </si>
  <si>
    <t>-16.97</t>
  </si>
  <si>
    <t>-32.19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</si>
  <si>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</si>
  <si>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</si>
  <si>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</si>
  <si>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</si>
  <si>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</si>
  <si>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</si>
  <si>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</si>
  <si>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7,945</t>
  </si>
  <si>
    <t>6,406</t>
  </si>
  <si>
    <t>2,592</t>
  </si>
  <si>
    <t>661.1</t>
  </si>
  <si>
    <t>193.2</t>
  </si>
  <si>
    <t>400.4</t>
  </si>
  <si>
    <t>Change</t>
  </si>
  <si>
    <t>-</t>
  </si>
  <si>
    <t>-19.36%</t>
  </si>
  <si>
    <t>-59.55%</t>
  </si>
  <si>
    <t>-74.49%</t>
  </si>
  <si>
    <t>-70.77%</t>
  </si>
  <si>
    <t>107.21%</t>
  </si>
  <si>
    <t>Enterprise Value (EV)
                                    1</t>
  </si>
  <si>
    <t>6,604</t>
  </si>
  <si>
    <t>8,086</t>
  </si>
  <si>
    <t>6,202</t>
  </si>
  <si>
    <t>1,678</t>
  </si>
  <si>
    <t>1,287</t>
  </si>
  <si>
    <t>1,404</t>
  </si>
  <si>
    <t>22.45%</t>
  </si>
  <si>
    <t>-23.3%</t>
  </si>
  <si>
    <t>-72.94%</t>
  </si>
  <si>
    <t>-23.27%</t>
  </si>
  <si>
    <t>9.03%</t>
  </si>
  <si>
    <t>P/E ratio</t>
  </si>
  <si>
    <t>32.4x</t>
  </si>
  <si>
    <t>39.7x</t>
  </si>
  <si>
    <t>-49x</t>
  </si>
  <si>
    <t>-0.93x</t>
  </si>
  <si>
    <t>-0.49x</t>
  </si>
  <si>
    <t>-0.4x</t>
  </si>
  <si>
    <t>PBR</t>
  </si>
  <si>
    <t>2.83x</t>
  </si>
  <si>
    <t>2.32x</t>
  </si>
  <si>
    <t>1.01x</t>
  </si>
  <si>
    <t>0.39x</t>
  </si>
  <si>
    <t>0.14x</t>
  </si>
  <si>
    <t>0.77x</t>
  </si>
  <si>
    <t>PEG</t>
  </si>
  <si>
    <t>-1.2x</t>
  </si>
  <si>
    <t>0x</t>
  </si>
  <si>
    <t>-0x</t>
  </si>
  <si>
    <t>Capitalization / Revenue</t>
  </si>
  <si>
    <t>3.1x</t>
  </si>
  <si>
    <t>1.9x</t>
  </si>
  <si>
    <t>1.85x</t>
  </si>
  <si>
    <t>0.09x</t>
  </si>
  <si>
    <t>0.23x</t>
  </si>
  <si>
    <t>EV / Revenue</t>
  </si>
  <si>
    <t>2.58x</t>
  </si>
  <si>
    <t>2.4x</t>
  </si>
  <si>
    <t>4.42x</t>
  </si>
  <si>
    <t>0.98x</t>
  </si>
  <si>
    <t>0.61x</t>
  </si>
  <si>
    <t>0.8x</t>
  </si>
  <si>
    <t>EV / EBITDA</t>
  </si>
  <si>
    <t>15.3x</t>
  </si>
  <si>
    <t>14.5x</t>
  </si>
  <si>
    <t>-75.2x</t>
  </si>
  <si>
    <t>30.1x</t>
  </si>
  <si>
    <t>11.6x</t>
  </si>
  <si>
    <t>15.1x</t>
  </si>
  <si>
    <t>EV / EBIT</t>
  </si>
  <si>
    <t>22x</t>
  </si>
  <si>
    <t>22.4x</t>
  </si>
  <si>
    <t>-20.4x</t>
  </si>
  <si>
    <t>-27.9x</t>
  </si>
  <si>
    <t>47.4x</t>
  </si>
  <si>
    <t>46.8x</t>
  </si>
  <si>
    <t>EV / FCF</t>
  </si>
  <si>
    <t>6.99x</t>
  </si>
  <si>
    <t>-9.76x</t>
  </si>
  <si>
    <t>-10.1x</t>
  </si>
  <si>
    <t>0.75x</t>
  </si>
  <si>
    <t>6.6x</t>
  </si>
  <si>
    <t>-15.7x</t>
  </si>
  <si>
    <t>FCF Yield</t>
  </si>
  <si>
    <t>14.3%</t>
  </si>
  <si>
    <t>-10.2%</t>
  </si>
  <si>
    <t>-9.91%</t>
  </si>
  <si>
    <t>133%</t>
  </si>
  <si>
    <t>15.2%</t>
  </si>
  <si>
    <t>-6.38%</t>
  </si>
  <si>
    <t>Dividend per Share
                                    2</t>
  </si>
  <si>
    <t>2.862</t>
  </si>
  <si>
    <t>3.287</t>
  </si>
  <si>
    <t>3.101</t>
  </si>
  <si>
    <t>Rate of return</t>
  </si>
  <si>
    <t>1.12%</t>
  </si>
  <si>
    <t>1.55%</t>
  </si>
  <si>
    <t>3.57%</t>
  </si>
  <si>
    <t>EPS
                                    2</t>
  </si>
  <si>
    <t>-1.772</t>
  </si>
  <si>
    <t>Distribution rate</t>
  </si>
  <si>
    <t>36.3%</t>
  </si>
  <si>
    <t>61.3%</t>
  </si>
  <si>
    <t>-175%</t>
  </si>
  <si>
    <t>Net sales
                                    1</t>
  </si>
  <si>
    <t>2,563</t>
  </si>
  <si>
    <t>3,367</t>
  </si>
  <si>
    <t>1,402</t>
  </si>
  <si>
    <t>1,714</t>
  </si>
  <si>
    <t>2,124</t>
  </si>
  <si>
    <t>1,755</t>
  </si>
  <si>
    <t>EBITDA
                                    1</t>
  </si>
  <si>
    <t>431.3</t>
  </si>
  <si>
    <t>558.4</t>
  </si>
  <si>
    <t>-82.42</t>
  </si>
  <si>
    <t>55.78</t>
  </si>
  <si>
    <t>111.1</t>
  </si>
  <si>
    <t>93.09</t>
  </si>
  <si>
    <t>EBIT
                                    1</t>
  </si>
  <si>
    <t>300.5</t>
  </si>
  <si>
    <t>361</t>
  </si>
  <si>
    <t>-304.2</t>
  </si>
  <si>
    <t>-60.15</t>
  </si>
  <si>
    <t>27.14</t>
  </si>
  <si>
    <t>30</t>
  </si>
  <si>
    <t>Net income
                                    1</t>
  </si>
  <si>
    <t>241.1</t>
  </si>
  <si>
    <t>161</t>
  </si>
  <si>
    <t>-52.8</t>
  </si>
  <si>
    <t>-709.3</t>
  </si>
  <si>
    <t>-395.1</t>
  </si>
  <si>
    <t>-996.3</t>
  </si>
  <si>
    <t>Net Debt
                                    1</t>
  </si>
  <si>
    <t>-1,341</t>
  </si>
  <si>
    <t>1,680</t>
  </si>
  <si>
    <t>3,610</t>
  </si>
  <si>
    <t>1,017</t>
  </si>
  <si>
    <t>1,094</t>
  </si>
  <si>
    <t>1,003</t>
  </si>
  <si>
    <t>Reference price
                                    2</t>
  </si>
  <si>
    <t>255.27</t>
  </si>
  <si>
    <t>212.57</t>
  </si>
  <si>
    <t>86.83</t>
  </si>
  <si>
    <t>22.19</t>
  </si>
  <si>
    <t>6.50</t>
  </si>
  <si>
    <t>13.47</t>
  </si>
  <si>
    <t>Nbr of stocks (in thousands)</t>
  </si>
  <si>
    <t>31,122</t>
  </si>
  <si>
    <t>30,137</t>
  </si>
  <si>
    <t>29,846</t>
  </si>
  <si>
    <t>29,798</t>
  </si>
  <si>
    <t>29,726</t>
  </si>
  <si>
    <t>Announcement Date</t>
  </si>
  <si>
    <t>12/23/19</t>
  </si>
  <si>
    <t>12/23/20</t>
  </si>
  <si>
    <t>1/18/22</t>
  </si>
  <si>
    <t>6/21/23</t>
  </si>
  <si>
    <t>1/2/24</t>
  </si>
  <si>
    <t>12/13/24</t>
  </si>
  <si>
    <t>address1</t>
  </si>
  <si>
    <t>No.1, Country Garden Road</t>
  </si>
  <si>
    <t>address2</t>
  </si>
  <si>
    <t>Beijiao Town Shunde District</t>
  </si>
  <si>
    <t>city</t>
  </si>
  <si>
    <t>Foshan</t>
  </si>
  <si>
    <t>zip</t>
  </si>
  <si>
    <t>528300</t>
  </si>
  <si>
    <t>country</t>
  </si>
  <si>
    <t>phone</t>
  </si>
  <si>
    <t>86 757 2991 6814</t>
  </si>
  <si>
    <t>website</t>
  </si>
  <si>
    <t>https://www.brightscholar.com</t>
  </si>
  <si>
    <t>industry</t>
  </si>
  <si>
    <t>Education &amp; Training Services</t>
  </si>
  <si>
    <t>industryKey</t>
  </si>
  <si>
    <t>education-training-services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</si>
  <si>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</si>
  <si>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</si>
  <si>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</si>
  <si>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</si>
  <si>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</si>
  <si>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</si>
  <si>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</si>
  <si>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Bright Scholar Education Holdings Limited, an education service provider, operates and provides K-12 schools and complementary education services in China, Hong Kong, Canada, the United States, and the United Kingdom. The company operates in three segments: Overseas Schools; Complementary Education Services; and Domestic Kindergartens and K-12 Operation Services. It also offers a range of complementary education services, including camps and after-school programs, and international education consulting services, as well as career counselling and international contest training services. The company was founded in 1994 and is headquartered in Foshan, China.</t>
  </si>
  <si>
    <t>fullTimeEmployees</t>
  </si>
  <si>
    <t>companyOfficers</t>
  </si>
  <si>
    <t>[{'maxAge': 1, 'name': 'Mr. Ruolei  Niu', 'age': 40, 'title': 'Chief Executive Officer', 'yearBorn': 1983, 'exercisedValue': 0, 'unexercisedValue': 0}, {'maxAge': 1, 'name': 'Ms. Zhang  Hui', 'title': 'Chief Financial Officer',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</si>
  <si>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</si>
  <si>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</si>
  <si>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</si>
  <si>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</si>
  <si>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</si>
  <si>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</si>
  <si>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</si>
  <si>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</si>
  <si>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</si>
  <si>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</si>
  <si>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</si>
  <si>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</si>
  <si>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</si>
  <si>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</si>
  <si>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</si>
  <si>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</si>
  <si>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</si>
  <si>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</si>
  <si>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</si>
  <si>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</si>
  <si>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</si>
  <si>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</si>
  <si>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</si>
  <si>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</si>
  <si>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</si>
  <si>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</si>
  <si>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</si>
  <si>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</si>
  <si>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</si>
  <si>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</si>
  <si>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</si>
  <si>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</si>
  <si>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</si>
  <si>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</si>
  <si>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</si>
  <si>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</si>
  <si>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</si>
  <si>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</si>
  <si>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</si>
  <si>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</si>
  <si>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</si>
  <si>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</si>
  <si>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</si>
  <si>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</si>
  <si>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</si>
  <si>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</si>
  <si>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</si>
  <si>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</si>
  <si>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</si>
  <si>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</si>
  <si>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</si>
  <si>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</si>
  <si>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</si>
  <si>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</si>
  <si>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</si>
  <si>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</si>
  <si>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</si>
  <si>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</si>
  <si>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</si>
  <si>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</si>
  <si>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</si>
  <si>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</si>
  <si>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</si>
  <si>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</si>
  <si>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</si>
  <si>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</si>
  <si>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</si>
  <si>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</si>
  <si>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Bright Scholar Education Holdin</t>
  </si>
  <si>
    <t>longName</t>
  </si>
  <si>
    <t>Bright Scholar Education Holdings Limited</t>
  </si>
  <si>
    <t>firstTradeDateEpochUtc</t>
  </si>
  <si>
    <t>timeZoneFullName</t>
  </si>
  <si>
    <t>America/New_York</t>
  </si>
  <si>
    <t>timeZoneShortName</t>
  </si>
  <si>
    <t>EST</t>
  </si>
  <si>
    <t>uuid</t>
  </si>
  <si>
    <t>2fd4a1fb-d0f1-3f36-b066-b6a8ff32967b</t>
  </si>
  <si>
    <t>messageBoardId</t>
  </si>
  <si>
    <t>finmb_426984938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</si>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</sst>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rightschola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-11.35844948261222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5.1723588E7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47.851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-5.44</v>
      </c>
      <c r="C2" s="1">
        <v>-4.896000000000001</v>
      </c>
      <c r="D2" s="1">
        <v>23.392</v>
      </c>
      <c r="E2" s="1">
        <v>33.59200000000001</v>
      </c>
      <c r="F2" s="1">
        <v>32.776</v>
      </c>
      <c r="G2" s="1">
        <v>21.896</v>
      </c>
      <c r="H2" s="1">
        <v>-7.072000000000001</v>
      </c>
      <c r="I2" s="1">
        <v>-96.424</v>
      </c>
      <c r="J2" s="1">
        <v>-53.72000000000001</v>
      </c>
      <c r="K2" s="1">
        <v>-135.456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7.616000000000001</v>
      </c>
      <c r="C3" s="1">
        <v>9.384</v>
      </c>
      <c r="D3" s="1">
        <v>10.064</v>
      </c>
      <c r="E3" s="1">
        <v>10.608</v>
      </c>
      <c r="F3" s="1">
        <v>14.416</v>
      </c>
      <c r="G3" s="1">
        <v>20.944</v>
      </c>
      <c r="H3" s="1">
        <v>25.704</v>
      </c>
      <c r="I3" s="1">
        <v>13.328</v>
      </c>
      <c r="J3" s="1">
        <v>9.384</v>
      </c>
      <c r="K3" s="1">
        <v>6.936000000000001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13.192</v>
      </c>
      <c r="C4" s="1">
        <v>0.272</v>
      </c>
      <c r="D4" s="1">
        <v>0.408</v>
      </c>
      <c r="E4" s="1">
        <v>0.9520000000000001</v>
      </c>
      <c r="F4" s="1">
        <v>3.264</v>
      </c>
      <c r="G4" s="1">
        <v>5.848000000000001</v>
      </c>
      <c r="H4" s="1">
        <v>4.352</v>
      </c>
      <c r="I4" s="1">
        <v>2.312</v>
      </c>
      <c r="J4" s="1">
        <v>1.904</v>
      </c>
      <c r="K4" s="1">
        <v>1.496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7.752000000000001</v>
      </c>
      <c r="C5" s="1">
        <v>9.792000000000002</v>
      </c>
      <c r="D5" s="1">
        <v>10.608</v>
      </c>
      <c r="E5" s="1">
        <v>11.56</v>
      </c>
      <c r="F5" s="1">
        <v>17.816</v>
      </c>
      <c r="G5" s="1">
        <v>26.792</v>
      </c>
      <c r="H5" s="1">
        <v>30.192</v>
      </c>
      <c r="I5" s="1">
        <v>15.776</v>
      </c>
      <c r="J5" s="1">
        <v>11.288</v>
      </c>
      <c r="K5" s="1">
        <v>8.568000000000001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3.808</v>
      </c>
      <c r="C6" s="1">
        <v>1.088</v>
      </c>
      <c r="D6" s="1">
        <v>1.088</v>
      </c>
      <c r="E6" s="1">
        <v>-0.272</v>
      </c>
      <c r="F6" s="1">
        <v>0.272</v>
      </c>
      <c r="G6" s="1">
        <v>-1.904</v>
      </c>
      <c r="H6" s="1">
        <v>2.448</v>
      </c>
      <c r="I6" s="1">
        <v>7.888000000000001</v>
      </c>
      <c r="J6" s="1">
        <v>-1.904</v>
      </c>
      <c r="K6" s="1">
        <v>0.408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0.272</v>
      </c>
      <c r="K7" s="1">
        <v>0.9520000000000001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11.016</v>
      </c>
      <c r="H8" s="1">
        <v>13.6</v>
      </c>
      <c r="I8" s="1">
        <v>74.664</v>
      </c>
      <c r="J8" s="1">
        <v>30.328</v>
      </c>
      <c r="K8" s="1">
        <v>140.08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0.544</v>
      </c>
      <c r="F9" s="1">
        <v>3.128</v>
      </c>
      <c r="G9" s="1">
        <v>8.024000000000001</v>
      </c>
      <c r="H9" s="1">
        <v>0.136</v>
      </c>
      <c r="I9" s="1">
        <v>5.304</v>
      </c>
      <c r="J9" s="1">
        <v>4.488</v>
      </c>
      <c r="K9" s="1">
        <v>2.992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12.92</v>
      </c>
      <c r="D10" s="1">
        <v>0.0</v>
      </c>
      <c r="E10" s="1">
        <v>3.944</v>
      </c>
      <c r="F10" s="1">
        <v>6.936000000000001</v>
      </c>
      <c r="G10" s="1">
        <v>-1.36</v>
      </c>
      <c r="H10" s="1">
        <v>0.136</v>
      </c>
      <c r="I10" s="1">
        <v>-11.016</v>
      </c>
      <c r="J10" s="1">
        <v>0.0</v>
      </c>
      <c r="K10" s="1">
        <v>1.088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0.9520000000000001</v>
      </c>
      <c r="I11" s="1">
        <v>-0.68</v>
      </c>
      <c r="J11" s="1">
        <v>1.632</v>
      </c>
      <c r="K11" s="1">
        <v>0.544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-4.216</v>
      </c>
      <c r="C12" s="1">
        <v>5.984</v>
      </c>
      <c r="D12" s="1">
        <v>0.9520000000000001</v>
      </c>
      <c r="E12" s="1">
        <v>-0.68</v>
      </c>
      <c r="F12" s="1">
        <v>2.448</v>
      </c>
      <c r="G12" s="1">
        <v>20.128</v>
      </c>
      <c r="H12" s="1">
        <v>51.27200000000001</v>
      </c>
      <c r="I12" s="1">
        <v>3.128</v>
      </c>
      <c r="J12" s="1">
        <v>27.336</v>
      </c>
      <c r="K12" s="1">
        <v>12.24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-0.272</v>
      </c>
      <c r="D13" s="1">
        <v>0.272</v>
      </c>
      <c r="E13" s="1">
        <v>-5.712000000000001</v>
      </c>
      <c r="F13" s="1">
        <v>0.136</v>
      </c>
      <c r="G13" s="1">
        <v>0.68</v>
      </c>
      <c r="H13" s="1">
        <v>-5.032</v>
      </c>
      <c r="I13" s="1">
        <v>3.672</v>
      </c>
      <c r="J13" s="1">
        <v>7.072000000000001</v>
      </c>
      <c r="K13" s="1">
        <v>-0.68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-0.136</v>
      </c>
      <c r="C14" s="1">
        <v>-6.528</v>
      </c>
      <c r="D14" s="1">
        <v>13.328</v>
      </c>
      <c r="E14" s="1">
        <v>-6.256</v>
      </c>
      <c r="F14" s="1">
        <v>-1.904</v>
      </c>
      <c r="G14" s="1">
        <v>-0.136</v>
      </c>
      <c r="H14" s="1">
        <v>-0.272</v>
      </c>
      <c r="I14" s="1">
        <v>9.656</v>
      </c>
      <c r="J14" s="1">
        <v>0.136</v>
      </c>
      <c r="K14" s="1">
        <v>0.136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1.632</v>
      </c>
      <c r="C15" s="1">
        <v>-1.088</v>
      </c>
      <c r="D15" s="1">
        <v>1.904</v>
      </c>
      <c r="E15" s="1">
        <v>-0.272</v>
      </c>
      <c r="F15" s="1">
        <v>-0.408</v>
      </c>
      <c r="G15" s="1">
        <v>-0.9520000000000001</v>
      </c>
      <c r="H15" s="1">
        <v>13.464</v>
      </c>
      <c r="I15" s="1">
        <v>4.896000000000001</v>
      </c>
      <c r="J15" s="1">
        <v>-0.136</v>
      </c>
      <c r="K15" s="1">
        <v>0.272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15.912</v>
      </c>
      <c r="C16" s="1">
        <v>21.896</v>
      </c>
      <c r="D16" s="1">
        <v>13.056</v>
      </c>
      <c r="E16" s="1">
        <v>25.976</v>
      </c>
      <c r="F16" s="1">
        <v>39.84800000000001</v>
      </c>
      <c r="G16" s="1">
        <v>-3.4</v>
      </c>
      <c r="H16" s="1">
        <v>22.168</v>
      </c>
      <c r="I16" s="1">
        <v>15.64</v>
      </c>
      <c r="J16" s="1">
        <v>-1.768</v>
      </c>
      <c r="K16" s="1">
        <v>2.448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2.72</v>
      </c>
      <c r="C17" s="1">
        <v>4.760000000000001</v>
      </c>
      <c r="D17" s="1">
        <v>12.648</v>
      </c>
      <c r="E17" s="1">
        <v>1.768</v>
      </c>
      <c r="F17" s="1">
        <v>19.448</v>
      </c>
      <c r="G17" s="1">
        <v>-5.712000000000001</v>
      </c>
      <c r="H17" s="1">
        <v>-10.88</v>
      </c>
      <c r="I17" s="1">
        <v>-19.72</v>
      </c>
      <c r="J17" s="1">
        <v>-10.472</v>
      </c>
      <c r="K17" s="1">
        <v>-14.008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18.36</v>
      </c>
      <c r="C18" s="1">
        <v>49.096</v>
      </c>
      <c r="D18" s="1">
        <v>63.24</v>
      </c>
      <c r="E18" s="1">
        <v>75.34400000000001</v>
      </c>
      <c r="F18" s="1">
        <v>117.64</v>
      </c>
      <c r="G18" s="1">
        <v>66.77600000000001</v>
      </c>
      <c r="H18" s="1">
        <v>95.06400000000001</v>
      </c>
      <c r="I18" s="1">
        <v>6.392</v>
      </c>
      <c r="J18" s="1">
        <v>2.992</v>
      </c>
      <c r="K18" s="1">
        <v>17.136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-18.36</v>
      </c>
      <c r="C19" s="1">
        <v>-12.512</v>
      </c>
      <c r="D19" s="1">
        <v>-13.192</v>
      </c>
      <c r="E19" s="1">
        <v>-16.048</v>
      </c>
      <c r="F19" s="1">
        <v>-21.08</v>
      </c>
      <c r="G19" s="1">
        <v>-20.4</v>
      </c>
      <c r="H19" s="1">
        <v>-21.624</v>
      </c>
      <c r="I19" s="1">
        <v>-12.104</v>
      </c>
      <c r="J19" s="1">
        <v>-10.744</v>
      </c>
      <c r="K19" s="1">
        <v>-6.12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0.136</v>
      </c>
      <c r="C20" s="1">
        <v>0.408</v>
      </c>
      <c r="D20" s="1">
        <v>0.9520000000000001</v>
      </c>
      <c r="E20" s="1">
        <v>11.56</v>
      </c>
      <c r="F20" s="1">
        <v>0.136</v>
      </c>
      <c r="G20" s="1">
        <v>0.136</v>
      </c>
      <c r="H20" s="1">
        <v>0.272</v>
      </c>
      <c r="I20" s="1">
        <v>0.272</v>
      </c>
      <c r="J20" s="1">
        <v>3.536</v>
      </c>
      <c r="K20" s="1">
        <v>12.92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-1.36</v>
      </c>
      <c r="D21" s="1">
        <v>-10.88</v>
      </c>
      <c r="E21" s="1">
        <v>-25.568</v>
      </c>
      <c r="F21" s="1">
        <v>-280.16</v>
      </c>
      <c r="G21" s="1">
        <v>0.68</v>
      </c>
      <c r="H21" s="1">
        <v>-0.136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-0.272</v>
      </c>
      <c r="F22" s="1">
        <v>0.0</v>
      </c>
      <c r="G22" s="1">
        <v>3.264</v>
      </c>
      <c r="H22" s="1">
        <v>-395.76</v>
      </c>
      <c r="I22" s="1">
        <v>0.0</v>
      </c>
      <c r="J22" s="1">
        <v>-0.136</v>
      </c>
      <c r="K22" s="1">
        <v>-16.456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-4.08</v>
      </c>
      <c r="D23" s="1">
        <v>5.032</v>
      </c>
      <c r="E23" s="1">
        <v>-22.44</v>
      </c>
      <c r="F23" s="1">
        <v>-5.712000000000001</v>
      </c>
      <c r="G23" s="1">
        <v>25.976</v>
      </c>
      <c r="H23" s="1">
        <v>-1.088</v>
      </c>
      <c r="I23" s="1">
        <v>-109.616</v>
      </c>
      <c r="J23" s="1">
        <v>0.0</v>
      </c>
      <c r="K23" s="1">
        <v>-3.536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7.48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-2.72</v>
      </c>
      <c r="C25" s="1">
        <v>21.08</v>
      </c>
      <c r="D25" s="1">
        <v>11.424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-20.944</v>
      </c>
      <c r="C26" s="1">
        <v>4.352</v>
      </c>
      <c r="D26" s="1">
        <v>-7.48</v>
      </c>
      <c r="E26" s="1">
        <v>-64.19200000000001</v>
      </c>
      <c r="F26" s="1">
        <v>-307.36</v>
      </c>
      <c r="G26" s="1">
        <v>9.792000000000002</v>
      </c>
      <c r="H26" s="1">
        <v>-418.8800000000001</v>
      </c>
      <c r="I26" s="1">
        <v>-113.832</v>
      </c>
      <c r="J26" s="1">
        <v>-7.072000000000001</v>
      </c>
      <c r="K26" s="1">
        <v>-13.328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26.112</v>
      </c>
      <c r="C27" s="1">
        <v>15.368</v>
      </c>
      <c r="D27" s="1">
        <v>9.656</v>
      </c>
      <c r="E27" s="1">
        <v>6.664000000000001</v>
      </c>
      <c r="F27" s="1">
        <v>6.800000000000001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375.36</v>
      </c>
      <c r="G28" s="1">
        <v>138.72</v>
      </c>
      <c r="H28" s="1">
        <v>142.8</v>
      </c>
      <c r="I28" s="1">
        <v>515.44</v>
      </c>
      <c r="J28" s="1">
        <v>0.0</v>
      </c>
      <c r="K28" s="1">
        <v>9.656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26.112</v>
      </c>
      <c r="C29" s="1">
        <v>15.368</v>
      </c>
      <c r="D29" s="1">
        <v>9.656</v>
      </c>
      <c r="E29" s="1">
        <v>6.664000000000001</v>
      </c>
      <c r="F29" s="1">
        <v>382.16</v>
      </c>
      <c r="G29" s="1">
        <v>138.72</v>
      </c>
      <c r="H29" s="1">
        <v>142.8</v>
      </c>
      <c r="I29" s="1">
        <v>515.44</v>
      </c>
      <c r="J29" s="1">
        <v>0.0</v>
      </c>
      <c r="K29" s="1">
        <v>9.656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-10.744</v>
      </c>
      <c r="C30" s="1">
        <v>-52.63200000000001</v>
      </c>
      <c r="D30" s="1">
        <v>-7.752000000000001</v>
      </c>
      <c r="E30" s="1">
        <v>0.0</v>
      </c>
      <c r="F30" s="1">
        <v>-6.800000000000001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-94.52000000000001</v>
      </c>
      <c r="G31" s="1">
        <v>-9.384</v>
      </c>
      <c r="H31" s="1">
        <v>-178.16</v>
      </c>
      <c r="I31" s="1">
        <v>-285.6</v>
      </c>
      <c r="J31" s="1">
        <v>-28.968</v>
      </c>
      <c r="K31" s="1">
        <v>-18.904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-10.744</v>
      </c>
      <c r="C32" s="1">
        <v>-52.63200000000001</v>
      </c>
      <c r="D32" s="1">
        <v>-7.752000000000001</v>
      </c>
      <c r="E32" s="1">
        <v>0.0</v>
      </c>
      <c r="F32" s="1">
        <v>-101.32</v>
      </c>
      <c r="G32" s="1">
        <v>-9.384</v>
      </c>
      <c r="H32" s="1">
        <v>-178.16</v>
      </c>
      <c r="I32" s="1">
        <v>-285.6</v>
      </c>
      <c r="J32" s="1">
        <v>-28.968</v>
      </c>
      <c r="K32" s="1">
        <v>-18.904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0.408</v>
      </c>
      <c r="C33" s="1">
        <v>0.0</v>
      </c>
      <c r="D33" s="1">
        <v>156.4</v>
      </c>
      <c r="E33" s="1">
        <v>157.76</v>
      </c>
      <c r="F33" s="1">
        <v>11.56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0.0</v>
      </c>
      <c r="E34" s="1">
        <v>-14.824</v>
      </c>
      <c r="F34" s="1">
        <v>-56.712</v>
      </c>
      <c r="G34" s="1">
        <v>-7.616000000000001</v>
      </c>
      <c r="H34" s="1">
        <v>-3.264</v>
      </c>
      <c r="I34" s="1">
        <v>-1.224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-25.024</v>
      </c>
      <c r="H35" s="1">
        <v>-12.512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-25.024</v>
      </c>
      <c r="H36" s="1">
        <v>-12.512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-0.408</v>
      </c>
      <c r="E37" s="1">
        <v>-0.8160000000000001</v>
      </c>
      <c r="F37" s="1">
        <v>-23.528</v>
      </c>
      <c r="G37" s="1">
        <v>-4.08</v>
      </c>
      <c r="H37" s="1">
        <v>-9.112</v>
      </c>
      <c r="I37" s="1">
        <v>-216.24</v>
      </c>
      <c r="J37" s="1">
        <v>-11.56</v>
      </c>
      <c r="K37" s="1">
        <v>-2.312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15.776</v>
      </c>
      <c r="C38" s="1">
        <v>-37.40000000000001</v>
      </c>
      <c r="D38" s="1">
        <v>157.76</v>
      </c>
      <c r="E38" s="1">
        <v>148.24</v>
      </c>
      <c r="F38" s="1">
        <v>201.28</v>
      </c>
      <c r="G38" s="1">
        <v>91.936</v>
      </c>
      <c r="H38" s="1">
        <v>-60.792</v>
      </c>
      <c r="I38" s="1">
        <v>13.736</v>
      </c>
      <c r="J38" s="1">
        <v>-40.664</v>
      </c>
      <c r="K38" s="1">
        <v>-11.56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-4.896000000000001</v>
      </c>
      <c r="E39" s="1">
        <v>12.648</v>
      </c>
      <c r="F39" s="1">
        <v>1.632</v>
      </c>
      <c r="G39" s="1">
        <v>-10.88</v>
      </c>
      <c r="H39" s="1">
        <v>-11.152</v>
      </c>
      <c r="I39" s="1">
        <v>4.08</v>
      </c>
      <c r="J39" s="1">
        <v>5.168</v>
      </c>
      <c r="K39" s="1">
        <v>-0.544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13.056</v>
      </c>
      <c r="C40" s="1">
        <v>16.048</v>
      </c>
      <c r="D40" s="1">
        <v>208.08</v>
      </c>
      <c r="E40" s="1">
        <v>172.72</v>
      </c>
      <c r="F40" s="1">
        <v>13.736</v>
      </c>
      <c r="G40" s="1">
        <v>157.76</v>
      </c>
      <c r="H40" s="1">
        <v>-395.76</v>
      </c>
      <c r="I40" s="1">
        <v>-89.352</v>
      </c>
      <c r="J40" s="1">
        <v>-39.576</v>
      </c>
      <c r="K40" s="1">
        <v>-8.296000000000001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0.136</v>
      </c>
      <c r="C42" s="1">
        <v>0.272</v>
      </c>
      <c r="D42" s="1">
        <v>2.176</v>
      </c>
      <c r="E42" s="1">
        <v>8.84</v>
      </c>
      <c r="F42" s="1">
        <v>7.616000000000001</v>
      </c>
      <c r="G42" s="1">
        <v>9.112</v>
      </c>
      <c r="H42" s="1">
        <v>9.248000000000001</v>
      </c>
      <c r="I42" s="1">
        <v>20.944</v>
      </c>
      <c r="J42" s="1">
        <v>8.84</v>
      </c>
      <c r="K42" s="1">
        <v>5.168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3.4</v>
      </c>
      <c r="C43" s="1">
        <v>25.16</v>
      </c>
      <c r="D43" s="1">
        <v>61.2</v>
      </c>
      <c r="E43" s="1">
        <v>68.816</v>
      </c>
      <c r="F43" s="1">
        <v>128.52</v>
      </c>
      <c r="G43" s="1">
        <v>-112.744</v>
      </c>
      <c r="H43" s="1">
        <v>-83.64</v>
      </c>
      <c r="I43" s="1">
        <v>303.28</v>
      </c>
      <c r="J43" s="1">
        <v>26.52</v>
      </c>
      <c r="K43" s="1">
        <v>-12.104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3.4</v>
      </c>
      <c r="C44" s="1">
        <v>25.16</v>
      </c>
      <c r="D44" s="1">
        <v>61.2</v>
      </c>
      <c r="E44" s="1">
        <v>68.816</v>
      </c>
      <c r="F44" s="1">
        <v>128.52</v>
      </c>
      <c r="G44" s="1">
        <v>-99.144</v>
      </c>
      <c r="H44" s="1">
        <v>-69.224</v>
      </c>
      <c r="I44" s="1">
        <v>314.16</v>
      </c>
      <c r="J44" s="1">
        <v>27.2</v>
      </c>
      <c r="K44" s="1">
        <v>-11.968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-19.992</v>
      </c>
      <c r="C45" s="1">
        <v>-13.464</v>
      </c>
      <c r="D45" s="1">
        <v>-44.064</v>
      </c>
      <c r="E45" s="1">
        <v>-46.10400000000001</v>
      </c>
      <c r="F45" s="1">
        <v>-99.28</v>
      </c>
      <c r="G45" s="1">
        <v>134.912</v>
      </c>
      <c r="H45" s="1">
        <v>52.088</v>
      </c>
      <c r="I45" s="1">
        <v>-315.52</v>
      </c>
      <c r="J45" s="1">
        <v>-24.208</v>
      </c>
      <c r="K45" s="1">
        <v>18.088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15.368</v>
      </c>
      <c r="C46" s="1">
        <v>-37.40000000000001</v>
      </c>
      <c r="D46" s="1">
        <v>1.768</v>
      </c>
      <c r="E46" s="1">
        <v>6.664000000000001</v>
      </c>
      <c r="F46" s="1">
        <v>281.52</v>
      </c>
      <c r="G46" s="1">
        <v>128.792</v>
      </c>
      <c r="H46" s="1">
        <v>-35.63200000000001</v>
      </c>
      <c r="I46" s="1">
        <v>231.2</v>
      </c>
      <c r="J46" s="1">
        <v>-28.968</v>
      </c>
      <c r="K46" s="1">
        <v>-9.112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32.776</v>
      </c>
      <c r="C3" s="1">
        <v>48.416</v>
      </c>
      <c r="D3" s="1">
        <v>255.68</v>
      </c>
      <c r="E3" s="1">
        <v>428.4</v>
      </c>
      <c r="F3" s="1">
        <v>442.0000000000001</v>
      </c>
      <c r="G3" s="1">
        <v>459.68</v>
      </c>
      <c r="H3" s="1">
        <v>114.92</v>
      </c>
      <c r="I3" s="1">
        <v>90.44000000000001</v>
      </c>
      <c r="J3" s="1">
        <v>73.03200000000001</v>
      </c>
      <c r="K3" s="1">
        <v>67.048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0.272</v>
      </c>
      <c r="C4" s="1">
        <v>4.760000000000001</v>
      </c>
      <c r="D4" s="1">
        <v>1.904</v>
      </c>
      <c r="E4" s="1">
        <v>0.68</v>
      </c>
      <c r="F4" s="1">
        <v>34.408</v>
      </c>
      <c r="G4" s="1">
        <v>4.08</v>
      </c>
      <c r="H4" s="1">
        <v>1.496</v>
      </c>
      <c r="I4" s="1">
        <v>1.496</v>
      </c>
      <c r="J4" s="1">
        <v>2.312</v>
      </c>
      <c r="K4" s="1">
        <v>1.904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33.048</v>
      </c>
      <c r="C5" s="1">
        <v>53.312</v>
      </c>
      <c r="D5" s="1">
        <v>258.4</v>
      </c>
      <c r="E5" s="1">
        <v>429.76</v>
      </c>
      <c r="F5" s="1">
        <v>476.0000000000001</v>
      </c>
      <c r="G5" s="1">
        <v>463.76</v>
      </c>
      <c r="H5" s="1">
        <v>116.416</v>
      </c>
      <c r="I5" s="1">
        <v>92.072</v>
      </c>
      <c r="J5" s="1">
        <v>75.34400000000001</v>
      </c>
      <c r="K5" s="1">
        <v>69.08800000000001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1.768</v>
      </c>
      <c r="C6" s="1">
        <v>0.272</v>
      </c>
      <c r="D6" s="1">
        <v>0.136</v>
      </c>
      <c r="E6" s="1">
        <v>1.224</v>
      </c>
      <c r="F6" s="1">
        <v>3.128</v>
      </c>
      <c r="G6" s="1">
        <v>2.992</v>
      </c>
      <c r="H6" s="1">
        <v>5.576000000000001</v>
      </c>
      <c r="I6" s="1">
        <v>2.448</v>
      </c>
      <c r="J6" s="1">
        <v>2.584</v>
      </c>
      <c r="K6" s="1">
        <v>2.448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1.088</v>
      </c>
      <c r="C7" s="1">
        <v>0.544</v>
      </c>
      <c r="D7" s="1">
        <v>4.760000000000001</v>
      </c>
      <c r="E7" s="1">
        <v>0.408</v>
      </c>
      <c r="F7" s="1">
        <v>9.656</v>
      </c>
      <c r="G7" s="1">
        <v>10.064</v>
      </c>
      <c r="H7" s="1">
        <v>278.8</v>
      </c>
      <c r="I7" s="1">
        <v>2.448</v>
      </c>
      <c r="J7" s="1">
        <v>3.944</v>
      </c>
      <c r="K7" s="1">
        <v>6.664000000000001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0.136</v>
      </c>
      <c r="I8" s="1">
        <v>25.16</v>
      </c>
      <c r="J8" s="1">
        <v>25.84</v>
      </c>
      <c r="K8" s="1">
        <v>2.992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1.768</v>
      </c>
      <c r="C9" s="1">
        <v>0.8160000000000001</v>
      </c>
      <c r="D9" s="1">
        <v>0.272</v>
      </c>
      <c r="E9" s="1">
        <v>1.632</v>
      </c>
      <c r="F9" s="1">
        <v>12.92</v>
      </c>
      <c r="G9" s="1">
        <v>13.192</v>
      </c>
      <c r="H9" s="1">
        <v>285.6</v>
      </c>
      <c r="I9" s="1">
        <v>30.192</v>
      </c>
      <c r="J9" s="1">
        <v>32.504</v>
      </c>
      <c r="K9" s="1">
        <v>12.24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1.088</v>
      </c>
      <c r="C10" s="1">
        <v>1.224</v>
      </c>
      <c r="D10" s="1">
        <v>1.088</v>
      </c>
      <c r="E10" s="1">
        <v>1.224</v>
      </c>
      <c r="F10" s="1">
        <v>3.536</v>
      </c>
      <c r="G10" s="1">
        <v>3.808</v>
      </c>
      <c r="H10" s="1">
        <v>0.9520000000000001</v>
      </c>
      <c r="I10" s="1">
        <v>0.8160000000000001</v>
      </c>
      <c r="J10" s="1">
        <v>0.68</v>
      </c>
      <c r="K10" s="1">
        <v>0.136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0.0</v>
      </c>
      <c r="C11" s="1">
        <v>0.0</v>
      </c>
      <c r="D11" s="1">
        <v>0.0</v>
      </c>
      <c r="E11" s="1">
        <v>2.176</v>
      </c>
      <c r="F11" s="1">
        <v>3.944</v>
      </c>
      <c r="G11" s="1">
        <v>2.176</v>
      </c>
      <c r="H11" s="1">
        <v>0.9520000000000001</v>
      </c>
      <c r="I11" s="1">
        <v>1.36</v>
      </c>
      <c r="J11" s="1">
        <v>1.224</v>
      </c>
      <c r="K11" s="1">
        <v>8.976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0.408</v>
      </c>
      <c r="C12" s="1">
        <v>0.8160000000000001</v>
      </c>
      <c r="D12" s="1">
        <v>1.768</v>
      </c>
      <c r="E12" s="1">
        <v>1.36</v>
      </c>
      <c r="F12" s="1">
        <v>2.448</v>
      </c>
      <c r="G12" s="1">
        <v>141.44</v>
      </c>
      <c r="H12" s="1">
        <v>90.98400000000001</v>
      </c>
      <c r="I12" s="1">
        <v>25.976</v>
      </c>
      <c r="J12" s="1">
        <v>3.808</v>
      </c>
      <c r="K12" s="1">
        <v>1.632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40.12</v>
      </c>
      <c r="C13" s="1">
        <v>21.488</v>
      </c>
      <c r="D13" s="1">
        <v>3.808</v>
      </c>
      <c r="E13" s="1">
        <v>4.896000000000001</v>
      </c>
      <c r="F13" s="1">
        <v>9.928</v>
      </c>
      <c r="G13" s="1">
        <v>14.416</v>
      </c>
      <c r="H13" s="1">
        <v>6.800000000000001</v>
      </c>
      <c r="I13" s="1">
        <v>12.784</v>
      </c>
      <c r="J13" s="1">
        <v>12.24</v>
      </c>
      <c r="K13" s="1">
        <v>6.936000000000001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76.70400000000001</v>
      </c>
      <c r="C14" s="1">
        <v>77.792</v>
      </c>
      <c r="D14" s="1">
        <v>265.2</v>
      </c>
      <c r="E14" s="1">
        <v>440.64</v>
      </c>
      <c r="F14" s="1">
        <v>508.64</v>
      </c>
      <c r="G14" s="1">
        <v>639.2</v>
      </c>
      <c r="H14" s="1">
        <v>501.84</v>
      </c>
      <c r="I14" s="1">
        <v>163.2</v>
      </c>
      <c r="J14" s="1">
        <v>126.072</v>
      </c>
      <c r="K14" s="1">
        <v>90.304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98.46400000000001</v>
      </c>
      <c r="C15" s="1">
        <v>112.336</v>
      </c>
      <c r="D15" s="1">
        <v>121.176</v>
      </c>
      <c r="E15" s="1">
        <v>137.36</v>
      </c>
      <c r="F15" s="1">
        <v>205.36</v>
      </c>
      <c r="G15" s="1">
        <v>518.1600000000001</v>
      </c>
      <c r="H15" s="1">
        <v>375.36</v>
      </c>
      <c r="I15" s="1">
        <v>323.68</v>
      </c>
      <c r="J15" s="1">
        <v>350.8800000000001</v>
      </c>
      <c r="K15" s="1">
        <v>306.0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-44.2</v>
      </c>
      <c r="C16" s="1">
        <v>-53.72000000000001</v>
      </c>
      <c r="D16" s="1">
        <v>-63.648</v>
      </c>
      <c r="E16" s="1">
        <v>-74.12</v>
      </c>
      <c r="F16" s="1">
        <v>-83.504</v>
      </c>
      <c r="G16" s="1">
        <v>-104.312</v>
      </c>
      <c r="H16" s="1">
        <v>-63.78400000000001</v>
      </c>
      <c r="I16" s="1">
        <v>-72.21600000000001</v>
      </c>
      <c r="J16" s="1">
        <v>-84.32000000000001</v>
      </c>
      <c r="K16" s="1">
        <v>-65.824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54.264</v>
      </c>
      <c r="C17" s="1">
        <v>58.61600000000001</v>
      </c>
      <c r="D17" s="1">
        <v>57.52800000000001</v>
      </c>
      <c r="E17" s="1">
        <v>62.56</v>
      </c>
      <c r="F17" s="1">
        <v>122.4</v>
      </c>
      <c r="G17" s="1">
        <v>413.4400000000001</v>
      </c>
      <c r="H17" s="1">
        <v>311.44</v>
      </c>
      <c r="I17" s="1">
        <v>251.6</v>
      </c>
      <c r="J17" s="1">
        <v>266.56</v>
      </c>
      <c r="K17" s="1">
        <v>240.72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0.0</v>
      </c>
      <c r="C18" s="1">
        <v>0.0</v>
      </c>
      <c r="D18" s="1">
        <v>0.0</v>
      </c>
      <c r="E18" s="1">
        <v>28.152</v>
      </c>
      <c r="F18" s="1">
        <v>3.808</v>
      </c>
      <c r="G18" s="1">
        <v>7.48</v>
      </c>
      <c r="H18" s="1">
        <v>10.2</v>
      </c>
      <c r="I18" s="1">
        <v>5.44</v>
      </c>
      <c r="J18" s="1">
        <v>4.896000000000001</v>
      </c>
      <c r="K18" s="1">
        <v>3.264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0.0</v>
      </c>
      <c r="C19" s="1">
        <v>13.872</v>
      </c>
      <c r="D19" s="1">
        <v>14.144</v>
      </c>
      <c r="E19" s="1">
        <v>82.96000000000001</v>
      </c>
      <c r="F19" s="1">
        <v>284.24</v>
      </c>
      <c r="G19" s="1">
        <v>310.08</v>
      </c>
      <c r="H19" s="1">
        <v>265.2</v>
      </c>
      <c r="I19" s="1">
        <v>194.48</v>
      </c>
      <c r="J19" s="1">
        <v>180.88</v>
      </c>
      <c r="K19" s="1">
        <v>71.67200000000001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4.896000000000001</v>
      </c>
      <c r="C20" s="1">
        <v>8.024000000000001</v>
      </c>
      <c r="D20" s="1">
        <v>7.48</v>
      </c>
      <c r="E20" s="1">
        <v>14.552</v>
      </c>
      <c r="F20" s="1">
        <v>87.04</v>
      </c>
      <c r="G20" s="1">
        <v>93.024</v>
      </c>
      <c r="H20" s="1">
        <v>66.096</v>
      </c>
      <c r="I20" s="1">
        <v>43.928</v>
      </c>
      <c r="J20" s="1">
        <v>46.648</v>
      </c>
      <c r="K20" s="1">
        <v>6.664000000000001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4.352</v>
      </c>
      <c r="C21" s="1">
        <v>3.536</v>
      </c>
      <c r="D21" s="1">
        <v>3.4</v>
      </c>
      <c r="E21" s="1">
        <v>2.448</v>
      </c>
      <c r="F21" s="1">
        <v>4.08</v>
      </c>
      <c r="G21" s="1">
        <v>4.760000000000001</v>
      </c>
      <c r="H21" s="1">
        <v>8.704</v>
      </c>
      <c r="I21" s="1">
        <v>11.56</v>
      </c>
      <c r="J21" s="1">
        <v>0.136</v>
      </c>
      <c r="K21" s="1">
        <v>0.136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6.256</v>
      </c>
      <c r="C22" s="1">
        <v>5.984</v>
      </c>
      <c r="D22" s="1">
        <v>5.848000000000001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2.04</v>
      </c>
      <c r="C23" s="1">
        <v>0.272</v>
      </c>
      <c r="D23" s="1">
        <v>11.424</v>
      </c>
      <c r="E23" s="1">
        <v>2.584</v>
      </c>
      <c r="F23" s="1">
        <v>48.55200000000001</v>
      </c>
      <c r="G23" s="1">
        <v>2.992</v>
      </c>
      <c r="H23" s="1">
        <v>10.2</v>
      </c>
      <c r="I23" s="1">
        <v>2.856</v>
      </c>
      <c r="J23" s="1">
        <v>2.448</v>
      </c>
      <c r="K23" s="1">
        <v>1.224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1">
        <v>148.24</v>
      </c>
      <c r="C24" s="1">
        <v>168.64</v>
      </c>
      <c r="D24" s="1">
        <v>365.84</v>
      </c>
      <c r="E24" s="1">
        <v>635.12</v>
      </c>
      <c r="F24" s="1">
        <v>1059.44</v>
      </c>
      <c r="G24" s="1">
        <v>1471.52</v>
      </c>
      <c r="H24" s="1">
        <v>1173.68</v>
      </c>
      <c r="I24" s="1">
        <v>673.2</v>
      </c>
      <c r="J24" s="1">
        <v>628.32</v>
      </c>
      <c r="K24" s="1">
        <v>414.8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12.24</v>
      </c>
      <c r="C26" s="1">
        <v>9.384</v>
      </c>
      <c r="D26" s="1">
        <v>7.616000000000001</v>
      </c>
      <c r="E26" s="1">
        <v>9.248000000000001</v>
      </c>
      <c r="F26" s="1">
        <v>13.464</v>
      </c>
      <c r="G26" s="1">
        <v>13.328</v>
      </c>
      <c r="H26" s="1">
        <v>10.472</v>
      </c>
      <c r="I26" s="1">
        <v>14.28</v>
      </c>
      <c r="J26" s="1">
        <v>15.232</v>
      </c>
      <c r="K26" s="1">
        <v>12.512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16.048</v>
      </c>
      <c r="C27" s="1">
        <v>17.272</v>
      </c>
      <c r="D27" s="1">
        <v>20.672</v>
      </c>
      <c r="E27" s="1">
        <v>23.936</v>
      </c>
      <c r="F27" s="1">
        <v>46.376</v>
      </c>
      <c r="G27" s="1">
        <v>42.024</v>
      </c>
      <c r="H27" s="1">
        <v>15.776</v>
      </c>
      <c r="I27" s="1">
        <v>17.0</v>
      </c>
      <c r="J27" s="1">
        <v>26.792</v>
      </c>
      <c r="K27" s="1">
        <v>16.456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3.808</v>
      </c>
      <c r="C28" s="1">
        <v>0.8160000000000001</v>
      </c>
      <c r="D28" s="1">
        <v>0.0</v>
      </c>
      <c r="E28" s="1">
        <v>7.072000000000001</v>
      </c>
      <c r="F28" s="1">
        <v>7.208</v>
      </c>
      <c r="G28" s="1">
        <v>132.192</v>
      </c>
      <c r="H28" s="1">
        <v>102.544</v>
      </c>
      <c r="I28" s="1">
        <v>20.264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0.9520000000000001</v>
      </c>
      <c r="H29" s="1">
        <v>250.24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28.56</v>
      </c>
      <c r="H30" s="1">
        <v>16.728</v>
      </c>
      <c r="I30" s="1">
        <v>14.28</v>
      </c>
      <c r="J30" s="1">
        <v>17.0</v>
      </c>
      <c r="K30" s="1">
        <v>14.416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0.68</v>
      </c>
      <c r="C31" s="1">
        <v>2.176</v>
      </c>
      <c r="D31" s="1">
        <v>5.44</v>
      </c>
      <c r="E31" s="1">
        <v>7.208</v>
      </c>
      <c r="F31" s="1">
        <v>12.648</v>
      </c>
      <c r="G31" s="1">
        <v>16.184</v>
      </c>
      <c r="H31" s="1">
        <v>24.208</v>
      </c>
      <c r="I31" s="1">
        <v>11.56</v>
      </c>
      <c r="J31" s="1">
        <v>13.464</v>
      </c>
      <c r="K31" s="1">
        <v>10.608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65.00800000000001</v>
      </c>
      <c r="C32" s="1">
        <v>90.304</v>
      </c>
      <c r="D32" s="1">
        <v>103.632</v>
      </c>
      <c r="E32" s="1">
        <v>132.328</v>
      </c>
      <c r="F32" s="1">
        <v>209.44</v>
      </c>
      <c r="G32" s="1">
        <v>212.16</v>
      </c>
      <c r="H32" s="1">
        <v>58.072</v>
      </c>
      <c r="I32" s="1">
        <v>70.31200000000001</v>
      </c>
      <c r="J32" s="1">
        <v>73.712</v>
      </c>
      <c r="K32" s="1">
        <v>60.65600000000001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48.28</v>
      </c>
      <c r="C33" s="1">
        <v>17.408</v>
      </c>
      <c r="D33" s="1">
        <v>25.976</v>
      </c>
      <c r="E33" s="1">
        <v>40.936</v>
      </c>
      <c r="F33" s="1">
        <v>51.95200000000001</v>
      </c>
      <c r="G33" s="1">
        <v>57.392</v>
      </c>
      <c r="H33" s="1">
        <v>70.584</v>
      </c>
      <c r="I33" s="1">
        <v>67.456</v>
      </c>
      <c r="J33" s="1">
        <v>55.08000000000001</v>
      </c>
      <c r="K33" s="1">
        <v>21.488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145.52</v>
      </c>
      <c r="C34" s="1">
        <v>137.36</v>
      </c>
      <c r="D34" s="1">
        <v>163.2</v>
      </c>
      <c r="E34" s="1">
        <v>221.68</v>
      </c>
      <c r="F34" s="1">
        <v>341.36</v>
      </c>
      <c r="G34" s="1">
        <v>503.2</v>
      </c>
      <c r="H34" s="1">
        <v>548.08</v>
      </c>
      <c r="I34" s="1">
        <v>214.88</v>
      </c>
      <c r="J34" s="1">
        <v>201.28</v>
      </c>
      <c r="K34" s="1">
        <v>136.0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0.0</v>
      </c>
      <c r="C35" s="1">
        <v>0.0</v>
      </c>
      <c r="D35" s="1">
        <v>0.0</v>
      </c>
      <c r="E35" s="1">
        <v>0.0</v>
      </c>
      <c r="F35" s="1">
        <v>286.96</v>
      </c>
      <c r="G35" s="1">
        <v>285.6</v>
      </c>
      <c r="H35" s="1">
        <v>8.296000000000001</v>
      </c>
      <c r="I35" s="1">
        <v>8.568000000000001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244.8</v>
      </c>
      <c r="H36" s="1">
        <v>238.0</v>
      </c>
      <c r="I36" s="1">
        <v>195.84</v>
      </c>
      <c r="J36" s="1">
        <v>206.72</v>
      </c>
      <c r="K36" s="1">
        <v>190.4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7.752000000000001</v>
      </c>
      <c r="C37" s="1">
        <v>8.024000000000001</v>
      </c>
      <c r="D37" s="1">
        <v>0.0</v>
      </c>
      <c r="E37" s="1">
        <v>0.0</v>
      </c>
      <c r="F37" s="1">
        <v>0.0</v>
      </c>
      <c r="G37" s="1">
        <v>0.136</v>
      </c>
      <c r="H37" s="1">
        <v>0.136</v>
      </c>
      <c r="I37" s="1">
        <v>0.272</v>
      </c>
      <c r="J37" s="1">
        <v>0.272</v>
      </c>
      <c r="K37" s="1">
        <v>11.696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0.0</v>
      </c>
      <c r="C38" s="1">
        <v>0.68</v>
      </c>
      <c r="D38" s="1">
        <v>0.68</v>
      </c>
      <c r="E38" s="1">
        <v>2.312</v>
      </c>
      <c r="F38" s="1">
        <v>7.208</v>
      </c>
      <c r="G38" s="1">
        <v>7.752000000000001</v>
      </c>
      <c r="H38" s="1">
        <v>3.536</v>
      </c>
      <c r="I38" s="1">
        <v>2.856</v>
      </c>
      <c r="J38" s="1">
        <v>5.712000000000001</v>
      </c>
      <c r="K38" s="1">
        <v>4.216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0.0</v>
      </c>
      <c r="C39" s="1">
        <v>0.0</v>
      </c>
      <c r="D39" s="1">
        <v>8.024000000000001</v>
      </c>
      <c r="E39" s="1">
        <v>1.632</v>
      </c>
      <c r="F39" s="1">
        <v>4.352</v>
      </c>
      <c r="G39" s="1">
        <v>6.256</v>
      </c>
      <c r="H39" s="1">
        <v>1.768</v>
      </c>
      <c r="I39" s="1">
        <v>1.496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153.68</v>
      </c>
      <c r="C40" s="1">
        <v>146.88</v>
      </c>
      <c r="D40" s="1">
        <v>172.72</v>
      </c>
      <c r="E40" s="1">
        <v>224.4</v>
      </c>
      <c r="F40" s="1">
        <v>639.2</v>
      </c>
      <c r="G40" s="1">
        <v>1047.2</v>
      </c>
      <c r="H40" s="1">
        <v>792.8800000000001</v>
      </c>
      <c r="I40" s="1">
        <v>416.16</v>
      </c>
      <c r="J40" s="1">
        <v>414.8</v>
      </c>
      <c r="K40" s="1">
        <v>331.84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5.712000000000001</v>
      </c>
      <c r="C42" s="1">
        <v>32.64</v>
      </c>
      <c r="D42" s="1">
        <v>190.4</v>
      </c>
      <c r="E42" s="1">
        <v>335.92</v>
      </c>
      <c r="F42" s="1">
        <v>286.96</v>
      </c>
      <c r="G42" s="1">
        <v>251.6</v>
      </c>
      <c r="H42" s="1">
        <v>235.28</v>
      </c>
      <c r="I42" s="1">
        <v>229.84</v>
      </c>
      <c r="J42" s="1">
        <v>231.2</v>
      </c>
      <c r="K42" s="1">
        <v>242.08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-11.696</v>
      </c>
      <c r="C43" s="1">
        <v>-16.728</v>
      </c>
      <c r="D43" s="1">
        <v>6.664000000000001</v>
      </c>
      <c r="E43" s="1">
        <v>40.256</v>
      </c>
      <c r="F43" s="1">
        <v>73.03200000000001</v>
      </c>
      <c r="G43" s="1">
        <v>94.92800000000001</v>
      </c>
      <c r="H43" s="1">
        <v>88.536</v>
      </c>
      <c r="I43" s="1">
        <v>-7.752000000000001</v>
      </c>
      <c r="J43" s="1">
        <v>-61.608</v>
      </c>
      <c r="K43" s="1">
        <v>-198.56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0.0</v>
      </c>
      <c r="C44" s="1">
        <v>0.0</v>
      </c>
      <c r="D44" s="1">
        <v>-4.896000000000001</v>
      </c>
      <c r="E44" s="1">
        <v>10.2</v>
      </c>
      <c r="F44" s="1">
        <v>10.608</v>
      </c>
      <c r="G44" s="1">
        <v>25.16</v>
      </c>
      <c r="H44" s="1">
        <v>22.848</v>
      </c>
      <c r="I44" s="1">
        <v>4.624000000000001</v>
      </c>
      <c r="J44" s="1">
        <v>23.392</v>
      </c>
      <c r="K44" s="1">
        <v>25.976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-5.984</v>
      </c>
      <c r="C45" s="1">
        <v>15.912</v>
      </c>
      <c r="D45" s="1">
        <v>193.12</v>
      </c>
      <c r="E45" s="1">
        <v>386.24</v>
      </c>
      <c r="F45" s="1">
        <v>369.92</v>
      </c>
      <c r="G45" s="1">
        <v>372.64</v>
      </c>
      <c r="H45" s="1">
        <v>346.8</v>
      </c>
      <c r="I45" s="1">
        <v>227.12</v>
      </c>
      <c r="J45" s="1">
        <v>193.12</v>
      </c>
      <c r="K45" s="1">
        <v>70.31200000000001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0.68</v>
      </c>
      <c r="C46" s="1">
        <v>5.984</v>
      </c>
      <c r="D46" s="1">
        <v>0.408</v>
      </c>
      <c r="E46" s="1">
        <v>23.12</v>
      </c>
      <c r="F46" s="1">
        <v>49.23200000000001</v>
      </c>
      <c r="G46" s="1">
        <v>52.496</v>
      </c>
      <c r="H46" s="1">
        <v>35.36</v>
      </c>
      <c r="I46" s="1">
        <v>30.736</v>
      </c>
      <c r="J46" s="1">
        <v>21.08</v>
      </c>
      <c r="K46" s="1">
        <v>12.104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-5.168</v>
      </c>
      <c r="C47" s="1">
        <v>22.032</v>
      </c>
      <c r="D47" s="1">
        <v>193.12</v>
      </c>
      <c r="E47" s="1">
        <v>409.36</v>
      </c>
      <c r="F47" s="1">
        <v>418.8800000000001</v>
      </c>
      <c r="G47" s="1">
        <v>424.3200000000001</v>
      </c>
      <c r="H47" s="1">
        <v>382.16</v>
      </c>
      <c r="I47" s="1">
        <v>258.4</v>
      </c>
      <c r="J47" s="1">
        <v>213.52</v>
      </c>
      <c r="K47" s="1">
        <v>82.41600000000001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148.24</v>
      </c>
      <c r="C48" s="1">
        <v>168.64</v>
      </c>
      <c r="D48" s="1">
        <v>365.84</v>
      </c>
      <c r="E48" s="1">
        <v>635.12</v>
      </c>
      <c r="F48" s="1">
        <v>1059.44</v>
      </c>
      <c r="G48" s="1">
        <v>1471.52</v>
      </c>
      <c r="H48" s="1">
        <v>1173.68</v>
      </c>
      <c r="I48" s="1">
        <v>673.2</v>
      </c>
      <c r="J48" s="1">
        <v>628.32</v>
      </c>
      <c r="K48" s="1">
        <v>414.8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3.128</v>
      </c>
      <c r="C50" s="1">
        <v>3.4</v>
      </c>
      <c r="D50" s="1">
        <v>3.944</v>
      </c>
      <c r="E50" s="1">
        <v>4.08</v>
      </c>
      <c r="F50" s="1">
        <v>4.08</v>
      </c>
      <c r="G50" s="1">
        <v>3.944</v>
      </c>
      <c r="H50" s="1">
        <v>3.944</v>
      </c>
      <c r="I50" s="1">
        <v>3.944</v>
      </c>
      <c r="J50" s="1">
        <v>3.944</v>
      </c>
      <c r="K50" s="1">
        <v>3.944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3.128</v>
      </c>
      <c r="C51" s="1">
        <v>3.4</v>
      </c>
      <c r="D51" s="1">
        <v>3.944</v>
      </c>
      <c r="E51" s="1">
        <v>4.216</v>
      </c>
      <c r="F51" s="1">
        <v>4.08</v>
      </c>
      <c r="G51" s="1">
        <v>3.944</v>
      </c>
      <c r="H51" s="1">
        <v>3.944</v>
      </c>
      <c r="I51" s="1">
        <v>3.944</v>
      </c>
      <c r="J51" s="1">
        <v>3.944</v>
      </c>
      <c r="K51" s="1">
        <v>3.944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 t="s">
        <v>121</v>
      </c>
      <c r="C52" s="1" t="s">
        <v>122</v>
      </c>
      <c r="D52" s="1" t="s">
        <v>123</v>
      </c>
      <c r="E52" s="1" t="s">
        <v>124</v>
      </c>
      <c r="F52" s="1" t="s">
        <v>125</v>
      </c>
      <c r="G52" s="1" t="s">
        <v>126</v>
      </c>
      <c r="H52" s="1" t="s">
        <v>127</v>
      </c>
      <c r="I52" s="1" t="s">
        <v>128</v>
      </c>
      <c r="J52" s="1" t="s">
        <v>129</v>
      </c>
      <c r="K52" s="1" t="s">
        <v>130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-11.016</v>
      </c>
      <c r="C53" s="1">
        <v>-6.12</v>
      </c>
      <c r="D53" s="1">
        <v>171.36</v>
      </c>
      <c r="E53" s="1">
        <v>288.32</v>
      </c>
      <c r="F53" s="1">
        <v>-1.088</v>
      </c>
      <c r="G53" s="1">
        <v>-31.28</v>
      </c>
      <c r="H53" s="1">
        <v>15.096</v>
      </c>
      <c r="I53" s="1">
        <v>-11.696</v>
      </c>
      <c r="J53" s="1">
        <v>-34.68</v>
      </c>
      <c r="K53" s="1">
        <v>-8.16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 t="s">
        <v>133</v>
      </c>
      <c r="C54" s="1" t="s">
        <v>134</v>
      </c>
      <c r="D54" s="1" t="s">
        <v>135</v>
      </c>
      <c r="E54" s="1" t="s">
        <v>136</v>
      </c>
      <c r="F54" s="1" t="s">
        <v>137</v>
      </c>
      <c r="G54" s="1" t="s">
        <v>138</v>
      </c>
      <c r="H54" s="1" t="s">
        <v>139</v>
      </c>
      <c r="I54" s="1" t="s">
        <v>140</v>
      </c>
      <c r="J54" s="1" t="s">
        <v>141</v>
      </c>
      <c r="K54" s="1" t="s">
        <v>142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143</v>
      </c>
      <c r="B55" s="1">
        <v>3.808</v>
      </c>
      <c r="C55" s="1">
        <v>0.8160000000000001</v>
      </c>
      <c r="D55" s="1" t="s">
        <v>144</v>
      </c>
      <c r="E55" s="1">
        <v>7.072000000000001</v>
      </c>
      <c r="F55" s="1">
        <v>293.76</v>
      </c>
      <c r="G55" s="1">
        <v>692.24</v>
      </c>
      <c r="H55" s="1">
        <v>607.9200000000001</v>
      </c>
      <c r="I55" s="1">
        <v>229.84</v>
      </c>
      <c r="J55" s="1">
        <v>224.4</v>
      </c>
      <c r="K55" s="1">
        <v>205.36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145</v>
      </c>
      <c r="B56" s="1">
        <v>-29.24</v>
      </c>
      <c r="C56" s="1">
        <v>-52.36000000000001</v>
      </c>
      <c r="D56" s="1">
        <v>-258.4</v>
      </c>
      <c r="E56" s="1">
        <v>-422.96</v>
      </c>
      <c r="F56" s="1">
        <v>-182.24</v>
      </c>
      <c r="G56" s="1">
        <v>228.48</v>
      </c>
      <c r="H56" s="1">
        <v>490.96</v>
      </c>
      <c r="I56" s="1">
        <v>138.72</v>
      </c>
      <c r="J56" s="1">
        <v>148.24</v>
      </c>
      <c r="K56" s="1">
        <v>136.0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4.08</v>
      </c>
      <c r="C57" s="1">
        <v>17.544</v>
      </c>
      <c r="D57" s="1">
        <v>22.984</v>
      </c>
      <c r="E57" s="1">
        <v>31.688</v>
      </c>
      <c r="F57" s="1">
        <v>114.104</v>
      </c>
      <c r="G57" s="1">
        <v>297.84</v>
      </c>
      <c r="H57" s="1">
        <v>262.48</v>
      </c>
      <c r="I57" s="1">
        <v>216.24</v>
      </c>
      <c r="J57" s="1">
        <v>195.84</v>
      </c>
      <c r="K57" s="1">
        <v>176.8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0.68</v>
      </c>
      <c r="C58" s="1">
        <v>5.984</v>
      </c>
      <c r="D58" s="1">
        <v>0.408</v>
      </c>
      <c r="E58" s="1">
        <v>23.12</v>
      </c>
      <c r="F58" s="1">
        <v>49.23200000000001</v>
      </c>
      <c r="G58" s="1">
        <v>52.496</v>
      </c>
      <c r="H58" s="1">
        <v>35.36</v>
      </c>
      <c r="I58" s="1">
        <v>30.736</v>
      </c>
      <c r="J58" s="1">
        <v>21.08</v>
      </c>
      <c r="K58" s="1">
        <v>12.104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148</v>
      </c>
      <c r="B59" s="1">
        <v>0.0</v>
      </c>
      <c r="C59" s="1">
        <v>0.0</v>
      </c>
      <c r="D59" s="1">
        <v>0.0</v>
      </c>
      <c r="E59" s="1">
        <v>0.272</v>
      </c>
      <c r="F59" s="1">
        <v>1.632</v>
      </c>
      <c r="G59" s="1">
        <v>7.208</v>
      </c>
      <c r="H59" s="1">
        <v>7.208</v>
      </c>
      <c r="I59" s="1">
        <v>1.768</v>
      </c>
      <c r="J59" s="1">
        <v>1.496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149</v>
      </c>
      <c r="B60" s="1">
        <v>0.0</v>
      </c>
      <c r="C60" s="1">
        <v>0.408</v>
      </c>
      <c r="D60" s="1">
        <v>0.408</v>
      </c>
      <c r="E60" s="1">
        <v>0.408</v>
      </c>
      <c r="F60" s="1">
        <v>0.408</v>
      </c>
      <c r="G60" s="1">
        <v>0.408</v>
      </c>
      <c r="H60" s="1">
        <v>0.408</v>
      </c>
      <c r="I60" s="1">
        <v>0.408</v>
      </c>
      <c r="J60" s="1">
        <v>0.0</v>
      </c>
      <c r="K60" s="1">
        <v>0.408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150</v>
      </c>
      <c r="B61" s="1">
        <v>0.0</v>
      </c>
      <c r="C61" s="1">
        <v>0.0</v>
      </c>
      <c r="D61" s="1">
        <v>0.0</v>
      </c>
      <c r="E61" s="1">
        <v>0.0</v>
      </c>
      <c r="F61" s="1">
        <v>8.16</v>
      </c>
      <c r="G61" s="1">
        <v>8.976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151</v>
      </c>
      <c r="B62" s="1">
        <v>71.4</v>
      </c>
      <c r="C62" s="1">
        <v>76.976</v>
      </c>
      <c r="D62" s="1">
        <v>69.36</v>
      </c>
      <c r="E62" s="1">
        <v>71.67200000000001</v>
      </c>
      <c r="F62" s="1">
        <v>102.0</v>
      </c>
      <c r="G62" s="1">
        <v>124.168</v>
      </c>
      <c r="H62" s="1">
        <v>40.52800000000001</v>
      </c>
      <c r="I62" s="1">
        <v>34.544</v>
      </c>
      <c r="J62" s="1">
        <v>42.84</v>
      </c>
      <c r="K62" s="1">
        <v>40.52800000000001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152</v>
      </c>
      <c r="B63" s="1">
        <v>17.0</v>
      </c>
      <c r="C63" s="1">
        <v>19.448</v>
      </c>
      <c r="D63" s="1">
        <v>20.672</v>
      </c>
      <c r="E63" s="1">
        <v>24.344</v>
      </c>
      <c r="F63" s="1">
        <v>31.688</v>
      </c>
      <c r="G63" s="1">
        <v>44.064</v>
      </c>
      <c r="H63" s="1">
        <v>32.096</v>
      </c>
      <c r="I63" s="1">
        <v>33.456</v>
      </c>
      <c r="J63" s="1">
        <v>35.63200000000001</v>
      </c>
      <c r="K63" s="1">
        <v>27.744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153</v>
      </c>
      <c r="B64" s="1">
        <v>0.0</v>
      </c>
      <c r="C64" s="1">
        <v>0.0</v>
      </c>
      <c r="D64" s="1">
        <v>0.0</v>
      </c>
      <c r="E64" s="1">
        <v>0.0</v>
      </c>
      <c r="F64" s="1">
        <v>0.136</v>
      </c>
      <c r="G64" s="1">
        <v>0.136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154</v>
      </c>
      <c r="B65" s="1">
        <v>0.0</v>
      </c>
      <c r="C65" s="1">
        <v>0.0</v>
      </c>
      <c r="D65" s="1">
        <v>0.0</v>
      </c>
      <c r="E65" s="1">
        <v>0.0</v>
      </c>
      <c r="F65" s="1">
        <v>0.9520000000000001</v>
      </c>
      <c r="G65" s="1">
        <v>2.04</v>
      </c>
      <c r="H65" s="1">
        <v>2.584</v>
      </c>
      <c r="I65" s="1">
        <v>1.768</v>
      </c>
      <c r="J65" s="1">
        <v>1.768</v>
      </c>
      <c r="K65" s="1">
        <v>1.632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1">
        <v>101.456</v>
      </c>
      <c r="C2" s="1">
        <v>141.44</v>
      </c>
      <c r="D2" s="1">
        <v>180.88</v>
      </c>
      <c r="E2" s="1">
        <v>233.92</v>
      </c>
      <c r="F2" s="1">
        <v>348.16</v>
      </c>
      <c r="G2" s="1">
        <v>458.3200000000001</v>
      </c>
      <c r="H2" s="1">
        <v>190.4</v>
      </c>
      <c r="I2" s="1">
        <v>232.56</v>
      </c>
      <c r="J2" s="1">
        <v>288.32</v>
      </c>
      <c r="K2" s="1">
        <v>239.36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101.456</v>
      </c>
      <c r="C3" s="1">
        <v>141.44</v>
      </c>
      <c r="D3" s="1">
        <v>180.88</v>
      </c>
      <c r="E3" s="1">
        <v>233.92</v>
      </c>
      <c r="F3" s="1">
        <v>348.16</v>
      </c>
      <c r="G3" s="1">
        <v>458.3200000000001</v>
      </c>
      <c r="H3" s="1">
        <v>190.4</v>
      </c>
      <c r="I3" s="1">
        <v>232.56</v>
      </c>
      <c r="J3" s="1">
        <v>288.32</v>
      </c>
      <c r="K3" s="1">
        <v>239.36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89.21600000000001</v>
      </c>
      <c r="C4" s="1">
        <v>100.096</v>
      </c>
      <c r="D4" s="1">
        <v>116.96</v>
      </c>
      <c r="E4" s="1">
        <v>148.24</v>
      </c>
      <c r="F4" s="1">
        <v>216.24</v>
      </c>
      <c r="G4" s="1">
        <v>291.04</v>
      </c>
      <c r="H4" s="1">
        <v>160.48</v>
      </c>
      <c r="I4" s="1">
        <v>168.64</v>
      </c>
      <c r="J4" s="1">
        <v>208.08</v>
      </c>
      <c r="K4" s="1">
        <v>170.0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158</v>
      </c>
      <c r="B5" s="1">
        <v>12.24</v>
      </c>
      <c r="C5" s="1">
        <v>41.344</v>
      </c>
      <c r="D5" s="1">
        <v>63.648</v>
      </c>
      <c r="E5" s="1">
        <v>85.408</v>
      </c>
      <c r="F5" s="1">
        <v>132.872</v>
      </c>
      <c r="G5" s="1">
        <v>165.92</v>
      </c>
      <c r="H5" s="1">
        <v>30.192</v>
      </c>
      <c r="I5" s="1">
        <v>64.872</v>
      </c>
      <c r="J5" s="1">
        <v>81.19200000000001</v>
      </c>
      <c r="K5" s="1">
        <v>68.54400000000001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159</v>
      </c>
      <c r="B6" s="1">
        <v>22.576</v>
      </c>
      <c r="C6" s="1">
        <v>39.44</v>
      </c>
      <c r="D6" s="1">
        <v>33.32</v>
      </c>
      <c r="E6" s="1">
        <v>50.048</v>
      </c>
      <c r="F6" s="1">
        <v>94.11200000000001</v>
      </c>
      <c r="G6" s="1">
        <v>118.456</v>
      </c>
      <c r="H6" s="1">
        <v>72.896</v>
      </c>
      <c r="I6" s="1">
        <v>73.44000000000001</v>
      </c>
      <c r="J6" s="1">
        <v>83.912</v>
      </c>
      <c r="K6" s="1">
        <v>63.78400000000001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160</v>
      </c>
      <c r="B7" s="1">
        <v>-0.68</v>
      </c>
      <c r="C7" s="1">
        <v>-0.544</v>
      </c>
      <c r="D7" s="1">
        <v>-1.088</v>
      </c>
      <c r="E7" s="1">
        <v>-1.632</v>
      </c>
      <c r="F7" s="1">
        <v>-2.04</v>
      </c>
      <c r="G7" s="1">
        <v>-1.36</v>
      </c>
      <c r="H7" s="1">
        <v>-1.36</v>
      </c>
      <c r="I7" s="1">
        <v>-0.408</v>
      </c>
      <c r="J7" s="1">
        <v>-6.256</v>
      </c>
      <c r="K7" s="1">
        <v>0.544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161</v>
      </c>
      <c r="B8" s="1">
        <v>21.896</v>
      </c>
      <c r="C8" s="1">
        <v>38.896</v>
      </c>
      <c r="D8" s="1">
        <v>32.096</v>
      </c>
      <c r="E8" s="1">
        <v>48.416</v>
      </c>
      <c r="F8" s="1">
        <v>91.936</v>
      </c>
      <c r="G8" s="1">
        <v>117.096</v>
      </c>
      <c r="H8" s="1">
        <v>71.536</v>
      </c>
      <c r="I8" s="1">
        <v>73.03200000000001</v>
      </c>
      <c r="J8" s="1">
        <v>77.52000000000001</v>
      </c>
      <c r="K8" s="1">
        <v>64.464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162</v>
      </c>
      <c r="B9" s="1">
        <v>-9.520000000000001</v>
      </c>
      <c r="C9" s="1">
        <v>2.448</v>
      </c>
      <c r="D9" s="1">
        <v>31.552</v>
      </c>
      <c r="E9" s="1">
        <v>36.992</v>
      </c>
      <c r="F9" s="1">
        <v>40.936</v>
      </c>
      <c r="G9" s="1">
        <v>49.096</v>
      </c>
      <c r="H9" s="1">
        <v>-41.344</v>
      </c>
      <c r="I9" s="1">
        <v>-8.16</v>
      </c>
      <c r="J9" s="1">
        <v>3.672</v>
      </c>
      <c r="K9" s="1">
        <v>4.08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-21.624</v>
      </c>
      <c r="H10" s="1">
        <v>-23.12</v>
      </c>
      <c r="I10" s="1">
        <v>-17.408</v>
      </c>
      <c r="J10" s="1">
        <v>-0.9520000000000001</v>
      </c>
      <c r="K10" s="1">
        <v>-0.136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164</v>
      </c>
      <c r="B11" s="1">
        <v>0.136</v>
      </c>
      <c r="C11" s="1">
        <v>0.272</v>
      </c>
      <c r="D11" s="1">
        <v>2.448</v>
      </c>
      <c r="E11" s="1">
        <v>6.528</v>
      </c>
      <c r="F11" s="1">
        <v>5.576000000000001</v>
      </c>
      <c r="G11" s="1">
        <v>14.552</v>
      </c>
      <c r="H11" s="1">
        <v>17.68</v>
      </c>
      <c r="I11" s="1">
        <v>18.36</v>
      </c>
      <c r="J11" s="1">
        <v>0.8160000000000001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165</v>
      </c>
      <c r="B12" s="1">
        <v>0.136</v>
      </c>
      <c r="C12" s="1">
        <v>0.272</v>
      </c>
      <c r="D12" s="1">
        <v>2.448</v>
      </c>
      <c r="E12" s="1">
        <v>6.528</v>
      </c>
      <c r="F12" s="1">
        <v>5.576000000000001</v>
      </c>
      <c r="G12" s="1">
        <v>-7.072000000000001</v>
      </c>
      <c r="H12" s="1">
        <v>-5.44</v>
      </c>
      <c r="I12" s="1">
        <v>0.9520000000000001</v>
      </c>
      <c r="J12" s="1">
        <v>-0.9520000000000001</v>
      </c>
      <c r="K12" s="1">
        <v>-0.136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166</v>
      </c>
      <c r="B13" s="1">
        <v>0.0</v>
      </c>
      <c r="C13" s="1">
        <v>0.0</v>
      </c>
      <c r="D13" s="1">
        <v>0.0</v>
      </c>
      <c r="E13" s="1">
        <v>-0.544</v>
      </c>
      <c r="F13" s="1">
        <v>-3.128</v>
      </c>
      <c r="G13" s="1">
        <v>-8.024000000000001</v>
      </c>
      <c r="H13" s="1">
        <v>-0.136</v>
      </c>
      <c r="I13" s="1">
        <v>-5.304</v>
      </c>
      <c r="J13" s="1">
        <v>-4.488</v>
      </c>
      <c r="K13" s="1">
        <v>-0.9520000000000001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167</v>
      </c>
      <c r="B14" s="1">
        <v>-6.12</v>
      </c>
      <c r="C14" s="1">
        <v>-6.12</v>
      </c>
      <c r="D14" s="1">
        <v>-10.472</v>
      </c>
      <c r="E14" s="1">
        <v>-0.544</v>
      </c>
      <c r="F14" s="1">
        <v>-1.088</v>
      </c>
      <c r="G14" s="1">
        <v>-1.496</v>
      </c>
      <c r="H14" s="1">
        <v>-1.36</v>
      </c>
      <c r="I14" s="1">
        <v>-0.68</v>
      </c>
      <c r="J14" s="1">
        <v>-0.8160000000000001</v>
      </c>
      <c r="K14" s="1">
        <v>-0.544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168</v>
      </c>
      <c r="B15" s="1">
        <v>-9.384</v>
      </c>
      <c r="C15" s="1">
        <v>2.72</v>
      </c>
      <c r="D15" s="1">
        <v>34.0</v>
      </c>
      <c r="E15" s="1">
        <v>42.97600000000001</v>
      </c>
      <c r="F15" s="1">
        <v>45.288</v>
      </c>
      <c r="G15" s="1">
        <v>40.256</v>
      </c>
      <c r="H15" s="1">
        <v>-48.28</v>
      </c>
      <c r="I15" s="1">
        <v>-13.328</v>
      </c>
      <c r="J15" s="1">
        <v>1.632</v>
      </c>
      <c r="K15" s="1">
        <v>2.176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-1.632</v>
      </c>
      <c r="H16" s="1">
        <v>-2.04</v>
      </c>
      <c r="I16" s="1">
        <v>-1.088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-9.248000000000001</v>
      </c>
      <c r="H17" s="1">
        <v>-11.424</v>
      </c>
      <c r="I17" s="1">
        <v>-57.12</v>
      </c>
      <c r="J17" s="1">
        <v>-28.288</v>
      </c>
      <c r="K17" s="1">
        <v>-80.784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-0.272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-16.32</v>
      </c>
      <c r="J19" s="1">
        <v>-1.904</v>
      </c>
      <c r="K19" s="1">
        <v>-36.04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173</v>
      </c>
      <c r="B20" s="1">
        <v>0.0</v>
      </c>
      <c r="C20" s="1">
        <v>0.0</v>
      </c>
      <c r="D20" s="1">
        <v>-2.176</v>
      </c>
      <c r="E20" s="1">
        <v>0.0</v>
      </c>
      <c r="F20" s="1">
        <v>0.0</v>
      </c>
      <c r="G20" s="1">
        <v>3.808</v>
      </c>
      <c r="H20" s="1">
        <v>1.904</v>
      </c>
      <c r="I20" s="1">
        <v>0.272</v>
      </c>
      <c r="J20" s="1">
        <v>1.224</v>
      </c>
      <c r="K20" s="1">
        <v>1.088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174</v>
      </c>
      <c r="B21" s="1">
        <v>-9.384</v>
      </c>
      <c r="C21" s="1">
        <v>2.72</v>
      </c>
      <c r="D21" s="1">
        <v>31.688</v>
      </c>
      <c r="E21" s="1">
        <v>42.97600000000001</v>
      </c>
      <c r="F21" s="1">
        <v>45.288</v>
      </c>
      <c r="G21" s="1">
        <v>33.048</v>
      </c>
      <c r="H21" s="1">
        <v>-59.97600000000001</v>
      </c>
      <c r="I21" s="1">
        <v>-87.72000000000001</v>
      </c>
      <c r="J21" s="1">
        <v>-27.336</v>
      </c>
      <c r="K21" s="1">
        <v>-113.696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175</v>
      </c>
      <c r="B22" s="1">
        <v>-3.944</v>
      </c>
      <c r="C22" s="1">
        <v>2.312</v>
      </c>
      <c r="D22" s="1">
        <v>5.44</v>
      </c>
      <c r="E22" s="1">
        <v>9.112</v>
      </c>
      <c r="F22" s="1">
        <v>10.88</v>
      </c>
      <c r="G22" s="1">
        <v>10.608</v>
      </c>
      <c r="H22" s="1">
        <v>12.784</v>
      </c>
      <c r="I22" s="1">
        <v>7.888000000000001</v>
      </c>
      <c r="J22" s="1">
        <v>25.296</v>
      </c>
      <c r="K22" s="1">
        <v>4.352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176</v>
      </c>
      <c r="B23" s="1">
        <v>-5.304</v>
      </c>
      <c r="C23" s="1">
        <v>0.272</v>
      </c>
      <c r="D23" s="1">
        <v>26.112</v>
      </c>
      <c r="E23" s="1">
        <v>33.864</v>
      </c>
      <c r="F23" s="1">
        <v>34.408</v>
      </c>
      <c r="G23" s="1">
        <v>22.304</v>
      </c>
      <c r="H23" s="1">
        <v>-72.76</v>
      </c>
      <c r="I23" s="1">
        <v>-95.744</v>
      </c>
      <c r="J23" s="1">
        <v>-52.63200000000001</v>
      </c>
      <c r="K23" s="1">
        <v>-118.184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50.184</v>
      </c>
      <c r="I24" s="1">
        <v>0.0</v>
      </c>
      <c r="J24" s="1">
        <v>0.0</v>
      </c>
      <c r="K24" s="1">
        <v>-19.72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178</v>
      </c>
      <c r="B25" s="1">
        <v>-5.304</v>
      </c>
      <c r="C25" s="1">
        <v>0.272</v>
      </c>
      <c r="D25" s="1">
        <v>26.112</v>
      </c>
      <c r="E25" s="1">
        <v>33.864</v>
      </c>
      <c r="F25" s="1">
        <v>34.408</v>
      </c>
      <c r="G25" s="1">
        <v>22.304</v>
      </c>
      <c r="H25" s="1">
        <v>-22.576</v>
      </c>
      <c r="I25" s="1">
        <v>-95.744</v>
      </c>
      <c r="J25" s="1">
        <v>-52.63200000000001</v>
      </c>
      <c r="K25" s="1">
        <v>-137.36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115</v>
      </c>
      <c r="B26" s="1">
        <v>-2.176</v>
      </c>
      <c r="C26" s="1">
        <v>-5.304</v>
      </c>
      <c r="D26" s="1">
        <v>-2.584</v>
      </c>
      <c r="E26" s="1">
        <v>-0.136</v>
      </c>
      <c r="F26" s="1">
        <v>-1.496</v>
      </c>
      <c r="G26" s="1">
        <v>-0.408</v>
      </c>
      <c r="H26" s="1">
        <v>15.368</v>
      </c>
      <c r="I26" s="1">
        <v>-0.68</v>
      </c>
      <c r="J26" s="1">
        <v>-1.088</v>
      </c>
      <c r="K26" s="1">
        <v>2.312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179</v>
      </c>
      <c r="B27" s="1">
        <v>-5.44</v>
      </c>
      <c r="C27" s="1">
        <v>-4.896000000000001</v>
      </c>
      <c r="D27" s="1">
        <v>23.392</v>
      </c>
      <c r="E27" s="1">
        <v>33.59200000000001</v>
      </c>
      <c r="F27" s="1">
        <v>32.776</v>
      </c>
      <c r="G27" s="1">
        <v>21.896</v>
      </c>
      <c r="H27" s="1">
        <v>-7.072000000000001</v>
      </c>
      <c r="I27" s="1">
        <v>-96.424</v>
      </c>
      <c r="J27" s="1">
        <v>-53.72000000000001</v>
      </c>
      <c r="K27" s="1">
        <v>-135.456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180</v>
      </c>
      <c r="B28" s="1">
        <v>-5.44</v>
      </c>
      <c r="C28" s="1">
        <v>-4.896000000000001</v>
      </c>
      <c r="D28" s="1">
        <v>23.392</v>
      </c>
      <c r="E28" s="1">
        <v>33.59200000000001</v>
      </c>
      <c r="F28" s="1">
        <v>32.776</v>
      </c>
      <c r="G28" s="1">
        <v>21.896</v>
      </c>
      <c r="H28" s="1">
        <v>-7.072000000000001</v>
      </c>
      <c r="I28" s="1">
        <v>-96.424</v>
      </c>
      <c r="J28" s="1">
        <v>-53.72000000000001</v>
      </c>
      <c r="K28" s="1">
        <v>-135.456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181</v>
      </c>
      <c r="B29" s="1">
        <v>-5.44</v>
      </c>
      <c r="C29" s="1">
        <v>-4.896000000000001</v>
      </c>
      <c r="D29" s="1">
        <v>23.392</v>
      </c>
      <c r="E29" s="1">
        <v>33.59200000000001</v>
      </c>
      <c r="F29" s="1">
        <v>32.776</v>
      </c>
      <c r="G29" s="1">
        <v>21.896</v>
      </c>
      <c r="H29" s="1">
        <v>-57.392</v>
      </c>
      <c r="I29" s="1">
        <v>-96.424</v>
      </c>
      <c r="J29" s="1">
        <v>-53.72000000000001</v>
      </c>
      <c r="K29" s="1">
        <v>-115.872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183</v>
      </c>
      <c r="B31" s="1" t="s">
        <v>184</v>
      </c>
      <c r="C31" s="1" t="s">
        <v>185</v>
      </c>
      <c r="D31" s="1" t="s">
        <v>186</v>
      </c>
      <c r="E31" s="1" t="s">
        <v>187</v>
      </c>
      <c r="F31" s="1" t="s">
        <v>188</v>
      </c>
      <c r="G31" s="1" t="s">
        <v>189</v>
      </c>
      <c r="H31" s="1" t="s">
        <v>190</v>
      </c>
      <c r="I31" s="1" t="s">
        <v>191</v>
      </c>
      <c r="J31" s="1" t="s">
        <v>192</v>
      </c>
      <c r="K31" s="1" t="s">
        <v>193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194</v>
      </c>
      <c r="B32" s="1" t="s">
        <v>184</v>
      </c>
      <c r="C32" s="1" t="s">
        <v>185</v>
      </c>
      <c r="D32" s="1" t="s">
        <v>186</v>
      </c>
      <c r="E32" s="1" t="s">
        <v>187</v>
      </c>
      <c r="F32" s="1" t="s">
        <v>188</v>
      </c>
      <c r="G32" s="1" t="s">
        <v>189</v>
      </c>
      <c r="H32" s="1" t="s">
        <v>195</v>
      </c>
      <c r="I32" s="1" t="s">
        <v>191</v>
      </c>
      <c r="J32" s="1" t="s">
        <v>192</v>
      </c>
      <c r="K32" s="1" t="s">
        <v>196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197</v>
      </c>
      <c r="B33" s="1">
        <v>23.0</v>
      </c>
      <c r="C33" s="1">
        <v>24.0</v>
      </c>
      <c r="D33" s="1">
        <v>26.0</v>
      </c>
      <c r="E33" s="1">
        <v>30.0</v>
      </c>
      <c r="F33" s="1">
        <v>30.0</v>
      </c>
      <c r="G33" s="1">
        <v>30.0</v>
      </c>
      <c r="H33" s="1">
        <v>29.0</v>
      </c>
      <c r="I33" s="1">
        <v>29.0</v>
      </c>
      <c r="J33" s="1">
        <v>29.0</v>
      </c>
      <c r="K33" s="1">
        <v>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198</v>
      </c>
      <c r="B34" s="1" t="s">
        <v>184</v>
      </c>
      <c r="C34" s="1" t="s">
        <v>185</v>
      </c>
      <c r="D34" s="1" t="s">
        <v>186</v>
      </c>
      <c r="E34" s="1" t="s">
        <v>199</v>
      </c>
      <c r="F34" s="1" t="s">
        <v>188</v>
      </c>
      <c r="G34" s="1" t="s">
        <v>189</v>
      </c>
      <c r="H34" s="1" t="s">
        <v>190</v>
      </c>
      <c r="I34" s="1" t="s">
        <v>191</v>
      </c>
      <c r="J34" s="1" t="s">
        <v>192</v>
      </c>
      <c r="K34" s="1" t="s">
        <v>193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200</v>
      </c>
      <c r="B35" s="1" t="s">
        <v>184</v>
      </c>
      <c r="C35" s="1" t="s">
        <v>185</v>
      </c>
      <c r="D35" s="1" t="s">
        <v>186</v>
      </c>
      <c r="E35" s="1" t="s">
        <v>199</v>
      </c>
      <c r="F35" s="1" t="s">
        <v>188</v>
      </c>
      <c r="G35" s="1" t="s">
        <v>189</v>
      </c>
      <c r="H35" s="1" t="s">
        <v>195</v>
      </c>
      <c r="I35" s="1" t="s">
        <v>191</v>
      </c>
      <c r="J35" s="1" t="s">
        <v>192</v>
      </c>
      <c r="K35" s="1" t="s">
        <v>196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201</v>
      </c>
      <c r="B36" s="1">
        <v>23.0</v>
      </c>
      <c r="C36" s="1">
        <v>24.0</v>
      </c>
      <c r="D36" s="1">
        <v>26.0</v>
      </c>
      <c r="E36" s="1">
        <v>30.0</v>
      </c>
      <c r="F36" s="1">
        <v>30.0</v>
      </c>
      <c r="G36" s="1">
        <v>30.0</v>
      </c>
      <c r="H36" s="1">
        <v>29.0</v>
      </c>
      <c r="I36" s="1">
        <v>29.0</v>
      </c>
      <c r="J36" s="1">
        <v>29.0</v>
      </c>
      <c r="K36" s="1">
        <v>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202</v>
      </c>
      <c r="B37" s="1" t="s">
        <v>203</v>
      </c>
      <c r="C37" s="1" t="s">
        <v>204</v>
      </c>
      <c r="D37" s="1" t="s">
        <v>205</v>
      </c>
      <c r="E37" s="1" t="s">
        <v>206</v>
      </c>
      <c r="F37" s="1" t="s">
        <v>207</v>
      </c>
      <c r="G37" s="1" t="s">
        <v>208</v>
      </c>
      <c r="H37" s="1" t="s">
        <v>209</v>
      </c>
      <c r="I37" s="1" t="s">
        <v>210</v>
      </c>
      <c r="J37" s="1" t="s">
        <v>211</v>
      </c>
      <c r="K37" s="1" t="s">
        <v>212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213</v>
      </c>
      <c r="B38" s="1" t="s">
        <v>203</v>
      </c>
      <c r="C38" s="1" t="s">
        <v>204</v>
      </c>
      <c r="D38" s="1" t="s">
        <v>205</v>
      </c>
      <c r="E38" s="1" t="s">
        <v>206</v>
      </c>
      <c r="F38" s="1" t="s">
        <v>207</v>
      </c>
      <c r="G38" s="1" t="s">
        <v>208</v>
      </c>
      <c r="H38" s="1" t="s">
        <v>209</v>
      </c>
      <c r="I38" s="1" t="s">
        <v>210</v>
      </c>
      <c r="J38" s="1" t="s">
        <v>211</v>
      </c>
      <c r="K38" s="1" t="s">
        <v>212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214</v>
      </c>
      <c r="B39" s="1">
        <v>0.0</v>
      </c>
      <c r="C39" s="1">
        <v>0.0</v>
      </c>
      <c r="D39" s="1">
        <v>0.0</v>
      </c>
      <c r="E39" s="1">
        <v>0.0</v>
      </c>
      <c r="F39" s="1" t="s">
        <v>215</v>
      </c>
      <c r="G39" s="1" t="s">
        <v>216</v>
      </c>
      <c r="H39" s="1" t="s">
        <v>217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219</v>
      </c>
      <c r="H40" s="1" t="s">
        <v>220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221</v>
      </c>
      <c r="B41" s="1">
        <v>4.0</v>
      </c>
      <c r="C41" s="1">
        <v>4.0</v>
      </c>
      <c r="D41" s="1">
        <v>4.0</v>
      </c>
      <c r="E41" s="1">
        <v>4.0</v>
      </c>
      <c r="F41" s="1">
        <v>4.0</v>
      </c>
      <c r="G41" s="1">
        <v>4.0</v>
      </c>
      <c r="H41" s="1">
        <v>4.0</v>
      </c>
      <c r="I41" s="1">
        <v>4.0</v>
      </c>
      <c r="J41" s="1">
        <v>4.0</v>
      </c>
      <c r="K41" s="1">
        <v>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222</v>
      </c>
      <c r="B43" s="1">
        <v>-1.768</v>
      </c>
      <c r="C43" s="1">
        <v>12.24</v>
      </c>
      <c r="D43" s="1">
        <v>42.16</v>
      </c>
      <c r="E43" s="1">
        <v>48.688</v>
      </c>
      <c r="F43" s="1">
        <v>58.61600000000001</v>
      </c>
      <c r="G43" s="1">
        <v>75.888</v>
      </c>
      <c r="H43" s="1">
        <v>-11.152</v>
      </c>
      <c r="I43" s="1">
        <v>7.48</v>
      </c>
      <c r="J43" s="1">
        <v>15.096</v>
      </c>
      <c r="K43" s="1">
        <v>12.648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>
        <v>-9.384</v>
      </c>
      <c r="C44" s="1">
        <v>2.72</v>
      </c>
      <c r="D44" s="1">
        <v>31.96</v>
      </c>
      <c r="E44" s="1">
        <v>38.08000000000001</v>
      </c>
      <c r="F44" s="1">
        <v>44.2</v>
      </c>
      <c r="G44" s="1">
        <v>55.08000000000001</v>
      </c>
      <c r="H44" s="1">
        <v>-36.856</v>
      </c>
      <c r="I44" s="1">
        <v>-5.712000000000001</v>
      </c>
      <c r="J44" s="1">
        <v>5.712000000000001</v>
      </c>
      <c r="K44" s="1">
        <v>5.576000000000001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-9.520000000000001</v>
      </c>
      <c r="C45" s="1">
        <v>2.448</v>
      </c>
      <c r="D45" s="1">
        <v>31.552</v>
      </c>
      <c r="E45" s="1">
        <v>36.992</v>
      </c>
      <c r="F45" s="1">
        <v>40.936</v>
      </c>
      <c r="G45" s="1">
        <v>49.096</v>
      </c>
      <c r="H45" s="1">
        <v>-41.344</v>
      </c>
      <c r="I45" s="1">
        <v>-8.16</v>
      </c>
      <c r="J45" s="1">
        <v>3.672</v>
      </c>
      <c r="K45" s="1">
        <v>4.08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-1.224</v>
      </c>
      <c r="C46" s="1">
        <v>14.552</v>
      </c>
      <c r="D46" s="1">
        <v>45.01600000000001</v>
      </c>
      <c r="E46" s="1">
        <v>52.63200000000001</v>
      </c>
      <c r="F46" s="1">
        <v>72.896</v>
      </c>
      <c r="G46" s="1">
        <v>113.288</v>
      </c>
      <c r="H46" s="1">
        <v>21.624</v>
      </c>
      <c r="I46" s="1">
        <v>34.544</v>
      </c>
      <c r="J46" s="1">
        <v>39.576</v>
      </c>
      <c r="K46" s="1">
        <v>34.68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 t="s">
        <v>227</v>
      </c>
      <c r="C47" s="1" t="s">
        <v>228</v>
      </c>
      <c r="D47" s="1" t="s">
        <v>229</v>
      </c>
      <c r="E47" s="1" t="s">
        <v>230</v>
      </c>
      <c r="F47" s="1" t="s">
        <v>231</v>
      </c>
      <c r="G47" s="1" t="s">
        <v>232</v>
      </c>
      <c r="H47" s="1" t="s">
        <v>233</v>
      </c>
      <c r="I47" s="1" t="s">
        <v>234</v>
      </c>
      <c r="J47" s="1" t="s">
        <v>235</v>
      </c>
      <c r="K47" s="1" t="s">
        <v>236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237</v>
      </c>
      <c r="B48" s="1">
        <v>0.272</v>
      </c>
      <c r="C48" s="1">
        <v>1.768</v>
      </c>
      <c r="D48" s="1">
        <v>5.44</v>
      </c>
      <c r="E48" s="1">
        <v>8.16</v>
      </c>
      <c r="F48" s="1">
        <v>11.424</v>
      </c>
      <c r="G48" s="1">
        <v>11.424</v>
      </c>
      <c r="H48" s="1">
        <v>18.632</v>
      </c>
      <c r="I48" s="1">
        <v>12.784</v>
      </c>
      <c r="J48" s="1">
        <v>10.472</v>
      </c>
      <c r="K48" s="1">
        <v>4.896000000000001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238</v>
      </c>
      <c r="B49" s="1">
        <v>0.0</v>
      </c>
      <c r="C49" s="1">
        <v>0.0</v>
      </c>
      <c r="D49" s="1">
        <v>0.0</v>
      </c>
      <c r="E49" s="1">
        <v>2.312</v>
      </c>
      <c r="F49" s="1">
        <v>10.744</v>
      </c>
      <c r="G49" s="1">
        <v>0.68</v>
      </c>
      <c r="H49" s="1">
        <v>0.272</v>
      </c>
      <c r="I49" s="1">
        <v>0.272</v>
      </c>
      <c r="J49" s="1">
        <v>11.288</v>
      </c>
      <c r="K49" s="1">
        <v>0.272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239</v>
      </c>
      <c r="B50" s="1">
        <v>0.272</v>
      </c>
      <c r="C50" s="1">
        <v>1.768</v>
      </c>
      <c r="D50" s="1">
        <v>5.44</v>
      </c>
      <c r="E50" s="1">
        <v>8.16</v>
      </c>
      <c r="F50" s="1">
        <v>11.56</v>
      </c>
      <c r="G50" s="1">
        <v>12.24</v>
      </c>
      <c r="H50" s="1">
        <v>18.904</v>
      </c>
      <c r="I50" s="1">
        <v>13.056</v>
      </c>
      <c r="J50" s="1">
        <v>21.896</v>
      </c>
      <c r="K50" s="1">
        <v>4.896000000000001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240</v>
      </c>
      <c r="B51" s="1">
        <v>-4.352</v>
      </c>
      <c r="C51" s="1">
        <v>0.544</v>
      </c>
      <c r="D51" s="1">
        <v>13.192</v>
      </c>
      <c r="E51" s="1">
        <v>0.8160000000000001</v>
      </c>
      <c r="F51" s="1">
        <v>-0.408</v>
      </c>
      <c r="G51" s="1">
        <v>0.68</v>
      </c>
      <c r="H51" s="1">
        <v>-0.272</v>
      </c>
      <c r="I51" s="1">
        <v>-0.408</v>
      </c>
      <c r="J51" s="1">
        <v>2.312</v>
      </c>
      <c r="K51" s="1">
        <v>-13.464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241</v>
      </c>
      <c r="B52" s="1">
        <v>0.0</v>
      </c>
      <c r="C52" s="1">
        <v>0.0</v>
      </c>
      <c r="D52" s="1">
        <v>0.0</v>
      </c>
      <c r="E52" s="1">
        <v>1.224</v>
      </c>
      <c r="F52" s="1">
        <v>-0.136</v>
      </c>
      <c r="G52" s="1">
        <v>-2.312</v>
      </c>
      <c r="H52" s="1">
        <v>-5.712000000000001</v>
      </c>
      <c r="I52" s="1">
        <v>-4.624000000000001</v>
      </c>
      <c r="J52" s="1">
        <v>12.24</v>
      </c>
      <c r="K52" s="1">
        <v>-0.272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242</v>
      </c>
      <c r="B53" s="1">
        <v>-4.352</v>
      </c>
      <c r="C53" s="1">
        <v>0.544</v>
      </c>
      <c r="D53" s="1">
        <v>13.192</v>
      </c>
      <c r="E53" s="1">
        <v>0.8160000000000001</v>
      </c>
      <c r="F53" s="1">
        <v>-0.544</v>
      </c>
      <c r="G53" s="1">
        <v>-1.496</v>
      </c>
      <c r="H53" s="1">
        <v>-6.12</v>
      </c>
      <c r="I53" s="1">
        <v>-5.032</v>
      </c>
      <c r="J53" s="1">
        <v>14.688</v>
      </c>
      <c r="K53" s="1">
        <v>-0.408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243</v>
      </c>
      <c r="B54" s="1">
        <v>-5.848000000000001</v>
      </c>
      <c r="C54" s="1">
        <v>-3.536</v>
      </c>
      <c r="D54" s="1">
        <v>18.496</v>
      </c>
      <c r="E54" s="1">
        <v>26.656</v>
      </c>
      <c r="F54" s="1">
        <v>26.792</v>
      </c>
      <c r="G54" s="1">
        <v>24.752</v>
      </c>
      <c r="H54" s="1">
        <v>-14.824</v>
      </c>
      <c r="I54" s="1">
        <v>-9.112</v>
      </c>
      <c r="J54" s="1">
        <v>-3.944</v>
      </c>
      <c r="K54" s="1">
        <v>3.672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244</v>
      </c>
      <c r="B55" s="1">
        <v>0.0</v>
      </c>
      <c r="C55" s="1">
        <v>0.0</v>
      </c>
      <c r="D55" s="1">
        <v>0.0</v>
      </c>
      <c r="E55" s="1">
        <v>0.0</v>
      </c>
      <c r="F55" s="1">
        <v>1.904</v>
      </c>
      <c r="G55" s="1">
        <v>22.984</v>
      </c>
      <c r="H55" s="1">
        <v>21.488</v>
      </c>
      <c r="I55" s="1">
        <v>17.0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246</v>
      </c>
      <c r="B57" s="1">
        <v>0.408</v>
      </c>
      <c r="C57" s="1">
        <v>2.176</v>
      </c>
      <c r="D57" s="1">
        <v>2.856</v>
      </c>
      <c r="E57" s="1">
        <v>3.944</v>
      </c>
      <c r="F57" s="1">
        <v>14.28</v>
      </c>
      <c r="G57" s="1">
        <v>37.264</v>
      </c>
      <c r="H57" s="1">
        <v>32.776</v>
      </c>
      <c r="I57" s="1">
        <v>26.928</v>
      </c>
      <c r="J57" s="1">
        <v>24.48</v>
      </c>
      <c r="K57" s="1">
        <v>22.032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13.056</v>
      </c>
      <c r="H58" s="1">
        <v>9.520000000000001</v>
      </c>
      <c r="I58" s="1">
        <v>8.976</v>
      </c>
      <c r="J58" s="1">
        <v>0.8160000000000001</v>
      </c>
      <c r="K58" s="1">
        <v>0.136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248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24.208</v>
      </c>
      <c r="H59" s="1">
        <v>23.12</v>
      </c>
      <c r="I59" s="1">
        <v>17.952</v>
      </c>
      <c r="J59" s="1">
        <v>23.664</v>
      </c>
      <c r="K59" s="1">
        <v>21.896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249</v>
      </c>
      <c r="B60" s="1">
        <v>0.0</v>
      </c>
      <c r="C60" s="1">
        <v>12.92</v>
      </c>
      <c r="D60" s="1">
        <v>0.0</v>
      </c>
      <c r="E60" s="1">
        <v>3.944</v>
      </c>
      <c r="F60" s="1">
        <v>6.936000000000001</v>
      </c>
      <c r="G60" s="1">
        <v>-1.36</v>
      </c>
      <c r="H60" s="1">
        <v>0.136</v>
      </c>
      <c r="I60" s="1">
        <v>-11.016</v>
      </c>
      <c r="J60" s="1">
        <v>0.0</v>
      </c>
      <c r="K60" s="1">
        <v>1.088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250</v>
      </c>
      <c r="B61" s="1">
        <v>0.0</v>
      </c>
      <c r="C61" s="1">
        <v>12.92</v>
      </c>
      <c r="D61" s="1">
        <v>0.0</v>
      </c>
      <c r="E61" s="1">
        <v>3.944</v>
      </c>
      <c r="F61" s="1">
        <v>6.936000000000001</v>
      </c>
      <c r="G61" s="1">
        <v>-1.36</v>
      </c>
      <c r="H61" s="1">
        <v>0.136</v>
      </c>
      <c r="I61" s="1">
        <v>-11.016</v>
      </c>
      <c r="J61" s="1">
        <v>0.0</v>
      </c>
      <c r="K61" s="1">
        <v>1.088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252</v>
      </c>
      <c r="B3" s="1" t="s">
        <v>253</v>
      </c>
      <c r="C3" s="1" t="s">
        <v>254</v>
      </c>
      <c r="D3" s="1" t="s">
        <v>255</v>
      </c>
      <c r="E3" s="1" t="s">
        <v>256</v>
      </c>
      <c r="F3" s="1" t="s">
        <v>257</v>
      </c>
      <c r="G3" s="1" t="s">
        <v>258</v>
      </c>
      <c r="H3" s="1" t="s">
        <v>259</v>
      </c>
      <c r="I3" s="1" t="s">
        <v>260</v>
      </c>
      <c r="J3" s="1" t="s">
        <v>261</v>
      </c>
      <c r="K3" s="1" t="s">
        <v>262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263</v>
      </c>
      <c r="B4" s="1" t="s">
        <v>264</v>
      </c>
      <c r="C4" s="1" t="s">
        <v>265</v>
      </c>
      <c r="D4" s="1" t="s">
        <v>266</v>
      </c>
      <c r="E4" s="1" t="s">
        <v>267</v>
      </c>
      <c r="F4" s="1" t="s">
        <v>268</v>
      </c>
      <c r="G4" s="1" t="s">
        <v>269</v>
      </c>
      <c r="H4" s="1" t="s">
        <v>270</v>
      </c>
      <c r="I4" s="1" t="s">
        <v>271</v>
      </c>
      <c r="J4" s="1" t="s">
        <v>272</v>
      </c>
      <c r="K4" s="1" t="s">
        <v>273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274</v>
      </c>
      <c r="B5" s="1" t="s">
        <v>275</v>
      </c>
      <c r="C5" s="1" t="s">
        <v>276</v>
      </c>
      <c r="D5" s="1" t="s">
        <v>277</v>
      </c>
      <c r="E5" s="1" t="s">
        <v>278</v>
      </c>
      <c r="F5" s="1" t="s">
        <v>279</v>
      </c>
      <c r="G5" s="1" t="s">
        <v>280</v>
      </c>
      <c r="H5" s="1" t="s">
        <v>281</v>
      </c>
      <c r="I5" s="1" t="s">
        <v>282</v>
      </c>
      <c r="J5" s="1" t="s">
        <v>283</v>
      </c>
      <c r="K5" s="1" t="s">
        <v>284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285</v>
      </c>
      <c r="B6" s="1" t="s">
        <v>286</v>
      </c>
      <c r="C6" s="1" t="s">
        <v>287</v>
      </c>
      <c r="D6" s="1" t="s">
        <v>288</v>
      </c>
      <c r="E6" s="1" t="s">
        <v>289</v>
      </c>
      <c r="F6" s="1" t="s">
        <v>290</v>
      </c>
      <c r="G6" s="1" t="s">
        <v>291</v>
      </c>
      <c r="H6" s="1" t="s">
        <v>292</v>
      </c>
      <c r="I6" s="1" t="s">
        <v>293</v>
      </c>
      <c r="J6" s="1" t="s">
        <v>294</v>
      </c>
      <c r="K6" s="1" t="s">
        <v>295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297</v>
      </c>
      <c r="B8" s="1" t="s">
        <v>298</v>
      </c>
      <c r="C8" s="1" t="s">
        <v>299</v>
      </c>
      <c r="D8" s="1" t="s">
        <v>300</v>
      </c>
      <c r="E8" s="1" t="s">
        <v>301</v>
      </c>
      <c r="F8" s="1" t="s">
        <v>302</v>
      </c>
      <c r="G8" s="1" t="s">
        <v>303</v>
      </c>
      <c r="H8" s="1" t="s">
        <v>304</v>
      </c>
      <c r="I8" s="1" t="s">
        <v>305</v>
      </c>
      <c r="J8" s="1" t="s">
        <v>306</v>
      </c>
      <c r="K8" s="1" t="s">
        <v>307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308</v>
      </c>
      <c r="B9" s="1" t="s">
        <v>309</v>
      </c>
      <c r="C9" s="1" t="s">
        <v>310</v>
      </c>
      <c r="D9" s="1" t="s">
        <v>311</v>
      </c>
      <c r="E9" s="1" t="s">
        <v>312</v>
      </c>
      <c r="F9" s="1">
        <v>3.672</v>
      </c>
      <c r="G9" s="1" t="s">
        <v>313</v>
      </c>
      <c r="H9" s="1" t="s">
        <v>314</v>
      </c>
      <c r="I9" s="1" t="s">
        <v>315</v>
      </c>
      <c r="J9" s="1" t="s">
        <v>316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>
        <v>0.272</v>
      </c>
      <c r="D11" s="1" t="s">
        <v>331</v>
      </c>
      <c r="E11" s="1" t="s">
        <v>332</v>
      </c>
      <c r="F11" s="1" t="s">
        <v>333</v>
      </c>
      <c r="G11" s="1" t="s">
        <v>334</v>
      </c>
      <c r="H11" s="1" t="s">
        <v>335</v>
      </c>
      <c r="I11" s="1" t="s">
        <v>336</v>
      </c>
      <c r="J11" s="1" t="s">
        <v>337</v>
      </c>
      <c r="K11" s="1" t="s">
        <v>338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339</v>
      </c>
      <c r="B12" s="1" t="s">
        <v>340</v>
      </c>
      <c r="C12" s="1" t="s">
        <v>341</v>
      </c>
      <c r="D12" s="1" t="s">
        <v>342</v>
      </c>
      <c r="E12" s="1" t="s">
        <v>343</v>
      </c>
      <c r="F12" s="1" t="s">
        <v>344</v>
      </c>
      <c r="G12" s="1" t="s">
        <v>345</v>
      </c>
      <c r="H12" s="1" t="s">
        <v>346</v>
      </c>
      <c r="I12" s="1" t="s">
        <v>133</v>
      </c>
      <c r="J12" s="1" t="s">
        <v>347</v>
      </c>
      <c r="K12" s="1" t="s">
        <v>348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349</v>
      </c>
      <c r="B13" s="1" t="s">
        <v>350</v>
      </c>
      <c r="C13" s="1" t="s">
        <v>351</v>
      </c>
      <c r="D13" s="1" t="s">
        <v>352</v>
      </c>
      <c r="E13" s="1" t="s">
        <v>353</v>
      </c>
      <c r="F13" s="1" t="s">
        <v>354</v>
      </c>
      <c r="G13" s="1" t="s">
        <v>355</v>
      </c>
      <c r="H13" s="1" t="s">
        <v>356</v>
      </c>
      <c r="I13" s="1" t="s">
        <v>357</v>
      </c>
      <c r="J13" s="1" t="s">
        <v>358</v>
      </c>
      <c r="K13" s="1" t="s">
        <v>359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360</v>
      </c>
      <c r="B14" s="1" t="s">
        <v>361</v>
      </c>
      <c r="C14" s="1" t="s">
        <v>362</v>
      </c>
      <c r="D14" s="1" t="s">
        <v>363</v>
      </c>
      <c r="E14" s="1" t="s">
        <v>364</v>
      </c>
      <c r="F14" s="1" t="s">
        <v>365</v>
      </c>
      <c r="G14" s="1" t="s">
        <v>366</v>
      </c>
      <c r="H14" s="1" t="s">
        <v>367</v>
      </c>
      <c r="I14" s="1" t="s">
        <v>368</v>
      </c>
      <c r="J14" s="1" t="s">
        <v>369</v>
      </c>
      <c r="K14" s="1" t="s">
        <v>370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371</v>
      </c>
      <c r="B15" s="1" t="s">
        <v>361</v>
      </c>
      <c r="C15" s="1" t="s">
        <v>362</v>
      </c>
      <c r="D15" s="1" t="s">
        <v>363</v>
      </c>
      <c r="E15" s="1" t="s">
        <v>364</v>
      </c>
      <c r="F15" s="1" t="s">
        <v>365</v>
      </c>
      <c r="G15" s="1" t="s">
        <v>366</v>
      </c>
      <c r="H15" s="1" t="s">
        <v>372</v>
      </c>
      <c r="I15" s="1" t="s">
        <v>368</v>
      </c>
      <c r="J15" s="1" t="s">
        <v>369</v>
      </c>
      <c r="K15" s="1" t="s">
        <v>373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374</v>
      </c>
      <c r="B16" s="1" t="s">
        <v>375</v>
      </c>
      <c r="C16" s="1" t="s">
        <v>376</v>
      </c>
      <c r="D16" s="1" t="s">
        <v>377</v>
      </c>
      <c r="E16" s="1" t="s">
        <v>378</v>
      </c>
      <c r="F16" s="1" t="s">
        <v>379</v>
      </c>
      <c r="G16" s="1" t="s">
        <v>380</v>
      </c>
      <c r="H16" s="1" t="s">
        <v>381</v>
      </c>
      <c r="I16" s="1" t="s">
        <v>382</v>
      </c>
      <c r="J16" s="1" t="s">
        <v>211</v>
      </c>
      <c r="K16" s="1" t="s">
        <v>383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1" t="s">
        <v>388</v>
      </c>
      <c r="F17" s="1" t="s">
        <v>389</v>
      </c>
      <c r="G17" s="1" t="s">
        <v>390</v>
      </c>
      <c r="H17" s="1" t="s">
        <v>391</v>
      </c>
      <c r="I17" s="1" t="s">
        <v>392</v>
      </c>
      <c r="J17" s="1" t="s">
        <v>393</v>
      </c>
      <c r="K17" s="1" t="s">
        <v>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385</v>
      </c>
      <c r="C18" s="1" t="s">
        <v>386</v>
      </c>
      <c r="D18" s="1" t="s">
        <v>387</v>
      </c>
      <c r="E18" s="1" t="s">
        <v>388</v>
      </c>
      <c r="F18" s="1" t="s">
        <v>389</v>
      </c>
      <c r="G18" s="1" t="s">
        <v>396</v>
      </c>
      <c r="H18" s="1" t="s">
        <v>397</v>
      </c>
      <c r="I18" s="1" t="s">
        <v>398</v>
      </c>
      <c r="J18" s="1" t="s">
        <v>399</v>
      </c>
      <c r="K18" s="1" t="s">
        <v>400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401</v>
      </c>
      <c r="B20" s="1" t="s">
        <v>402</v>
      </c>
      <c r="C20" s="1" t="s">
        <v>403</v>
      </c>
      <c r="D20" s="1" t="s">
        <v>404</v>
      </c>
      <c r="E20" s="1" t="s">
        <v>405</v>
      </c>
      <c r="F20" s="1" t="s">
        <v>406</v>
      </c>
      <c r="G20" s="1" t="s">
        <v>407</v>
      </c>
      <c r="H20" s="1" t="s">
        <v>408</v>
      </c>
      <c r="I20" s="1" t="s">
        <v>409</v>
      </c>
      <c r="J20" s="1" t="s">
        <v>410</v>
      </c>
      <c r="K20" s="1" t="s">
        <v>411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412</v>
      </c>
      <c r="B21" s="1" t="s">
        <v>413</v>
      </c>
      <c r="C21" s="1" t="s">
        <v>414</v>
      </c>
      <c r="D21" s="1" t="s">
        <v>415</v>
      </c>
      <c r="E21" s="1" t="s">
        <v>416</v>
      </c>
      <c r="F21" s="1" t="s">
        <v>417</v>
      </c>
      <c r="G21" s="1" t="s">
        <v>348</v>
      </c>
      <c r="H21" s="1" t="s">
        <v>418</v>
      </c>
      <c r="I21" s="1" t="s">
        <v>419</v>
      </c>
      <c r="J21" s="1" t="s">
        <v>420</v>
      </c>
      <c r="K21" s="1" t="s">
        <v>421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422</v>
      </c>
      <c r="B22" s="1" t="s">
        <v>423</v>
      </c>
      <c r="C22" s="1" t="s">
        <v>424</v>
      </c>
      <c r="D22" s="1" t="s">
        <v>425</v>
      </c>
      <c r="E22" s="1" t="s">
        <v>426</v>
      </c>
      <c r="F22" s="1" t="s">
        <v>427</v>
      </c>
      <c r="G22" s="1" t="s">
        <v>428</v>
      </c>
      <c r="H22" s="1" t="s">
        <v>429</v>
      </c>
      <c r="I22" s="1" t="s">
        <v>430</v>
      </c>
      <c r="J22" s="1" t="s">
        <v>431</v>
      </c>
      <c r="K22" s="1" t="s">
        <v>432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434</v>
      </c>
      <c r="C23" s="1" t="s">
        <v>435</v>
      </c>
      <c r="D23" s="1" t="s">
        <v>436</v>
      </c>
      <c r="E23" s="1" t="s">
        <v>437</v>
      </c>
      <c r="F23" s="1" t="s">
        <v>438</v>
      </c>
      <c r="G23" s="1" t="s">
        <v>439</v>
      </c>
      <c r="H23" s="1" t="s">
        <v>440</v>
      </c>
      <c r="I23" s="1" t="s">
        <v>441</v>
      </c>
      <c r="J23" s="1" t="s">
        <v>442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444</v>
      </c>
      <c r="B25" s="1" t="s">
        <v>445</v>
      </c>
      <c r="C25" s="1" t="s">
        <v>446</v>
      </c>
      <c r="D25" s="1" t="s">
        <v>447</v>
      </c>
      <c r="E25" s="1">
        <v>0.272</v>
      </c>
      <c r="F25" s="1" t="s">
        <v>448</v>
      </c>
      <c r="G25" s="1" t="s">
        <v>449</v>
      </c>
      <c r="H25" s="1" t="s">
        <v>450</v>
      </c>
      <c r="I25" s="1" t="s">
        <v>451</v>
      </c>
      <c r="J25" s="1" t="s">
        <v>452</v>
      </c>
      <c r="K25" s="1" t="s">
        <v>453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454</v>
      </c>
      <c r="B26" s="1" t="s">
        <v>455</v>
      </c>
      <c r="C26" s="1" t="s">
        <v>456</v>
      </c>
      <c r="D26" s="1" t="s">
        <v>383</v>
      </c>
      <c r="E26" s="1" t="s">
        <v>457</v>
      </c>
      <c r="F26" s="1" t="s">
        <v>458</v>
      </c>
      <c r="G26" s="1" t="s">
        <v>459</v>
      </c>
      <c r="H26" s="1" t="s">
        <v>460</v>
      </c>
      <c r="I26" s="1" t="s">
        <v>461</v>
      </c>
      <c r="J26" s="1" t="s">
        <v>406</v>
      </c>
      <c r="K26" s="1" t="s">
        <v>446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462</v>
      </c>
      <c r="B27" s="1" t="s">
        <v>408</v>
      </c>
      <c r="C27" s="1" t="s">
        <v>407</v>
      </c>
      <c r="D27" s="1" t="s">
        <v>456</v>
      </c>
      <c r="E27" s="1" t="s">
        <v>463</v>
      </c>
      <c r="F27" s="1" t="s">
        <v>463</v>
      </c>
      <c r="G27" s="1" t="s">
        <v>408</v>
      </c>
      <c r="H27" s="1" t="s">
        <v>464</v>
      </c>
      <c r="I27" s="1" t="s">
        <v>465</v>
      </c>
      <c r="J27" s="1" t="s">
        <v>466</v>
      </c>
      <c r="K27" s="1" t="s">
        <v>408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467</v>
      </c>
      <c r="B28" s="1" t="s">
        <v>468</v>
      </c>
      <c r="C28" s="1" t="s">
        <v>469</v>
      </c>
      <c r="D28" s="1" t="s">
        <v>470</v>
      </c>
      <c r="E28" s="1" t="s">
        <v>471</v>
      </c>
      <c r="F28" s="1" t="s">
        <v>472</v>
      </c>
      <c r="G28" s="1" t="s">
        <v>473</v>
      </c>
      <c r="H28" s="1" t="s">
        <v>474</v>
      </c>
      <c r="I28" s="1" t="s">
        <v>475</v>
      </c>
      <c r="J28" s="1" t="s">
        <v>476</v>
      </c>
      <c r="K28" s="1" t="s">
        <v>477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478</v>
      </c>
      <c r="B29" s="1" t="s">
        <v>479</v>
      </c>
      <c r="C29" s="1" t="s">
        <v>480</v>
      </c>
      <c r="D29" s="1" t="s">
        <v>481</v>
      </c>
      <c r="E29" s="1" t="s">
        <v>482</v>
      </c>
      <c r="F29" s="1" t="s">
        <v>483</v>
      </c>
      <c r="G29" s="1" t="s">
        <v>256</v>
      </c>
      <c r="H29" s="1" t="s">
        <v>484</v>
      </c>
      <c r="I29" s="1" t="s">
        <v>485</v>
      </c>
      <c r="J29" s="1" t="s">
        <v>486</v>
      </c>
      <c r="K29" s="1" t="s">
        <v>463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487</v>
      </c>
      <c r="B30" s="1" t="s">
        <v>488</v>
      </c>
      <c r="C30" s="1" t="s">
        <v>489</v>
      </c>
      <c r="D30" s="1" t="s">
        <v>490</v>
      </c>
      <c r="E30" s="1" t="s">
        <v>491</v>
      </c>
      <c r="F30" s="1" t="s">
        <v>492</v>
      </c>
      <c r="G30" s="1" t="s">
        <v>493</v>
      </c>
      <c r="H30" s="1" t="s">
        <v>494</v>
      </c>
      <c r="I30" s="1" t="s">
        <v>495</v>
      </c>
      <c r="J30" s="1" t="s">
        <v>496</v>
      </c>
      <c r="K30" s="1" t="s">
        <v>497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498</v>
      </c>
      <c r="B31" s="1" t="s">
        <v>499</v>
      </c>
      <c r="C31" s="1" t="s">
        <v>500</v>
      </c>
      <c r="D31" s="1" t="s">
        <v>501</v>
      </c>
      <c r="E31" s="1" t="s">
        <v>502</v>
      </c>
      <c r="F31" s="1" t="s">
        <v>503</v>
      </c>
      <c r="G31" s="1" t="s">
        <v>504</v>
      </c>
      <c r="H31" s="1" t="s">
        <v>505</v>
      </c>
      <c r="I31" s="1" t="s">
        <v>506</v>
      </c>
      <c r="J31" s="1" t="s">
        <v>507</v>
      </c>
      <c r="K31" s="1" t="s">
        <v>508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510</v>
      </c>
      <c r="B33" s="1" t="s">
        <v>511</v>
      </c>
      <c r="C33" s="1" t="s">
        <v>512</v>
      </c>
      <c r="D33" s="1">
        <v>0.0</v>
      </c>
      <c r="E33" s="1" t="s">
        <v>513</v>
      </c>
      <c r="F33" s="1" t="s">
        <v>514</v>
      </c>
      <c r="G33" s="1" t="s">
        <v>515</v>
      </c>
      <c r="H33" s="1" t="s">
        <v>516</v>
      </c>
      <c r="I33" s="1" t="s">
        <v>517</v>
      </c>
      <c r="J33" s="1" t="s">
        <v>518</v>
      </c>
      <c r="K33" s="1" t="s">
        <v>519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520</v>
      </c>
      <c r="B34" s="1" t="s">
        <v>521</v>
      </c>
      <c r="C34" s="1" t="s">
        <v>522</v>
      </c>
      <c r="D34" s="1">
        <v>0.0</v>
      </c>
      <c r="E34" s="1" t="s">
        <v>523</v>
      </c>
      <c r="F34" s="1" t="s">
        <v>524</v>
      </c>
      <c r="G34" s="1" t="s">
        <v>525</v>
      </c>
      <c r="H34" s="1" t="s">
        <v>526</v>
      </c>
      <c r="I34" s="1" t="s">
        <v>527</v>
      </c>
      <c r="J34" s="1" t="s">
        <v>528</v>
      </c>
      <c r="K34" s="1" t="s">
        <v>529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530</v>
      </c>
      <c r="B35" s="1">
        <v>0.0</v>
      </c>
      <c r="C35" s="1">
        <v>0.0</v>
      </c>
      <c r="D35" s="1">
        <v>0.0</v>
      </c>
      <c r="E35" s="1">
        <v>0.0</v>
      </c>
      <c r="F35" s="1" t="s">
        <v>531</v>
      </c>
      <c r="G35" s="1" t="s">
        <v>532</v>
      </c>
      <c r="H35" s="1" t="s">
        <v>533</v>
      </c>
      <c r="I35" s="1" t="s">
        <v>534</v>
      </c>
      <c r="J35" s="1" t="s">
        <v>535</v>
      </c>
      <c r="K35" s="1" t="s">
        <v>536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537</v>
      </c>
      <c r="B36" s="1">
        <v>0.0</v>
      </c>
      <c r="C36" s="1">
        <v>0.0</v>
      </c>
      <c r="D36" s="1">
        <v>0.0</v>
      </c>
      <c r="E36" s="1">
        <v>0.0</v>
      </c>
      <c r="F36" s="1" t="s">
        <v>538</v>
      </c>
      <c r="G36" s="1" t="s">
        <v>539</v>
      </c>
      <c r="H36" s="1" t="s">
        <v>540</v>
      </c>
      <c r="I36" s="1" t="s">
        <v>541</v>
      </c>
      <c r="J36" s="1" t="s">
        <v>542</v>
      </c>
      <c r="K36" s="1" t="s">
        <v>543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544</v>
      </c>
      <c r="B37" s="1" t="s">
        <v>545</v>
      </c>
      <c r="C37" s="1" t="s">
        <v>546</v>
      </c>
      <c r="D37" s="1" t="s">
        <v>547</v>
      </c>
      <c r="E37" s="1" t="s">
        <v>548</v>
      </c>
      <c r="F37" s="1" t="s">
        <v>549</v>
      </c>
      <c r="G37" s="1" t="s">
        <v>550</v>
      </c>
      <c r="H37" s="1" t="s">
        <v>551</v>
      </c>
      <c r="I37" s="1" t="s">
        <v>552</v>
      </c>
      <c r="J37" s="1" t="s">
        <v>553</v>
      </c>
      <c r="K37" s="1" t="s">
        <v>554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556</v>
      </c>
      <c r="H38" s="1" t="s">
        <v>557</v>
      </c>
      <c r="I38" s="1" t="s">
        <v>558</v>
      </c>
      <c r="J38" s="1" t="s">
        <v>559</v>
      </c>
      <c r="K38" s="1" t="s">
        <v>560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561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 t="s">
        <v>562</v>
      </c>
      <c r="H39" s="1" t="s">
        <v>563</v>
      </c>
      <c r="I39" s="1" t="s">
        <v>564</v>
      </c>
      <c r="J39" s="1" t="s">
        <v>565</v>
      </c>
      <c r="K39" s="1" t="s">
        <v>566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567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479</v>
      </c>
      <c r="H40" s="1">
        <v>0.0</v>
      </c>
      <c r="I40" s="1" t="s">
        <v>568</v>
      </c>
      <c r="J40" s="1" t="s">
        <v>569</v>
      </c>
      <c r="K40" s="1" t="s">
        <v>570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571</v>
      </c>
      <c r="B41" s="1" t="s">
        <v>572</v>
      </c>
      <c r="C41" s="1" t="s">
        <v>573</v>
      </c>
      <c r="D41" s="1">
        <v>0.0</v>
      </c>
      <c r="E41" s="1" t="s">
        <v>574</v>
      </c>
      <c r="F41" s="1" t="s">
        <v>575</v>
      </c>
      <c r="G41" s="1" t="s">
        <v>576</v>
      </c>
      <c r="H41" s="1" t="s">
        <v>577</v>
      </c>
      <c r="I41" s="1" t="s">
        <v>578</v>
      </c>
      <c r="J41" s="1" t="s">
        <v>579</v>
      </c>
      <c r="K41" s="1" t="s">
        <v>580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581</v>
      </c>
      <c r="B42" s="1" t="s">
        <v>582</v>
      </c>
      <c r="C42" s="1" t="s">
        <v>583</v>
      </c>
      <c r="D42" s="1" t="s">
        <v>584</v>
      </c>
      <c r="E42" s="1" t="s">
        <v>585</v>
      </c>
      <c r="F42" s="1" t="s">
        <v>586</v>
      </c>
      <c r="G42" s="1" t="s">
        <v>587</v>
      </c>
      <c r="H42" s="1" t="s">
        <v>588</v>
      </c>
      <c r="I42" s="1">
        <v>0.544</v>
      </c>
      <c r="J42" s="1" t="s">
        <v>589</v>
      </c>
      <c r="K42" s="1" t="s">
        <v>590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591</v>
      </c>
      <c r="B43" s="1" t="s">
        <v>592</v>
      </c>
      <c r="C43" s="1" t="s">
        <v>593</v>
      </c>
      <c r="D43" s="1">
        <v>0.0</v>
      </c>
      <c r="E43" s="1" t="s">
        <v>594</v>
      </c>
      <c r="F43" s="1" t="s">
        <v>595</v>
      </c>
      <c r="G43" s="1" t="s">
        <v>596</v>
      </c>
      <c r="H43" s="1">
        <v>-0.272</v>
      </c>
      <c r="I43" s="1" t="s">
        <v>597</v>
      </c>
      <c r="J43" s="1" t="s">
        <v>598</v>
      </c>
      <c r="K43" s="1" t="s">
        <v>599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600</v>
      </c>
      <c r="B44" s="1" t="s">
        <v>601</v>
      </c>
      <c r="C44" s="1" t="s">
        <v>602</v>
      </c>
      <c r="D44" s="1" t="s">
        <v>603</v>
      </c>
      <c r="E44" s="1" t="s">
        <v>604</v>
      </c>
      <c r="F44" s="1" t="s">
        <v>605</v>
      </c>
      <c r="G44" s="1" t="s">
        <v>606</v>
      </c>
      <c r="H44" s="1">
        <v>-0.272</v>
      </c>
      <c r="I44" s="1" t="s">
        <v>607</v>
      </c>
      <c r="J44" s="1" t="s">
        <v>608</v>
      </c>
      <c r="K44" s="1" t="s">
        <v>366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610</v>
      </c>
      <c r="B46" s="1" t="s">
        <v>611</v>
      </c>
      <c r="C46" s="1" t="s">
        <v>612</v>
      </c>
      <c r="D46" s="1" t="s">
        <v>613</v>
      </c>
      <c r="E46" s="1" t="s">
        <v>614</v>
      </c>
      <c r="F46" s="1" t="s">
        <v>615</v>
      </c>
      <c r="G46" s="1" t="s">
        <v>616</v>
      </c>
      <c r="H46" s="1" t="s">
        <v>617</v>
      </c>
      <c r="I46" s="1" t="s">
        <v>309</v>
      </c>
      <c r="J46" s="1" t="s">
        <v>618</v>
      </c>
      <c r="K46" s="1" t="s">
        <v>619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620</v>
      </c>
      <c r="B47" s="1" t="s">
        <v>621</v>
      </c>
      <c r="C47" s="1" t="s">
        <v>622</v>
      </c>
      <c r="D47" s="1" t="s">
        <v>623</v>
      </c>
      <c r="E47" s="1" t="s">
        <v>624</v>
      </c>
      <c r="F47" s="1" t="s">
        <v>625</v>
      </c>
      <c r="G47" s="1" t="s">
        <v>626</v>
      </c>
      <c r="H47" s="1" t="s">
        <v>627</v>
      </c>
      <c r="I47" s="1" t="s">
        <v>628</v>
      </c>
      <c r="J47" s="1" t="s">
        <v>629</v>
      </c>
      <c r="K47" s="1" t="s">
        <v>630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631</v>
      </c>
      <c r="B48" s="1" t="s">
        <v>632</v>
      </c>
      <c r="C48" s="1" t="s">
        <v>633</v>
      </c>
      <c r="D48" s="1" t="s">
        <v>634</v>
      </c>
      <c r="E48" s="1" t="s">
        <v>635</v>
      </c>
      <c r="F48" s="1" t="s">
        <v>636</v>
      </c>
      <c r="G48" s="1" t="s">
        <v>637</v>
      </c>
      <c r="H48" s="1" t="s">
        <v>638</v>
      </c>
      <c r="I48" s="1" t="s">
        <v>639</v>
      </c>
      <c r="J48" s="1" t="s">
        <v>640</v>
      </c>
      <c r="K48" s="1" t="s">
        <v>641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642</v>
      </c>
      <c r="B49" s="1" t="s">
        <v>643</v>
      </c>
      <c r="C49" s="1" t="s">
        <v>644</v>
      </c>
      <c r="D49" s="1">
        <v>0.0</v>
      </c>
      <c r="E49" s="1" t="s">
        <v>645</v>
      </c>
      <c r="F49" s="1" t="s">
        <v>646</v>
      </c>
      <c r="G49" s="1" t="s">
        <v>647</v>
      </c>
      <c r="H49" s="1" t="s">
        <v>648</v>
      </c>
      <c r="I49" s="1" t="s">
        <v>649</v>
      </c>
      <c r="J49" s="1" t="s">
        <v>650</v>
      </c>
      <c r="K49" s="1" t="s">
        <v>651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652</v>
      </c>
      <c r="B50" s="1" t="s">
        <v>653</v>
      </c>
      <c r="C50" s="1" t="s">
        <v>654</v>
      </c>
      <c r="D50" s="1">
        <v>0.0</v>
      </c>
      <c r="E50" s="1" t="s">
        <v>130</v>
      </c>
      <c r="F50" s="1" t="s">
        <v>655</v>
      </c>
      <c r="G50" s="1" t="s">
        <v>656</v>
      </c>
      <c r="H50" s="1" t="s">
        <v>657</v>
      </c>
      <c r="I50" s="1" t="s">
        <v>658</v>
      </c>
      <c r="J50" s="1" t="s">
        <v>659</v>
      </c>
      <c r="K50" s="1" t="s">
        <v>660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661</v>
      </c>
      <c r="B51" s="1" t="s">
        <v>662</v>
      </c>
      <c r="C51" s="1" t="s">
        <v>663</v>
      </c>
      <c r="D51" s="1">
        <v>0.0</v>
      </c>
      <c r="E51" s="1" t="s">
        <v>664</v>
      </c>
      <c r="F51" s="1" t="s">
        <v>665</v>
      </c>
      <c r="G51" s="1" t="s">
        <v>666</v>
      </c>
      <c r="H51" s="1" t="s">
        <v>667</v>
      </c>
      <c r="I51" s="1" t="s">
        <v>668</v>
      </c>
      <c r="J51" s="1" t="s">
        <v>669</v>
      </c>
      <c r="K51" s="1" t="s">
        <v>670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671</v>
      </c>
      <c r="B52" s="1" t="s">
        <v>672</v>
      </c>
      <c r="C52" s="1" t="s">
        <v>673</v>
      </c>
      <c r="D52" s="1">
        <v>-77.92800000000001</v>
      </c>
      <c r="E52" s="1" t="s">
        <v>674</v>
      </c>
      <c r="F52" s="1" t="s">
        <v>675</v>
      </c>
      <c r="G52" s="1" t="s">
        <v>676</v>
      </c>
      <c r="H52" s="1" t="s">
        <v>677</v>
      </c>
      <c r="I52" s="1">
        <v>0.0</v>
      </c>
      <c r="J52" s="1" t="s">
        <v>678</v>
      </c>
      <c r="K52" s="1" t="s">
        <v>679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680</v>
      </c>
      <c r="B53" s="1" t="s">
        <v>681</v>
      </c>
      <c r="C53" s="1" t="s">
        <v>682</v>
      </c>
      <c r="D53" s="1" t="s">
        <v>683</v>
      </c>
      <c r="E53" s="1" t="s">
        <v>684</v>
      </c>
      <c r="F53" s="1" t="s">
        <v>685</v>
      </c>
      <c r="G53" s="1" t="s">
        <v>686</v>
      </c>
      <c r="H53" s="1" t="s">
        <v>687</v>
      </c>
      <c r="I53" s="1" t="s">
        <v>688</v>
      </c>
      <c r="J53" s="1" t="s">
        <v>689</v>
      </c>
      <c r="K53" s="1" t="s">
        <v>690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691</v>
      </c>
      <c r="B54" s="1" t="s">
        <v>672</v>
      </c>
      <c r="C54" s="1" t="s">
        <v>692</v>
      </c>
      <c r="D54" s="1" t="s">
        <v>693</v>
      </c>
      <c r="E54" s="1" t="s">
        <v>694</v>
      </c>
      <c r="F54" s="1" t="s">
        <v>695</v>
      </c>
      <c r="G54" s="1" t="s">
        <v>696</v>
      </c>
      <c r="H54" s="1" t="s">
        <v>697</v>
      </c>
      <c r="I54" s="1" t="s">
        <v>698</v>
      </c>
      <c r="J54" s="1" t="s">
        <v>699</v>
      </c>
      <c r="K54" s="1" t="s">
        <v>700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701</v>
      </c>
      <c r="B55" s="1" t="s">
        <v>702</v>
      </c>
      <c r="C55" s="1" t="s">
        <v>703</v>
      </c>
      <c r="D55" s="1" t="s">
        <v>704</v>
      </c>
      <c r="E55" s="1" t="s">
        <v>705</v>
      </c>
      <c r="F55" s="1" t="s">
        <v>706</v>
      </c>
      <c r="G55" s="1" t="s">
        <v>707</v>
      </c>
      <c r="H55" s="1" t="s">
        <v>708</v>
      </c>
      <c r="I55" s="1" t="s">
        <v>709</v>
      </c>
      <c r="J55" s="1" t="s">
        <v>710</v>
      </c>
      <c r="K55" s="1" t="s">
        <v>711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712</v>
      </c>
      <c r="B56" s="1" t="s">
        <v>713</v>
      </c>
      <c r="C56" s="1" t="s">
        <v>714</v>
      </c>
      <c r="D56" s="1" t="s">
        <v>715</v>
      </c>
      <c r="E56" s="1" t="s">
        <v>716</v>
      </c>
      <c r="F56" s="1" t="s">
        <v>717</v>
      </c>
      <c r="G56" s="1" t="s">
        <v>718</v>
      </c>
      <c r="H56" s="1" t="s">
        <v>719</v>
      </c>
      <c r="I56" s="1" t="s">
        <v>720</v>
      </c>
      <c r="J56" s="1" t="s">
        <v>721</v>
      </c>
      <c r="K56" s="1" t="s">
        <v>722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723</v>
      </c>
      <c r="B57" s="1" t="s">
        <v>724</v>
      </c>
      <c r="C57" s="1" t="s">
        <v>725</v>
      </c>
      <c r="D57" s="1" t="s">
        <v>726</v>
      </c>
      <c r="E57" s="1" t="s">
        <v>727</v>
      </c>
      <c r="F57" s="1" t="s">
        <v>728</v>
      </c>
      <c r="G57" s="1" t="s">
        <v>729</v>
      </c>
      <c r="H57" s="1" t="s">
        <v>730</v>
      </c>
      <c r="I57" s="1" t="s">
        <v>731</v>
      </c>
      <c r="J57" s="1" t="s">
        <v>732</v>
      </c>
      <c r="K57" s="1" t="s">
        <v>733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734</v>
      </c>
      <c r="B58" s="1" t="s">
        <v>735</v>
      </c>
      <c r="C58" s="1" t="s">
        <v>736</v>
      </c>
      <c r="D58" s="1" t="s">
        <v>737</v>
      </c>
      <c r="E58" s="1" t="s">
        <v>738</v>
      </c>
      <c r="F58" s="1" t="s">
        <v>739</v>
      </c>
      <c r="G58" s="1" t="s">
        <v>740</v>
      </c>
      <c r="H58" s="1" t="s">
        <v>741</v>
      </c>
      <c r="I58" s="1" t="s">
        <v>742</v>
      </c>
      <c r="J58" s="1" t="s">
        <v>743</v>
      </c>
      <c r="K58" s="1" t="s">
        <v>744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745</v>
      </c>
      <c r="B59" s="1" t="s">
        <v>746</v>
      </c>
      <c r="C59" s="1" t="s">
        <v>747</v>
      </c>
      <c r="D59" s="1">
        <v>0.0</v>
      </c>
      <c r="E59" s="1" t="s">
        <v>748</v>
      </c>
      <c r="F59" s="1" t="s">
        <v>749</v>
      </c>
      <c r="G59" s="1">
        <v>0.0</v>
      </c>
      <c r="H59" s="1" t="s">
        <v>750</v>
      </c>
      <c r="I59" s="1" t="s">
        <v>751</v>
      </c>
      <c r="J59" s="1" t="s">
        <v>706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752</v>
      </c>
      <c r="B60" s="1" t="s">
        <v>753</v>
      </c>
      <c r="C60" s="1" t="s">
        <v>754</v>
      </c>
      <c r="D60" s="1">
        <v>0.0</v>
      </c>
      <c r="E60" s="1" t="s">
        <v>755</v>
      </c>
      <c r="F60" s="1" t="s">
        <v>756</v>
      </c>
      <c r="G60" s="1" t="s">
        <v>757</v>
      </c>
      <c r="H60" s="1" t="s">
        <v>758</v>
      </c>
      <c r="I60" s="1" t="s">
        <v>759</v>
      </c>
      <c r="J60" s="1" t="s">
        <v>760</v>
      </c>
      <c r="K60" s="1" t="s">
        <v>761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762</v>
      </c>
      <c r="B61" s="1" t="s">
        <v>763</v>
      </c>
      <c r="C61" s="1" t="s">
        <v>764</v>
      </c>
      <c r="D61" s="1" t="s">
        <v>765</v>
      </c>
      <c r="E61" s="1" t="s">
        <v>766</v>
      </c>
      <c r="F61" s="1" t="s">
        <v>767</v>
      </c>
      <c r="G61" s="1" t="s">
        <v>768</v>
      </c>
      <c r="H61" s="1" t="s">
        <v>769</v>
      </c>
      <c r="I61" s="1" t="s">
        <v>770</v>
      </c>
      <c r="J61" s="1" t="s">
        <v>771</v>
      </c>
      <c r="K61" s="1" t="s">
        <v>772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773</v>
      </c>
      <c r="B62" s="1" t="s">
        <v>774</v>
      </c>
      <c r="C62" s="1" t="s">
        <v>775</v>
      </c>
      <c r="D62" s="1" t="s">
        <v>366</v>
      </c>
      <c r="E62" s="1" t="s">
        <v>776</v>
      </c>
      <c r="F62" s="1" t="s">
        <v>777</v>
      </c>
      <c r="G62" s="1" t="s">
        <v>133</v>
      </c>
      <c r="H62" s="1" t="s">
        <v>778</v>
      </c>
      <c r="I62" s="1" t="s">
        <v>779</v>
      </c>
      <c r="J62" s="1" t="s">
        <v>780</v>
      </c>
      <c r="K62" s="1" t="s">
        <v>781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782</v>
      </c>
      <c r="B63" s="1">
        <v>0.0</v>
      </c>
      <c r="C63" s="1" t="s">
        <v>783</v>
      </c>
      <c r="D63" s="1" t="s">
        <v>784</v>
      </c>
      <c r="E63" s="1" t="s">
        <v>785</v>
      </c>
      <c r="F63" s="1" t="s">
        <v>786</v>
      </c>
      <c r="G63" s="1" t="s">
        <v>787</v>
      </c>
      <c r="H63" s="1" t="s">
        <v>788</v>
      </c>
      <c r="I63" s="1" t="s">
        <v>789</v>
      </c>
      <c r="J63" s="1" t="s">
        <v>790</v>
      </c>
      <c r="K63" s="1" t="s">
        <v>791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792</v>
      </c>
      <c r="B64" s="1">
        <v>0.0</v>
      </c>
      <c r="C64" s="1" t="s">
        <v>783</v>
      </c>
      <c r="D64" s="1" t="s">
        <v>784</v>
      </c>
      <c r="E64" s="1" t="s">
        <v>785</v>
      </c>
      <c r="F64" s="1" t="s">
        <v>786</v>
      </c>
      <c r="G64" s="1" t="s">
        <v>793</v>
      </c>
      <c r="H64" s="1" t="s">
        <v>794</v>
      </c>
      <c r="I64" s="1" t="s">
        <v>795</v>
      </c>
      <c r="J64" s="1" t="s">
        <v>796</v>
      </c>
      <c r="K64" s="1" t="s">
        <v>797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798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799</v>
      </c>
      <c r="H65" s="1" t="s">
        <v>800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802</v>
      </c>
      <c r="B67" s="1">
        <v>0.0</v>
      </c>
      <c r="C67" s="1">
        <v>4.488</v>
      </c>
      <c r="D67" s="1" t="s">
        <v>803</v>
      </c>
      <c r="E67" s="1" t="s">
        <v>804</v>
      </c>
      <c r="F67" s="1" t="s">
        <v>805</v>
      </c>
      <c r="G67" s="1" t="s">
        <v>806</v>
      </c>
      <c r="H67" s="1" t="s">
        <v>807</v>
      </c>
      <c r="I67" s="1" t="s">
        <v>808</v>
      </c>
      <c r="J67" s="1" t="s">
        <v>494</v>
      </c>
      <c r="K67" s="1" t="s">
        <v>809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810</v>
      </c>
      <c r="B68" s="1">
        <v>0.0</v>
      </c>
      <c r="C68" s="1" t="s">
        <v>811</v>
      </c>
      <c r="D68" s="1" t="s">
        <v>812</v>
      </c>
      <c r="E68" s="1" t="s">
        <v>813</v>
      </c>
      <c r="F68" s="1" t="s">
        <v>814</v>
      </c>
      <c r="G68" s="1" t="s">
        <v>815</v>
      </c>
      <c r="H68" s="1" t="s">
        <v>816</v>
      </c>
      <c r="I68" s="1" t="s">
        <v>817</v>
      </c>
      <c r="J68" s="1" t="s">
        <v>818</v>
      </c>
      <c r="K68" s="1" t="s">
        <v>819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820</v>
      </c>
      <c r="B69" s="1">
        <v>0.0</v>
      </c>
      <c r="C69" s="1" t="s">
        <v>821</v>
      </c>
      <c r="D69" s="1" t="s">
        <v>822</v>
      </c>
      <c r="E69" s="1" t="s">
        <v>823</v>
      </c>
      <c r="F69" s="1" t="s">
        <v>824</v>
      </c>
      <c r="G69" s="1" t="s">
        <v>825</v>
      </c>
      <c r="H69" s="1" t="s">
        <v>826</v>
      </c>
      <c r="I69" s="1" t="s">
        <v>827</v>
      </c>
      <c r="J69" s="1" t="s">
        <v>828</v>
      </c>
      <c r="K69" s="1" t="s">
        <v>829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830</v>
      </c>
      <c r="B70" s="1">
        <v>0.0</v>
      </c>
      <c r="C70" s="1" t="s">
        <v>831</v>
      </c>
      <c r="D70" s="1" t="s">
        <v>832</v>
      </c>
      <c r="E70" s="1" t="s">
        <v>833</v>
      </c>
      <c r="F70" s="1" t="s">
        <v>834</v>
      </c>
      <c r="G70" s="1" t="s">
        <v>835</v>
      </c>
      <c r="H70" s="1" t="s">
        <v>836</v>
      </c>
      <c r="I70" s="1" t="s">
        <v>837</v>
      </c>
      <c r="J70" s="1" t="s">
        <v>838</v>
      </c>
      <c r="K70" s="1" t="s">
        <v>839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840</v>
      </c>
      <c r="B71" s="1">
        <v>0.0</v>
      </c>
      <c r="C71" s="1" t="s">
        <v>841</v>
      </c>
      <c r="D71" s="1" t="s">
        <v>842</v>
      </c>
      <c r="E71" s="1" t="s">
        <v>843</v>
      </c>
      <c r="F71" s="1" t="s">
        <v>844</v>
      </c>
      <c r="G71" s="1" t="s">
        <v>845</v>
      </c>
      <c r="H71" s="1" t="s">
        <v>846</v>
      </c>
      <c r="I71" s="1" t="s">
        <v>847</v>
      </c>
      <c r="J71" s="1" t="s">
        <v>848</v>
      </c>
      <c r="K71" s="1" t="s">
        <v>849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850</v>
      </c>
      <c r="B72" s="1">
        <v>0.0</v>
      </c>
      <c r="C72" s="1" t="s">
        <v>511</v>
      </c>
      <c r="D72" s="1" t="s">
        <v>851</v>
      </c>
      <c r="E72" s="1" t="s">
        <v>852</v>
      </c>
      <c r="F72" s="1" t="s">
        <v>853</v>
      </c>
      <c r="G72" s="1" t="s">
        <v>854</v>
      </c>
      <c r="H72" s="1" t="s">
        <v>855</v>
      </c>
      <c r="I72" s="1" t="s">
        <v>856</v>
      </c>
      <c r="J72" s="1" t="s">
        <v>857</v>
      </c>
      <c r="K72" s="1" t="s">
        <v>858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859</v>
      </c>
      <c r="B73" s="1">
        <v>0.0</v>
      </c>
      <c r="C73" s="1" t="s">
        <v>860</v>
      </c>
      <c r="D73" s="1" t="s">
        <v>861</v>
      </c>
      <c r="E73" s="1" t="s">
        <v>862</v>
      </c>
      <c r="F73" s="1" t="s">
        <v>863</v>
      </c>
      <c r="G73" s="1" t="s">
        <v>864</v>
      </c>
      <c r="H73" s="1" t="s">
        <v>865</v>
      </c>
      <c r="I73" s="1" t="s">
        <v>866</v>
      </c>
      <c r="J73" s="1" t="s">
        <v>867</v>
      </c>
      <c r="K73" s="1" t="s">
        <v>868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869</v>
      </c>
      <c r="B74" s="1">
        <v>0.0</v>
      </c>
      <c r="C74" s="1" t="s">
        <v>870</v>
      </c>
      <c r="D74" s="1" t="s">
        <v>871</v>
      </c>
      <c r="E74" s="1" t="s">
        <v>872</v>
      </c>
      <c r="F74" s="1" t="s">
        <v>873</v>
      </c>
      <c r="G74" s="1" t="s">
        <v>874</v>
      </c>
      <c r="H74" s="1" t="s">
        <v>875</v>
      </c>
      <c r="I74" s="1" t="s">
        <v>876</v>
      </c>
      <c r="J74" s="1" t="s">
        <v>877</v>
      </c>
      <c r="K74" s="1" t="s">
        <v>878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879</v>
      </c>
      <c r="B75" s="1">
        <v>0.0</v>
      </c>
      <c r="C75" s="1" t="s">
        <v>880</v>
      </c>
      <c r="D75" s="1" t="s">
        <v>881</v>
      </c>
      <c r="E75" s="1" t="s">
        <v>882</v>
      </c>
      <c r="F75" s="1" t="s">
        <v>883</v>
      </c>
      <c r="G75" s="1" t="s">
        <v>884</v>
      </c>
      <c r="H75" s="1" t="s">
        <v>885</v>
      </c>
      <c r="I75" s="1" t="s">
        <v>886</v>
      </c>
      <c r="J75" s="1" t="s">
        <v>887</v>
      </c>
      <c r="K75" s="1" t="s">
        <v>888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889</v>
      </c>
      <c r="B76" s="1">
        <v>0.0</v>
      </c>
      <c r="C76" s="1" t="s">
        <v>890</v>
      </c>
      <c r="D76" s="1" t="s">
        <v>891</v>
      </c>
      <c r="E76" s="1" t="s">
        <v>892</v>
      </c>
      <c r="F76" s="1" t="s">
        <v>893</v>
      </c>
      <c r="G76" s="1" t="s">
        <v>894</v>
      </c>
      <c r="H76" s="1" t="s">
        <v>895</v>
      </c>
      <c r="I76" s="1" t="s">
        <v>896</v>
      </c>
      <c r="J76" s="1" t="s">
        <v>897</v>
      </c>
      <c r="K76" s="1" t="s">
        <v>898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899</v>
      </c>
      <c r="B77" s="1">
        <v>0.0</v>
      </c>
      <c r="C77" s="1" t="s">
        <v>900</v>
      </c>
      <c r="D77" s="1" t="s">
        <v>901</v>
      </c>
      <c r="E77" s="1" t="s">
        <v>902</v>
      </c>
      <c r="F77" s="1" t="s">
        <v>903</v>
      </c>
      <c r="G77" s="1" t="s">
        <v>904</v>
      </c>
      <c r="H77" s="1" t="s">
        <v>905</v>
      </c>
      <c r="I77" s="1" t="s">
        <v>906</v>
      </c>
      <c r="J77" s="1" t="s">
        <v>907</v>
      </c>
      <c r="K77" s="1" t="s">
        <v>908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909</v>
      </c>
      <c r="B78" s="1">
        <v>0.0</v>
      </c>
      <c r="C78" s="1" t="s">
        <v>910</v>
      </c>
      <c r="D78" s="1" t="s">
        <v>911</v>
      </c>
      <c r="E78" s="1" t="s">
        <v>912</v>
      </c>
      <c r="F78" s="1" t="s">
        <v>913</v>
      </c>
      <c r="G78" s="1" t="s">
        <v>914</v>
      </c>
      <c r="H78" s="1" t="s">
        <v>915</v>
      </c>
      <c r="I78" s="1" t="s">
        <v>916</v>
      </c>
      <c r="J78" s="1" t="s">
        <v>917</v>
      </c>
      <c r="K78" s="1" t="s">
        <v>902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918</v>
      </c>
      <c r="B79" s="1">
        <v>0.0</v>
      </c>
      <c r="C79" s="1" t="s">
        <v>919</v>
      </c>
      <c r="D79" s="1" t="s">
        <v>920</v>
      </c>
      <c r="E79" s="1" t="s">
        <v>921</v>
      </c>
      <c r="F79" s="1" t="s">
        <v>922</v>
      </c>
      <c r="G79" s="1" t="s">
        <v>923</v>
      </c>
      <c r="H79" s="1" t="s">
        <v>924</v>
      </c>
      <c r="I79" s="1" t="s">
        <v>925</v>
      </c>
      <c r="J79" s="1" t="s">
        <v>926</v>
      </c>
      <c r="K79" s="1" t="s">
        <v>927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928</v>
      </c>
      <c r="B80" s="1">
        <v>0.0</v>
      </c>
      <c r="C80" s="1" t="s">
        <v>929</v>
      </c>
      <c r="D80" s="1" t="s">
        <v>930</v>
      </c>
      <c r="E80" s="1" t="s">
        <v>931</v>
      </c>
      <c r="F80" s="1" t="s">
        <v>932</v>
      </c>
      <c r="G80" s="1" t="s">
        <v>933</v>
      </c>
      <c r="H80" s="1" t="s">
        <v>934</v>
      </c>
      <c r="I80" s="1" t="s">
        <v>935</v>
      </c>
      <c r="J80" s="1" t="s">
        <v>936</v>
      </c>
      <c r="K80" s="1" t="s">
        <v>937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938</v>
      </c>
      <c r="B81" s="1">
        <v>0.0</v>
      </c>
      <c r="C81" s="1" t="s">
        <v>939</v>
      </c>
      <c r="D81" s="1" t="s">
        <v>940</v>
      </c>
      <c r="E81" s="1" t="s">
        <v>941</v>
      </c>
      <c r="F81" s="1" t="s">
        <v>942</v>
      </c>
      <c r="G81" s="1" t="s">
        <v>943</v>
      </c>
      <c r="H81" s="1" t="s">
        <v>944</v>
      </c>
      <c r="I81" s="1" t="s">
        <v>945</v>
      </c>
      <c r="J81" s="1" t="s">
        <v>946</v>
      </c>
      <c r="K81" s="1" t="s">
        <v>947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948</v>
      </c>
      <c r="B82" s="1">
        <v>0.0</v>
      </c>
      <c r="C82" s="1" t="s">
        <v>949</v>
      </c>
      <c r="D82" s="1" t="s">
        <v>950</v>
      </c>
      <c r="E82" s="1" t="s">
        <v>951</v>
      </c>
      <c r="F82" s="1" t="s">
        <v>952</v>
      </c>
      <c r="G82" s="1" t="s">
        <v>953</v>
      </c>
      <c r="H82" s="1" t="s">
        <v>954</v>
      </c>
      <c r="I82" s="1" t="s">
        <v>955</v>
      </c>
      <c r="J82" s="1" t="s">
        <v>956</v>
      </c>
      <c r="K82" s="1" t="s">
        <v>957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958</v>
      </c>
      <c r="B83" s="1">
        <v>0.0</v>
      </c>
      <c r="C83" s="1" t="s">
        <v>959</v>
      </c>
      <c r="D83" s="1" t="s">
        <v>960</v>
      </c>
      <c r="E83" s="1" t="s">
        <v>961</v>
      </c>
      <c r="F83" s="1" t="s">
        <v>962</v>
      </c>
      <c r="G83" s="1" t="s">
        <v>714</v>
      </c>
      <c r="H83" s="1" t="s">
        <v>420</v>
      </c>
      <c r="I83" s="1" t="s">
        <v>963</v>
      </c>
      <c r="J83" s="1" t="s">
        <v>964</v>
      </c>
      <c r="K83" s="1" t="s">
        <v>965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966</v>
      </c>
      <c r="B84" s="1">
        <v>0.0</v>
      </c>
      <c r="C84" s="1">
        <v>0.0</v>
      </c>
      <c r="D84" s="1" t="s">
        <v>967</v>
      </c>
      <c r="E84" s="1" t="s">
        <v>968</v>
      </c>
      <c r="F84" s="1" t="s">
        <v>969</v>
      </c>
      <c r="G84" s="1" t="s">
        <v>970</v>
      </c>
      <c r="H84" s="1" t="s">
        <v>971</v>
      </c>
      <c r="I84" s="1" t="s">
        <v>972</v>
      </c>
      <c r="J84" s="1" t="s">
        <v>973</v>
      </c>
      <c r="K84" s="1" t="s">
        <v>974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975</v>
      </c>
      <c r="B85" s="1">
        <v>0.0</v>
      </c>
      <c r="C85" s="1">
        <v>0.0</v>
      </c>
      <c r="D85" s="1" t="s">
        <v>967</v>
      </c>
      <c r="E85" s="1" t="s">
        <v>968</v>
      </c>
      <c r="F85" s="1" t="s">
        <v>969</v>
      </c>
      <c r="G85" s="1" t="s">
        <v>976</v>
      </c>
      <c r="H85" s="1" t="s">
        <v>977</v>
      </c>
      <c r="I85" s="1" t="s">
        <v>978</v>
      </c>
      <c r="J85" s="1" t="s">
        <v>979</v>
      </c>
      <c r="K85" s="1" t="s">
        <v>980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981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982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984</v>
      </c>
      <c r="B88" s="1">
        <v>0.0</v>
      </c>
      <c r="C88" s="1">
        <v>0.0</v>
      </c>
      <c r="D88" s="1" t="s">
        <v>985</v>
      </c>
      <c r="E88" s="1" t="s">
        <v>986</v>
      </c>
      <c r="F88" s="1" t="s">
        <v>987</v>
      </c>
      <c r="G88" s="1" t="s">
        <v>988</v>
      </c>
      <c r="H88" s="1" t="s">
        <v>989</v>
      </c>
      <c r="I88" s="1" t="s">
        <v>990</v>
      </c>
      <c r="J88" s="1" t="s">
        <v>991</v>
      </c>
      <c r="K88" s="1" t="s">
        <v>598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992</v>
      </c>
      <c r="B89" s="1">
        <v>0.0</v>
      </c>
      <c r="C89" s="1">
        <v>0.0</v>
      </c>
      <c r="D89" s="1" t="s">
        <v>993</v>
      </c>
      <c r="E89" s="1" t="s">
        <v>994</v>
      </c>
      <c r="F89" s="1" t="s">
        <v>995</v>
      </c>
      <c r="G89" s="1" t="s">
        <v>996</v>
      </c>
      <c r="H89" s="1" t="s">
        <v>997</v>
      </c>
      <c r="I89" s="1" t="s">
        <v>998</v>
      </c>
      <c r="J89" s="1" t="s">
        <v>999</v>
      </c>
      <c r="K89" s="1" t="s">
        <v>1000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1001</v>
      </c>
      <c r="B90" s="1">
        <v>0.0</v>
      </c>
      <c r="C90" s="1">
        <v>0.0</v>
      </c>
      <c r="D90" s="1" t="s">
        <v>1002</v>
      </c>
      <c r="E90" s="1" t="s">
        <v>1003</v>
      </c>
      <c r="F90" s="1" t="s">
        <v>1004</v>
      </c>
      <c r="G90" s="1" t="s">
        <v>1005</v>
      </c>
      <c r="H90" s="1" t="s">
        <v>1006</v>
      </c>
      <c r="I90" s="1" t="s">
        <v>1007</v>
      </c>
      <c r="J90" s="1" t="s">
        <v>1008</v>
      </c>
      <c r="K90" s="1" t="s">
        <v>1009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1010</v>
      </c>
      <c r="B91" s="1">
        <v>0.0</v>
      </c>
      <c r="C91" s="1">
        <v>0.0</v>
      </c>
      <c r="D91" s="1" t="s">
        <v>1011</v>
      </c>
      <c r="E91" s="1" t="s">
        <v>1012</v>
      </c>
      <c r="F91" s="1" t="s">
        <v>1013</v>
      </c>
      <c r="G91" s="1" t="s">
        <v>588</v>
      </c>
      <c r="H91" s="1" t="s">
        <v>1014</v>
      </c>
      <c r="I91" s="1" t="s">
        <v>1015</v>
      </c>
      <c r="J91" s="1" t="s">
        <v>1016</v>
      </c>
      <c r="K91" s="1" t="s">
        <v>1017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1018</v>
      </c>
      <c r="B92" s="1">
        <v>0.0</v>
      </c>
      <c r="C92" s="1">
        <v>0.0</v>
      </c>
      <c r="D92" s="1" t="s">
        <v>1019</v>
      </c>
      <c r="E92" s="1" t="s">
        <v>1020</v>
      </c>
      <c r="F92" s="1" t="s">
        <v>1021</v>
      </c>
      <c r="G92" s="1" t="s">
        <v>1022</v>
      </c>
      <c r="H92" s="1" t="s">
        <v>1023</v>
      </c>
      <c r="I92" s="1" t="s">
        <v>1024</v>
      </c>
      <c r="J92" s="1" t="s">
        <v>1025</v>
      </c>
      <c r="K92" s="1" t="s">
        <v>1026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1027</v>
      </c>
      <c r="B93" s="1">
        <v>0.0</v>
      </c>
      <c r="C93" s="1">
        <v>0.0</v>
      </c>
      <c r="D93" s="1" t="s">
        <v>1028</v>
      </c>
      <c r="E93" s="1" t="s">
        <v>1029</v>
      </c>
      <c r="F93" s="1" t="s">
        <v>1030</v>
      </c>
      <c r="G93" s="1" t="s">
        <v>617</v>
      </c>
      <c r="H93" s="1" t="s">
        <v>1031</v>
      </c>
      <c r="I93" s="1" t="s">
        <v>913</v>
      </c>
      <c r="J93" s="1" t="s">
        <v>1032</v>
      </c>
      <c r="K93" s="1" t="s">
        <v>1033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1034</v>
      </c>
      <c r="B94" s="1">
        <v>0.0</v>
      </c>
      <c r="C94" s="1">
        <v>0.0</v>
      </c>
      <c r="D94" s="1" t="s">
        <v>1035</v>
      </c>
      <c r="E94" s="1" t="s">
        <v>1036</v>
      </c>
      <c r="F94" s="1" t="s">
        <v>1037</v>
      </c>
      <c r="G94" s="1" t="s">
        <v>1038</v>
      </c>
      <c r="H94" s="1" t="s">
        <v>1039</v>
      </c>
      <c r="I94" s="1" t="s">
        <v>1040</v>
      </c>
      <c r="J94" s="1" t="s">
        <v>1041</v>
      </c>
      <c r="K94" s="1" t="s">
        <v>1042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1043</v>
      </c>
      <c r="B95" s="1">
        <v>0.0</v>
      </c>
      <c r="C95" s="1">
        <v>0.0</v>
      </c>
      <c r="D95" s="1" t="s">
        <v>1044</v>
      </c>
      <c r="E95" s="1" t="s">
        <v>1045</v>
      </c>
      <c r="F95" s="1" t="s">
        <v>1046</v>
      </c>
      <c r="G95" s="1" t="s">
        <v>1047</v>
      </c>
      <c r="H95" s="1" t="s">
        <v>1048</v>
      </c>
      <c r="I95" s="1" t="s">
        <v>1049</v>
      </c>
      <c r="J95" s="1" t="s">
        <v>1050</v>
      </c>
      <c r="K95" s="1" t="s">
        <v>1051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1052</v>
      </c>
      <c r="B96" s="1">
        <v>0.0</v>
      </c>
      <c r="C96" s="1">
        <v>0.0</v>
      </c>
      <c r="D96" s="1" t="s">
        <v>1053</v>
      </c>
      <c r="E96" s="1" t="s">
        <v>1054</v>
      </c>
      <c r="F96" s="1" t="s">
        <v>1055</v>
      </c>
      <c r="G96" s="1" t="s">
        <v>1056</v>
      </c>
      <c r="H96" s="1" t="s">
        <v>1057</v>
      </c>
      <c r="I96" s="1" t="s">
        <v>1058</v>
      </c>
      <c r="J96" s="1" t="s">
        <v>1059</v>
      </c>
      <c r="K96" s="1" t="s">
        <v>1060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1061</v>
      </c>
      <c r="B97" s="1">
        <v>0.0</v>
      </c>
      <c r="C97" s="1">
        <v>0.0</v>
      </c>
      <c r="D97" s="1" t="s">
        <v>1062</v>
      </c>
      <c r="E97" s="1" t="s">
        <v>1063</v>
      </c>
      <c r="F97" s="1" t="s">
        <v>1064</v>
      </c>
      <c r="G97" s="1" t="s">
        <v>1065</v>
      </c>
      <c r="H97" s="1" t="s">
        <v>1066</v>
      </c>
      <c r="I97" s="1" t="s">
        <v>1067</v>
      </c>
      <c r="J97" s="1" t="s">
        <v>1068</v>
      </c>
      <c r="K97" s="1" t="s">
        <v>1069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1070</v>
      </c>
      <c r="B98" s="1">
        <v>0.0</v>
      </c>
      <c r="C98" s="1">
        <v>0.0</v>
      </c>
      <c r="D98" s="1" t="s">
        <v>1071</v>
      </c>
      <c r="E98" s="1" t="s">
        <v>1072</v>
      </c>
      <c r="F98" s="1" t="s">
        <v>1073</v>
      </c>
      <c r="G98" s="1" t="s">
        <v>1074</v>
      </c>
      <c r="H98" s="1" t="s">
        <v>1075</v>
      </c>
      <c r="I98" s="1" t="s">
        <v>1076</v>
      </c>
      <c r="J98" s="1" t="s">
        <v>1077</v>
      </c>
      <c r="K98" s="1" t="s">
        <v>1078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1079</v>
      </c>
      <c r="B99" s="1">
        <v>0.0</v>
      </c>
      <c r="C99" s="1">
        <v>0.0</v>
      </c>
      <c r="D99" s="1" t="s">
        <v>1080</v>
      </c>
      <c r="E99" s="1" t="s">
        <v>1081</v>
      </c>
      <c r="F99" s="1" t="s">
        <v>1082</v>
      </c>
      <c r="G99" s="1" t="s">
        <v>1083</v>
      </c>
      <c r="H99" s="1" t="s">
        <v>1084</v>
      </c>
      <c r="I99" s="1" t="s">
        <v>1085</v>
      </c>
      <c r="J99" s="1" t="s">
        <v>1086</v>
      </c>
      <c r="K99" s="1" t="s">
        <v>1087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1088</v>
      </c>
      <c r="B100" s="1">
        <v>0.0</v>
      </c>
      <c r="C100" s="1">
        <v>0.0</v>
      </c>
      <c r="D100" s="1" t="s">
        <v>1089</v>
      </c>
      <c r="E100" s="1" t="s">
        <v>1090</v>
      </c>
      <c r="F100" s="1" t="s">
        <v>1091</v>
      </c>
      <c r="G100" s="1" t="s">
        <v>1092</v>
      </c>
      <c r="H100" s="1" t="s">
        <v>1093</v>
      </c>
      <c r="I100" s="1">
        <v>-1.904</v>
      </c>
      <c r="J100" s="1" t="s">
        <v>1094</v>
      </c>
      <c r="K100" s="1" t="s">
        <v>1095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1096</v>
      </c>
      <c r="B101" s="1">
        <v>0.0</v>
      </c>
      <c r="C101" s="1">
        <v>0.0</v>
      </c>
      <c r="D101" s="1" t="s">
        <v>1097</v>
      </c>
      <c r="E101" s="1" t="s">
        <v>1098</v>
      </c>
      <c r="F101" s="1" t="s">
        <v>1099</v>
      </c>
      <c r="G101" s="1" t="s">
        <v>1100</v>
      </c>
      <c r="H101" s="1" t="s">
        <v>1101</v>
      </c>
      <c r="I101" s="1" t="s">
        <v>1102</v>
      </c>
      <c r="J101" s="1" t="s">
        <v>1103</v>
      </c>
      <c r="K101" s="1" t="s">
        <v>506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1104</v>
      </c>
      <c r="B102" s="1">
        <v>0.0</v>
      </c>
      <c r="C102" s="1">
        <v>0.0</v>
      </c>
      <c r="D102" s="1" t="s">
        <v>1105</v>
      </c>
      <c r="E102" s="1" t="s">
        <v>1106</v>
      </c>
      <c r="F102" s="1" t="s">
        <v>1107</v>
      </c>
      <c r="G102" s="1" t="s">
        <v>1108</v>
      </c>
      <c r="H102" s="1" t="s">
        <v>1109</v>
      </c>
      <c r="I102" s="1" t="s">
        <v>1110</v>
      </c>
      <c r="J102" s="1" t="s">
        <v>1111</v>
      </c>
      <c r="K102" s="1" t="s">
        <v>1112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1113</v>
      </c>
      <c r="B103" s="1">
        <v>0.0</v>
      </c>
      <c r="C103" s="1">
        <v>0.0</v>
      </c>
      <c r="D103" s="1" t="s">
        <v>1114</v>
      </c>
      <c r="E103" s="1" t="s">
        <v>1115</v>
      </c>
      <c r="F103" s="1" t="s">
        <v>1116</v>
      </c>
      <c r="G103" s="1" t="s">
        <v>1117</v>
      </c>
      <c r="H103" s="1" t="s">
        <v>1118</v>
      </c>
      <c r="I103" s="1" t="s">
        <v>1119</v>
      </c>
      <c r="J103" s="1" t="s">
        <v>1120</v>
      </c>
      <c r="K103" s="1" t="s">
        <v>1121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1122</v>
      </c>
      <c r="B104" s="1">
        <v>0.0</v>
      </c>
      <c r="C104" s="1">
        <v>0.0</v>
      </c>
      <c r="D104" s="1" t="s">
        <v>1123</v>
      </c>
      <c r="E104" s="1" t="s">
        <v>1124</v>
      </c>
      <c r="F104" s="1" t="s">
        <v>1125</v>
      </c>
      <c r="G104" s="1" t="s">
        <v>1126</v>
      </c>
      <c r="H104" s="1" t="s">
        <v>1127</v>
      </c>
      <c r="I104" s="1" t="s">
        <v>1128</v>
      </c>
      <c r="J104" s="1" t="s">
        <v>1129</v>
      </c>
      <c r="K104" s="1" t="s">
        <v>744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1130</v>
      </c>
      <c r="B105" s="1">
        <v>0.0</v>
      </c>
      <c r="C105" s="1">
        <v>0.0</v>
      </c>
      <c r="D105" s="1">
        <v>0.0</v>
      </c>
      <c r="E105" s="1" t="s">
        <v>1131</v>
      </c>
      <c r="F105" s="1" t="s">
        <v>1132</v>
      </c>
      <c r="G105" s="1" t="s">
        <v>1133</v>
      </c>
      <c r="H105" s="1" t="s">
        <v>716</v>
      </c>
      <c r="I105" s="1" t="s">
        <v>1134</v>
      </c>
      <c r="J105" s="1" t="s">
        <v>1135</v>
      </c>
      <c r="K105" s="1" t="s">
        <v>1136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1137</v>
      </c>
      <c r="B106" s="1">
        <v>0.0</v>
      </c>
      <c r="C106" s="1">
        <v>0.0</v>
      </c>
      <c r="D106" s="1">
        <v>0.0</v>
      </c>
      <c r="E106" s="1" t="s">
        <v>1131</v>
      </c>
      <c r="F106" s="1" t="s">
        <v>1132</v>
      </c>
      <c r="G106" s="1" t="s">
        <v>1138</v>
      </c>
      <c r="H106" s="1" t="s">
        <v>464</v>
      </c>
      <c r="I106" s="1" t="s">
        <v>1139</v>
      </c>
      <c r="J106" s="1" t="s">
        <v>1140</v>
      </c>
      <c r="K106" s="1" t="s">
        <v>1141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1142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1143</v>
      </c>
      <c r="B108" s="1">
        <v>0.0</v>
      </c>
      <c r="C108" s="1">
        <v>0.0</v>
      </c>
      <c r="D108" s="1">
        <v>0.0</v>
      </c>
      <c r="E108" s="1">
        <v>0.0</v>
      </c>
      <c r="F108" s="1" t="s">
        <v>1144</v>
      </c>
      <c r="G108" s="1" t="s">
        <v>1145</v>
      </c>
      <c r="H108" s="1" t="s">
        <v>1146</v>
      </c>
      <c r="I108" s="1" t="s">
        <v>327</v>
      </c>
      <c r="J108" s="1" t="s">
        <v>1147</v>
      </c>
      <c r="K108" s="1" t="s">
        <v>1148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1149</v>
      </c>
      <c r="B109" s="1">
        <v>0.0</v>
      </c>
      <c r="C109" s="1">
        <v>0.0</v>
      </c>
      <c r="D109" s="1">
        <v>0.0</v>
      </c>
      <c r="E109" s="1">
        <v>0.0</v>
      </c>
      <c r="F109" s="1" t="s">
        <v>1150</v>
      </c>
      <c r="G109" s="1" t="s">
        <v>1151</v>
      </c>
      <c r="H109" s="1" t="s">
        <v>1152</v>
      </c>
      <c r="I109" s="1" t="s">
        <v>1153</v>
      </c>
      <c r="J109" s="1" t="s">
        <v>1154</v>
      </c>
      <c r="K109" s="1" t="s">
        <v>1155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1156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1157</v>
      </c>
      <c r="G110" s="1" t="s">
        <v>1158</v>
      </c>
      <c r="H110" s="1" t="s">
        <v>1159</v>
      </c>
      <c r="I110" s="1" t="s">
        <v>1160</v>
      </c>
      <c r="J110" s="1" t="s">
        <v>1161</v>
      </c>
      <c r="K110" s="1" t="s">
        <v>1162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1163</v>
      </c>
      <c r="B111" s="1">
        <v>0.0</v>
      </c>
      <c r="C111" s="1">
        <v>0.0</v>
      </c>
      <c r="D111" s="1">
        <v>0.0</v>
      </c>
      <c r="E111" s="1">
        <v>0.0</v>
      </c>
      <c r="F111" s="1" t="s">
        <v>1164</v>
      </c>
      <c r="G111" s="1" t="s">
        <v>1165</v>
      </c>
      <c r="H111" s="1" t="s">
        <v>1166</v>
      </c>
      <c r="I111" s="1" t="s">
        <v>1167</v>
      </c>
      <c r="J111" s="1" t="s">
        <v>1168</v>
      </c>
      <c r="K111" s="1" t="s">
        <v>1169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1170</v>
      </c>
      <c r="B112" s="1">
        <v>0.0</v>
      </c>
      <c r="C112" s="1">
        <v>0.0</v>
      </c>
      <c r="D112" s="1">
        <v>0.0</v>
      </c>
      <c r="E112" s="1">
        <v>0.0</v>
      </c>
      <c r="F112" s="1" t="s">
        <v>1171</v>
      </c>
      <c r="G112" s="1" t="s">
        <v>1172</v>
      </c>
      <c r="H112" s="1" t="s">
        <v>1173</v>
      </c>
      <c r="I112" s="1" t="s">
        <v>1174</v>
      </c>
      <c r="J112" s="1" t="s">
        <v>1175</v>
      </c>
      <c r="K112" s="1" t="s">
        <v>1176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1177</v>
      </c>
      <c r="B113" s="1">
        <v>0.0</v>
      </c>
      <c r="C113" s="1">
        <v>0.0</v>
      </c>
      <c r="D113" s="1">
        <v>0.0</v>
      </c>
      <c r="E113" s="1">
        <v>0.0</v>
      </c>
      <c r="F113" s="1" t="s">
        <v>1178</v>
      </c>
      <c r="G113" s="1" t="s">
        <v>1179</v>
      </c>
      <c r="H113" s="1" t="s">
        <v>1180</v>
      </c>
      <c r="I113" s="1" t="s">
        <v>1181</v>
      </c>
      <c r="J113" s="1" t="s">
        <v>1182</v>
      </c>
      <c r="K113" s="1" t="s">
        <v>1183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1184</v>
      </c>
      <c r="B114" s="1">
        <v>0.0</v>
      </c>
      <c r="C114" s="1">
        <v>0.0</v>
      </c>
      <c r="D114" s="1">
        <v>0.0</v>
      </c>
      <c r="E114" s="1">
        <v>0.0</v>
      </c>
      <c r="F114" s="1" t="s">
        <v>1185</v>
      </c>
      <c r="G114" s="1" t="s">
        <v>1186</v>
      </c>
      <c r="H114" s="1" t="s">
        <v>630</v>
      </c>
      <c r="I114" s="1" t="s">
        <v>1187</v>
      </c>
      <c r="J114" s="1" t="s">
        <v>354</v>
      </c>
      <c r="K114" s="1" t="s">
        <v>1188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1189</v>
      </c>
      <c r="B115" s="1">
        <v>0.0</v>
      </c>
      <c r="C115" s="1">
        <v>0.0</v>
      </c>
      <c r="D115" s="1">
        <v>0.0</v>
      </c>
      <c r="E115" s="1">
        <v>0.0</v>
      </c>
      <c r="F115" s="1" t="s">
        <v>1190</v>
      </c>
      <c r="G115" s="1" t="s">
        <v>1191</v>
      </c>
      <c r="H115" s="1" t="s">
        <v>1192</v>
      </c>
      <c r="I115" s="1" t="s">
        <v>1193</v>
      </c>
      <c r="J115" s="1" t="s">
        <v>1194</v>
      </c>
      <c r="K115" s="1" t="s">
        <v>1195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1196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1197</v>
      </c>
      <c r="G116" s="1" t="s">
        <v>1198</v>
      </c>
      <c r="H116" s="1" t="s">
        <v>1199</v>
      </c>
      <c r="I116" s="1" t="s">
        <v>1200</v>
      </c>
      <c r="J116" s="1" t="s">
        <v>1127</v>
      </c>
      <c r="K116" s="1" t="s">
        <v>1201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1202</v>
      </c>
      <c r="B117" s="1">
        <v>0.0</v>
      </c>
      <c r="C117" s="1">
        <v>0.0</v>
      </c>
      <c r="D117" s="1">
        <v>0.0</v>
      </c>
      <c r="E117" s="1">
        <v>0.0</v>
      </c>
      <c r="F117" s="1">
        <v>1.088</v>
      </c>
      <c r="G117" s="1" t="s">
        <v>1203</v>
      </c>
      <c r="H117" s="1" t="s">
        <v>1204</v>
      </c>
      <c r="I117" s="1" t="s">
        <v>1205</v>
      </c>
      <c r="J117" s="1" t="s">
        <v>1206</v>
      </c>
      <c r="K117" s="1" t="s">
        <v>1207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1208</v>
      </c>
      <c r="B118" s="1">
        <v>0.0</v>
      </c>
      <c r="C118" s="1">
        <v>0.0</v>
      </c>
      <c r="D118" s="1">
        <v>0.0</v>
      </c>
      <c r="E118" s="1">
        <v>0.0</v>
      </c>
      <c r="F118" s="1" t="s">
        <v>1209</v>
      </c>
      <c r="G118" s="1" t="s">
        <v>1210</v>
      </c>
      <c r="H118" s="1" t="s">
        <v>1211</v>
      </c>
      <c r="I118" s="1" t="s">
        <v>1124</v>
      </c>
      <c r="J118" s="1" t="s">
        <v>1212</v>
      </c>
      <c r="K118" s="1" t="s">
        <v>1213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1214</v>
      </c>
      <c r="B119" s="1">
        <v>0.0</v>
      </c>
      <c r="C119" s="1">
        <v>0.0</v>
      </c>
      <c r="D119" s="1">
        <v>0.0</v>
      </c>
      <c r="E119" s="1">
        <v>0.0</v>
      </c>
      <c r="F119" s="1" t="s">
        <v>1215</v>
      </c>
      <c r="G119" s="1" t="s">
        <v>1216</v>
      </c>
      <c r="H119" s="1" t="s">
        <v>1217</v>
      </c>
      <c r="I119" s="1" t="s">
        <v>1218</v>
      </c>
      <c r="J119" s="1" t="s">
        <v>1219</v>
      </c>
      <c r="K119" s="1" t="s">
        <v>353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1220</v>
      </c>
      <c r="B120" s="1">
        <v>0.0</v>
      </c>
      <c r="C120" s="1">
        <v>0.0</v>
      </c>
      <c r="D120" s="1">
        <v>0.0</v>
      </c>
      <c r="E120" s="1">
        <v>0.0</v>
      </c>
      <c r="F120" s="1" t="s">
        <v>1221</v>
      </c>
      <c r="G120" s="1" t="s">
        <v>1222</v>
      </c>
      <c r="H120" s="1" t="s">
        <v>1223</v>
      </c>
      <c r="I120" s="1" t="s">
        <v>1224</v>
      </c>
      <c r="J120" s="1" t="s">
        <v>1225</v>
      </c>
      <c r="K120" s="1" t="s">
        <v>1226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1227</v>
      </c>
      <c r="B121" s="1">
        <v>0.0</v>
      </c>
      <c r="C121" s="1">
        <v>0.0</v>
      </c>
      <c r="D121" s="1">
        <v>0.0</v>
      </c>
      <c r="E121" s="1">
        <v>0.0</v>
      </c>
      <c r="F121" s="1" t="s">
        <v>1228</v>
      </c>
      <c r="G121" s="1" t="s">
        <v>1229</v>
      </c>
      <c r="H121" s="1" t="s">
        <v>1230</v>
      </c>
      <c r="I121" s="1" t="s">
        <v>368</v>
      </c>
      <c r="J121" s="1" t="s">
        <v>1231</v>
      </c>
      <c r="K121" s="1" t="s">
        <v>1232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1233</v>
      </c>
      <c r="B122" s="1">
        <v>0.0</v>
      </c>
      <c r="C122" s="1">
        <v>0.0</v>
      </c>
      <c r="D122" s="1">
        <v>0.0</v>
      </c>
      <c r="E122" s="1">
        <v>0.0</v>
      </c>
      <c r="F122" s="1" t="s">
        <v>1234</v>
      </c>
      <c r="G122" s="1" t="s">
        <v>1235</v>
      </c>
      <c r="H122" s="1" t="s">
        <v>1236</v>
      </c>
      <c r="I122" s="1" t="s">
        <v>269</v>
      </c>
      <c r="J122" s="1">
        <v>-1.768</v>
      </c>
      <c r="K122" s="1" t="s">
        <v>1237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1238</v>
      </c>
      <c r="B123" s="1">
        <v>0.0</v>
      </c>
      <c r="C123" s="1">
        <v>0.0</v>
      </c>
      <c r="D123" s="1">
        <v>0.0</v>
      </c>
      <c r="E123" s="1">
        <v>0.0</v>
      </c>
      <c r="F123" s="1" t="s">
        <v>1239</v>
      </c>
      <c r="G123" s="1" t="s">
        <v>1240</v>
      </c>
      <c r="H123" s="1" t="s">
        <v>1241</v>
      </c>
      <c r="I123" s="1" t="s">
        <v>1242</v>
      </c>
      <c r="J123" s="1" t="s">
        <v>1243</v>
      </c>
      <c r="K123" s="1" t="s">
        <v>1244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1245</v>
      </c>
      <c r="B124" s="1">
        <v>0.0</v>
      </c>
      <c r="C124" s="1">
        <v>0.0</v>
      </c>
      <c r="D124" s="1">
        <v>0.0</v>
      </c>
      <c r="E124" s="1">
        <v>0.0</v>
      </c>
      <c r="F124" s="1" t="s">
        <v>1246</v>
      </c>
      <c r="G124" s="1" t="s">
        <v>1247</v>
      </c>
      <c r="H124" s="1" t="s">
        <v>1248</v>
      </c>
      <c r="I124" s="1" t="s">
        <v>1249</v>
      </c>
      <c r="J124" s="1" t="s">
        <v>1250</v>
      </c>
      <c r="K124" s="1" t="s">
        <v>1251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1252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1253</v>
      </c>
      <c r="H125" s="1" t="s">
        <v>1254</v>
      </c>
      <c r="I125" s="1" t="s">
        <v>1255</v>
      </c>
      <c r="J125" s="1" t="s">
        <v>1256</v>
      </c>
      <c r="K125" s="1" t="s">
        <v>1257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1258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 t="s">
        <v>1259</v>
      </c>
      <c r="H126" s="1" t="s">
        <v>1260</v>
      </c>
      <c r="I126" s="1" t="s">
        <v>1261</v>
      </c>
      <c r="J126" s="1" t="s">
        <v>1262</v>
      </c>
      <c r="K126" s="1" t="s">
        <v>1263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1264</v>
      </c>
      <c r="C1" s="1" t="s">
        <v>1265</v>
      </c>
      <c r="D1" s="1" t="s">
        <v>1266</v>
      </c>
      <c r="E1" s="1" t="s">
        <v>1267</v>
      </c>
      <c r="F1" s="1" t="s">
        <v>1268</v>
      </c>
      <c r="G1" s="1" t="s">
        <v>1269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1270</v>
      </c>
      <c r="B2" s="1" t="s">
        <v>1271</v>
      </c>
      <c r="C2" s="1" t="s">
        <v>1272</v>
      </c>
      <c r="D2" s="1" t="s">
        <v>1273</v>
      </c>
      <c r="E2" s="1" t="s">
        <v>1274</v>
      </c>
      <c r="F2" s="1" t="s">
        <v>1275</v>
      </c>
      <c r="G2" s="1" t="s">
        <v>1276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1277</v>
      </c>
      <c r="B3" s="1" t="s">
        <v>1278</v>
      </c>
      <c r="C3" s="1" t="s">
        <v>1279</v>
      </c>
      <c r="D3" s="1" t="s">
        <v>1280</v>
      </c>
      <c r="E3" s="1" t="s">
        <v>1281</v>
      </c>
      <c r="F3" s="1" t="s">
        <v>1282</v>
      </c>
      <c r="G3" s="1" t="s">
        <v>1283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1284</v>
      </c>
      <c r="B4" s="1" t="s">
        <v>1285</v>
      </c>
      <c r="C4" s="1" t="s">
        <v>1286</v>
      </c>
      <c r="D4" s="1" t="s">
        <v>1287</v>
      </c>
      <c r="E4" s="1" t="s">
        <v>1288</v>
      </c>
      <c r="F4" s="1" t="s">
        <v>1289</v>
      </c>
      <c r="G4" s="1" t="s">
        <v>1290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1277</v>
      </c>
      <c r="B5" s="1" t="s">
        <v>1278</v>
      </c>
      <c r="C5" s="1" t="s">
        <v>1291</v>
      </c>
      <c r="D5" s="1" t="s">
        <v>1292</v>
      </c>
      <c r="E5" s="1" t="s">
        <v>1293</v>
      </c>
      <c r="F5" s="1" t="s">
        <v>1294</v>
      </c>
      <c r="G5" s="1" t="s">
        <v>1295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1296</v>
      </c>
      <c r="B6" s="1" t="s">
        <v>1297</v>
      </c>
      <c r="C6" s="1" t="s">
        <v>1298</v>
      </c>
      <c r="D6" s="1" t="s">
        <v>1299</v>
      </c>
      <c r="E6" s="1" t="s">
        <v>1300</v>
      </c>
      <c r="F6" s="1" t="s">
        <v>1301</v>
      </c>
      <c r="G6" s="1" t="s">
        <v>1302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1303</v>
      </c>
      <c r="B7" s="1" t="s">
        <v>1304</v>
      </c>
      <c r="C7" s="1" t="s">
        <v>1305</v>
      </c>
      <c r="D7" s="1" t="s">
        <v>1306</v>
      </c>
      <c r="E7" s="1" t="s">
        <v>1307</v>
      </c>
      <c r="F7" s="1" t="s">
        <v>1308</v>
      </c>
      <c r="G7" s="1" t="s">
        <v>1309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1310</v>
      </c>
      <c r="B8" s="1" t="s">
        <v>1278</v>
      </c>
      <c r="C8" s="1" t="s">
        <v>1311</v>
      </c>
      <c r="D8" s="1" t="s">
        <v>1312</v>
      </c>
      <c r="E8" s="1" t="s">
        <v>1313</v>
      </c>
      <c r="F8" s="1" t="s">
        <v>1312</v>
      </c>
      <c r="G8" s="1" t="s">
        <v>1313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1314</v>
      </c>
      <c r="B9" s="1" t="s">
        <v>1315</v>
      </c>
      <c r="C9" s="1" t="s">
        <v>1316</v>
      </c>
      <c r="D9" s="1" t="s">
        <v>1317</v>
      </c>
      <c r="E9" s="1" t="s">
        <v>1307</v>
      </c>
      <c r="F9" s="1" t="s">
        <v>1318</v>
      </c>
      <c r="G9" s="1" t="s">
        <v>1319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1320</v>
      </c>
      <c r="B10" s="1" t="s">
        <v>1321</v>
      </c>
      <c r="C10" s="1" t="s">
        <v>1322</v>
      </c>
      <c r="D10" s="1" t="s">
        <v>1323</v>
      </c>
      <c r="E10" s="1" t="s">
        <v>1324</v>
      </c>
      <c r="F10" s="1" t="s">
        <v>1325</v>
      </c>
      <c r="G10" s="1" t="s">
        <v>1326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1327</v>
      </c>
      <c r="B11" s="1" t="s">
        <v>1328</v>
      </c>
      <c r="C11" s="1" t="s">
        <v>1329</v>
      </c>
      <c r="D11" s="1" t="s">
        <v>1330</v>
      </c>
      <c r="E11" s="1" t="s">
        <v>1331</v>
      </c>
      <c r="F11" s="1" t="s">
        <v>1332</v>
      </c>
      <c r="G11" s="1" t="s">
        <v>1333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1334</v>
      </c>
      <c r="B12" s="1" t="s">
        <v>1335</v>
      </c>
      <c r="C12" s="1" t="s">
        <v>1336</v>
      </c>
      <c r="D12" s="1" t="s">
        <v>1337</v>
      </c>
      <c r="E12" s="1" t="s">
        <v>1338</v>
      </c>
      <c r="F12" s="1" t="s">
        <v>1339</v>
      </c>
      <c r="G12" s="1" t="s">
        <v>1340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1341</v>
      </c>
      <c r="B13" s="1" t="s">
        <v>1342</v>
      </c>
      <c r="C13" s="1" t="s">
        <v>1343</v>
      </c>
      <c r="D13" s="1" t="s">
        <v>1344</v>
      </c>
      <c r="E13" s="1" t="s">
        <v>1345</v>
      </c>
      <c r="F13" s="1" t="s">
        <v>1346</v>
      </c>
      <c r="G13" s="1" t="s">
        <v>1347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1348</v>
      </c>
      <c r="B14" s="1" t="s">
        <v>1349</v>
      </c>
      <c r="C14" s="1" t="s">
        <v>1350</v>
      </c>
      <c r="D14" s="1" t="s">
        <v>1351</v>
      </c>
      <c r="E14" s="1" t="s">
        <v>1352</v>
      </c>
      <c r="F14" s="1" t="s">
        <v>1353</v>
      </c>
      <c r="G14" s="1" t="s">
        <v>1354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1355</v>
      </c>
      <c r="B15" s="1" t="s">
        <v>1356</v>
      </c>
      <c r="C15" s="1" t="s">
        <v>1357</v>
      </c>
      <c r="D15" s="1" t="s">
        <v>1358</v>
      </c>
      <c r="E15" s="1" t="s">
        <v>1278</v>
      </c>
      <c r="F15" s="1" t="s">
        <v>1278</v>
      </c>
      <c r="G15" s="1" t="s">
        <v>1278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1359</v>
      </c>
      <c r="B16" s="1" t="s">
        <v>1360</v>
      </c>
      <c r="C16" s="1" t="s">
        <v>1361</v>
      </c>
      <c r="D16" s="1" t="s">
        <v>1362</v>
      </c>
      <c r="E16" s="1" t="s">
        <v>1278</v>
      </c>
      <c r="F16" s="1" t="s">
        <v>1278</v>
      </c>
      <c r="G16" s="1" t="s">
        <v>1278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1363</v>
      </c>
      <c r="B17" s="1" t="s">
        <v>188</v>
      </c>
      <c r="C17" s="1" t="s">
        <v>189</v>
      </c>
      <c r="D17" s="1" t="s">
        <v>1364</v>
      </c>
      <c r="E17" s="1" t="s">
        <v>191</v>
      </c>
      <c r="F17" s="1" t="s">
        <v>192</v>
      </c>
      <c r="G17" s="1" t="s">
        <v>193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1365</v>
      </c>
      <c r="B18" s="1" t="s">
        <v>1366</v>
      </c>
      <c r="C18" s="1" t="s">
        <v>1367</v>
      </c>
      <c r="D18" s="1" t="s">
        <v>1368</v>
      </c>
      <c r="E18" s="1" t="s">
        <v>1278</v>
      </c>
      <c r="F18" s="1" t="s">
        <v>1278</v>
      </c>
      <c r="G18" s="1" t="s">
        <v>1278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1369</v>
      </c>
      <c r="B19" s="1" t="s">
        <v>1370</v>
      </c>
      <c r="C19" s="1" t="s">
        <v>1371</v>
      </c>
      <c r="D19" s="1" t="s">
        <v>1372</v>
      </c>
      <c r="E19" s="1" t="s">
        <v>1373</v>
      </c>
      <c r="F19" s="1" t="s">
        <v>1374</v>
      </c>
      <c r="G19" s="1" t="s">
        <v>1375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1376</v>
      </c>
      <c r="B20" s="1" t="s">
        <v>1377</v>
      </c>
      <c r="C20" s="1" t="s">
        <v>1378</v>
      </c>
      <c r="D20" s="1" t="s">
        <v>1379</v>
      </c>
      <c r="E20" s="1" t="s">
        <v>1380</v>
      </c>
      <c r="F20" s="1" t="s">
        <v>1381</v>
      </c>
      <c r="G20" s="1" t="s">
        <v>1382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1383</v>
      </c>
      <c r="B21" s="1" t="s">
        <v>1384</v>
      </c>
      <c r="C21" s="1" t="s">
        <v>1385</v>
      </c>
      <c r="D21" s="1" t="s">
        <v>1386</v>
      </c>
      <c r="E21" s="1" t="s">
        <v>1387</v>
      </c>
      <c r="F21" s="1" t="s">
        <v>1388</v>
      </c>
      <c r="G21" s="1" t="s">
        <v>1389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1390</v>
      </c>
      <c r="B22" s="1" t="s">
        <v>1391</v>
      </c>
      <c r="C22" s="1" t="s">
        <v>1392</v>
      </c>
      <c r="D22" s="1" t="s">
        <v>1393</v>
      </c>
      <c r="E22" s="1" t="s">
        <v>1394</v>
      </c>
      <c r="F22" s="1" t="s">
        <v>1395</v>
      </c>
      <c r="G22" s="1" t="s">
        <v>1396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1397</v>
      </c>
      <c r="B23" s="1" t="s">
        <v>1398</v>
      </c>
      <c r="C23" s="1" t="s">
        <v>1399</v>
      </c>
      <c r="D23" s="1" t="s">
        <v>1400</v>
      </c>
      <c r="E23" s="1" t="s">
        <v>1401</v>
      </c>
      <c r="F23" s="1" t="s">
        <v>1402</v>
      </c>
      <c r="G23" s="1" t="s">
        <v>1403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1404</v>
      </c>
      <c r="B24" s="1" t="s">
        <v>1405</v>
      </c>
      <c r="C24" s="1" t="s">
        <v>1406</v>
      </c>
      <c r="D24" s="1" t="s">
        <v>1407</v>
      </c>
      <c r="E24" s="1" t="s">
        <v>1408</v>
      </c>
      <c r="F24" s="1" t="s">
        <v>1409</v>
      </c>
      <c r="G24" s="1" t="s">
        <v>1410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1411</v>
      </c>
      <c r="B25" s="1" t="s">
        <v>1412</v>
      </c>
      <c r="C25" s="1" t="s">
        <v>1413</v>
      </c>
      <c r="D25" s="1" t="s">
        <v>1414</v>
      </c>
      <c r="E25" s="1" t="s">
        <v>1415</v>
      </c>
      <c r="F25" s="1" t="s">
        <v>1416</v>
      </c>
      <c r="G25" s="1" t="s">
        <v>1416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1417</v>
      </c>
      <c r="B26" s="1" t="s">
        <v>1418</v>
      </c>
      <c r="C26" s="1" t="s">
        <v>1419</v>
      </c>
      <c r="D26" s="1" t="s">
        <v>1420</v>
      </c>
      <c r="E26" s="1" t="s">
        <v>1421</v>
      </c>
      <c r="F26" s="1" t="s">
        <v>1422</v>
      </c>
      <c r="G26" s="1" t="s">
        <v>1423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1424</v>
      </c>
      <c r="B2" s="1" t="s">
        <v>1425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1426</v>
      </c>
      <c r="B3" s="1" t="s">
        <v>1427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1428</v>
      </c>
      <c r="B4" s="1" t="s">
        <v>1429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1430</v>
      </c>
      <c r="B5" s="1" t="s">
        <v>1431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1433</v>
      </c>
      <c r="B7" s="1" t="s">
        <v>1434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1435</v>
      </c>
      <c r="B8" s="4" t="s">
        <v>1436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1437</v>
      </c>
      <c r="B9" s="1" t="s">
        <v>1438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1439</v>
      </c>
      <c r="B10" s="1" t="s">
        <v>1440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1441</v>
      </c>
      <c r="B11" s="1" t="s">
        <v>1438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1442</v>
      </c>
      <c r="B12" s="1" t="s">
        <v>1443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1444</v>
      </c>
      <c r="B13" s="1" t="s">
        <v>1445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1446</v>
      </c>
      <c r="B14" s="1" t="s">
        <v>1443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1447</v>
      </c>
      <c r="B15" s="1" t="s">
        <v>1448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1449</v>
      </c>
      <c r="B16" s="1">
        <v>3946.0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1450</v>
      </c>
      <c r="B17" s="1" t="s">
        <v>1451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1452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1454</v>
      </c>
      <c r="B20" s="1">
        <v>1.7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1455</v>
      </c>
      <c r="B21" s="1">
        <v>1.7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1456</v>
      </c>
      <c r="B22" s="1">
        <v>1.68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1457</v>
      </c>
      <c r="B23" s="1">
        <v>1.7408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1458</v>
      </c>
      <c r="B24" s="1">
        <v>1.7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1459</v>
      </c>
      <c r="B25" s="1">
        <v>1.7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1460</v>
      </c>
      <c r="B26" s="1">
        <v>1.68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1461</v>
      </c>
      <c r="B27" s="1">
        <v>1.7408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1462</v>
      </c>
      <c r="B28" s="1">
        <v>1.6276032E9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1463</v>
      </c>
      <c r="B29" s="1">
        <v>0.436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1464</v>
      </c>
      <c r="B30" s="1">
        <v>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1465</v>
      </c>
      <c r="B31" s="1">
        <v>5791.0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1466</v>
      </c>
      <c r="B32" s="1">
        <v>5791.0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1467</v>
      </c>
      <c r="B33" s="1">
        <v>9793.0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1468</v>
      </c>
      <c r="B34" s="1">
        <v>16410.0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1469</v>
      </c>
      <c r="B35" s="1">
        <v>16410.0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1470</v>
      </c>
      <c r="B36" s="1">
        <v>0.696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1471</v>
      </c>
      <c r="B37" s="1">
        <v>1.82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1472</v>
      </c>
      <c r="B38" s="1">
        <v>1300.0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1473</v>
      </c>
      <c r="B39" s="1">
        <v>1000.0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1474</v>
      </c>
      <c r="B40" s="1">
        <v>5.1723588E7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1475</v>
      </c>
      <c r="B41" s="1">
        <v>1.35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1476</v>
      </c>
      <c r="B42" s="1">
        <v>3.23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1477</v>
      </c>
      <c r="B43" s="1">
        <v>0.02342626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1478</v>
      </c>
      <c r="B44" s="1">
        <v>1.84338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1479</v>
      </c>
      <c r="B45" s="1">
        <v>1.952435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1480</v>
      </c>
      <c r="B46" s="1" t="s">
        <v>1481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1482</v>
      </c>
      <c r="B47" s="1">
        <v>1.37923072E9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1483</v>
      </c>
      <c r="B48" s="1">
        <v>-0.15989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1484</v>
      </c>
      <c r="B49" s="1">
        <v>2.0821802E7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1485</v>
      </c>
      <c r="B50" s="1">
        <v>7828700.0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1486</v>
      </c>
      <c r="B51" s="1">
        <v>1838.0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1487</v>
      </c>
      <c r="B52" s="1">
        <v>1952.0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1488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1489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1490</v>
      </c>
      <c r="B55" s="1">
        <v>1.0E-4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1491</v>
      </c>
      <c r="B56" s="1">
        <v>0.17409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1492</v>
      </c>
      <c r="B57" s="1">
        <v>0.22037001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1493</v>
      </c>
      <c r="B58" s="1">
        <v>0.34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1494</v>
      </c>
      <c r="B59" s="1">
        <v>2.9999999E-4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1495</v>
      </c>
      <c r="B60" s="1">
        <v>2.97262E7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1496</v>
      </c>
      <c r="B61" s="1">
        <v>47.851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1497</v>
      </c>
      <c r="B62" s="1">
        <v>0.036362875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1498</v>
      </c>
      <c r="B63" s="1">
        <v>1.69344E9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1499</v>
      </c>
      <c r="B64" s="1">
        <v>1.7250624E9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1500</v>
      </c>
      <c r="B65" s="1">
        <v>1.7171136E9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1501</v>
      </c>
      <c r="B66" s="1">
        <v>-3.53024E8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1502</v>
      </c>
      <c r="B67" s="1">
        <v>-3.92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1503</v>
      </c>
      <c r="B68" s="1">
        <v>0.58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1504</v>
      </c>
      <c r="B69" s="1" t="s">
        <v>1505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1506</v>
      </c>
      <c r="B70" s="1">
        <v>1.6608672E9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1507</v>
      </c>
      <c r="B71" s="1">
        <v>0.625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1508</v>
      </c>
      <c r="B72" s="1">
        <v>9.994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1509</v>
      </c>
      <c r="B73" s="1">
        <v>0.12258065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1510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1511</v>
      </c>
      <c r="B75" s="1">
        <v>3.116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1512</v>
      </c>
      <c r="B76" s="1">
        <v>1.6276032E9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1513</v>
      </c>
      <c r="B77" s="1" t="s">
        <v>1514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1515</v>
      </c>
      <c r="B78" s="1" t="s">
        <v>1516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1517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1518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1519</v>
      </c>
      <c r="B81" s="1" t="s">
        <v>1520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1521</v>
      </c>
      <c r="B82" s="1" t="s">
        <v>1522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1523</v>
      </c>
      <c r="B83" s="1">
        <v>1.4951142E9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1524</v>
      </c>
      <c r="B84" s="1" t="s">
        <v>1525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1526</v>
      </c>
      <c r="B85" s="1" t="s">
        <v>1527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1528</v>
      </c>
      <c r="B86" s="1" t="s">
        <v>1529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1530</v>
      </c>
      <c r="B87" s="1" t="s">
        <v>1531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1532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1533</v>
      </c>
      <c r="B89" s="1">
        <v>1.74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1534</v>
      </c>
      <c r="B90" s="1" t="s">
        <v>1535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1536</v>
      </c>
      <c r="B91" s="1">
        <v>5.152E8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1537</v>
      </c>
      <c r="B92" s="1">
        <v>4.341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1538</v>
      </c>
      <c r="B93" s="1">
        <v>1.38012E8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1539</v>
      </c>
      <c r="B94" s="1">
        <v>1.567862016E9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1540</v>
      </c>
      <c r="B95" s="1">
        <v>0.672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1541</v>
      </c>
      <c r="B96" s="1">
        <v>0.693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1542</v>
      </c>
      <c r="B97" s="1">
        <v>2.207931904E9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1543</v>
      </c>
      <c r="B98" s="1">
        <v>102.54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1544</v>
      </c>
      <c r="B99" s="1">
        <v>74.423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1545</v>
      </c>
      <c r="B100" s="1">
        <v>0.0092400005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1546</v>
      </c>
      <c r="B101" s="1">
        <v>-0.21626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1547</v>
      </c>
      <c r="B102" s="1">
        <v>5.38015E7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1548</v>
      </c>
      <c r="B103" s="1">
        <v>2.9276E7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1549</v>
      </c>
      <c r="B104" s="1">
        <v>-0.055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1550</v>
      </c>
      <c r="B105" s="1">
        <v>0.30662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1551</v>
      </c>
      <c r="B106" s="1">
        <v>0.06251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1552</v>
      </c>
      <c r="B107" s="1">
        <v>0.08796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1553</v>
      </c>
      <c r="B108" s="1" t="s">
        <v>1554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1555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3.4</v>
      </c>
      <c r="C3" s="1">
        <v>25.16</v>
      </c>
      <c r="D3" s="1">
        <v>61.2</v>
      </c>
      <c r="E3" s="1">
        <v>68.816</v>
      </c>
      <c r="F3" s="1">
        <v>128.52</v>
      </c>
      <c r="G3" s="1">
        <v>-99.144</v>
      </c>
      <c r="H3" s="1">
        <v>-69.224</v>
      </c>
      <c r="I3" s="1">
        <v>314.16</v>
      </c>
      <c r="J3" s="1">
        <v>27.2</v>
      </c>
      <c r="K3" s="1">
        <v>-11.968</v>
      </c>
      <c r="L3" s="1">
        <f>IF(K3*FORECAST(L2,B3:K3,B2:K2)&gt;0,FORECAST(L2,B3:K3,B2:K2),K3)*$X$1</f>
        <v>-11.968</v>
      </c>
      <c r="M3" s="1">
        <f>IF(L3*FORECAST(M2,B3:L3,B2:L2)&gt;0,FORECAST(M2,B3:L3,B2:L2),L3)*$X$1</f>
        <v>-11.968</v>
      </c>
      <c r="N3" s="1">
        <f>IF(M3*FORECAST(N2,B3:M3,B2:M2)&gt;0,FORECAST(N2,B3:M3,B2:M2),M3)*$X$1</f>
        <v>-11.968</v>
      </c>
      <c r="O3" s="1">
        <f>IF(N3*FORECAST(O2,B3:N3,B2:N2)&gt;0,FORECAST(O2,B3:N3,B2:N2),N3)*$X$1</f>
        <v>-11.968</v>
      </c>
      <c r="P3" s="1">
        <f>IF(O3*FORECAST(P2,B3:O3,B2:O2)&gt;0,FORECAST(P2,B3:O3,B2:O2),O3)*$X$1</f>
        <v>-0.6232087912</v>
      </c>
      <c r="Q3" s="1">
        <f>IF(P3*FORECAST(Q2,B3:P3,B2:P2)&gt;0,FORECAST(Q2,B3:P3,B2:P2),P3)*$X$1</f>
        <v>-4.518189011</v>
      </c>
      <c r="R3" s="1">
        <f>IF(Q3*FORECAST(R2,B3:Q3,B2:Q2)&gt;0,FORECAST(R2,B3:Q3,B2:Q2),Q3)*$X$1</f>
        <v>-8.413169231</v>
      </c>
      <c r="S3" s="5">
        <f>IF(R3*FORECAST(S2,B3:R3,B2:R2)&gt;0,FORECAST(S2,B3:R3,B2:R2),R3)*$X$1</f>
        <v>-12.30814945</v>
      </c>
      <c r="T3" s="5">
        <f>IF(S3*FORECAST(T2,B3:S3,B2:S2)&gt;0,FORECAST(T2,B3:S3,B2:S2),S3)*$X$1</f>
        <v>-16.20312967</v>
      </c>
      <c r="U3" s="5">
        <f>IF(T3*FORECAST(U2,B3:T3,B2:T2)&gt;0,FORECAST(U2,B3:T3,B2:T2),T3)*$X$1</f>
        <v>-20.09810989</v>
      </c>
      <c r="V3" s="5">
        <f>IF(U3*FORECAST(V2,B3:U3,B2:U2)&gt;0,FORECAST(V2,B3:U3,B2:U2),U3)*$X$1</f>
        <v>-23.99309011</v>
      </c>
      <c r="W3" s="5">
        <f>IF(V3*FORECAST(W2,B3:V3,B2:V2)&gt;0,FORECAST(W2,B3:V3,B2:V2),V3)*$X$1</f>
        <v>-27.88807033</v>
      </c>
      <c r="X3" s="2"/>
      <c r="Y3" s="2"/>
      <c r="Z3" s="2"/>
    </row>
    <row r="4">
      <c r="A4" s="3" t="s">
        <v>143</v>
      </c>
      <c r="B4" s="1">
        <v>-29.24</v>
      </c>
      <c r="C4" s="1">
        <v>-52.36000000000001</v>
      </c>
      <c r="D4" s="1">
        <v>-258.4</v>
      </c>
      <c r="E4" s="1">
        <v>-422.96</v>
      </c>
      <c r="F4" s="1">
        <v>-182.24</v>
      </c>
      <c r="G4" s="1">
        <v>228.48</v>
      </c>
      <c r="H4" s="1">
        <v>490.96</v>
      </c>
      <c r="I4" s="1">
        <v>138.72</v>
      </c>
      <c r="J4" s="1">
        <v>148.24</v>
      </c>
      <c r="K4" s="1">
        <v>136.0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1556</v>
      </c>
      <c r="B5" s="1">
        <v>23.0</v>
      </c>
      <c r="C5" s="1">
        <v>24.0</v>
      </c>
      <c r="D5" s="1">
        <v>26.0</v>
      </c>
      <c r="E5" s="1">
        <v>30.0</v>
      </c>
      <c r="F5" s="1">
        <v>30.0</v>
      </c>
      <c r="G5" s="1">
        <v>30.0</v>
      </c>
      <c r="H5" s="1">
        <v>29.0</v>
      </c>
      <c r="I5" s="1">
        <v>29.0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1557</v>
      </c>
      <c r="L7" s="1">
        <f>IF(W3*FORECAST(W2,B3:W3,B2:W2)&gt;0,FORECAST(W2,B3:W3,B2:W2),V3)*$X$1 * (1+0.02)/(0.0465-0.02)</f>
        <v>-1073.427613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1558</v>
      </c>
      <c r="L8" s="6">
        <f t="array" ref="L8">NPV(0.0465,M3:W3)</f>
        <v>-109.0449968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1559</v>
      </c>
      <c r="L9" s="6">
        <f t="array" ref="L9">NPV(0.0465,M16:W16)</f>
        <v>-651.0902673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1560</v>
      </c>
      <c r="L10" s="6">
        <f>L8 + L9</f>
        <v>-760.135264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145</v>
      </c>
      <c r="L11" s="1">
        <v>136.0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1561</v>
      </c>
      <c r="L12" s="6">
        <f>L10 - L11</f>
        <v>-896.135264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1562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-30.901216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(1+0.02)/(0.0465-0.02)</f>
        <v>-1073.427613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-5.304</v>
      </c>
      <c r="C3" s="1">
        <v>0.272</v>
      </c>
      <c r="D3" s="1">
        <v>26.112</v>
      </c>
      <c r="E3" s="1">
        <v>33.864</v>
      </c>
      <c r="F3" s="1">
        <v>34.408</v>
      </c>
      <c r="G3" s="1">
        <v>22.304</v>
      </c>
      <c r="H3" s="1">
        <v>-22.576</v>
      </c>
      <c r="I3" s="1">
        <v>-95.744</v>
      </c>
      <c r="J3" s="1">
        <v>-52.63200000000001</v>
      </c>
      <c r="K3" s="1">
        <v>-137.36</v>
      </c>
      <c r="L3" s="1">
        <f>IF(K3*FORECAST(L2,B3:K3,B2:K2)&gt;0,FORECAST(L2,B3:K3,B2:K2),K3)*$X$1</f>
        <v>-97.98346667</v>
      </c>
      <c r="M3" s="1">
        <f>IF(L3*FORECAST(M2,B3:L3,B2:L2)&gt;0,FORECAST(M2,B3:L3,B2:L2),L3)*$X$1</f>
        <v>-112.2230788</v>
      </c>
      <c r="N3" s="1">
        <f>IF(M3*FORECAST(N2,B3:M3,B2:M2)&gt;0,FORECAST(N2,B3:M3,B2:M2),M3)*$X$1</f>
        <v>-126.4626909</v>
      </c>
      <c r="O3" s="1">
        <f>IF(N3*FORECAST(O2,B3:N3,B2:N2)&gt;0,FORECAST(O2,B3:N3,B2:N2),N3)*$X$1</f>
        <v>-140.702303</v>
      </c>
      <c r="P3" s="1">
        <f>IF(O3*FORECAST(P2,B3:O3,B2:O2)&gt;0,FORECAST(P2,B3:O3,B2:O2),O3)*$X$1</f>
        <v>-154.9419152</v>
      </c>
      <c r="Q3" s="1">
        <f>IF(P3*FORECAST(Q2,B3:P3,B2:P2)&gt;0,FORECAST(Q2,B3:P3,B2:P2),P3)*$X$1</f>
        <v>-169.1815273</v>
      </c>
      <c r="R3" s="1">
        <f>IF(Q3*FORECAST(R2,B3:Q3,B2:Q2)&gt;0,FORECAST(R2,B3:Q3,B2:Q2),Q3)*$X$1</f>
        <v>-183.4211394</v>
      </c>
      <c r="S3" s="5">
        <f>IF(R3*FORECAST(S2,B3:R3,B2:R2)&gt;0,FORECAST(S2,B3:R3,B2:R2),R3)*$X$1</f>
        <v>-197.6607515</v>
      </c>
      <c r="T3" s="5">
        <f>IF(S3*FORECAST(T2,B3:S3,B2:S2)&gt;0,FORECAST(T2,B3:S3,B2:S2),S3)*$X$1</f>
        <v>-211.9003636</v>
      </c>
      <c r="U3" s="5">
        <f>IF(T3*FORECAST(U2,B3:T3,B2:T2)&gt;0,FORECAST(U2,B3:T3,B2:T2),T3)*$X$1</f>
        <v>-226.1399758</v>
      </c>
      <c r="V3" s="5">
        <f>IF(U3*FORECAST(V2,B3:U3,B2:U2)&gt;0,FORECAST(V2,B3:U3,B2:U2),U3)*$X$1</f>
        <v>-240.3795879</v>
      </c>
      <c r="W3" s="5">
        <f>IF(V3*FORECAST(W2,B3:V3,B2:V2)&gt;0,FORECAST(W2,B3:V3,B2:V2),V3)*$X$1</f>
        <v>-254.6192</v>
      </c>
      <c r="X3" s="2"/>
      <c r="Y3" s="2"/>
      <c r="Z3" s="2"/>
    </row>
    <row r="4">
      <c r="A4" s="3" t="s">
        <v>143</v>
      </c>
      <c r="B4" s="1">
        <v>-29.24</v>
      </c>
      <c r="C4" s="1">
        <v>-52.36000000000001</v>
      </c>
      <c r="D4" s="1">
        <v>-258.4</v>
      </c>
      <c r="E4" s="1">
        <v>-422.96</v>
      </c>
      <c r="F4" s="1">
        <v>-182.24</v>
      </c>
      <c r="G4" s="1">
        <v>228.48</v>
      </c>
      <c r="H4" s="1">
        <v>490.96</v>
      </c>
      <c r="I4" s="1">
        <v>138.72</v>
      </c>
      <c r="J4" s="1">
        <v>148.24</v>
      </c>
      <c r="K4" s="1">
        <v>136.0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1556</v>
      </c>
      <c r="B5" s="1">
        <v>23.0</v>
      </c>
      <c r="C5" s="1">
        <v>24.0</v>
      </c>
      <c r="D5" s="1">
        <v>26.0</v>
      </c>
      <c r="E5" s="1">
        <v>30.0</v>
      </c>
      <c r="F5" s="1">
        <v>30.0</v>
      </c>
      <c r="G5" s="1">
        <v>30.0</v>
      </c>
      <c r="H5" s="1">
        <v>29.0</v>
      </c>
      <c r="I5" s="1">
        <v>29.0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1557</v>
      </c>
      <c r="L7" s="1">
        <f>IF(W3*FORECAST(W2,B3:W3,B2:W2)&gt;0,FORECAST(W2,B3:W3,B2:W2),V3)*$X$1 * (1+0.02)/(0.0465-0.02)</f>
        <v>-9800.437132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1558</v>
      </c>
      <c r="L8" s="6">
        <f t="array" ref="L8">NPV(0.0465,M3:W3)</f>
        <v>-1497.436255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1559</v>
      </c>
      <c r="L9" s="6">
        <f t="array" ref="L9">NPV(0.0465,M16:W16)</f>
        <v>-5944.480239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1560</v>
      </c>
      <c r="L10" s="6">
        <f>L8 + L9</f>
        <v>-7441.916494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145</v>
      </c>
      <c r="L11" s="1">
        <v>136.0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1561</v>
      </c>
      <c r="L12" s="6">
        <f>L10 - L11</f>
        <v>-7577.916494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1562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-261.3074653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(1+0.02)/(0.0465-0.02)</f>
        <v>-9800.437132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