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<sst xmlns="http://schemas.openxmlformats.org/spreadsheetml/2006/main" count="2002" uniqueCount="1697">
  <si>
    <t>ticker</t>
  </si>
  <si>
    <t>BBWI</t>
  </si>
  <si>
    <t>nombre</t>
  </si>
  <si>
    <t>BATH BODY WORKS INC</t>
  </si>
  <si>
    <t>empresa</t>
  </si>
  <si>
    <t>Other Specialty Retailers</t>
  </si>
  <si>
    <t>Open</t>
  </si>
  <si>
    <t>Target Price</t>
  </si>
  <si>
    <t>Upside</t>
  </si>
  <si>
    <t>50.13%</t>
  </si>
  <si>
    <t>Country</t>
  </si>
  <si>
    <t>United States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</si>
  <si>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</si>
  <si>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</si>
  <si>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</si>
  <si>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</si>
  <si>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</si>
  <si>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</si>
  <si>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</si>
  <si>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</si>
  <si>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</si>
  <si>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</si>
  <si>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</si>
  <si>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</si>
  <si>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</si>
  <si>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</si>
  <si>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</si>
  <si>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</si>
  <si>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</si>
  <si>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</si>
  <si>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</si>
  <si>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</si>
  <si>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</si>
  <si>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</si>
  <si>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</si>
  <si>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</si>
  <si>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</si>
  <si>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</si>
  <si>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</si>
  <si>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</si>
  <si>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</si>
  <si>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</si>
  <si>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</si>
  <si>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</si>
  <si>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</si>
  <si>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</si>
  <si>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</si>
  <si>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</si>
  <si>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</si>
  <si>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</si>
  <si>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</si>
  <si>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</si>
  <si>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</si>
  <si>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</si>
  <si>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</si>
  <si>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</si>
  <si>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</si>
  <si>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</si>
  <si>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</si>
  <si>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</si>
  <si>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</si>
  <si>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</si>
  <si>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</si>
  <si>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</si>
  <si>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</si>
  <si>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</si>
  <si>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</si>
  <si>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</si>
  <si>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</si>
  <si>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</si>
  <si>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</si>
  <si>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</si>
  <si>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</si>
  <si>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</si>
  <si>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</si>
  <si>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</si>
  <si>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</si>
  <si>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</si>
  <si>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</si>
  <si>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</si>
  <si>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</si>
  <si>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</si>
  <si>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</si>
  <si>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</si>
  <si>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</si>
  <si>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</si>
  <si>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</si>
  <si>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</si>
  <si>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</si>
  <si>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</si>
  <si>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</si>
  <si>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</si>
  <si>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</si>
  <si>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</si>
  <si>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</si>
  <si>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</si>
  <si>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</si>
  <si>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</si>
  <si>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</si>
  <si>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</si>
  <si>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</si>
  <si>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</si>
  <si>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</si>
  <si>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</si>
  <si>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</si>
  <si>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</si>
  <si>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</si>
  <si>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</si>
  <si>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</si>
  <si>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0.06</t>
  </si>
  <si>
    <t>-0.89</t>
  </si>
  <si>
    <t>-2.55</t>
  </si>
  <si>
    <t>-2.69</t>
  </si>
  <si>
    <t>-3.16</t>
  </si>
  <si>
    <t>-5.41</t>
  </si>
  <si>
    <t>-2.38</t>
  </si>
  <si>
    <t>-5.98</t>
  </si>
  <si>
    <t>-9.63</t>
  </si>
  <si>
    <t>-7.23</t>
  </si>
  <si>
    <t>Tangible Book Value</t>
  </si>
  <si>
    <t>Tangible Book Value Per Share</t>
  </si>
  <si>
    <t>-5.86</t>
  </si>
  <si>
    <t>-6.86</t>
  </si>
  <si>
    <t>-8.7</t>
  </si>
  <si>
    <t>-8.97</t>
  </si>
  <si>
    <t>-9.56</t>
  </si>
  <si>
    <t>-9.16</t>
  </si>
  <si>
    <t>-6.12</t>
  </si>
  <si>
    <t>-9.1</t>
  </si>
  <si>
    <t>-13.1</t>
  </si>
  <si>
    <t>-10.76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</si>
  <si>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</si>
  <si>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</si>
  <si>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</si>
  <si>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</si>
  <si>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</si>
  <si>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</si>
  <si>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</si>
  <si>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</si>
  <si>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</si>
  <si>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</si>
  <si>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</si>
  <si>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</si>
  <si>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</si>
  <si>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</si>
  <si>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</si>
  <si>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</si>
  <si>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</si>
  <si>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</si>
  <si>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</si>
  <si>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</si>
  <si>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</si>
  <si>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</si>
  <si>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</si>
  <si>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</si>
  <si>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</si>
  <si>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</si>
  <si>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</si>
  <si>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</si>
  <si>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</si>
  <si>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</si>
  <si>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</si>
  <si>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</si>
  <si>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</si>
  <si>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</si>
  <si>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</si>
  <si>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</si>
  <si>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</si>
  <si>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</si>
  <si>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</si>
  <si>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</si>
  <si>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</si>
  <si>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</si>
  <si>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</si>
  <si>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3.57</t>
  </si>
  <si>
    <t>4.31</t>
  </si>
  <si>
    <t>4.03</t>
  </si>
  <si>
    <t>3.46</t>
  </si>
  <si>
    <t>2.33</t>
  </si>
  <si>
    <t>-1.33</t>
  </si>
  <si>
    <t>3.04</t>
  </si>
  <si>
    <t>4.96</t>
  </si>
  <si>
    <t>3.45</t>
  </si>
  <si>
    <t>3.85</t>
  </si>
  <si>
    <t>Basic EPS - Continuing Operations</t>
  </si>
  <si>
    <t>3.42</t>
  </si>
  <si>
    <t>Basic Weighted Average Shares Outstanding</t>
  </si>
  <si>
    <t>Net EPS - Diluted</t>
  </si>
  <si>
    <t>3.5</t>
  </si>
  <si>
    <t>4.22</t>
  </si>
  <si>
    <t>3.98</t>
  </si>
  <si>
    <t>2.31</t>
  </si>
  <si>
    <t>4.89</t>
  </si>
  <si>
    <t>3.43</t>
  </si>
  <si>
    <t>3.84</t>
  </si>
  <si>
    <t>Diluted EPS - Continuing Operations</t>
  </si>
  <si>
    <t>3.94</t>
  </si>
  <si>
    <t>3.4</t>
  </si>
  <si>
    <t>Diluted Weighted Average Shares Outstanding</t>
  </si>
  <si>
    <t>Normalized Basic EPS</t>
  </si>
  <si>
    <t>3.99</t>
  </si>
  <si>
    <t>3.6</t>
  </si>
  <si>
    <t>2.99</t>
  </si>
  <si>
    <t>2.46</t>
  </si>
  <si>
    <t>1.99</t>
  </si>
  <si>
    <t>3.24</t>
  </si>
  <si>
    <t>3.76</t>
  </si>
  <si>
    <t>2.82</t>
  </si>
  <si>
    <t>2.73</t>
  </si>
  <si>
    <t>Normalized Diluted EPS</t>
  </si>
  <si>
    <t>3.91</t>
  </si>
  <si>
    <t>3.55</t>
  </si>
  <si>
    <t>2.96</t>
  </si>
  <si>
    <t>2.43</t>
  </si>
  <si>
    <t>3.2</t>
  </si>
  <si>
    <t>3.7</t>
  </si>
  <si>
    <t>2.8</t>
  </si>
  <si>
    <t>2.72</t>
  </si>
  <si>
    <t>Dividend Per Share</t>
  </si>
  <si>
    <t>1.36</t>
  </si>
  <si>
    <t>2.4</t>
  </si>
  <si>
    <t>1.2</t>
  </si>
  <si>
    <t>0.3</t>
  </si>
  <si>
    <t>0.45</t>
  </si>
  <si>
    <t>0.8</t>
  </si>
  <si>
    <t>Payout Ratio</t>
  </si>
  <si>
    <t>38.24</t>
  </si>
  <si>
    <t>46.59</t>
  </si>
  <si>
    <t>59.68</t>
  </si>
  <si>
    <t>69.79</t>
  </si>
  <si>
    <t>103.42</t>
  </si>
  <si>
    <t>-90.71</t>
  </si>
  <si>
    <t>9.83</t>
  </si>
  <si>
    <t>23.25</t>
  </si>
  <si>
    <t>20.73</t>
  </si>
  <si>
    <t>American Depositary Receipts Ratio (ADR)</t>
  </si>
  <si>
    <t>0.25</t>
  </si>
  <si>
    <t>EBITDA</t>
  </si>
  <si>
    <t>EBITA</t>
  </si>
  <si>
    <t>EBIT</t>
  </si>
  <si>
    <t>EBITDAR</t>
  </si>
  <si>
    <t>Effective Tax Rate - (Ratio)</t>
  </si>
  <si>
    <t>36.31</t>
  </si>
  <si>
    <t>35.21</t>
  </si>
  <si>
    <t>31.72</t>
  </si>
  <si>
    <t>25.08</t>
  </si>
  <si>
    <t>24.85</t>
  </si>
  <si>
    <t>-102.21</t>
  </si>
  <si>
    <t>22.71</t>
  </si>
  <si>
    <t>24.46</t>
  </si>
  <si>
    <t>24.02</t>
  </si>
  <si>
    <t>14.01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</si>
  <si>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</si>
  <si>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</si>
  <si>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</si>
  <si>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</si>
  <si>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</si>
  <si>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</si>
  <si>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</si>
  <si>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</si>
  <si>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</si>
  <si>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</si>
  <si>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</si>
  <si>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</si>
  <si>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</si>
  <si>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</si>
  <si>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</si>
  <si>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</si>
  <si>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</si>
  <si>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</si>
  <si>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</si>
  <si>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</si>
  <si>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16.56</t>
  </si>
  <si>
    <t>17.16</t>
  </si>
  <si>
    <t>15.29</t>
  </si>
  <si>
    <t>13.24</t>
  </si>
  <si>
    <t>11.24</t>
  </si>
  <si>
    <t>8.52</t>
  </si>
  <si>
    <t>10.8</t>
  </si>
  <si>
    <t>14.27</t>
  </si>
  <si>
    <t>14.93</t>
  </si>
  <si>
    <t>14.66</t>
  </si>
  <si>
    <t>Return on Total Capital</t>
  </si>
  <si>
    <t>25.96</t>
  </si>
  <si>
    <t>26.85</t>
  </si>
  <si>
    <t>24.33</t>
  </si>
  <si>
    <t>21.49</t>
  </si>
  <si>
    <t>18.22</t>
  </si>
  <si>
    <t>12.33</t>
  </si>
  <si>
    <t>14.26</t>
  </si>
  <si>
    <t>22.19</t>
  </si>
  <si>
    <t>20.61</t>
  </si>
  <si>
    <t>Return On Equity %</t>
  </si>
  <si>
    <t>-595.43</t>
  </si>
  <si>
    <t>-235.13</t>
  </si>
  <si>
    <t>-133.02</t>
  </si>
  <si>
    <t>-79.7</t>
  </si>
  <si>
    <t>31.02</t>
  </si>
  <si>
    <t>-78.29</t>
  </si>
  <si>
    <t>-98.71</t>
  </si>
  <si>
    <t>-42.67</t>
  </si>
  <si>
    <t>-45.84</t>
  </si>
  <si>
    <t>Return on Common Equity</t>
  </si>
  <si>
    <t>-592.05</t>
  </si>
  <si>
    <t>-234.41</t>
  </si>
  <si>
    <t>-132.66</t>
  </si>
  <si>
    <t>-79.41</t>
  </si>
  <si>
    <t>30.91</t>
  </si>
  <si>
    <t>-78.11</t>
  </si>
  <si>
    <t>-98.62</t>
  </si>
  <si>
    <t>-42.64</t>
  </si>
  <si>
    <t>-45.81</t>
  </si>
  <si>
    <t>Margin Analysis</t>
  </si>
  <si>
    <t>Gross Profit Margin %</t>
  </si>
  <si>
    <t>47.03</t>
  </si>
  <si>
    <t>47.82</t>
  </si>
  <si>
    <t>46.24</t>
  </si>
  <si>
    <t>44.87</t>
  </si>
  <si>
    <t>43.43</t>
  </si>
  <si>
    <t>42.95</t>
  </si>
  <si>
    <t>47.33</t>
  </si>
  <si>
    <t>48.91</t>
  </si>
  <si>
    <t>43.06</t>
  </si>
  <si>
    <t>43.56</t>
  </si>
  <si>
    <t>SG&amp;A Margin</t>
  </si>
  <si>
    <t>29.98</t>
  </si>
  <si>
    <t>29.78</t>
  </si>
  <si>
    <t>30.03</t>
  </si>
  <si>
    <t>31.19</t>
  </si>
  <si>
    <t>32.4</t>
  </si>
  <si>
    <t>33.34</t>
  </si>
  <si>
    <t>31.51</t>
  </si>
  <si>
    <t>23.42</t>
  </si>
  <si>
    <t>26.26</t>
  </si>
  <si>
    <t>EBITDA Margin %</t>
  </si>
  <si>
    <t>20.87</t>
  </si>
  <si>
    <t>21.8</t>
  </si>
  <si>
    <t>20.33</t>
  </si>
  <si>
    <t>18.2</t>
  </si>
  <si>
    <t>15.49</t>
  </si>
  <si>
    <t>14.16</t>
  </si>
  <si>
    <t>20.22</t>
  </si>
  <si>
    <t>30.09</t>
  </si>
  <si>
    <t>21.12</t>
  </si>
  <si>
    <t>20.92</t>
  </si>
  <si>
    <t>EBITA Margin %</t>
  </si>
  <si>
    <t>17.05</t>
  </si>
  <si>
    <t>18.04</t>
  </si>
  <si>
    <t>16.21</t>
  </si>
  <si>
    <t>13.68</t>
  </si>
  <si>
    <t>11.03</t>
  </si>
  <si>
    <t>9.61</t>
  </si>
  <si>
    <t>15.82</t>
  </si>
  <si>
    <t>25.49</t>
  </si>
  <si>
    <t>17.3</t>
  </si>
  <si>
    <t>EBIT Margin %</t>
  </si>
  <si>
    <t>Income From Continuing Operations Margin %</t>
  </si>
  <si>
    <t>9.1</t>
  </si>
  <si>
    <t>10.31</t>
  </si>
  <si>
    <t>9.21</t>
  </si>
  <si>
    <t>7.78</t>
  </si>
  <si>
    <t>4.87</t>
  </si>
  <si>
    <t>-2.83</t>
  </si>
  <si>
    <t>7.12</t>
  </si>
  <si>
    <t>13.64</t>
  </si>
  <si>
    <t>10.5</t>
  </si>
  <si>
    <t>11.82</t>
  </si>
  <si>
    <t>Net Income Margin %</t>
  </si>
  <si>
    <t>16.91</t>
  </si>
  <si>
    <t>10.58</t>
  </si>
  <si>
    <t>Net Avail. For Common Margin %</t>
  </si>
  <si>
    <t>Normalized Net Income Margin</t>
  </si>
  <si>
    <t>8.93</t>
  </si>
  <si>
    <t>9.54</t>
  </si>
  <si>
    <t>8.23</t>
  </si>
  <si>
    <t>6.71</t>
  </si>
  <si>
    <t>5.13</t>
  </si>
  <si>
    <t>4.25</t>
  </si>
  <si>
    <t>7.59</t>
  </si>
  <si>
    <t>12.83</t>
  </si>
  <si>
    <t>8.64</t>
  </si>
  <si>
    <t>8.37</t>
  </si>
  <si>
    <t>Levered Free Cash Flow Margin</t>
  </si>
  <si>
    <t>8.55</t>
  </si>
  <si>
    <t>9.13</t>
  </si>
  <si>
    <t>6.53</t>
  </si>
  <si>
    <t>4.14</t>
  </si>
  <si>
    <t>4.66</t>
  </si>
  <si>
    <t>6.01</t>
  </si>
  <si>
    <t>14.4</t>
  </si>
  <si>
    <t>7.42</t>
  </si>
  <si>
    <t>8.62</t>
  </si>
  <si>
    <t>6.87</t>
  </si>
  <si>
    <t>Unlevered Free Cash Flow Margin</t>
  </si>
  <si>
    <t>10.32</t>
  </si>
  <si>
    <t>10.85</t>
  </si>
  <si>
    <t>8.48</t>
  </si>
  <si>
    <t>6.15</t>
  </si>
  <si>
    <t>6.48</t>
  </si>
  <si>
    <t>7.84</t>
  </si>
  <si>
    <t>16.71</t>
  </si>
  <si>
    <t>11.49</t>
  </si>
  <si>
    <t>9.77</t>
  </si>
  <si>
    <t>Asset Turnover</t>
  </si>
  <si>
    <t>1.55</t>
  </si>
  <si>
    <t>1.52</t>
  </si>
  <si>
    <t>1.51</t>
  </si>
  <si>
    <t>1.63</t>
  </si>
  <si>
    <t>1.42</t>
  </si>
  <si>
    <t>1.09</t>
  </si>
  <si>
    <t>0.9</t>
  </si>
  <si>
    <t>1.31</t>
  </si>
  <si>
    <t>Fixed Assets Turnover</t>
  </si>
  <si>
    <t>5.3</t>
  </si>
  <si>
    <t>5.28</t>
  </si>
  <si>
    <t>4.48</t>
  </si>
  <si>
    <t>4.64</t>
  </si>
  <si>
    <t>3.09</t>
  </si>
  <si>
    <t>2.32</t>
  </si>
  <si>
    <t>3.93</t>
  </si>
  <si>
    <t>3.54</t>
  </si>
  <si>
    <t>3.29</t>
  </si>
  <si>
    <t>Receivables Turnover (Average Receivables)</t>
  </si>
  <si>
    <t>46.19</t>
  </si>
  <si>
    <t>47.38</t>
  </si>
  <si>
    <t>45.31</t>
  </si>
  <si>
    <t>41.83</t>
  </si>
  <si>
    <t>39.1</t>
  </si>
  <si>
    <t>38.38</t>
  </si>
  <si>
    <t>41.21</t>
  </si>
  <si>
    <t>40.63</t>
  </si>
  <si>
    <t>32.45</t>
  </si>
  <si>
    <t>33.02</t>
  </si>
  <si>
    <t>Inventory Turnover (Average Inventory)</t>
  </si>
  <si>
    <t>5.51</t>
  </si>
  <si>
    <t>5.88</t>
  </si>
  <si>
    <t>6.1</t>
  </si>
  <si>
    <t>5.96</t>
  </si>
  <si>
    <t>6.02</t>
  </si>
  <si>
    <t>5.81</t>
  </si>
  <si>
    <t>4.88</t>
  </si>
  <si>
    <t>6.29</t>
  </si>
  <si>
    <t>6.07</t>
  </si>
  <si>
    <t>5.91</t>
  </si>
  <si>
    <t>Short Term Liquidity</t>
  </si>
  <si>
    <t>Current Ratio</t>
  </si>
  <si>
    <t>1.92</t>
  </si>
  <si>
    <t>2.22</t>
  </si>
  <si>
    <t>1.72</t>
  </si>
  <si>
    <t>1.62</t>
  </si>
  <si>
    <t>1.64</t>
  </si>
  <si>
    <t>1.37</t>
  </si>
  <si>
    <t>1.97</t>
  </si>
  <si>
    <t>Quick Ratio</t>
  </si>
  <si>
    <t>1.15</t>
  </si>
  <si>
    <t>1.11</t>
  </si>
  <si>
    <t>0.91</t>
  </si>
  <si>
    <t>0.76</t>
  </si>
  <si>
    <t>1.48</t>
  </si>
  <si>
    <t>1.06</t>
  </si>
  <si>
    <t>1.01</t>
  </si>
  <si>
    <t>Operating Cash Flow to Current Liabilities</t>
  </si>
  <si>
    <t>0.94</t>
  </si>
  <si>
    <t>0.69</t>
  </si>
  <si>
    <t>0.52</t>
  </si>
  <si>
    <t>0.72</t>
  </si>
  <si>
    <t>1.16</t>
  </si>
  <si>
    <t>0.83</t>
  </si>
  <si>
    <t>0.74</t>
  </si>
  <si>
    <t>Days Sales Outstanding (Average Receivables)</t>
  </si>
  <si>
    <t>7.88</t>
  </si>
  <si>
    <t>7.68</t>
  </si>
  <si>
    <t>8.03</t>
  </si>
  <si>
    <t>8.87</t>
  </si>
  <si>
    <t>9.31</t>
  </si>
  <si>
    <t>9.48</t>
  </si>
  <si>
    <t>8.83</t>
  </si>
  <si>
    <t>8.96</t>
  </si>
  <si>
    <t>11.22</t>
  </si>
  <si>
    <t>Days Outstanding Inventory (Average Inventory)</t>
  </si>
  <si>
    <t>66.03</t>
  </si>
  <si>
    <t>61.93</t>
  </si>
  <si>
    <t>59.72</t>
  </si>
  <si>
    <t>62.22</t>
  </si>
  <si>
    <t>60.47</t>
  </si>
  <si>
    <t>62.63</t>
  </si>
  <si>
    <t>74.67</t>
  </si>
  <si>
    <t>57.89</t>
  </si>
  <si>
    <t>59.95</t>
  </si>
  <si>
    <t>62.78</t>
  </si>
  <si>
    <t>Average Days Payable Outstanding</t>
  </si>
  <si>
    <t>37.15</t>
  </si>
  <si>
    <t>36.27</t>
  </si>
  <si>
    <t>36.51</t>
  </si>
  <si>
    <t>36.54</t>
  </si>
  <si>
    <t>34.67</t>
  </si>
  <si>
    <t>33.37</t>
  </si>
  <si>
    <t>38.88</t>
  </si>
  <si>
    <t>34.09</t>
  </si>
  <si>
    <t>37.63</t>
  </si>
  <si>
    <t>36.93</t>
  </si>
  <si>
    <t>Cash Conversion Cycle (Average Days)</t>
  </si>
  <si>
    <t>36.76</t>
  </si>
  <si>
    <t>31.24</t>
  </si>
  <si>
    <t>34.56</t>
  </si>
  <si>
    <t>35.11</t>
  </si>
  <si>
    <t>38.74</t>
  </si>
  <si>
    <t>44.62</t>
  </si>
  <si>
    <t>32.76</t>
  </si>
  <si>
    <t>33.54</t>
  </si>
  <si>
    <t>37.08</t>
  </si>
  <si>
    <t>Long Term Solvency</t>
  </si>
  <si>
    <t>Total Debt/Equity</t>
  </si>
  <si>
    <t>-771.5</t>
  </si>
  <si>
    <t>-674.91</t>
  </si>
  <si>
    <t>-608.63</t>
  </si>
  <si>
    <t>-396.37</t>
  </si>
  <si>
    <t>-274.51</t>
  </si>
  <si>
    <t>-342.74</t>
  </si>
  <si>
    <t>Total Debt / Total Capital</t>
  </si>
  <si>
    <t>99.6</t>
  </si>
  <si>
    <t>104.72</t>
  </si>
  <si>
    <t>114.51</t>
  </si>
  <si>
    <t>114.89</t>
  </si>
  <si>
    <t>117.39</t>
  </si>
  <si>
    <t>119.66</t>
  </si>
  <si>
    <t>107.49</t>
  </si>
  <si>
    <t>133.74</t>
  </si>
  <si>
    <t>157.3</t>
  </si>
  <si>
    <t>141.2</t>
  </si>
  <si>
    <t>LT Debt/Equity</t>
  </si>
  <si>
    <t>-784.04</t>
  </si>
  <si>
    <t>-759.92</t>
  </si>
  <si>
    <t>-665.66</t>
  </si>
  <si>
    <t>-572.04</t>
  </si>
  <si>
    <t>-385.17</t>
  </si>
  <si>
    <t>-266.49</t>
  </si>
  <si>
    <t>-331.61</t>
  </si>
  <si>
    <t>Long-Term Debt / Total Capital</t>
  </si>
  <si>
    <t>104.61</t>
  </si>
  <si>
    <t>113.8</t>
  </si>
  <si>
    <t>113.17</t>
  </si>
  <si>
    <t>115.79</t>
  </si>
  <si>
    <t>112.47</t>
  </si>
  <si>
    <t>100.62</t>
  </si>
  <si>
    <t>129.96</t>
  </si>
  <si>
    <t>152.7</t>
  </si>
  <si>
    <t>136.61</t>
  </si>
  <si>
    <t>Total Liabilities / Total Assets</t>
  </si>
  <si>
    <t>99.75</t>
  </si>
  <si>
    <t>103.04</t>
  </si>
  <si>
    <t>108.9</t>
  </si>
  <si>
    <t>109.22</t>
  </si>
  <si>
    <t>110.69</t>
  </si>
  <si>
    <t>114.77</t>
  </si>
  <si>
    <t>105.71</t>
  </si>
  <si>
    <t>125.17</t>
  </si>
  <si>
    <t>140.13</t>
  </si>
  <si>
    <t>129.76</t>
  </si>
  <si>
    <t>EBIT / Interest Expense</t>
  </si>
  <si>
    <t>6.03</t>
  </si>
  <si>
    <t>6.56</t>
  </si>
  <si>
    <t>5.17</t>
  </si>
  <si>
    <t>4.26</t>
  </si>
  <si>
    <t>3.79</t>
  </si>
  <si>
    <t>3.28</t>
  </si>
  <si>
    <t>4.28</t>
  </si>
  <si>
    <t>5.18</t>
  </si>
  <si>
    <t>3.95</t>
  </si>
  <si>
    <t>3.72</t>
  </si>
  <si>
    <t>EBITDA / Interest Expense</t>
  </si>
  <si>
    <t>7.38</t>
  </si>
  <si>
    <t>7.93</t>
  </si>
  <si>
    <t>6.49</t>
  </si>
  <si>
    <t>5.66</t>
  </si>
  <si>
    <t>5.32</t>
  </si>
  <si>
    <t>7.04</t>
  </si>
  <si>
    <t>5.69</t>
  </si>
  <si>
    <t>5.67</t>
  </si>
  <si>
    <t>(EBITDA - Capex) / Interest Expense</t>
  </si>
  <si>
    <t>5.75</t>
  </si>
  <si>
    <t>3.97</t>
  </si>
  <si>
    <t>3.92</t>
  </si>
  <si>
    <t>3.69</t>
  </si>
  <si>
    <t>5.83</t>
  </si>
  <si>
    <t>6.6</t>
  </si>
  <si>
    <t>6.34</t>
  </si>
  <si>
    <t>4.74</t>
  </si>
  <si>
    <t>4.81</t>
  </si>
  <si>
    <t>Total Debt / EBITDA</t>
  </si>
  <si>
    <t>2.16</t>
  </si>
  <si>
    <t>2.24</t>
  </si>
  <si>
    <t>2.52</t>
  </si>
  <si>
    <t>2.85</t>
  </si>
  <si>
    <t>2.2</t>
  </si>
  <si>
    <t>3.06</t>
  </si>
  <si>
    <t>Net Debt / EBITDA</t>
  </si>
  <si>
    <t>1.29</t>
  </si>
  <si>
    <t>1.19</t>
  </si>
  <si>
    <t>1.49</t>
  </si>
  <si>
    <t>1.85</t>
  </si>
  <si>
    <t>2.15</t>
  </si>
  <si>
    <t>1.79</t>
  </si>
  <si>
    <t>2.44</t>
  </si>
  <si>
    <t>2.29</t>
  </si>
  <si>
    <t>Total Debt / (EBITDA - Capex)</t>
  </si>
  <si>
    <t>2.84</t>
  </si>
  <si>
    <t>2.98</t>
  </si>
  <si>
    <t>3.66</t>
  </si>
  <si>
    <t>3.64</t>
  </si>
  <si>
    <t>4.11</t>
  </si>
  <si>
    <t>4.13</t>
  </si>
  <si>
    <t>3.67</t>
  </si>
  <si>
    <t>3.36</t>
  </si>
  <si>
    <t>Net Debt / (EBITDA - Capex)</t>
  </si>
  <si>
    <t>1.84</t>
  </si>
  <si>
    <t>2.42</t>
  </si>
  <si>
    <t>2.68</t>
  </si>
  <si>
    <t>3.11</t>
  </si>
  <si>
    <t>1.93</t>
  </si>
  <si>
    <t>2.92</t>
  </si>
  <si>
    <t>2.71</t>
  </si>
  <si>
    <t>Growth Over Prior Year</t>
  </si>
  <si>
    <t>Total Revenues, 1 Yr. Growth %</t>
  </si>
  <si>
    <t>6.32</t>
  </si>
  <si>
    <t>6.11</t>
  </si>
  <si>
    <t>0.46</t>
  </si>
  <si>
    <t>4.79</t>
  </si>
  <si>
    <t>-2.44</t>
  </si>
  <si>
    <t>-8.26</t>
  </si>
  <si>
    <t>22.51</t>
  </si>
  <si>
    <t>-4.09</t>
  </si>
  <si>
    <t>-1.73</t>
  </si>
  <si>
    <t>Gross Profit, 1 Yr. Growth %</t>
  </si>
  <si>
    <t>8.39</t>
  </si>
  <si>
    <t>7.89</t>
  </si>
  <si>
    <t>0.03</t>
  </si>
  <si>
    <t>-2.51</t>
  </si>
  <si>
    <t>1.43</t>
  </si>
  <si>
    <t>-3.51</t>
  </si>
  <si>
    <t>1.08</t>
  </si>
  <si>
    <t>15.07</t>
  </si>
  <si>
    <t>-15.56</t>
  </si>
  <si>
    <t>-0.58</t>
  </si>
  <si>
    <t>EBITDA, 1 Yr. Growth %</t>
  </si>
  <si>
    <t>11.21</t>
  </si>
  <si>
    <t>10.79</t>
  </si>
  <si>
    <t>-10.05</t>
  </si>
  <si>
    <t>-10.83</t>
  </si>
  <si>
    <t>-10.78</t>
  </si>
  <si>
    <t>30.95</t>
  </si>
  <si>
    <t>-1.54</t>
  </si>
  <si>
    <t>-27.87</t>
  </si>
  <si>
    <t>EBITA, 1 Yr. Growth %</t>
  </si>
  <si>
    <t>11.98</t>
  </si>
  <si>
    <t>12.24</t>
  </si>
  <si>
    <t>-7.03</t>
  </si>
  <si>
    <t>-15.21</t>
  </si>
  <si>
    <t>-15.51</t>
  </si>
  <si>
    <t>51.01</t>
  </si>
  <si>
    <t>6.41</t>
  </si>
  <si>
    <t>-31.51</t>
  </si>
  <si>
    <t>-6.61</t>
  </si>
  <si>
    <t>EBIT, 1 Yr. Growth %</t>
  </si>
  <si>
    <t>12.05</t>
  </si>
  <si>
    <t>Earnings From Cont. Operations, 1 Yr. Growth %</t>
  </si>
  <si>
    <t>15.39</t>
  </si>
  <si>
    <t>20.25</t>
  </si>
  <si>
    <t>-7.58</t>
  </si>
  <si>
    <t>-15.11</t>
  </si>
  <si>
    <t>-34.49</t>
  </si>
  <si>
    <t>-156.83</t>
  </si>
  <si>
    <t>-330.6</t>
  </si>
  <si>
    <t>24.28</t>
  </si>
  <si>
    <t>-26.14</t>
  </si>
  <si>
    <t>Net Income, 1 Yr. Growth %</t>
  </si>
  <si>
    <t>57.94</t>
  </si>
  <si>
    <t>-39.98</t>
  </si>
  <si>
    <t>9.75</t>
  </si>
  <si>
    <t>Normalized Net Income, 1 Yr. Growth %</t>
  </si>
  <si>
    <t>13.14</t>
  </si>
  <si>
    <t>13.45</t>
  </si>
  <si>
    <t>-18.01</t>
  </si>
  <si>
    <t>-19.97</t>
  </si>
  <si>
    <t>-18.61</t>
  </si>
  <si>
    <t>63.71</t>
  </si>
  <si>
    <t>10.9</t>
  </si>
  <si>
    <t>-35.41</t>
  </si>
  <si>
    <t>-4.78</t>
  </si>
  <si>
    <t>Diluted EPS Before Extra, 1 Yr. Growth %</t>
  </si>
  <si>
    <t>14.75</t>
  </si>
  <si>
    <t>20.57</t>
  </si>
  <si>
    <t>-5.69</t>
  </si>
  <si>
    <t>-14.07</t>
  </si>
  <si>
    <t>-32.46</t>
  </si>
  <si>
    <t>-157.58</t>
  </si>
  <si>
    <t>-325.56</t>
  </si>
  <si>
    <t>28.34</t>
  </si>
  <si>
    <t>-13.71</t>
  </si>
  <si>
    <t>12.94</t>
  </si>
  <si>
    <t>Accounts Receivable, 1 Yr. Growth %</t>
  </si>
  <si>
    <t>12.64</t>
  </si>
  <si>
    <t>5.44</t>
  </si>
  <si>
    <t>18.39</t>
  </si>
  <si>
    <t>-16.62</t>
  </si>
  <si>
    <t>-12.09</t>
  </si>
  <si>
    <t>62.16</t>
  </si>
  <si>
    <t>-5.83</t>
  </si>
  <si>
    <t>-0.88</t>
  </si>
  <si>
    <t>Inventory, 1 Yr. Growth %</t>
  </si>
  <si>
    <t>-11.07</t>
  </si>
  <si>
    <t>8.3</t>
  </si>
  <si>
    <t>-2.32</t>
  </si>
  <si>
    <t>0.65</t>
  </si>
  <si>
    <t>3.12</t>
  </si>
  <si>
    <t>-1.09</t>
  </si>
  <si>
    <t>23.95</t>
  </si>
  <si>
    <t>0</t>
  </si>
  <si>
    <t>0.14</t>
  </si>
  <si>
    <t>Net Property, Plant and Equip., 1 Yr. Growth %</t>
  </si>
  <si>
    <t>11.34</t>
  </si>
  <si>
    <t>17.64</t>
  </si>
  <si>
    <t>5.55</t>
  </si>
  <si>
    <t>-2.59</t>
  </si>
  <si>
    <t>96.56</t>
  </si>
  <si>
    <t>2.27</t>
  </si>
  <si>
    <t>10.49</t>
  </si>
  <si>
    <t>1.47</t>
  </si>
  <si>
    <t>Total Assets, 1 Yr. Growth %</t>
  </si>
  <si>
    <t>13.6</t>
  </si>
  <si>
    <t>-3.8</t>
  </si>
  <si>
    <t>-0.26</t>
  </si>
  <si>
    <t>-0.72</t>
  </si>
  <si>
    <t>25.15</t>
  </si>
  <si>
    <t>14.28</t>
  </si>
  <si>
    <t>-47.92</t>
  </si>
  <si>
    <t>-8.83</t>
  </si>
  <si>
    <t>-0.56</t>
  </si>
  <si>
    <t>Tangible Book Value, 1 Yr. Growth %</t>
  </si>
  <si>
    <t>-18.48</t>
  </si>
  <si>
    <t>16.19</t>
  </si>
  <si>
    <t>0.96</t>
  </si>
  <si>
    <t>4.62</t>
  </si>
  <si>
    <t>-3.42</t>
  </si>
  <si>
    <t>-32.98</t>
  </si>
  <si>
    <t>58.83</t>
  </si>
  <si>
    <t>29.77</t>
  </si>
  <si>
    <t>-19.31</t>
  </si>
  <si>
    <t>Common Equity, 1 Yr. Growth %</t>
  </si>
  <si>
    <t>-104.86</t>
  </si>
  <si>
    <t>181.47</t>
  </si>
  <si>
    <t>15.4</t>
  </si>
  <si>
    <t>72.5</t>
  </si>
  <si>
    <t>-55.84</t>
  </si>
  <si>
    <t>129.31</t>
  </si>
  <si>
    <t>45.32</t>
  </si>
  <si>
    <t>-26.25</t>
  </si>
  <si>
    <t>Cash From Operations, 1 Yr. Growth %</t>
  </si>
  <si>
    <t>43.11</t>
  </si>
  <si>
    <t>4.65</t>
  </si>
  <si>
    <t>1.12</t>
  </si>
  <si>
    <t>-29.35</t>
  </si>
  <si>
    <t>-2.06</t>
  </si>
  <si>
    <t>-10.24</t>
  </si>
  <si>
    <t>64.97</t>
  </si>
  <si>
    <t>-26.83</t>
  </si>
  <si>
    <t>-23.32</t>
  </si>
  <si>
    <t>-16.61</t>
  </si>
  <si>
    <t>Capital Expenditures, 1 Yr. Growth %</t>
  </si>
  <si>
    <t>3.47</t>
  </si>
  <si>
    <t>1.68</t>
  </si>
  <si>
    <t>36.18</t>
  </si>
  <si>
    <t>-28.59</t>
  </si>
  <si>
    <t>-11.03</t>
  </si>
  <si>
    <t>-27.19</t>
  </si>
  <si>
    <t>-50.22</t>
  </si>
  <si>
    <t>18.42</t>
  </si>
  <si>
    <t>21.48</t>
  </si>
  <si>
    <t>-9.15</t>
  </si>
  <si>
    <t>Levered Free Cash Flow, 1 Yr. Growth %</t>
  </si>
  <si>
    <t>72.34</t>
  </si>
  <si>
    <t>9.69</t>
  </si>
  <si>
    <t>-26.1</t>
  </si>
  <si>
    <t>-36.23</t>
  </si>
  <si>
    <t>17.89</t>
  </si>
  <si>
    <t>28.14</t>
  </si>
  <si>
    <t>119.67</t>
  </si>
  <si>
    <t>-67.33</t>
  </si>
  <si>
    <t>52.53</t>
  </si>
  <si>
    <t>-21.64</t>
  </si>
  <si>
    <t>Unlevered Free Cash Flow, 1 Yr. Growth %</t>
  </si>
  <si>
    <t>54.59</t>
  </si>
  <si>
    <t>8.59</t>
  </si>
  <si>
    <t>-19.12</t>
  </si>
  <si>
    <t>-27.16</t>
  </si>
  <si>
    <t>10.36</t>
  </si>
  <si>
    <t>19.62</t>
  </si>
  <si>
    <t>95.46</t>
  </si>
  <si>
    <t>-59.84</t>
  </si>
  <si>
    <t>-16.44</t>
  </si>
  <si>
    <t>Dividend Per Share, 1 Yr. Growth %</t>
  </si>
  <si>
    <t>13.33</t>
  </si>
  <si>
    <t>47.06</t>
  </si>
  <si>
    <t>77.78</t>
  </si>
  <si>
    <t>Compound Annual Growth Rate Over Two Years</t>
  </si>
  <si>
    <t>Total Revenues, 2 Yr. CAGR %</t>
  </si>
  <si>
    <t>6.22</t>
  </si>
  <si>
    <t>4.78</t>
  </si>
  <si>
    <t>1.95</t>
  </si>
  <si>
    <t>2.6</t>
  </si>
  <si>
    <t>-5.4</t>
  </si>
  <si>
    <t>20.76</t>
  </si>
  <si>
    <t>8.4</t>
  </si>
  <si>
    <t>-2.92</t>
  </si>
  <si>
    <t>Gross Profit, 2 Yr. CAGR %</t>
  </si>
  <si>
    <t>4.41</t>
  </si>
  <si>
    <t>8.14</t>
  </si>
  <si>
    <t>3.89</t>
  </si>
  <si>
    <t>-1.25</t>
  </si>
  <si>
    <t>-1.07</t>
  </si>
  <si>
    <t>-1.24</t>
  </si>
  <si>
    <t>-1.43</t>
  </si>
  <si>
    <t>-8.38</t>
  </si>
  <si>
    <t>EBITDA, 2 Yr. CAGR %</t>
  </si>
  <si>
    <t>6.73</t>
  </si>
  <si>
    <t>3.39</t>
  </si>
  <si>
    <t>-6.84</t>
  </si>
  <si>
    <t>-10.44</t>
  </si>
  <si>
    <t>-10.81</t>
  </si>
  <si>
    <t>8.09</t>
  </si>
  <si>
    <t>-5.23</t>
  </si>
  <si>
    <t>-11.8</t>
  </si>
  <si>
    <t>-16.22</t>
  </si>
  <si>
    <t>EBITA, 2 Yr. CAGR %</t>
  </si>
  <si>
    <t>6.78</t>
  </si>
  <si>
    <t>12.11</t>
  </si>
  <si>
    <t>-11.21</t>
  </si>
  <si>
    <t>-15.36</t>
  </si>
  <si>
    <t>-15.26</t>
  </si>
  <si>
    <t>13.29</t>
  </si>
  <si>
    <t>-1.08</t>
  </si>
  <si>
    <t>-13.94</t>
  </si>
  <si>
    <t>-20.02</t>
  </si>
  <si>
    <t>EBIT, 2 Yr. CAGR %</t>
  </si>
  <si>
    <t>12.14</t>
  </si>
  <si>
    <t>Earnings From Cont. Operations, 2 Yr. CAGR %</t>
  </si>
  <si>
    <t>17.63</t>
  </si>
  <si>
    <t>17.8</t>
  </si>
  <si>
    <t>5.42</t>
  </si>
  <si>
    <t>-11.43</t>
  </si>
  <si>
    <t>-25.43</t>
  </si>
  <si>
    <t>-38.98</t>
  </si>
  <si>
    <t>14.48</t>
  </si>
  <si>
    <t>52.87</t>
  </si>
  <si>
    <t>-4.19</t>
  </si>
  <si>
    <t>Net Income, 2 Yr. CAGR %</t>
  </si>
  <si>
    <t>90.84</t>
  </si>
  <si>
    <t>-2.64</t>
  </si>
  <si>
    <t>-18.84</t>
  </si>
  <si>
    <t>Normalized Net Income, 2 Yr. CAGR %</t>
  </si>
  <si>
    <t>7.41</t>
  </si>
  <si>
    <t>0.58</t>
  </si>
  <si>
    <t>-14.49</t>
  </si>
  <si>
    <t>-18.99</t>
  </si>
  <si>
    <t>-19.52</t>
  </si>
  <si>
    <t>15.43</t>
  </si>
  <si>
    <t>-21.58</t>
  </si>
  <si>
    <t>Diluted EPS Before Extra, 2 Yr. CAGR %</t>
  </si>
  <si>
    <t>17.39</t>
  </si>
  <si>
    <t>6.64</t>
  </si>
  <si>
    <t>-9.98</t>
  </si>
  <si>
    <t>-23.82</t>
  </si>
  <si>
    <t>-37.64</t>
  </si>
  <si>
    <t>13.96</t>
  </si>
  <si>
    <t>54.53</t>
  </si>
  <si>
    <t>5.24</t>
  </si>
  <si>
    <t>-1.28</t>
  </si>
  <si>
    <t>Accounts Receivable, 2 Yr. CAGR %</t>
  </si>
  <si>
    <t>11.42</t>
  </si>
  <si>
    <t>8.01</t>
  </si>
  <si>
    <t>8.98</t>
  </si>
  <si>
    <t>11.73</t>
  </si>
  <si>
    <t>-0.65</t>
  </si>
  <si>
    <t>-14.39</t>
  </si>
  <si>
    <t>-11.44</t>
  </si>
  <si>
    <t>23.57</t>
  </si>
  <si>
    <t>-3.39</t>
  </si>
  <si>
    <t>Inventory, 2 Yr. CAGR %</t>
  </si>
  <si>
    <t>1.58</t>
  </si>
  <si>
    <t>-1.86</t>
  </si>
  <si>
    <t>2.86</t>
  </si>
  <si>
    <t>1.88</t>
  </si>
  <si>
    <t>-25.78</t>
  </si>
  <si>
    <t>11.33</t>
  </si>
  <si>
    <t>0.07</t>
  </si>
  <si>
    <t>Net Property, Plant and Equip., 2 Yr. CAGR %</t>
  </si>
  <si>
    <t>12.38</t>
  </si>
  <si>
    <t>6.74</t>
  </si>
  <si>
    <t>9.72</t>
  </si>
  <si>
    <t>11.43</t>
  </si>
  <si>
    <t>1.39</t>
  </si>
  <si>
    <t>38.37</t>
  </si>
  <si>
    <t>28.5</t>
  </si>
  <si>
    <t>-39.46</t>
  </si>
  <si>
    <t>6.3</t>
  </si>
  <si>
    <t>5.89</t>
  </si>
  <si>
    <t>Total Assets, 2 Yr. CAGR %</t>
  </si>
  <si>
    <t>11.95</t>
  </si>
  <si>
    <t>4.54</t>
  </si>
  <si>
    <t>-2.05</t>
  </si>
  <si>
    <t>-0.49</t>
  </si>
  <si>
    <t>11.47</t>
  </si>
  <si>
    <t>19.59</t>
  </si>
  <si>
    <t>-22.85</t>
  </si>
  <si>
    <t>-31.09</t>
  </si>
  <si>
    <t>-4.79</t>
  </si>
  <si>
    <t>Tangible Book Value, 2 Yr. CAGR %</t>
  </si>
  <si>
    <t>-21.05</t>
  </si>
  <si>
    <t>-2.68</t>
  </si>
  <si>
    <t>20.59</t>
  </si>
  <si>
    <t>12.41</t>
  </si>
  <si>
    <t>2.78</t>
  </si>
  <si>
    <t>-19.55</t>
  </si>
  <si>
    <t>-4.58</t>
  </si>
  <si>
    <t>43.57</t>
  </si>
  <si>
    <t>Common Equity, 2 Yr. CAGR %</t>
  </si>
  <si>
    <t>-86.68</t>
  </si>
  <si>
    <t>-16.33</t>
  </si>
  <si>
    <t>536.4</t>
  </si>
  <si>
    <t>70.51</t>
  </si>
  <si>
    <t>9.18</t>
  </si>
  <si>
    <t>41.09</t>
  </si>
  <si>
    <t>-12.72</t>
  </si>
  <si>
    <t>0.63</t>
  </si>
  <si>
    <t>82.55</t>
  </si>
  <si>
    <t>3.53</t>
  </si>
  <si>
    <t>Cash From Operations, 2 Yr. CAGR %</t>
  </si>
  <si>
    <t>14.98</t>
  </si>
  <si>
    <t>22.38</t>
  </si>
  <si>
    <t>2.87</t>
  </si>
  <si>
    <t>-16.72</t>
  </si>
  <si>
    <t>-16.82</t>
  </si>
  <si>
    <t>-6.24</t>
  </si>
  <si>
    <t>21.69</t>
  </si>
  <si>
    <t>9.87</t>
  </si>
  <si>
    <t>-25.1</t>
  </si>
  <si>
    <t>-20.04</t>
  </si>
  <si>
    <t>Capital Expenditures, 2 Yr. CAGR %</t>
  </si>
  <si>
    <t>10.27</t>
  </si>
  <si>
    <t>2.57</t>
  </si>
  <si>
    <t>17.67</t>
  </si>
  <si>
    <t>-1.39</t>
  </si>
  <si>
    <t>-20.29</t>
  </si>
  <si>
    <t>-19.51</t>
  </si>
  <si>
    <t>-39.79</t>
  </si>
  <si>
    <t>-23.22</t>
  </si>
  <si>
    <t>19.94</t>
  </si>
  <si>
    <t>5.06</t>
  </si>
  <si>
    <t>Levered Free Cash Flow, 2 Yr. CAGR %</t>
  </si>
  <si>
    <t>9.59</t>
  </si>
  <si>
    <t>39.79</t>
  </si>
  <si>
    <t>-9.96</t>
  </si>
  <si>
    <t>-31.35</t>
  </si>
  <si>
    <t>-13.29</t>
  </si>
  <si>
    <t>21.81</t>
  </si>
  <si>
    <t>67.78</t>
  </si>
  <si>
    <t>-31.61</t>
  </si>
  <si>
    <t>-32.88</t>
  </si>
  <si>
    <t>9.33</t>
  </si>
  <si>
    <t>Unlevered Free Cash Flow, 2 Yr. CAGR %</t>
  </si>
  <si>
    <t>8.02</t>
  </si>
  <si>
    <t>31.36</t>
  </si>
  <si>
    <t>-6.28</t>
  </si>
  <si>
    <t>-23.25</t>
  </si>
  <si>
    <t>-10.34</t>
  </si>
  <si>
    <t>52.91</t>
  </si>
  <si>
    <t>-25.27</t>
  </si>
  <si>
    <t>-28.84</t>
  </si>
  <si>
    <t>Dividend Per Share, 2 Yr. CAGR %</t>
  </si>
  <si>
    <t>16.62</t>
  </si>
  <si>
    <t>29.1</t>
  </si>
  <si>
    <t>32.84</t>
  </si>
  <si>
    <t>-29.29</t>
  </si>
  <si>
    <t>-64.64</t>
  </si>
  <si>
    <t>-38.76</t>
  </si>
  <si>
    <t>63.3</t>
  </si>
  <si>
    <t>33.33</t>
  </si>
  <si>
    <t>Compound Annual Growth Rate Over Three Years</t>
  </si>
  <si>
    <t>Total Revenues, 3 Yr. CAGR %</t>
  </si>
  <si>
    <t>5.29</t>
  </si>
  <si>
    <t>3.32</t>
  </si>
  <si>
    <t>2.89</t>
  </si>
  <si>
    <t>0.89</t>
  </si>
  <si>
    <t>-2.12</t>
  </si>
  <si>
    <t>-15.87</t>
  </si>
  <si>
    <t>11.83</t>
  </si>
  <si>
    <t>4.91</t>
  </si>
  <si>
    <t>Gross Profit, 3 Yr. CAGR %</t>
  </si>
  <si>
    <t>5.25</t>
  </si>
  <si>
    <t>5.37</t>
  </si>
  <si>
    <t>1.71</t>
  </si>
  <si>
    <t>-0.36</t>
  </si>
  <si>
    <t>-1.55</t>
  </si>
  <si>
    <t>-12.47</t>
  </si>
  <si>
    <t>7.09</t>
  </si>
  <si>
    <t>-1.15</t>
  </si>
  <si>
    <t>EBITDA, 3 Yr. CAGR %</t>
  </si>
  <si>
    <t>7.27</t>
  </si>
  <si>
    <t>8.07</t>
  </si>
  <si>
    <t>5.94</t>
  </si>
  <si>
    <t>-1.3</t>
  </si>
  <si>
    <t>-8.19</t>
  </si>
  <si>
    <t>-10.56</t>
  </si>
  <si>
    <t>4.98</t>
  </si>
  <si>
    <t>-15.44</t>
  </si>
  <si>
    <t>-8.86</t>
  </si>
  <si>
    <t>EBITA, 3 Yr. CAGR %</t>
  </si>
  <si>
    <t>8.57</t>
  </si>
  <si>
    <t>5.33</t>
  </si>
  <si>
    <t>-12.67</t>
  </si>
  <si>
    <t>-15.24</t>
  </si>
  <si>
    <t>2.74</t>
  </si>
  <si>
    <t>11.23</t>
  </si>
  <si>
    <t>-12.49</t>
  </si>
  <si>
    <t>-11.57</t>
  </si>
  <si>
    <t>EBIT, 3 Yr. CAGR %</t>
  </si>
  <si>
    <t>8.1</t>
  </si>
  <si>
    <t>8.63</t>
  </si>
  <si>
    <t>5.35</t>
  </si>
  <si>
    <t>Earnings From Cont. Operations, 3 Yr. CAGR %</t>
  </si>
  <si>
    <t>7.02</t>
  </si>
  <si>
    <t>18.5</t>
  </si>
  <si>
    <t>-1.92</t>
  </si>
  <si>
    <t>-19.9</t>
  </si>
  <si>
    <t>-31.88</t>
  </si>
  <si>
    <t>-4.95</t>
  </si>
  <si>
    <t>18.62</t>
  </si>
  <si>
    <t>19.96</t>
  </si>
  <si>
    <t>0.5</t>
  </si>
  <si>
    <t>Net Income, 3 Yr. CAGR %</t>
  </si>
  <si>
    <t>27.44</t>
  </si>
  <si>
    <t>1.33</t>
  </si>
  <si>
    <t>Normalized Net Income, 3 Yr. CAGR %</t>
  </si>
  <si>
    <t>7.91</t>
  </si>
  <si>
    <t>9.39</t>
  </si>
  <si>
    <t>4.6</t>
  </si>
  <si>
    <t>-6.04</t>
  </si>
  <si>
    <t>-16.36</t>
  </si>
  <si>
    <t>-19.02</t>
  </si>
  <si>
    <t>1.98</t>
  </si>
  <si>
    <t>14.42</t>
  </si>
  <si>
    <t>-14.94</t>
  </si>
  <si>
    <t>-11.37</t>
  </si>
  <si>
    <t>Diluted EPS Before Extra, 3 Yr. CAGR %</t>
  </si>
  <si>
    <t>9.04</t>
  </si>
  <si>
    <t>18.44</t>
  </si>
  <si>
    <t>9.28</t>
  </si>
  <si>
    <t>-0.77</t>
  </si>
  <si>
    <t>-18.2</t>
  </si>
  <si>
    <t>-30.61</t>
  </si>
  <si>
    <t>-4.27</t>
  </si>
  <si>
    <t>19.48</t>
  </si>
  <si>
    <t>27.25</t>
  </si>
  <si>
    <t>7.75</t>
  </si>
  <si>
    <t>Accounts Receivable, 3 Yr. CAGR %</t>
  </si>
  <si>
    <t>4.95</t>
  </si>
  <si>
    <t>8.74</t>
  </si>
  <si>
    <t>7.15</t>
  </si>
  <si>
    <t>12.03</t>
  </si>
  <si>
    <t>1.34</t>
  </si>
  <si>
    <t>-4.62</t>
  </si>
  <si>
    <t>-13.2</t>
  </si>
  <si>
    <t>-9.61</t>
  </si>
  <si>
    <t>14.81</t>
  </si>
  <si>
    <t>Inventory, 3 Yr. CAGR %</t>
  </si>
  <si>
    <t>3.77</t>
  </si>
  <si>
    <t>-2.01</t>
  </si>
  <si>
    <t>6.17</t>
  </si>
  <si>
    <t>3.61</t>
  </si>
  <si>
    <t>5.5</t>
  </si>
  <si>
    <t>0.88</t>
  </si>
  <si>
    <t>-17.18</t>
  </si>
  <si>
    <t>-18.02</t>
  </si>
  <si>
    <t>7.47</t>
  </si>
  <si>
    <t>Net Property, Plant and Equip., 3 Yr. CAGR %</t>
  </si>
  <si>
    <t>8.92</t>
  </si>
  <si>
    <t>10.26</t>
  </si>
  <si>
    <t>8.31</t>
  </si>
  <si>
    <t>6.54</t>
  </si>
  <si>
    <t>26.43</t>
  </si>
  <si>
    <t>-10.36</t>
  </si>
  <si>
    <t>-26.02</t>
  </si>
  <si>
    <t>4.67</t>
  </si>
  <si>
    <t>Total Assets, 3 Yr. CAGR %</t>
  </si>
  <si>
    <t>7.29</t>
  </si>
  <si>
    <t>12.16</t>
  </si>
  <si>
    <t>2.91</t>
  </si>
  <si>
    <t>-1.61</t>
  </si>
  <si>
    <t>12.4</t>
  </si>
  <si>
    <t>-9.35</t>
  </si>
  <si>
    <t>-18.44</t>
  </si>
  <si>
    <t>-22.13</t>
  </si>
  <si>
    <t>Tangible Book Value, 3 Yr. CAGR %</t>
  </si>
  <si>
    <t>-10.2</t>
  </si>
  <si>
    <t>13.66</t>
  </si>
  <si>
    <t>0.67</t>
  </si>
  <si>
    <t>-12.19</t>
  </si>
  <si>
    <t>5.72</t>
  </si>
  <si>
    <t>18.48</t>
  </si>
  <si>
    <t>Common Equity, 3 Yr. CAGR %</t>
  </si>
  <si>
    <t>-49.16</t>
  </si>
  <si>
    <t>-36.57</t>
  </si>
  <si>
    <t>25.36</t>
  </si>
  <si>
    <t>247.14</t>
  </si>
  <si>
    <t>49.71</t>
  </si>
  <si>
    <t>27.16</t>
  </si>
  <si>
    <t>-4.2</t>
  </si>
  <si>
    <t>20.43</t>
  </si>
  <si>
    <t>13.75</t>
  </si>
  <si>
    <t>34.95</t>
  </si>
  <si>
    <t>Cash From Operations, 3 Yr. CAGR %</t>
  </si>
  <si>
    <t>12.15</t>
  </si>
  <si>
    <t>14.84</t>
  </si>
  <si>
    <t>-7.66</t>
  </si>
  <si>
    <t>-14.68</t>
  </si>
  <si>
    <t>13.19</t>
  </si>
  <si>
    <t>-22.37</t>
  </si>
  <si>
    <t>Capital Expenditures, 3 Yr. CAGR %</t>
  </si>
  <si>
    <t>18.84</t>
  </si>
  <si>
    <t>7.33</t>
  </si>
  <si>
    <t>12.73</t>
  </si>
  <si>
    <t>-0.37</t>
  </si>
  <si>
    <t>-4.71</t>
  </si>
  <si>
    <t>-22.66</t>
  </si>
  <si>
    <t>-31.42</t>
  </si>
  <si>
    <t>-24.57</t>
  </si>
  <si>
    <t>-10.53</t>
  </si>
  <si>
    <t>9.34</t>
  </si>
  <si>
    <t>Levered Free Cash Flow, 3 Yr. CAGR %</t>
  </si>
  <si>
    <t>5.98</t>
  </si>
  <si>
    <t>10.84</t>
  </si>
  <si>
    <t>13.03</t>
  </si>
  <si>
    <t>-19.74</t>
  </si>
  <si>
    <t>-17.79</t>
  </si>
  <si>
    <t>-1.83</t>
  </si>
  <si>
    <t>48.27</t>
  </si>
  <si>
    <t>-19.54</t>
  </si>
  <si>
    <t>-29.33</t>
  </si>
  <si>
    <t>Unlevered Free Cash Flow, 3 Yr. CAGR %</t>
  </si>
  <si>
    <t>6.57</t>
  </si>
  <si>
    <t>11.75</t>
  </si>
  <si>
    <t>-13.84</t>
  </si>
  <si>
    <t>-13.37</t>
  </si>
  <si>
    <t>-1.72</t>
  </si>
  <si>
    <t>36.57</t>
  </si>
  <si>
    <t>-0.75</t>
  </si>
  <si>
    <t>-16.3</t>
  </si>
  <si>
    <t>-24.93</t>
  </si>
  <si>
    <t>Dividend Per Share, 3 Yr. CAGR %</t>
  </si>
  <si>
    <t>19.35</t>
  </si>
  <si>
    <t>25.99</t>
  </si>
  <si>
    <t>20.84</t>
  </si>
  <si>
    <t>6.27</t>
  </si>
  <si>
    <t>-20.63</t>
  </si>
  <si>
    <t>-42.76</t>
  </si>
  <si>
    <t>-12.64</t>
  </si>
  <si>
    <t>38.67</t>
  </si>
  <si>
    <t>Compound Annual Growth Rate Over Five Years</t>
  </si>
  <si>
    <t>Total Revenues, 5 Yr. CAGR %</t>
  </si>
  <si>
    <t>5.82</t>
  </si>
  <si>
    <t>4.8</t>
  </si>
  <si>
    <t>4.21</t>
  </si>
  <si>
    <t>-0.51</t>
  </si>
  <si>
    <t>-8.92</t>
  </si>
  <si>
    <t>-9.76</t>
  </si>
  <si>
    <t>-10.91</t>
  </si>
  <si>
    <t>Gross Profit, 5 Yr. CAGR %</t>
  </si>
  <si>
    <t>8.8</t>
  </si>
  <si>
    <t>6.97</t>
  </si>
  <si>
    <t>4.7</t>
  </si>
  <si>
    <t>2.95</t>
  </si>
  <si>
    <t>0.59</t>
  </si>
  <si>
    <t>-7.89</t>
  </si>
  <si>
    <t>-10.5</t>
  </si>
  <si>
    <t>-10.86</t>
  </si>
  <si>
    <t>EBITDA, 5 Yr. CAGR %</t>
  </si>
  <si>
    <t>13.76</t>
  </si>
  <si>
    <t>5.7</t>
  </si>
  <si>
    <t>-0.95</t>
  </si>
  <si>
    <t>-5.22</t>
  </si>
  <si>
    <t>-1.48</t>
  </si>
  <si>
    <t>-5.39</t>
  </si>
  <si>
    <t>EBITA, 5 Yr. CAGR %</t>
  </si>
  <si>
    <t>17.61</t>
  </si>
  <si>
    <t>11.07</t>
  </si>
  <si>
    <t>5.63</t>
  </si>
  <si>
    <t>0.17</t>
  </si>
  <si>
    <t>-3.49</t>
  </si>
  <si>
    <t>-8.67</t>
  </si>
  <si>
    <t>-3.09</t>
  </si>
  <si>
    <t>-0.29</t>
  </si>
  <si>
    <t>-4.45</t>
  </si>
  <si>
    <t>-2.52</t>
  </si>
  <si>
    <t>EBIT, 5 Yr. CAGR %</t>
  </si>
  <si>
    <t>17.77</t>
  </si>
  <si>
    <t>11.19</t>
  </si>
  <si>
    <t>5.68</t>
  </si>
  <si>
    <t>0.21</t>
  </si>
  <si>
    <t>-3.48</t>
  </si>
  <si>
    <t>Earnings From Cont. Operations, 5 Yr. CAGR %</t>
  </si>
  <si>
    <t>9.25</t>
  </si>
  <si>
    <t>6.38</t>
  </si>
  <si>
    <t>5.48</t>
  </si>
  <si>
    <t>-6.54</t>
  </si>
  <si>
    <t>-18.88</t>
  </si>
  <si>
    <t>-7.6</t>
  </si>
  <si>
    <t>-4.18</t>
  </si>
  <si>
    <t>6.4</t>
  </si>
  <si>
    <t>Net Income, 5 Yr. CAGR %</t>
  </si>
  <si>
    <t>-4.04</t>
  </si>
  <si>
    <t>Normalized Net Income, 5 Yr. CAGR %</t>
  </si>
  <si>
    <t>20.5</t>
  </si>
  <si>
    <t>9.76</t>
  </si>
  <si>
    <t>4.92</t>
  </si>
  <si>
    <t>-5.57</t>
  </si>
  <si>
    <t>-11.68</t>
  </si>
  <si>
    <t>-4.96</t>
  </si>
  <si>
    <t>-0.45</t>
  </si>
  <si>
    <t>-5.09</t>
  </si>
  <si>
    <t>-1.63</t>
  </si>
  <si>
    <t>Diluted EPS Before Extra, 5 Yr. CAGR %</t>
  </si>
  <si>
    <t>20.63</t>
  </si>
  <si>
    <t>11.76</t>
  </si>
  <si>
    <t>6.13</t>
  </si>
  <si>
    <t>-17.59</t>
  </si>
  <si>
    <t>-6.6</t>
  </si>
  <si>
    <t>-0.2</t>
  </si>
  <si>
    <t>-0.12</t>
  </si>
  <si>
    <t>10.7</t>
  </si>
  <si>
    <t>Accounts Receivable, 5 Yr. CAGR %</t>
  </si>
  <si>
    <t>2.38</t>
  </si>
  <si>
    <t>6.16</t>
  </si>
  <si>
    <t>8.84</t>
  </si>
  <si>
    <t>8.51</t>
  </si>
  <si>
    <t>3.96</t>
  </si>
  <si>
    <t>0.61</t>
  </si>
  <si>
    <t>-3.98</t>
  </si>
  <si>
    <t>-6.13</t>
  </si>
  <si>
    <t>-9.4</t>
  </si>
  <si>
    <t>Inventory, 5 Yr. CAGR %</t>
  </si>
  <si>
    <t>-0.02</t>
  </si>
  <si>
    <t>1.69</t>
  </si>
  <si>
    <t>1.91</t>
  </si>
  <si>
    <t>4.43</t>
  </si>
  <si>
    <t>2.56</t>
  </si>
  <si>
    <t>-8.34</t>
  </si>
  <si>
    <t>-10.58</t>
  </si>
  <si>
    <t>-10.67</t>
  </si>
  <si>
    <t>Net Property, Plant and Equip., 5 Yr. CAGR %</t>
  </si>
  <si>
    <t>5.73</t>
  </si>
  <si>
    <t>7.67</t>
  </si>
  <si>
    <t>10.76</t>
  </si>
  <si>
    <t>9.92</t>
  </si>
  <si>
    <t>6.62</t>
  </si>
  <si>
    <t>19.46</t>
  </si>
  <si>
    <t>Total Assets, 5 Yr. CAGR %</t>
  </si>
  <si>
    <t>5.65</t>
  </si>
  <si>
    <t>5.99</t>
  </si>
  <si>
    <t>6.25</t>
  </si>
  <si>
    <t>2.36</t>
  </si>
  <si>
    <t>-5.91</t>
  </si>
  <si>
    <t>-7.55</t>
  </si>
  <si>
    <t>Tangible Book Value, 5 Yr. CAGR %</t>
  </si>
  <si>
    <t>63.38</t>
  </si>
  <si>
    <t>28.52</t>
  </si>
  <si>
    <t>-1.76</t>
  </si>
  <si>
    <t>8.21</t>
  </si>
  <si>
    <t>-3.07</t>
  </si>
  <si>
    <t>-1.47</t>
  </si>
  <si>
    <t>-1.64</t>
  </si>
  <si>
    <t>Common Equity, 5 Yr. CAGR %</t>
  </si>
  <si>
    <t>-61.7</t>
  </si>
  <si>
    <t>-29.39</t>
  </si>
  <si>
    <t>39.7</t>
  </si>
  <si>
    <t>-5.8</t>
  </si>
  <si>
    <t>142.16</t>
  </si>
  <si>
    <t>20.65</t>
  </si>
  <si>
    <t>15.8</t>
  </si>
  <si>
    <t>23.98</t>
  </si>
  <si>
    <t>13.36</t>
  </si>
  <si>
    <t>Cash From Operations, 5 Yr. CAGR %</t>
  </si>
  <si>
    <t>8.75</t>
  </si>
  <si>
    <t>7.8</t>
  </si>
  <si>
    <t>8.34</t>
  </si>
  <si>
    <t>-7.1</t>
  </si>
  <si>
    <t>0.12</t>
  </si>
  <si>
    <t>-5.6</t>
  </si>
  <si>
    <t>-7.08</t>
  </si>
  <si>
    <t>Capital Expenditures, 5 Yr. CAGR %</t>
  </si>
  <si>
    <t>28.76</t>
  </si>
  <si>
    <t>21.55</t>
  </si>
  <si>
    <t>18.37</t>
  </si>
  <si>
    <t>3.75</t>
  </si>
  <si>
    <t>-8.52</t>
  </si>
  <si>
    <t>-20.7</t>
  </si>
  <si>
    <t>-22.88</t>
  </si>
  <si>
    <t>-14.24</t>
  </si>
  <si>
    <t>-13.88</t>
  </si>
  <si>
    <t>Levered Free Cash Flow, 5 Yr. CAGR %</t>
  </si>
  <si>
    <t>0.93</t>
  </si>
  <si>
    <t>-0.05</t>
  </si>
  <si>
    <t>-8.49</t>
  </si>
  <si>
    <t>1.66</t>
  </si>
  <si>
    <t>-5.17</t>
  </si>
  <si>
    <t>-3.37</t>
  </si>
  <si>
    <t>Unlevered Free Cash Flow, 5 Yr. CAGR %</t>
  </si>
  <si>
    <t>1.76</t>
  </si>
  <si>
    <t>2.63</t>
  </si>
  <si>
    <t>-5.16</t>
  </si>
  <si>
    <t>-3.57</t>
  </si>
  <si>
    <t>8.46</t>
  </si>
  <si>
    <t>2.26</t>
  </si>
  <si>
    <t>-3.02</t>
  </si>
  <si>
    <t>Dividend Per Share, 5 Yr. CAGR %</t>
  </si>
  <si>
    <t>17.78</t>
  </si>
  <si>
    <t>27.23</t>
  </si>
  <si>
    <t>24.57</t>
  </si>
  <si>
    <t>19.14</t>
  </si>
  <si>
    <t>14.87</t>
  </si>
  <si>
    <t>-2.47</t>
  </si>
  <si>
    <t>-31.57</t>
  </si>
  <si>
    <t>-28.45</t>
  </si>
  <si>
    <t>-19.73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</si>
  <si>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</si>
  <si>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</si>
  <si>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</si>
  <si>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</si>
  <si>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</si>
  <si>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</si>
  <si>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</si>
  <si>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</si>
  <si>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</si>
  <si>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6,204</t>
  </si>
  <si>
    <t>12,226</t>
  </si>
  <si>
    <t>14,345</t>
  </si>
  <si>
    <t>10,701</t>
  </si>
  <si>
    <t>9,817</t>
  </si>
  <si>
    <t>8,007</t>
  </si>
  <si>
    <t>-</t>
  </si>
  <si>
    <t>Change</t>
  </si>
  <si>
    <t>97.06%</t>
  </si>
  <si>
    <t>17.33%</t>
  </si>
  <si>
    <t>-25.4%</t>
  </si>
  <si>
    <t>-8.26%</t>
  </si>
  <si>
    <t>-18.44%</t>
  </si>
  <si>
    <t>Enterprise Value (EV)
                                    1</t>
  </si>
  <si>
    <t>10,253</t>
  </si>
  <si>
    <t>14,689</t>
  </si>
  <si>
    <t>17,219</t>
  </si>
  <si>
    <t>14,331</t>
  </si>
  <si>
    <t>13,121</t>
  </si>
  <si>
    <t>11,139</t>
  </si>
  <si>
    <t>10,851</t>
  </si>
  <si>
    <t>10,667</t>
  </si>
  <si>
    <t>43.27%</t>
  </si>
  <si>
    <t>17.23%</t>
  </si>
  <si>
    <t>-16.77%</t>
  </si>
  <si>
    <t>-8.44%</t>
  </si>
  <si>
    <t>-15.1%</t>
  </si>
  <si>
    <t>-2.59%</t>
  </si>
  <si>
    <t>-1.7%</t>
  </si>
  <si>
    <t>P/E ratio</t>
  </si>
  <si>
    <t>-16.9x</t>
  </si>
  <si>
    <t>14.7x</t>
  </si>
  <si>
    <t>11.4x</t>
  </si>
  <si>
    <t>13.7x</t>
  </si>
  <si>
    <t>11.3x</t>
  </si>
  <si>
    <t>10.5x</t>
  </si>
  <si>
    <t>10.2x</t>
  </si>
  <si>
    <t>9.6x</t>
  </si>
  <si>
    <t>PBR</t>
  </si>
  <si>
    <t>-4.15x</t>
  </si>
  <si>
    <t>-18.5x</t>
  </si>
  <si>
    <t>-9.31x</t>
  </si>
  <si>
    <t>-4.86x</t>
  </si>
  <si>
    <t>-6.01x</t>
  </si>
  <si>
    <t>-5.42x</t>
  </si>
  <si>
    <t>-5.91x</t>
  </si>
  <si>
    <t>-6.03x</t>
  </si>
  <si>
    <t>PEG</t>
  </si>
  <si>
    <t>-0x</t>
  </si>
  <si>
    <t>0.2x</t>
  </si>
  <si>
    <t>-0.5x</t>
  </si>
  <si>
    <t>0.9x</t>
  </si>
  <si>
    <t>-1.25x</t>
  </si>
  <si>
    <t>2.98x</t>
  </si>
  <si>
    <t>1.65x</t>
  </si>
  <si>
    <t>Capitalization / Revenue</t>
  </si>
  <si>
    <t>0.48x</t>
  </si>
  <si>
    <t>1.03x</t>
  </si>
  <si>
    <t>1.82x</t>
  </si>
  <si>
    <t>1.42x</t>
  </si>
  <si>
    <t>1.32x</t>
  </si>
  <si>
    <t>1.1x</t>
  </si>
  <si>
    <t>1.07x</t>
  </si>
  <si>
    <t>EV / Revenue</t>
  </si>
  <si>
    <t>0.79x</t>
  </si>
  <si>
    <t>1.24x</t>
  </si>
  <si>
    <t>2.18x</t>
  </si>
  <si>
    <t>1.9x</t>
  </si>
  <si>
    <t>1.77x</t>
  </si>
  <si>
    <t>1.53x</t>
  </si>
  <si>
    <t>1.44x</t>
  </si>
  <si>
    <t>1.37x</t>
  </si>
  <si>
    <t>EV / EBITDA</t>
  </si>
  <si>
    <t>5.64x</t>
  </si>
  <si>
    <t>6.31x</t>
  </si>
  <si>
    <t>7.23x</t>
  </si>
  <si>
    <t>8.97x</t>
  </si>
  <si>
    <t>8.44x</t>
  </si>
  <si>
    <t>7.25x</t>
  </si>
  <si>
    <t>6.8x</t>
  </si>
  <si>
    <t>6.45x</t>
  </si>
  <si>
    <t>EV / EBIT</t>
  </si>
  <si>
    <t>8.33x</t>
  </si>
  <si>
    <t>8.12x</t>
  </si>
  <si>
    <t>8.53x</t>
  </si>
  <si>
    <t>10.4x</t>
  </si>
  <si>
    <t>8.84x</t>
  </si>
  <si>
    <t>8.25x</t>
  </si>
  <si>
    <t>7.77x</t>
  </si>
  <si>
    <t>EV / FCF</t>
  </si>
  <si>
    <t>13.2x</t>
  </si>
  <si>
    <t>8.11x</t>
  </si>
  <si>
    <t>14.1x</t>
  </si>
  <si>
    <t>17.6x</t>
  </si>
  <si>
    <t>20x</t>
  </si>
  <si>
    <t>14x</t>
  </si>
  <si>
    <t>13.3x</t>
  </si>
  <si>
    <t>9.82x</t>
  </si>
  <si>
    <t>FCF Yield</t>
  </si>
  <si>
    <t>7.58%</t>
  </si>
  <si>
    <t>12.3%</t>
  </si>
  <si>
    <t>7.1%</t>
  </si>
  <si>
    <t>5.69%</t>
  </si>
  <si>
    <t>5%</t>
  </si>
  <si>
    <t>7.14%</t>
  </si>
  <si>
    <t>7.5%</t>
  </si>
  <si>
    <t>10.2%</t>
  </si>
  <si>
    <t>Dividend per Share
                                    2</t>
  </si>
  <si>
    <t>0.8263</t>
  </si>
  <si>
    <t>0.8818</t>
  </si>
  <si>
    <t>0.9865</t>
  </si>
  <si>
    <t>Rate of return</t>
  </si>
  <si>
    <t>5.35%</t>
  </si>
  <si>
    <t>0.68%</t>
  </si>
  <si>
    <t>0.81%</t>
  </si>
  <si>
    <t>1.71%</t>
  </si>
  <si>
    <t>1.84%</t>
  </si>
  <si>
    <t>2.24%</t>
  </si>
  <si>
    <t>2.39%</t>
  </si>
  <si>
    <t>2.67%</t>
  </si>
  <si>
    <t>EPS
                                    2</t>
  </si>
  <si>
    <t>3</t>
  </si>
  <si>
    <t>3.518</t>
  </si>
  <si>
    <t>3.639</t>
  </si>
  <si>
    <t>3.851</t>
  </si>
  <si>
    <t>Distribution rate</t>
  </si>
  <si>
    <t>-90.2%</t>
  </si>
  <si>
    <t>10%</t>
  </si>
  <si>
    <t>9.22%</t>
  </si>
  <si>
    <t>23.3%</t>
  </si>
  <si>
    <t>20.8%</t>
  </si>
  <si>
    <t>23.5%</t>
  </si>
  <si>
    <t>24.2%</t>
  </si>
  <si>
    <t>25.6%</t>
  </si>
  <si>
    <t>Net sales
                                    1</t>
  </si>
  <si>
    <t>12,914</t>
  </si>
  <si>
    <t>11,847</t>
  </si>
  <si>
    <t>7,882</t>
  </si>
  <si>
    <t>7,560</t>
  </si>
  <si>
    <t>7,429</t>
  </si>
  <si>
    <t>7,302</t>
  </si>
  <si>
    <t>7,517</t>
  </si>
  <si>
    <t>7,764</t>
  </si>
  <si>
    <t>EBITDA
                                    1</t>
  </si>
  <si>
    <t>1,819</t>
  </si>
  <si>
    <t>2,329</t>
  </si>
  <si>
    <t>2,382</t>
  </si>
  <si>
    <t>1,597</t>
  </si>
  <si>
    <t>1,554</t>
  </si>
  <si>
    <t>1,537</t>
  </si>
  <si>
    <t>1,596</t>
  </si>
  <si>
    <t>1,654</t>
  </si>
  <si>
    <t>EBIT
                                    1</t>
  </si>
  <si>
    <t>1,231</t>
  </si>
  <si>
    <t>1,808</t>
  </si>
  <si>
    <t>2,019</t>
  </si>
  <si>
    <t>1,376</t>
  </si>
  <si>
    <t>1,285</t>
  </si>
  <si>
    <t>1,260</t>
  </si>
  <si>
    <t>1,316</t>
  </si>
  <si>
    <t>1,373</t>
  </si>
  <si>
    <t>Net income
                                    1</t>
  </si>
  <si>
    <t>-366.4</t>
  </si>
  <si>
    <t>844.4</t>
  </si>
  <si>
    <t>1,333</t>
  </si>
  <si>
    <t>800</t>
  </si>
  <si>
    <t>878</t>
  </si>
  <si>
    <t>776.6</t>
  </si>
  <si>
    <t>775.3</t>
  </si>
  <si>
    <t>809</t>
  </si>
  <si>
    <t>Net Debt
                                    1</t>
  </si>
  <si>
    <t>4,049</t>
  </si>
  <si>
    <t>2,463</t>
  </si>
  <si>
    <t>2,874</t>
  </si>
  <si>
    <t>3,630</t>
  </si>
  <si>
    <t>3,304</t>
  </si>
  <si>
    <t>3,132</t>
  </si>
  <si>
    <t>2,844</t>
  </si>
  <si>
    <t>2,660</t>
  </si>
  <si>
    <t>Reference price
                                    2</t>
  </si>
  <si>
    <t>22.44</t>
  </si>
  <si>
    <t>43.96</t>
  </si>
  <si>
    <t>55.66</t>
  </si>
  <si>
    <t>46.85</t>
  </si>
  <si>
    <t>43.45</t>
  </si>
  <si>
    <t>36.97</t>
  </si>
  <si>
    <t>Nbr of stocks (in thousands)</t>
  </si>
  <si>
    <t>276,475</t>
  </si>
  <si>
    <t>278,109</t>
  </si>
  <si>
    <t>257,723</t>
  </si>
  <si>
    <t>228,415</t>
  </si>
  <si>
    <t>225,941</t>
  </si>
  <si>
    <t>216,582</t>
  </si>
  <si>
    <t>Announcement Date</t>
  </si>
  <si>
    <t>2/26/20</t>
  </si>
  <si>
    <t>2/24/21</t>
  </si>
  <si>
    <t>2/23/22</t>
  </si>
  <si>
    <t>2/23/23</t>
  </si>
  <si>
    <t>2/29/24</t>
  </si>
  <si>
    <t>address1</t>
  </si>
  <si>
    <t>Three Limited Parkway</t>
  </si>
  <si>
    <t>city</t>
  </si>
  <si>
    <t>Columbus</t>
  </si>
  <si>
    <t>state</t>
  </si>
  <si>
    <t>OH</t>
  </si>
  <si>
    <t>zip</t>
  </si>
  <si>
    <t>43230</t>
  </si>
  <si>
    <t>country</t>
  </si>
  <si>
    <t>phone</t>
  </si>
  <si>
    <t>614 415 7000</t>
  </si>
  <si>
    <t>website</t>
  </si>
  <si>
    <t>https://www.bbwinc.com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</si>
  <si>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</si>
  <si>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</si>
  <si>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</si>
  <si>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</si>
  <si>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</si>
  <si>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</si>
  <si>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</si>
  <si>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</si>
  <si>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</si>
  <si>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</si>
  <si>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</si>
  <si>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Bath &amp; Body Works, Inc. operates a specialty retailer of home fragrance, body care, and soaps and sanitizer products. It sells its products under the Bath &amp; Body Works, White Barn, and other brand names through retail stores and e-commerce sites located in the United States and Canada, as well as through international stores operated by partners under franchise, license, and wholesale arrangements. The company was formerly known as L Brands, Inc. and changed its name to Bath &amp; Body Works, Inc. in August 2021. Bath &amp; Body Works, Inc. was founded in 1963 and is headquartered in Columbus, Ohio.</t>
  </si>
  <si>
    <t>fullTimeEmployees</t>
  </si>
  <si>
    <t>companyOfficers</t>
  </si>
  <si>
    <t>[{'maxAge': 1, 'name': 'Ms. Gina R. Boswell', 'age': 60, 'title': 'CEO &amp; Director', 'yearBorn': 1963, 'fiscalYear': 2023, 'totalPay': 4360613, 'exercisedValue': 0, 'unexercisedValue': 0}, {'maxAge': 1, 'name': 'Ms. Eva C. Boratto', 'age': 56, 'title': 'Chief Financial Officer', 'yearBorn': 1967, 'fiscalYear': 2023, 'totalPay': 1901772, 'exercisedValue': 0, 'unexercisedValue': 0}, {'maxAge': 1, 'name': 'Mr. Michael C. Wu', 'age': 56, 'title': 'Chief Legal Officer &amp; Corporate Secretary', 'yearBorn': 1967, 'fiscalYear': 2023, 'totalPay': 1733959, 'exercisedValue': 0, 'unexercisedValue': 0}, {'maxAge': 1, 'name': 'Dr. Deon N. Riley', 'age': 55, 'title': 'Chief Human Resources Officer', 'yearBorn': 1968, 'fiscalYear': 2023, 'totalPay': 1922606, 'exercisedValue': 0, 'unexercisedValue': 0}, {'maxAge': 1, 'name': 'Mr. Thilina  Gunasinghe', 'title': 'Chief Digital &amp; Technology Officer', 'fiscalYear': 2023, 'exercisedValue': 0, 'unexercisedValue': 0}, {'maxAge': 1, 'name': 'Mr. Brian K. Leinbach', 'title': 'Executive VP &amp; CIO', 'fiscalYear': 2023, 'exercisedValue': 0, 'unexercisedValue': 0}, {'maxAge': 1, 'name': 'Mr. Tom  Mazurek', 'age': 56, 'title': 'Chief Supply Chain Officer', 'yearBorn': 1967, 'fiscalYear': 2023, 'exercisedValue': 0, 'unexercisedValue': 0}, {'maxAge': 1, 'name': 'Ms. Kelie  Charles', 'title': 'VP &amp; Chief Diversity Officer', 'fiscalYear': 2023, 'exercisedValue': 0, 'unexercisedValue': 0}, {'maxAge': 1, 'name': 'Bruce  Mosier', 'title': 'Executive Vice President of Logistics', 'fiscalYear': 2023, 'exercisedValue': 0, 'unexercisedValue': 0}, {'maxAge': 1, 'name': 'Mr. Maurice  Cooper', 'age': 42, 'title': 'Chief Customer Office', 'yearBorn': 1981,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</si>
  <si>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</si>
  <si>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</si>
  <si>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</si>
  <si>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</si>
  <si>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</si>
  <si>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</si>
  <si>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</si>
  <si>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</si>
  <si>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http://www.limitedbrands.com/investors/default.aspx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</si>
  <si>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</si>
  <si>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</si>
  <si>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</si>
  <si>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</si>
  <si>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</si>
  <si>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</si>
  <si>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</si>
  <si>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</si>
  <si>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</si>
  <si>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</si>
  <si>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</si>
  <si>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</si>
  <si>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</si>
  <si>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</si>
  <si>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</si>
  <si>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</si>
  <si>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</si>
  <si>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</si>
  <si>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</si>
  <si>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</si>
  <si>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</si>
  <si>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</si>
  <si>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</si>
  <si>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</si>
  <si>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</si>
  <si>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</si>
  <si>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</si>
  <si>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</si>
  <si>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</si>
  <si>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</si>
  <si>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</si>
  <si>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</si>
  <si>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</si>
  <si>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</si>
  <si>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</si>
  <si>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</si>
  <si>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</si>
  <si>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</si>
  <si>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</si>
  <si>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</si>
  <si>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</si>
  <si>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</si>
  <si>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</si>
  <si>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</si>
  <si>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</si>
  <si>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</si>
  <si>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</si>
  <si>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</si>
  <si>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</si>
  <si>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</si>
  <si>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</si>
  <si>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</si>
  <si>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</si>
  <si>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</si>
  <si>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</si>
  <si>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</si>
  <si>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</si>
  <si>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</si>
  <si>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1237:1000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</si>
  <si>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</si>
  <si>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</si>
  <si>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</si>
  <si>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</si>
  <si>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</si>
  <si>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</si>
  <si>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</si>
  <si>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</si>
  <si>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</si>
  <si>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</si>
  <si>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</si>
  <si>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</si>
  <si>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</si>
  <si>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</si>
  <si>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Bath &amp; Body Works,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</si>
  <si>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</si>
  <si>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</si>
  <si>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</si>
  <si>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</si>
  <si>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</si>
  <si>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</si>
  <si>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</si>
  <si>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77136431-5a55-3c12-a10c-4d614e140ebe</t>
  </si>
  <si>
    <t>messageBoardId</t>
  </si>
  <si>
    <t>finmb_285544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</si>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</sst>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bwinc.com/" TargetMode="External"/><Relationship Id="rId2" Type="http://schemas.openxmlformats.org/officeDocument/2006/relationships/hyperlink" Target="http://www.limitedbrands.com/investors/default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36.61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54.96108232701093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8.007036928E9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-7.231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10.2149935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1040.0</v>
      </c>
      <c r="C2" s="1">
        <v>1250.0</v>
      </c>
      <c r="D2" s="1">
        <v>1160.0</v>
      </c>
      <c r="E2" s="1">
        <v>983.0</v>
      </c>
      <c r="F2" s="1">
        <v>644.0</v>
      </c>
      <c r="G2" s="1">
        <v>-366.0</v>
      </c>
      <c r="H2" s="1">
        <v>844.0</v>
      </c>
      <c r="I2" s="1">
        <v>1330.0</v>
      </c>
      <c r="J2" s="1">
        <v>800.0</v>
      </c>
      <c r="K2" s="1">
        <v>878.0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438.0</v>
      </c>
      <c r="C3" s="1">
        <v>457.0</v>
      </c>
      <c r="D3" s="1">
        <v>518.0</v>
      </c>
      <c r="E3" s="1">
        <v>571.0</v>
      </c>
      <c r="F3" s="1">
        <v>590.0</v>
      </c>
      <c r="G3" s="1">
        <v>588.0</v>
      </c>
      <c r="H3" s="1">
        <v>521.0</v>
      </c>
      <c r="I3" s="1">
        <v>363.0</v>
      </c>
      <c r="J3" s="1">
        <v>221.0</v>
      </c>
      <c r="K3" s="1">
        <v>269.0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438.0</v>
      </c>
      <c r="C4" s="1">
        <v>457.0</v>
      </c>
      <c r="D4" s="1">
        <v>518.0</v>
      </c>
      <c r="E4" s="1">
        <v>571.0</v>
      </c>
      <c r="F4" s="1">
        <v>590.0</v>
      </c>
      <c r="G4" s="1">
        <v>588.0</v>
      </c>
      <c r="H4" s="1">
        <v>521.0</v>
      </c>
      <c r="I4" s="1">
        <v>363.0</v>
      </c>
      <c r="J4" s="1">
        <v>221.0</v>
      </c>
      <c r="K4" s="1">
        <v>269.0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2.0</v>
      </c>
      <c r="D5" s="1">
        <v>0.0</v>
      </c>
      <c r="E5" s="1">
        <v>0.0</v>
      </c>
      <c r="F5" s="1">
        <v>99.0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-78.0</v>
      </c>
      <c r="D6" s="1">
        <v>-4.0</v>
      </c>
      <c r="E6" s="1">
        <v>0.0</v>
      </c>
      <c r="F6" s="1">
        <v>6.0</v>
      </c>
      <c r="G6" s="1">
        <v>0.0</v>
      </c>
      <c r="H6" s="1">
        <v>-54.0</v>
      </c>
      <c r="I6" s="1">
        <v>0.0</v>
      </c>
      <c r="J6" s="1">
        <v>0.0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101.0</v>
      </c>
      <c r="G7" s="1">
        <v>983.0</v>
      </c>
      <c r="H7" s="1">
        <v>215.0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-108.0</v>
      </c>
      <c r="E8" s="1">
        <v>-20.0</v>
      </c>
      <c r="F8" s="1">
        <v>-8.0</v>
      </c>
      <c r="G8" s="1">
        <v>-5.0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90.0</v>
      </c>
      <c r="C9" s="1">
        <v>97.0</v>
      </c>
      <c r="D9" s="1">
        <v>96.0</v>
      </c>
      <c r="E9" s="1">
        <v>102.0</v>
      </c>
      <c r="F9" s="1">
        <v>97.0</v>
      </c>
      <c r="G9" s="1">
        <v>87.0</v>
      </c>
      <c r="H9" s="1">
        <v>50.0</v>
      </c>
      <c r="I9" s="1">
        <v>46.0</v>
      </c>
      <c r="J9" s="1">
        <v>38.0</v>
      </c>
      <c r="K9" s="1">
        <v>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-43.0</v>
      </c>
      <c r="C10" s="1">
        <v>-70.0</v>
      </c>
      <c r="D10" s="1">
        <v>-42.0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10.0</v>
      </c>
      <c r="C11" s="1">
        <v>-31.0</v>
      </c>
      <c r="D11" s="1">
        <v>96.0</v>
      </c>
      <c r="E11" s="1">
        <v>-110.0</v>
      </c>
      <c r="F11" s="1">
        <v>-95.0</v>
      </c>
      <c r="G11" s="1">
        <v>48.0</v>
      </c>
      <c r="H11" s="1">
        <v>86.0</v>
      </c>
      <c r="I11" s="1">
        <v>240.0</v>
      </c>
      <c r="J11" s="1">
        <v>17.0</v>
      </c>
      <c r="K11" s="1">
        <v>-162.0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-9.0</v>
      </c>
      <c r="C12" s="1">
        <v>-10.0</v>
      </c>
      <c r="D12" s="1">
        <v>-44.0</v>
      </c>
      <c r="E12" s="1">
        <v>-13.0</v>
      </c>
      <c r="F12" s="1">
        <v>-63.0</v>
      </c>
      <c r="G12" s="1">
        <v>31.0</v>
      </c>
      <c r="H12" s="1">
        <v>38.0</v>
      </c>
      <c r="I12" s="1">
        <v>-64.0</v>
      </c>
      <c r="J12" s="1">
        <v>11.0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121.0</v>
      </c>
      <c r="C13" s="1">
        <v>-92.0</v>
      </c>
      <c r="D13" s="1">
        <v>30.0</v>
      </c>
      <c r="E13" s="1">
        <v>-137.0</v>
      </c>
      <c r="F13" s="1">
        <v>-40.0</v>
      </c>
      <c r="G13" s="1">
        <v>-40.0</v>
      </c>
      <c r="H13" s="1">
        <v>3.0</v>
      </c>
      <c r="I13" s="1">
        <v>-177.0</v>
      </c>
      <c r="J13" s="1">
        <v>0.0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90.0</v>
      </c>
      <c r="C14" s="1">
        <v>49.0</v>
      </c>
      <c r="D14" s="1">
        <v>-27.0</v>
      </c>
      <c r="E14" s="1">
        <v>50.0</v>
      </c>
      <c r="F14" s="1">
        <v>29.0</v>
      </c>
      <c r="G14" s="1">
        <v>-93.0</v>
      </c>
      <c r="H14" s="1">
        <v>166.0</v>
      </c>
      <c r="I14" s="1">
        <v>-86.0</v>
      </c>
      <c r="J14" s="1">
        <v>44.0</v>
      </c>
      <c r="K14" s="1">
        <v>-109.0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-17.0</v>
      </c>
      <c r="C15" s="1">
        <v>131.0</v>
      </c>
      <c r="D15" s="1">
        <v>117.0</v>
      </c>
      <c r="E15" s="1">
        <v>-40.0</v>
      </c>
      <c r="F15" s="1">
        <v>-113.0</v>
      </c>
      <c r="G15" s="1">
        <v>18.0</v>
      </c>
      <c r="H15" s="1">
        <v>-43.0</v>
      </c>
      <c r="I15" s="1">
        <v>-72.0</v>
      </c>
      <c r="J15" s="1">
        <v>39.0</v>
      </c>
      <c r="K15" s="1">
        <v>34.0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64.0</v>
      </c>
      <c r="C16" s="1">
        <v>161.0</v>
      </c>
      <c r="D16" s="1">
        <v>100.0</v>
      </c>
      <c r="E16" s="1">
        <v>20.0</v>
      </c>
      <c r="F16" s="1">
        <v>130.0</v>
      </c>
      <c r="G16" s="1">
        <v>-15.0</v>
      </c>
      <c r="H16" s="1">
        <v>213.0</v>
      </c>
      <c r="I16" s="1">
        <v>-91.0</v>
      </c>
      <c r="J16" s="1">
        <v>-26.0</v>
      </c>
      <c r="K16" s="1">
        <v>-7.0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1790.0</v>
      </c>
      <c r="C17" s="1">
        <v>1870.0</v>
      </c>
      <c r="D17" s="1">
        <v>1890.0</v>
      </c>
      <c r="E17" s="1">
        <v>1410.0</v>
      </c>
      <c r="F17" s="1">
        <v>1380.0</v>
      </c>
      <c r="G17" s="1">
        <v>1240.0</v>
      </c>
      <c r="H17" s="1">
        <v>2040.0</v>
      </c>
      <c r="I17" s="1">
        <v>1490.0</v>
      </c>
      <c r="J17" s="1">
        <v>1140.0</v>
      </c>
      <c r="K17" s="1">
        <v>954.0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-715.0</v>
      </c>
      <c r="C18" s="1">
        <v>-727.0</v>
      </c>
      <c r="D18" s="1">
        <v>-990.0</v>
      </c>
      <c r="E18" s="1">
        <v>-707.0</v>
      </c>
      <c r="F18" s="1">
        <v>-629.0</v>
      </c>
      <c r="G18" s="1">
        <v>-458.0</v>
      </c>
      <c r="H18" s="1">
        <v>-228.0</v>
      </c>
      <c r="I18" s="1">
        <v>-270.0</v>
      </c>
      <c r="J18" s="1">
        <v>-328.0</v>
      </c>
      <c r="K18" s="1">
        <v>-298.0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196.0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-33.0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75.0</v>
      </c>
      <c r="D21" s="1">
        <v>118.0</v>
      </c>
      <c r="E21" s="1">
        <v>19.0</v>
      </c>
      <c r="F21" s="1">
        <v>16.0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16.0</v>
      </c>
      <c r="C22" s="1">
        <v>13.0</v>
      </c>
      <c r="D22" s="1">
        <v>72.0</v>
      </c>
      <c r="E22" s="1">
        <v>-10.0</v>
      </c>
      <c r="F22" s="1">
        <v>4.0</v>
      </c>
      <c r="G22" s="1">
        <v>-22.0</v>
      </c>
      <c r="H22" s="1">
        <v>9.0</v>
      </c>
      <c r="I22" s="1">
        <v>11.0</v>
      </c>
      <c r="J22" s="1">
        <v>0.0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-699.0</v>
      </c>
      <c r="C23" s="1">
        <v>-443.0</v>
      </c>
      <c r="D23" s="1">
        <v>-833.0</v>
      </c>
      <c r="E23" s="1">
        <v>-698.0</v>
      </c>
      <c r="F23" s="1">
        <v>-609.0</v>
      </c>
      <c r="G23" s="1">
        <v>-480.0</v>
      </c>
      <c r="H23" s="1">
        <v>-219.0</v>
      </c>
      <c r="I23" s="1">
        <v>-259.0</v>
      </c>
      <c r="J23" s="1">
        <v>-328.0</v>
      </c>
      <c r="K23" s="1">
        <v>-286.0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5.0</v>
      </c>
      <c r="C24" s="1">
        <v>0.0</v>
      </c>
      <c r="D24" s="1">
        <v>0.0</v>
      </c>
      <c r="E24" s="1">
        <v>0.0</v>
      </c>
      <c r="F24" s="1">
        <v>92.0</v>
      </c>
      <c r="G24" s="1">
        <v>12.0</v>
      </c>
      <c r="H24" s="1">
        <v>950.0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995.0</v>
      </c>
      <c r="D25" s="1">
        <v>727.0</v>
      </c>
      <c r="E25" s="1">
        <v>591.0</v>
      </c>
      <c r="F25" s="1">
        <v>172.0</v>
      </c>
      <c r="G25" s="1">
        <v>653.0</v>
      </c>
      <c r="H25" s="1">
        <v>2250.0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5.0</v>
      </c>
      <c r="C26" s="1">
        <v>995.0</v>
      </c>
      <c r="D26" s="1">
        <v>727.0</v>
      </c>
      <c r="E26" s="1">
        <v>591.0</v>
      </c>
      <c r="F26" s="1">
        <v>264.0</v>
      </c>
      <c r="G26" s="1">
        <v>665.0</v>
      </c>
      <c r="H26" s="1">
        <v>3200.0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-5.0</v>
      </c>
      <c r="C27" s="1">
        <v>0.0</v>
      </c>
      <c r="D27" s="1">
        <v>0.0</v>
      </c>
      <c r="E27" s="1">
        <v>0.0</v>
      </c>
      <c r="F27" s="1">
        <v>-92.0</v>
      </c>
      <c r="G27" s="1">
        <v>-12.0</v>
      </c>
      <c r="H27" s="1">
        <v>-950.0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-213.0</v>
      </c>
      <c r="C28" s="1">
        <v>0.0</v>
      </c>
      <c r="D28" s="1">
        <v>-748.0</v>
      </c>
      <c r="E28" s="1">
        <v>-584.0</v>
      </c>
      <c r="F28" s="1">
        <v>-161.0</v>
      </c>
      <c r="G28" s="1">
        <v>-961.0</v>
      </c>
      <c r="H28" s="1">
        <v>-1550.0</v>
      </c>
      <c r="I28" s="1">
        <v>-1730.0</v>
      </c>
      <c r="J28" s="1">
        <v>-9.0</v>
      </c>
      <c r="K28" s="1">
        <v>-462.0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-218.0</v>
      </c>
      <c r="C29" s="1">
        <v>0.0</v>
      </c>
      <c r="D29" s="1">
        <v>-748.0</v>
      </c>
      <c r="E29" s="1">
        <v>-584.0</v>
      </c>
      <c r="F29" s="1">
        <v>-253.0</v>
      </c>
      <c r="G29" s="1">
        <v>-973.0</v>
      </c>
      <c r="H29" s="1">
        <v>-2500.0</v>
      </c>
      <c r="I29" s="1">
        <v>-1730.0</v>
      </c>
      <c r="J29" s="1">
        <v>-9.0</v>
      </c>
      <c r="K29" s="1">
        <v>-462.0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34.0</v>
      </c>
      <c r="C30" s="1">
        <v>33.0</v>
      </c>
      <c r="D30" s="1">
        <v>20.0</v>
      </c>
      <c r="E30" s="1">
        <v>38.0</v>
      </c>
      <c r="F30" s="1">
        <v>1.0</v>
      </c>
      <c r="G30" s="1">
        <v>1.0</v>
      </c>
      <c r="H30" s="1">
        <v>0.0</v>
      </c>
      <c r="I30" s="1">
        <v>83.0</v>
      </c>
      <c r="J30" s="1">
        <v>6.0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-87.0</v>
      </c>
      <c r="C31" s="1">
        <v>-483.0</v>
      </c>
      <c r="D31" s="1">
        <v>-435.0</v>
      </c>
      <c r="E31" s="1">
        <v>-478.0</v>
      </c>
      <c r="F31" s="1">
        <v>-211.0</v>
      </c>
      <c r="G31" s="1">
        <v>-13.0</v>
      </c>
      <c r="H31" s="1">
        <v>-12.0</v>
      </c>
      <c r="I31" s="1">
        <v>-2020.0</v>
      </c>
      <c r="J31" s="1">
        <v>-1340.0</v>
      </c>
      <c r="K31" s="1">
        <v>-159.0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-398.0</v>
      </c>
      <c r="C32" s="1">
        <v>-584.0</v>
      </c>
      <c r="D32" s="1">
        <v>-691.0</v>
      </c>
      <c r="E32" s="1">
        <v>-686.0</v>
      </c>
      <c r="F32" s="1">
        <v>-666.0</v>
      </c>
      <c r="G32" s="1">
        <v>-332.0</v>
      </c>
      <c r="H32" s="1">
        <v>-83.0</v>
      </c>
      <c r="I32" s="1">
        <v>-120.0</v>
      </c>
      <c r="J32" s="1">
        <v>-186.0</v>
      </c>
      <c r="K32" s="1">
        <v>-182.0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-398.0</v>
      </c>
      <c r="C33" s="1">
        <v>-584.0</v>
      </c>
      <c r="D33" s="1">
        <v>-691.0</v>
      </c>
      <c r="E33" s="1">
        <v>-686.0</v>
      </c>
      <c r="F33" s="1">
        <v>-666.0</v>
      </c>
      <c r="G33" s="1">
        <v>-332.0</v>
      </c>
      <c r="H33" s="1">
        <v>-83.0</v>
      </c>
      <c r="I33" s="1">
        <v>-120.0</v>
      </c>
      <c r="J33" s="1">
        <v>-186.0</v>
      </c>
      <c r="K33" s="1">
        <v>-182.0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-293.0</v>
      </c>
      <c r="C34" s="1">
        <v>-587.0</v>
      </c>
      <c r="D34" s="1">
        <v>-577.0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38.0</v>
      </c>
      <c r="C35" s="1">
        <v>68.0</v>
      </c>
      <c r="D35" s="1">
        <v>39.0</v>
      </c>
      <c r="E35" s="1">
        <v>-8.0</v>
      </c>
      <c r="F35" s="1">
        <v>-7.0</v>
      </c>
      <c r="G35" s="1">
        <v>-14.0</v>
      </c>
      <c r="H35" s="1">
        <v>2.0</v>
      </c>
      <c r="I35" s="1">
        <v>600.0</v>
      </c>
      <c r="J35" s="1">
        <v>-29.0</v>
      </c>
      <c r="K35" s="1">
        <v>-16.0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-919.0</v>
      </c>
      <c r="C36" s="1">
        <v>-558.0</v>
      </c>
      <c r="D36" s="1">
        <v>-1660.0</v>
      </c>
      <c r="E36" s="1">
        <v>-1130.0</v>
      </c>
      <c r="F36" s="1">
        <v>-872.0</v>
      </c>
      <c r="G36" s="1">
        <v>-666.0</v>
      </c>
      <c r="H36" s="1">
        <v>610.0</v>
      </c>
      <c r="I36" s="1">
        <v>-3190.0</v>
      </c>
      <c r="J36" s="1">
        <v>-1560.0</v>
      </c>
      <c r="K36" s="1">
        <v>-815.0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-6.0</v>
      </c>
      <c r="C37" s="1">
        <v>-1.0</v>
      </c>
      <c r="D37" s="1">
        <v>-6.0</v>
      </c>
      <c r="E37" s="1">
        <v>0.0</v>
      </c>
      <c r="F37" s="1">
        <v>2.0</v>
      </c>
      <c r="G37" s="1">
        <v>-4.0</v>
      </c>
      <c r="H37" s="1">
        <v>4.0</v>
      </c>
      <c r="I37" s="1">
        <v>1.0</v>
      </c>
      <c r="J37" s="1">
        <v>-1.0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162.0</v>
      </c>
      <c r="C38" s="1">
        <v>867.0</v>
      </c>
      <c r="D38" s="1">
        <v>-614.0</v>
      </c>
      <c r="E38" s="1">
        <v>-419.0</v>
      </c>
      <c r="F38" s="1">
        <v>-102.0</v>
      </c>
      <c r="G38" s="1">
        <v>86.0</v>
      </c>
      <c r="H38" s="1">
        <v>2430.0</v>
      </c>
      <c r="I38" s="1">
        <v>-1950.0</v>
      </c>
      <c r="J38" s="1">
        <v>-747.0</v>
      </c>
      <c r="K38" s="1">
        <v>-148.0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328.0</v>
      </c>
      <c r="C40" s="1">
        <v>317.0</v>
      </c>
      <c r="D40" s="1">
        <v>387.0</v>
      </c>
      <c r="E40" s="1">
        <v>391.0</v>
      </c>
      <c r="F40" s="1">
        <v>380.0</v>
      </c>
      <c r="G40" s="1">
        <v>363.0</v>
      </c>
      <c r="H40" s="1">
        <v>418.0</v>
      </c>
      <c r="I40" s="1">
        <v>354.0</v>
      </c>
      <c r="J40" s="1">
        <v>339.0</v>
      </c>
      <c r="K40" s="1">
        <v>346.0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526.0</v>
      </c>
      <c r="C41" s="1">
        <v>507.0</v>
      </c>
      <c r="D41" s="1">
        <v>469.0</v>
      </c>
      <c r="E41" s="1">
        <v>494.0</v>
      </c>
      <c r="F41" s="1">
        <v>324.0</v>
      </c>
      <c r="G41" s="1">
        <v>228.0</v>
      </c>
      <c r="H41" s="1">
        <v>200.0</v>
      </c>
      <c r="I41" s="1">
        <v>487.0</v>
      </c>
      <c r="J41" s="1">
        <v>188.0</v>
      </c>
      <c r="K41" s="1">
        <v>231.0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979.0</v>
      </c>
      <c r="C42" s="1">
        <v>1110.0</v>
      </c>
      <c r="D42" s="1">
        <v>820.0</v>
      </c>
      <c r="E42" s="1">
        <v>523.0</v>
      </c>
      <c r="F42" s="1">
        <v>617.0</v>
      </c>
      <c r="G42" s="1">
        <v>776.0</v>
      </c>
      <c r="H42" s="1">
        <v>1710.0</v>
      </c>
      <c r="I42" s="1">
        <v>585.0</v>
      </c>
      <c r="J42" s="1">
        <v>652.0</v>
      </c>
      <c r="K42" s="1">
        <v>510.0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1180.0</v>
      </c>
      <c r="C43" s="1">
        <v>1320.0</v>
      </c>
      <c r="D43" s="1">
        <v>1070.0</v>
      </c>
      <c r="E43" s="1">
        <v>777.0</v>
      </c>
      <c r="F43" s="1">
        <v>858.0</v>
      </c>
      <c r="G43" s="1">
        <v>1010.0</v>
      </c>
      <c r="H43" s="1">
        <v>1980.0</v>
      </c>
      <c r="I43" s="1">
        <v>828.0</v>
      </c>
      <c r="J43" s="1">
        <v>869.0</v>
      </c>
      <c r="K43" s="1">
        <v>726.0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-148.0</v>
      </c>
      <c r="C44" s="1">
        <v>-122.0</v>
      </c>
      <c r="D44" s="1">
        <v>-169.0</v>
      </c>
      <c r="E44" s="1">
        <v>269.0</v>
      </c>
      <c r="F44" s="1">
        <v>113.0</v>
      </c>
      <c r="G44" s="1">
        <v>-20.0</v>
      </c>
      <c r="H44" s="1">
        <v>-465.0</v>
      </c>
      <c r="I44" s="1">
        <v>552.0</v>
      </c>
      <c r="J44" s="1">
        <v>-78.0</v>
      </c>
      <c r="K44" s="1">
        <v>91.0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-213.0</v>
      </c>
      <c r="C45" s="1">
        <v>995.0</v>
      </c>
      <c r="D45" s="1">
        <v>-21.0</v>
      </c>
      <c r="E45" s="1">
        <v>7.0</v>
      </c>
      <c r="F45" s="1">
        <v>11.0</v>
      </c>
      <c r="G45" s="1">
        <v>-308.0</v>
      </c>
      <c r="H45" s="1">
        <v>703.0</v>
      </c>
      <c r="I45" s="1">
        <v>-1730.0</v>
      </c>
      <c r="J45" s="1">
        <v>-9.0</v>
      </c>
      <c r="K45" s="1">
        <v>-462.0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1680.0</v>
      </c>
      <c r="C3" s="1">
        <v>2550.0</v>
      </c>
      <c r="D3" s="1">
        <v>1930.0</v>
      </c>
      <c r="E3" s="1">
        <v>1520.0</v>
      </c>
      <c r="F3" s="1">
        <v>1410.0</v>
      </c>
      <c r="G3" s="1">
        <v>1500.0</v>
      </c>
      <c r="H3" s="1">
        <v>3900.0</v>
      </c>
      <c r="I3" s="1">
        <v>1980.0</v>
      </c>
      <c r="J3" s="1">
        <v>1230.0</v>
      </c>
      <c r="K3" s="1">
        <v>1080.0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22.0</v>
      </c>
      <c r="D4" s="1">
        <v>5.0</v>
      </c>
      <c r="E4" s="1">
        <v>17.0</v>
      </c>
      <c r="F4" s="1">
        <v>11.0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1680.0</v>
      </c>
      <c r="C5" s="1">
        <v>2570.0</v>
      </c>
      <c r="D5" s="1">
        <v>1940.0</v>
      </c>
      <c r="E5" s="1">
        <v>1530.0</v>
      </c>
      <c r="F5" s="1">
        <v>1420.0</v>
      </c>
      <c r="G5" s="1">
        <v>1500.0</v>
      </c>
      <c r="H5" s="1">
        <v>3900.0</v>
      </c>
      <c r="I5" s="1">
        <v>1980.0</v>
      </c>
      <c r="J5" s="1">
        <v>1230.0</v>
      </c>
      <c r="K5" s="1">
        <v>1080.0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252.0</v>
      </c>
      <c r="C6" s="1">
        <v>261.0</v>
      </c>
      <c r="D6" s="1">
        <v>294.0</v>
      </c>
      <c r="E6" s="1">
        <v>310.0</v>
      </c>
      <c r="F6" s="1">
        <v>367.0</v>
      </c>
      <c r="G6" s="1">
        <v>306.0</v>
      </c>
      <c r="H6" s="1">
        <v>269.0</v>
      </c>
      <c r="I6" s="1">
        <v>240.0</v>
      </c>
      <c r="J6" s="1">
        <v>226.0</v>
      </c>
      <c r="K6" s="1">
        <v>224.0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252.0</v>
      </c>
      <c r="C7" s="1">
        <v>261.0</v>
      </c>
      <c r="D7" s="1">
        <v>294.0</v>
      </c>
      <c r="E7" s="1">
        <v>310.0</v>
      </c>
      <c r="F7" s="1">
        <v>367.0</v>
      </c>
      <c r="G7" s="1">
        <v>306.0</v>
      </c>
      <c r="H7" s="1">
        <v>269.0</v>
      </c>
      <c r="I7" s="1">
        <v>240.0</v>
      </c>
      <c r="J7" s="1">
        <v>226.0</v>
      </c>
      <c r="K7" s="1">
        <v>224.0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1040.0</v>
      </c>
      <c r="C8" s="1">
        <v>1120.0</v>
      </c>
      <c r="D8" s="1">
        <v>1100.0</v>
      </c>
      <c r="E8" s="1">
        <v>1240.0</v>
      </c>
      <c r="F8" s="1">
        <v>1250.0</v>
      </c>
      <c r="G8" s="1">
        <v>1290.0</v>
      </c>
      <c r="H8" s="1">
        <v>1270.0</v>
      </c>
      <c r="I8" s="1">
        <v>709.0</v>
      </c>
      <c r="J8" s="1">
        <v>709.0</v>
      </c>
      <c r="K8" s="1">
        <v>710.0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33.0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230.0</v>
      </c>
      <c r="C10" s="1">
        <v>203.0</v>
      </c>
      <c r="D10" s="1">
        <v>136.0</v>
      </c>
      <c r="E10" s="1">
        <v>211.0</v>
      </c>
      <c r="F10" s="1">
        <v>221.0</v>
      </c>
      <c r="G10" s="1">
        <v>153.0</v>
      </c>
      <c r="H10" s="1">
        <v>134.0</v>
      </c>
      <c r="I10" s="1">
        <v>81.0</v>
      </c>
      <c r="J10" s="1">
        <v>99.0</v>
      </c>
      <c r="K10" s="1">
        <v>97.0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3230.0</v>
      </c>
      <c r="C11" s="1">
        <v>4160.0</v>
      </c>
      <c r="D11" s="1">
        <v>3460.0</v>
      </c>
      <c r="E11" s="1">
        <v>3290.0</v>
      </c>
      <c r="F11" s="1">
        <v>3260.0</v>
      </c>
      <c r="G11" s="1">
        <v>3240.0</v>
      </c>
      <c r="H11" s="1">
        <v>5580.0</v>
      </c>
      <c r="I11" s="1">
        <v>3010.0</v>
      </c>
      <c r="J11" s="1">
        <v>2270.0</v>
      </c>
      <c r="K11" s="1">
        <v>2120.0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5480.0</v>
      </c>
      <c r="C12" s="1">
        <v>5640.0</v>
      </c>
      <c r="D12" s="1">
        <v>6280.0</v>
      </c>
      <c r="E12" s="1">
        <v>6690.0</v>
      </c>
      <c r="F12" s="1">
        <v>6730.0</v>
      </c>
      <c r="G12" s="1">
        <v>9670.0</v>
      </c>
      <c r="H12" s="1">
        <v>8760.0</v>
      </c>
      <c r="I12" s="1">
        <v>3600.0</v>
      </c>
      <c r="J12" s="1">
        <v>3960.0</v>
      </c>
      <c r="K12" s="1">
        <v>4180.0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-3200.0</v>
      </c>
      <c r="C13" s="1">
        <v>-3310.0</v>
      </c>
      <c r="D13" s="1">
        <v>-3540.0</v>
      </c>
      <c r="E13" s="1">
        <v>-3790.0</v>
      </c>
      <c r="F13" s="1">
        <v>-3920.0</v>
      </c>
      <c r="G13" s="1">
        <v>-4130.0</v>
      </c>
      <c r="H13" s="1">
        <v>-4110.0</v>
      </c>
      <c r="I13" s="1">
        <v>-1570.0</v>
      </c>
      <c r="J13" s="1">
        <v>-1720.0</v>
      </c>
      <c r="K13" s="1">
        <v>-1900.0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2280.0</v>
      </c>
      <c r="C14" s="1">
        <v>2330.0</v>
      </c>
      <c r="D14" s="1">
        <v>2740.0</v>
      </c>
      <c r="E14" s="1">
        <v>2890.0</v>
      </c>
      <c r="F14" s="1">
        <v>2820.0</v>
      </c>
      <c r="G14" s="1">
        <v>5540.0</v>
      </c>
      <c r="H14" s="1">
        <v>4650.0</v>
      </c>
      <c r="I14" s="1">
        <v>2029.0</v>
      </c>
      <c r="J14" s="1">
        <v>2240.0</v>
      </c>
      <c r="K14" s="1">
        <v>2280.0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121.0</v>
      </c>
      <c r="C15" s="1">
        <v>97.0</v>
      </c>
      <c r="D15" s="1">
        <v>81.0</v>
      </c>
      <c r="E15" s="1">
        <v>81.0</v>
      </c>
      <c r="F15" s="1">
        <v>89.0</v>
      </c>
      <c r="G15" s="1">
        <v>118.0</v>
      </c>
      <c r="H15" s="1">
        <v>119.0</v>
      </c>
      <c r="I15" s="1">
        <v>126.0</v>
      </c>
      <c r="J15" s="1">
        <v>124.0</v>
      </c>
      <c r="K15" s="1">
        <v>120.0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1320.0</v>
      </c>
      <c r="C16" s="1">
        <v>1320.0</v>
      </c>
      <c r="D16" s="1">
        <v>1350.0</v>
      </c>
      <c r="E16" s="1">
        <v>1350.0</v>
      </c>
      <c r="F16" s="1">
        <v>1350.0</v>
      </c>
      <c r="G16" s="1">
        <v>628.0</v>
      </c>
      <c r="H16" s="1">
        <v>628.0</v>
      </c>
      <c r="I16" s="1">
        <v>628.0</v>
      </c>
      <c r="J16" s="1">
        <v>628.0</v>
      </c>
      <c r="K16" s="1">
        <v>628.0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411.0</v>
      </c>
      <c r="C17" s="1">
        <v>411.0</v>
      </c>
      <c r="D17" s="1">
        <v>411.0</v>
      </c>
      <c r="E17" s="1">
        <v>411.0</v>
      </c>
      <c r="F17" s="1">
        <v>411.0</v>
      </c>
      <c r="G17" s="1">
        <v>411.0</v>
      </c>
      <c r="H17" s="1">
        <v>411.0</v>
      </c>
      <c r="I17" s="1">
        <v>165.0</v>
      </c>
      <c r="J17" s="1">
        <v>165.0</v>
      </c>
      <c r="K17" s="1">
        <v>165.0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30.0</v>
      </c>
      <c r="D18" s="1">
        <v>19.0</v>
      </c>
      <c r="E18" s="1">
        <v>14.0</v>
      </c>
      <c r="F18" s="1">
        <v>62.0</v>
      </c>
      <c r="G18" s="1">
        <v>84.0</v>
      </c>
      <c r="H18" s="1">
        <v>69.0</v>
      </c>
      <c r="I18" s="1">
        <v>45.0</v>
      </c>
      <c r="J18" s="1">
        <v>37.0</v>
      </c>
      <c r="K18" s="1">
        <v>144.0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5.0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185.0</v>
      </c>
      <c r="C20" s="1">
        <v>151.0</v>
      </c>
      <c r="D20" s="1">
        <v>105.0</v>
      </c>
      <c r="E20" s="1">
        <v>109.0</v>
      </c>
      <c r="F20" s="1">
        <v>102.0</v>
      </c>
      <c r="G20" s="1">
        <v>95.0</v>
      </c>
      <c r="H20" s="1">
        <v>112.0</v>
      </c>
      <c r="I20" s="1">
        <v>23.0</v>
      </c>
      <c r="J20" s="1">
        <v>31.0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7540.0</v>
      </c>
      <c r="C21" s="1">
        <v>8490.0</v>
      </c>
      <c r="D21" s="1">
        <v>8170.0</v>
      </c>
      <c r="E21" s="1">
        <v>8150.0</v>
      </c>
      <c r="F21" s="1">
        <v>8090.0</v>
      </c>
      <c r="G21" s="1">
        <v>10120.0</v>
      </c>
      <c r="H21" s="1">
        <v>11570.0</v>
      </c>
      <c r="I21" s="1">
        <v>6030.0</v>
      </c>
      <c r="J21" s="1">
        <v>5490.0</v>
      </c>
      <c r="K21" s="1">
        <v>5460.0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613.0</v>
      </c>
      <c r="C23" s="1">
        <v>668.0</v>
      </c>
      <c r="D23" s="1">
        <v>683.0</v>
      </c>
      <c r="E23" s="1">
        <v>717.0</v>
      </c>
      <c r="F23" s="1">
        <v>711.0</v>
      </c>
      <c r="G23" s="1">
        <v>647.0</v>
      </c>
      <c r="H23" s="1">
        <v>683.0</v>
      </c>
      <c r="I23" s="1">
        <v>435.0</v>
      </c>
      <c r="J23" s="1">
        <v>455.0</v>
      </c>
      <c r="K23" s="1">
        <v>380.0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462.0</v>
      </c>
      <c r="C24" s="1">
        <v>497.0</v>
      </c>
      <c r="D24" s="1">
        <v>455.0</v>
      </c>
      <c r="E24" s="1">
        <v>479.0</v>
      </c>
      <c r="F24" s="1">
        <v>469.0</v>
      </c>
      <c r="G24" s="1">
        <v>459.0</v>
      </c>
      <c r="H24" s="1">
        <v>817.0</v>
      </c>
      <c r="I24" s="1">
        <v>341.0</v>
      </c>
      <c r="J24" s="1">
        <v>313.0</v>
      </c>
      <c r="K24" s="1">
        <v>274.0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6.0</v>
      </c>
      <c r="D25" s="1">
        <v>36.0</v>
      </c>
      <c r="E25" s="1">
        <v>87.0</v>
      </c>
      <c r="F25" s="1">
        <v>72.0</v>
      </c>
      <c r="G25" s="1">
        <v>61.0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8.0</v>
      </c>
      <c r="G26" s="1">
        <v>486.0</v>
      </c>
      <c r="H26" s="1">
        <v>606.0</v>
      </c>
      <c r="I26" s="1">
        <v>170.0</v>
      </c>
      <c r="J26" s="1">
        <v>177.0</v>
      </c>
      <c r="K26" s="1">
        <v>181.0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166.0</v>
      </c>
      <c r="C27" s="1">
        <v>224.0</v>
      </c>
      <c r="D27" s="1">
        <v>298.0</v>
      </c>
      <c r="E27" s="1">
        <v>198.0</v>
      </c>
      <c r="F27" s="1">
        <v>121.0</v>
      </c>
      <c r="G27" s="1">
        <v>134.0</v>
      </c>
      <c r="H27" s="1">
        <v>92.0</v>
      </c>
      <c r="I27" s="1">
        <v>34.0</v>
      </c>
      <c r="J27" s="1">
        <v>74.0</v>
      </c>
      <c r="K27" s="1">
        <v>120.0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227.0</v>
      </c>
      <c r="C28" s="1">
        <v>243.0</v>
      </c>
      <c r="D28" s="1">
        <v>259.0</v>
      </c>
      <c r="E28" s="1">
        <v>267.0</v>
      </c>
      <c r="F28" s="1">
        <v>316.0</v>
      </c>
      <c r="G28" s="1">
        <v>330.0</v>
      </c>
      <c r="H28" s="1">
        <v>361.0</v>
      </c>
      <c r="I28" s="1">
        <v>148.0</v>
      </c>
      <c r="J28" s="1">
        <v>195.0</v>
      </c>
      <c r="K28" s="1">
        <v>198.0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211.0</v>
      </c>
      <c r="C29" s="1">
        <v>237.0</v>
      </c>
      <c r="D29" s="1">
        <v>283.0</v>
      </c>
      <c r="E29" s="1">
        <v>283.0</v>
      </c>
      <c r="F29" s="1">
        <v>289.0</v>
      </c>
      <c r="G29" s="1">
        <v>255.0</v>
      </c>
      <c r="H29" s="1">
        <v>267.0</v>
      </c>
      <c r="I29" s="1">
        <v>162.0</v>
      </c>
      <c r="J29" s="1">
        <v>165.0</v>
      </c>
      <c r="K29" s="1">
        <v>136.0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1680.0</v>
      </c>
      <c r="C30" s="1">
        <v>1880.0</v>
      </c>
      <c r="D30" s="1">
        <v>2009.0</v>
      </c>
      <c r="E30" s="1">
        <v>2029.0</v>
      </c>
      <c r="F30" s="1">
        <v>1990.0</v>
      </c>
      <c r="G30" s="1">
        <v>2370.0</v>
      </c>
      <c r="H30" s="1">
        <v>2830.0</v>
      </c>
      <c r="I30" s="1">
        <v>1290.0</v>
      </c>
      <c r="J30" s="1">
        <v>1380.0</v>
      </c>
      <c r="K30" s="1">
        <v>1290.0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4760.0</v>
      </c>
      <c r="C31" s="1">
        <v>5720.0</v>
      </c>
      <c r="D31" s="1">
        <v>5700.0</v>
      </c>
      <c r="E31" s="1">
        <v>5710.0</v>
      </c>
      <c r="F31" s="1">
        <v>5740.0</v>
      </c>
      <c r="G31" s="1">
        <v>5490.0</v>
      </c>
      <c r="H31" s="1">
        <v>6370.0</v>
      </c>
      <c r="I31" s="1">
        <v>4850.0</v>
      </c>
      <c r="J31" s="1">
        <v>4860.0</v>
      </c>
      <c r="K31" s="1">
        <v>4390.0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0.0</v>
      </c>
      <c r="F32" s="1">
        <v>19.0</v>
      </c>
      <c r="G32" s="1">
        <v>3060.0</v>
      </c>
      <c r="H32" s="1">
        <v>2520.0</v>
      </c>
      <c r="I32" s="1">
        <v>989.0</v>
      </c>
      <c r="J32" s="1">
        <v>1010.0</v>
      </c>
      <c r="K32" s="1">
        <v>1000.0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0.0</v>
      </c>
      <c r="F33" s="1">
        <v>15.0</v>
      </c>
      <c r="G33" s="1">
        <v>12.0</v>
      </c>
      <c r="H33" s="1">
        <v>10.0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257.0</v>
      </c>
      <c r="C34" s="1">
        <v>274.0</v>
      </c>
      <c r="D34" s="1">
        <v>258.0</v>
      </c>
      <c r="E34" s="1">
        <v>269.0</v>
      </c>
      <c r="F34" s="1">
        <v>278.0</v>
      </c>
      <c r="G34" s="1">
        <v>280.0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261.0</v>
      </c>
      <c r="C35" s="1">
        <v>257.0</v>
      </c>
      <c r="D35" s="1">
        <v>352.0</v>
      </c>
      <c r="E35" s="1">
        <v>238.0</v>
      </c>
      <c r="F35" s="1">
        <v>226.0</v>
      </c>
      <c r="G35" s="1">
        <v>219.0</v>
      </c>
      <c r="H35" s="1">
        <v>234.0</v>
      </c>
      <c r="I35" s="1">
        <v>157.0</v>
      </c>
      <c r="J35" s="1">
        <v>168.0</v>
      </c>
      <c r="K35" s="1">
        <v>147.0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563.0</v>
      </c>
      <c r="C36" s="1">
        <v>630.0</v>
      </c>
      <c r="D36" s="1">
        <v>573.0</v>
      </c>
      <c r="E36" s="1">
        <v>655.0</v>
      </c>
      <c r="F36" s="1">
        <v>692.0</v>
      </c>
      <c r="G36" s="1">
        <v>185.0</v>
      </c>
      <c r="H36" s="1">
        <v>280.0</v>
      </c>
      <c r="I36" s="1">
        <v>253.0</v>
      </c>
      <c r="J36" s="1">
        <v>276.0</v>
      </c>
      <c r="K36" s="1">
        <v>261.0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7520.0</v>
      </c>
      <c r="C37" s="1">
        <v>8750.0</v>
      </c>
      <c r="D37" s="1">
        <v>8900.0</v>
      </c>
      <c r="E37" s="1">
        <v>8900.0</v>
      </c>
      <c r="F37" s="1">
        <v>8960.0</v>
      </c>
      <c r="G37" s="1">
        <v>11620.0</v>
      </c>
      <c r="H37" s="1">
        <v>12230.0</v>
      </c>
      <c r="I37" s="1">
        <v>7540.0</v>
      </c>
      <c r="J37" s="1">
        <v>7700.0</v>
      </c>
      <c r="K37" s="1">
        <v>7090.0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155.0</v>
      </c>
      <c r="C38" s="1">
        <v>156.0</v>
      </c>
      <c r="D38" s="1">
        <v>157.0</v>
      </c>
      <c r="E38" s="1">
        <v>141.0</v>
      </c>
      <c r="F38" s="1">
        <v>141.0</v>
      </c>
      <c r="G38" s="1">
        <v>142.0</v>
      </c>
      <c r="H38" s="1">
        <v>143.0</v>
      </c>
      <c r="I38" s="1">
        <v>134.0</v>
      </c>
      <c r="J38" s="1">
        <v>122.0</v>
      </c>
      <c r="K38" s="1">
        <v>120.0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427.0</v>
      </c>
      <c r="C39" s="1">
        <v>545.0</v>
      </c>
      <c r="D39" s="1">
        <v>650.0</v>
      </c>
      <c r="E39" s="1">
        <v>678.0</v>
      </c>
      <c r="F39" s="1">
        <v>771.0</v>
      </c>
      <c r="G39" s="1">
        <v>847.0</v>
      </c>
      <c r="H39" s="1">
        <v>891.0</v>
      </c>
      <c r="I39" s="1">
        <v>893.0</v>
      </c>
      <c r="J39" s="1">
        <v>817.0</v>
      </c>
      <c r="K39" s="1">
        <v>838.0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233.0</v>
      </c>
      <c r="C40" s="1">
        <v>315.0</v>
      </c>
      <c r="D40" s="1">
        <v>205.0</v>
      </c>
      <c r="E40" s="1">
        <v>-1430.0</v>
      </c>
      <c r="F40" s="1">
        <v>-1480.0</v>
      </c>
      <c r="G40" s="1">
        <v>-2180.0</v>
      </c>
      <c r="H40" s="1">
        <v>-1420.0</v>
      </c>
      <c r="I40" s="1">
        <v>-1800.0</v>
      </c>
      <c r="J40" s="1">
        <v>-2400.0</v>
      </c>
      <c r="K40" s="1">
        <v>-1840.0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-832.0</v>
      </c>
      <c r="C41" s="1">
        <v>-1320.0</v>
      </c>
      <c r="D41" s="1">
        <v>-1750.0</v>
      </c>
      <c r="E41" s="1">
        <v>-162.0</v>
      </c>
      <c r="F41" s="1">
        <v>-358.0</v>
      </c>
      <c r="G41" s="1">
        <v>-358.0</v>
      </c>
      <c r="H41" s="1">
        <v>-358.0</v>
      </c>
      <c r="I41" s="1">
        <v>-822.0</v>
      </c>
      <c r="J41" s="1">
        <v>-822.0</v>
      </c>
      <c r="K41" s="1">
        <v>-822.0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35.0</v>
      </c>
      <c r="C42" s="1">
        <v>40.0</v>
      </c>
      <c r="D42" s="1">
        <v>12.0</v>
      </c>
      <c r="E42" s="1">
        <v>24.0</v>
      </c>
      <c r="F42" s="1">
        <v>59.0</v>
      </c>
      <c r="G42" s="1">
        <v>52.0</v>
      </c>
      <c r="H42" s="1">
        <v>83.0</v>
      </c>
      <c r="I42" s="1">
        <v>80.0</v>
      </c>
      <c r="J42" s="1">
        <v>78.0</v>
      </c>
      <c r="K42" s="1">
        <v>75.0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18.0</v>
      </c>
      <c r="C43" s="1">
        <v>-259.0</v>
      </c>
      <c r="D43" s="1">
        <v>-729.0</v>
      </c>
      <c r="E43" s="1">
        <v>-753.0</v>
      </c>
      <c r="F43" s="1">
        <v>-869.0</v>
      </c>
      <c r="G43" s="1">
        <v>-1500.0</v>
      </c>
      <c r="H43" s="1">
        <v>-662.0</v>
      </c>
      <c r="I43" s="1">
        <v>-1520.0</v>
      </c>
      <c r="J43" s="1">
        <v>-2210.0</v>
      </c>
      <c r="K43" s="1">
        <v>-1630.0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1.0</v>
      </c>
      <c r="C44" s="1">
        <v>1.0</v>
      </c>
      <c r="D44" s="1">
        <v>2.0</v>
      </c>
      <c r="E44" s="1">
        <v>2.0</v>
      </c>
      <c r="F44" s="1">
        <v>4.0</v>
      </c>
      <c r="G44" s="1">
        <v>4.0</v>
      </c>
      <c r="H44" s="1">
        <v>1.0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19.0</v>
      </c>
      <c r="C45" s="1">
        <v>-258.0</v>
      </c>
      <c r="D45" s="1">
        <v>-727.0</v>
      </c>
      <c r="E45" s="1">
        <v>-751.0</v>
      </c>
      <c r="F45" s="1">
        <v>-865.0</v>
      </c>
      <c r="G45" s="1">
        <v>-1500.0</v>
      </c>
      <c r="H45" s="1">
        <v>-661.0</v>
      </c>
      <c r="I45" s="1">
        <v>-1520.0</v>
      </c>
      <c r="J45" s="1">
        <v>-2200.0</v>
      </c>
      <c r="K45" s="1">
        <v>-1630.0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7540.0</v>
      </c>
      <c r="C46" s="1">
        <v>8490.0</v>
      </c>
      <c r="D46" s="1">
        <v>8170.0</v>
      </c>
      <c r="E46" s="1">
        <v>8150.0</v>
      </c>
      <c r="F46" s="1">
        <v>8090.0</v>
      </c>
      <c r="G46" s="1">
        <v>10120.0</v>
      </c>
      <c r="H46" s="1">
        <v>11570.0</v>
      </c>
      <c r="I46" s="1">
        <v>6030.0</v>
      </c>
      <c r="J46" s="1">
        <v>5490.0</v>
      </c>
      <c r="K46" s="1">
        <v>5460.0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292.0</v>
      </c>
      <c r="C48" s="1">
        <v>287.0</v>
      </c>
      <c r="D48" s="1">
        <v>285.0</v>
      </c>
      <c r="E48" s="1">
        <v>279.0</v>
      </c>
      <c r="F48" s="1">
        <v>275.0</v>
      </c>
      <c r="G48" s="1">
        <v>277.0</v>
      </c>
      <c r="H48" s="1">
        <v>279.0</v>
      </c>
      <c r="I48" s="1">
        <v>239.0</v>
      </c>
      <c r="J48" s="1">
        <v>229.0</v>
      </c>
      <c r="K48" s="1">
        <v>225.0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292.0</v>
      </c>
      <c r="C49" s="1">
        <v>290.0</v>
      </c>
      <c r="D49" s="1">
        <v>286.0</v>
      </c>
      <c r="E49" s="1">
        <v>280.0</v>
      </c>
      <c r="F49" s="1">
        <v>275.0</v>
      </c>
      <c r="G49" s="1">
        <v>277.0</v>
      </c>
      <c r="H49" s="1">
        <v>278.0</v>
      </c>
      <c r="I49" s="1">
        <v>254.0</v>
      </c>
      <c r="J49" s="1">
        <v>229.0</v>
      </c>
      <c r="K49" s="1">
        <v>225.0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 t="s">
        <v>109</v>
      </c>
      <c r="C50" s="1" t="s">
        <v>110</v>
      </c>
      <c r="D50" s="1" t="s">
        <v>111</v>
      </c>
      <c r="E50" s="1" t="s">
        <v>112</v>
      </c>
      <c r="F50" s="1" t="s">
        <v>113</v>
      </c>
      <c r="G50" s="1" t="s">
        <v>114</v>
      </c>
      <c r="H50" s="1" t="s">
        <v>115</v>
      </c>
      <c r="I50" s="1" t="s">
        <v>116</v>
      </c>
      <c r="J50" s="1" t="s">
        <v>117</v>
      </c>
      <c r="K50" s="1" t="s">
        <v>118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-1710.0</v>
      </c>
      <c r="C51" s="1">
        <v>-1990.0</v>
      </c>
      <c r="D51" s="1">
        <v>-2490.0</v>
      </c>
      <c r="E51" s="1">
        <v>-2510.0</v>
      </c>
      <c r="F51" s="1">
        <v>-2630.0</v>
      </c>
      <c r="G51" s="1">
        <v>-2540.0</v>
      </c>
      <c r="H51" s="1">
        <v>-1700.0</v>
      </c>
      <c r="I51" s="1">
        <v>-2310.0</v>
      </c>
      <c r="J51" s="1">
        <v>-3000.0</v>
      </c>
      <c r="K51" s="1">
        <v>-2420.0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 t="s">
        <v>121</v>
      </c>
      <c r="C52" s="1" t="s">
        <v>122</v>
      </c>
      <c r="D52" s="1" t="s">
        <v>123</v>
      </c>
      <c r="E52" s="1" t="s">
        <v>124</v>
      </c>
      <c r="F52" s="1" t="s">
        <v>125</v>
      </c>
      <c r="G52" s="1" t="s">
        <v>126</v>
      </c>
      <c r="H52" s="1" t="s">
        <v>127</v>
      </c>
      <c r="I52" s="1" t="s">
        <v>128</v>
      </c>
      <c r="J52" s="1" t="s">
        <v>129</v>
      </c>
      <c r="K52" s="1" t="s">
        <v>130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4760.0</v>
      </c>
      <c r="C53" s="1">
        <v>5720.0</v>
      </c>
      <c r="D53" s="1">
        <v>5740.0</v>
      </c>
      <c r="E53" s="1">
        <v>5790.0</v>
      </c>
      <c r="F53" s="1">
        <v>5840.0</v>
      </c>
      <c r="G53" s="1">
        <v>9100.0</v>
      </c>
      <c r="H53" s="1">
        <v>9490.0</v>
      </c>
      <c r="I53" s="1">
        <v>6010.0</v>
      </c>
      <c r="J53" s="1">
        <v>6050.0</v>
      </c>
      <c r="K53" s="1">
        <v>5570.0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3080.0</v>
      </c>
      <c r="C54" s="1">
        <v>3150.0</v>
      </c>
      <c r="D54" s="1">
        <v>3800.0</v>
      </c>
      <c r="E54" s="1">
        <v>4260.0</v>
      </c>
      <c r="F54" s="1">
        <v>4410.0</v>
      </c>
      <c r="G54" s="1">
        <v>7600.0</v>
      </c>
      <c r="H54" s="1">
        <v>5580.0</v>
      </c>
      <c r="I54" s="1">
        <v>4030.0</v>
      </c>
      <c r="J54" s="1">
        <v>4820.0</v>
      </c>
      <c r="K54" s="1">
        <v>4490.0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257.0</v>
      </c>
      <c r="C55" s="1">
        <v>274.0</v>
      </c>
      <c r="D55" s="1">
        <v>258.0</v>
      </c>
      <c r="E55" s="1">
        <v>269.0</v>
      </c>
      <c r="F55" s="1">
        <v>278.0</v>
      </c>
      <c r="G55" s="1">
        <v>280.0</v>
      </c>
      <c r="H55" s="1">
        <v>166.0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5160.0</v>
      </c>
      <c r="C56" s="1">
        <v>5460.0</v>
      </c>
      <c r="D56" s="1">
        <v>6100.0</v>
      </c>
      <c r="E56" s="1">
        <v>6410.0</v>
      </c>
      <c r="F56" s="1">
        <v>6650.0</v>
      </c>
      <c r="G56" s="1">
        <v>6670.0</v>
      </c>
      <c r="H56" s="1">
        <v>5800.0</v>
      </c>
      <c r="I56" s="1">
        <v>2860.0</v>
      </c>
      <c r="J56" s="1">
        <v>3060.0</v>
      </c>
      <c r="K56" s="1">
        <v>3220.0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1.0</v>
      </c>
      <c r="C57" s="1">
        <v>1.0</v>
      </c>
      <c r="D57" s="1">
        <v>2.0</v>
      </c>
      <c r="E57" s="1">
        <v>2.0</v>
      </c>
      <c r="F57" s="1">
        <v>4.0</v>
      </c>
      <c r="G57" s="1">
        <v>4.0</v>
      </c>
      <c r="H57" s="1">
        <v>1.0</v>
      </c>
      <c r="I57" s="1">
        <v>1.0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8.0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6.0</v>
      </c>
      <c r="C59" s="1">
        <v>6.0</v>
      </c>
      <c r="D59" s="1">
        <v>6.0</v>
      </c>
      <c r="E59" s="1">
        <v>6.0</v>
      </c>
      <c r="F59" s="1">
        <v>6.0</v>
      </c>
      <c r="G59" s="1">
        <v>6.0</v>
      </c>
      <c r="H59" s="1">
        <v>6.0</v>
      </c>
      <c r="I59" s="1">
        <v>6.0</v>
      </c>
      <c r="J59" s="1">
        <v>6.0</v>
      </c>
      <c r="K59" s="1">
        <v>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94.0</v>
      </c>
      <c r="C60" s="1">
        <v>108.0</v>
      </c>
      <c r="D60" s="1">
        <v>114.0</v>
      </c>
      <c r="E60" s="1">
        <v>119.0</v>
      </c>
      <c r="F60" s="1">
        <v>141.0</v>
      </c>
      <c r="G60" s="1">
        <v>135.0</v>
      </c>
      <c r="H60" s="1">
        <v>200.0</v>
      </c>
      <c r="I60" s="1">
        <v>188.0</v>
      </c>
      <c r="J60" s="1">
        <v>171.0</v>
      </c>
      <c r="K60" s="1">
        <v>152.0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942.0</v>
      </c>
      <c r="C61" s="1">
        <v>1010.0</v>
      </c>
      <c r="D61" s="1">
        <v>982.0</v>
      </c>
      <c r="E61" s="1">
        <v>1120.0</v>
      </c>
      <c r="F61" s="1">
        <v>1110.0</v>
      </c>
      <c r="G61" s="1">
        <v>1150.0</v>
      </c>
      <c r="H61" s="1">
        <v>1070.0</v>
      </c>
      <c r="I61" s="1">
        <v>521.0</v>
      </c>
      <c r="J61" s="1">
        <v>538.0</v>
      </c>
      <c r="K61" s="1">
        <v>558.0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87.0</v>
      </c>
      <c r="C62" s="1">
        <v>108.0</v>
      </c>
      <c r="D62" s="1">
        <v>113.0</v>
      </c>
      <c r="E62" s="1">
        <v>116.0</v>
      </c>
      <c r="F62" s="1">
        <v>116.0</v>
      </c>
      <c r="G62" s="1">
        <v>116.0</v>
      </c>
      <c r="H62" s="1">
        <v>115.0</v>
      </c>
      <c r="I62" s="1">
        <v>89.0</v>
      </c>
      <c r="J62" s="1">
        <v>90.0</v>
      </c>
      <c r="K62" s="1">
        <v>90.0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413.0</v>
      </c>
      <c r="C63" s="1">
        <v>460.0</v>
      </c>
      <c r="D63" s="1">
        <v>476.0</v>
      </c>
      <c r="E63" s="1">
        <v>484.0</v>
      </c>
      <c r="F63" s="1">
        <v>492.0</v>
      </c>
      <c r="G63" s="1">
        <v>496.0</v>
      </c>
      <c r="H63" s="1">
        <v>500.0</v>
      </c>
      <c r="I63" s="1">
        <v>301.0</v>
      </c>
      <c r="J63" s="1">
        <v>306.0</v>
      </c>
      <c r="K63" s="1">
        <v>319.0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3170.0</v>
      </c>
      <c r="C64" s="1">
        <v>3180.0</v>
      </c>
      <c r="D64" s="1">
        <v>3560.0</v>
      </c>
      <c r="E64" s="1">
        <v>3760.0</v>
      </c>
      <c r="F64" s="1">
        <v>3720.0</v>
      </c>
      <c r="G64" s="1">
        <v>3860.0</v>
      </c>
      <c r="H64" s="1">
        <v>3770.0</v>
      </c>
      <c r="I64" s="1">
        <v>1410.0</v>
      </c>
      <c r="J64" s="1">
        <v>1640.0</v>
      </c>
      <c r="K64" s="1">
        <v>1820.0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143</v>
      </c>
      <c r="B65" s="1">
        <v>2.0</v>
      </c>
      <c r="C65" s="1">
        <v>2.0</v>
      </c>
      <c r="D65" s="1">
        <v>2.0</v>
      </c>
      <c r="E65" s="1">
        <v>2.0</v>
      </c>
      <c r="F65" s="1">
        <v>2.0</v>
      </c>
      <c r="G65" s="1">
        <v>2.0</v>
      </c>
      <c r="H65" s="1">
        <v>2.0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144</v>
      </c>
      <c r="B66" s="1">
        <v>5.0</v>
      </c>
      <c r="C66" s="1">
        <v>6.0</v>
      </c>
      <c r="D66" s="1">
        <v>6.0</v>
      </c>
      <c r="E66" s="1">
        <v>6.0</v>
      </c>
      <c r="F66" s="1">
        <v>6.0</v>
      </c>
      <c r="G66" s="1">
        <v>6.0</v>
      </c>
      <c r="H66" s="1">
        <v>6.0</v>
      </c>
      <c r="I66" s="1">
        <v>4.0</v>
      </c>
      <c r="J66" s="1">
        <v>4.0</v>
      </c>
      <c r="K66" s="1">
        <v>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11450.0</v>
      </c>
      <c r="C2" s="1">
        <v>12150.0</v>
      </c>
      <c r="D2" s="1">
        <v>12570.0</v>
      </c>
      <c r="E2" s="1">
        <v>12630.0</v>
      </c>
      <c r="F2" s="1">
        <v>13240.0</v>
      </c>
      <c r="G2" s="1">
        <v>12910.0</v>
      </c>
      <c r="H2" s="1">
        <v>11850.0</v>
      </c>
      <c r="I2" s="1">
        <v>7880.0</v>
      </c>
      <c r="J2" s="1">
        <v>7560.0</v>
      </c>
      <c r="K2" s="1">
        <v>7430.0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11450.0</v>
      </c>
      <c r="C3" s="1">
        <v>12150.0</v>
      </c>
      <c r="D3" s="1">
        <v>12570.0</v>
      </c>
      <c r="E3" s="1">
        <v>12630.0</v>
      </c>
      <c r="F3" s="1">
        <v>13240.0</v>
      </c>
      <c r="G3" s="1">
        <v>12910.0</v>
      </c>
      <c r="H3" s="1">
        <v>11850.0</v>
      </c>
      <c r="I3" s="1">
        <v>7880.0</v>
      </c>
      <c r="J3" s="1">
        <v>7560.0</v>
      </c>
      <c r="K3" s="1">
        <v>7430.0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6070.0</v>
      </c>
      <c r="C4" s="1">
        <v>6340.0</v>
      </c>
      <c r="D4" s="1">
        <v>6760.0</v>
      </c>
      <c r="E4" s="1">
        <v>6960.0</v>
      </c>
      <c r="F4" s="1">
        <v>7490.0</v>
      </c>
      <c r="G4" s="1">
        <v>7370.0</v>
      </c>
      <c r="H4" s="1">
        <v>6240.0</v>
      </c>
      <c r="I4" s="1">
        <v>4030.0</v>
      </c>
      <c r="J4" s="1">
        <v>4300.0</v>
      </c>
      <c r="K4" s="1">
        <v>4190.0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5390.0</v>
      </c>
      <c r="C5" s="1">
        <v>5810.0</v>
      </c>
      <c r="D5" s="1">
        <v>5810.0</v>
      </c>
      <c r="E5" s="1">
        <v>5670.0</v>
      </c>
      <c r="F5" s="1">
        <v>5750.0</v>
      </c>
      <c r="G5" s="1">
        <v>5550.0</v>
      </c>
      <c r="H5" s="1">
        <v>5610.0</v>
      </c>
      <c r="I5" s="1">
        <v>3860.0</v>
      </c>
      <c r="J5" s="1">
        <v>3260.0</v>
      </c>
      <c r="K5" s="1">
        <v>3240.0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3430.0</v>
      </c>
      <c r="C6" s="1">
        <v>3620.0</v>
      </c>
      <c r="D6" s="1">
        <v>3780.0</v>
      </c>
      <c r="E6" s="1">
        <v>3940.0</v>
      </c>
      <c r="F6" s="1">
        <v>4290.0</v>
      </c>
      <c r="G6" s="1">
        <v>4310.0</v>
      </c>
      <c r="H6" s="1">
        <v>3730.0</v>
      </c>
      <c r="I6" s="1">
        <v>1850.0</v>
      </c>
      <c r="J6" s="1">
        <v>1880.0</v>
      </c>
      <c r="K6" s="1">
        <v>1950.0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3430.0</v>
      </c>
      <c r="C7" s="1">
        <v>3620.0</v>
      </c>
      <c r="D7" s="1">
        <v>3780.0</v>
      </c>
      <c r="E7" s="1">
        <v>3940.0</v>
      </c>
      <c r="F7" s="1">
        <v>4290.0</v>
      </c>
      <c r="G7" s="1">
        <v>4310.0</v>
      </c>
      <c r="H7" s="1">
        <v>3730.0</v>
      </c>
      <c r="I7" s="1">
        <v>1850.0</v>
      </c>
      <c r="J7" s="1">
        <v>1880.0</v>
      </c>
      <c r="K7" s="1">
        <v>1950.0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1950.0</v>
      </c>
      <c r="C8" s="1">
        <v>2190.0</v>
      </c>
      <c r="D8" s="1">
        <v>2040.0</v>
      </c>
      <c r="E8" s="1">
        <v>1730.0</v>
      </c>
      <c r="F8" s="1">
        <v>1460.0</v>
      </c>
      <c r="G8" s="1">
        <v>1240.0</v>
      </c>
      <c r="H8" s="1">
        <v>1870.0</v>
      </c>
      <c r="I8" s="1">
        <v>2009.0</v>
      </c>
      <c r="J8" s="1">
        <v>1380.0</v>
      </c>
      <c r="K8" s="1">
        <v>1280.0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-324.0</v>
      </c>
      <c r="C9" s="1">
        <v>-334.0</v>
      </c>
      <c r="D9" s="1">
        <v>-394.0</v>
      </c>
      <c r="E9" s="1">
        <v>-406.0</v>
      </c>
      <c r="F9" s="1">
        <v>-385.0</v>
      </c>
      <c r="G9" s="1">
        <v>-378.0</v>
      </c>
      <c r="H9" s="1">
        <v>-438.0</v>
      </c>
      <c r="I9" s="1">
        <v>-388.0</v>
      </c>
      <c r="J9" s="1">
        <v>-348.0</v>
      </c>
      <c r="K9" s="1">
        <v>-345.0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0.0</v>
      </c>
      <c r="C10" s="1">
        <v>0.0</v>
      </c>
      <c r="D10" s="1">
        <v>0.0</v>
      </c>
      <c r="E10" s="1">
        <v>20.0</v>
      </c>
      <c r="F10" s="1">
        <v>8.0</v>
      </c>
      <c r="G10" s="1">
        <v>5.0</v>
      </c>
      <c r="H10" s="1">
        <v>0.0</v>
      </c>
      <c r="I10" s="1">
        <v>0.0</v>
      </c>
      <c r="J10" s="1">
        <v>0.0</v>
      </c>
      <c r="K10" s="1">
        <v>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-324.0</v>
      </c>
      <c r="C11" s="1">
        <v>-334.0</v>
      </c>
      <c r="D11" s="1">
        <v>-394.0</v>
      </c>
      <c r="E11" s="1">
        <v>-386.0</v>
      </c>
      <c r="F11" s="1">
        <v>-377.0</v>
      </c>
      <c r="G11" s="1">
        <v>-373.0</v>
      </c>
      <c r="H11" s="1">
        <v>-438.0</v>
      </c>
      <c r="I11" s="1">
        <v>-388.0</v>
      </c>
      <c r="J11" s="1">
        <v>-348.0</v>
      </c>
      <c r="K11" s="1">
        <v>-290.0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60.0</v>
      </c>
      <c r="C12" s="1">
        <v>-14.0</v>
      </c>
      <c r="D12" s="1">
        <v>-8.0</v>
      </c>
      <c r="E12" s="1">
        <v>-8.0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-53.0</v>
      </c>
      <c r="C13" s="1">
        <v>12.0</v>
      </c>
      <c r="D13" s="1">
        <v>19.0</v>
      </c>
      <c r="E13" s="1">
        <v>23.0</v>
      </c>
      <c r="F13" s="1">
        <v>3.0</v>
      </c>
      <c r="G13" s="1">
        <v>11.0</v>
      </c>
      <c r="H13" s="1">
        <v>3.0</v>
      </c>
      <c r="I13" s="1">
        <v>-3.0</v>
      </c>
      <c r="J13" s="1">
        <v>17.0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1640.0</v>
      </c>
      <c r="C14" s="1">
        <v>1860.0</v>
      </c>
      <c r="D14" s="1">
        <v>1660.0</v>
      </c>
      <c r="E14" s="1">
        <v>1360.0</v>
      </c>
      <c r="F14" s="1">
        <v>1090.0</v>
      </c>
      <c r="G14" s="1">
        <v>879.0</v>
      </c>
      <c r="H14" s="1">
        <v>1440.0</v>
      </c>
      <c r="I14" s="1">
        <v>1620.0</v>
      </c>
      <c r="J14" s="1">
        <v>1040.0</v>
      </c>
      <c r="K14" s="1">
        <v>995.0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0.0</v>
      </c>
      <c r="C15" s="1">
        <v>0.0</v>
      </c>
      <c r="D15" s="1">
        <v>-35.0</v>
      </c>
      <c r="E15" s="1">
        <v>0.0</v>
      </c>
      <c r="F15" s="1">
        <v>-23.0</v>
      </c>
      <c r="G15" s="1">
        <v>-37.0</v>
      </c>
      <c r="H15" s="1">
        <v>-70.0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-720.0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0.0</v>
      </c>
      <c r="C17" s="1">
        <v>78.0</v>
      </c>
      <c r="D17" s="1">
        <v>4.0</v>
      </c>
      <c r="E17" s="1">
        <v>0.0</v>
      </c>
      <c r="F17" s="1">
        <v>-6.0</v>
      </c>
      <c r="G17" s="1">
        <v>0.0</v>
      </c>
      <c r="H17" s="1">
        <v>0.0</v>
      </c>
      <c r="I17" s="1">
        <v>0.0</v>
      </c>
      <c r="J17" s="1">
        <v>0.0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0.0</v>
      </c>
      <c r="C18" s="1">
        <v>0.0</v>
      </c>
      <c r="D18" s="1">
        <v>0.0</v>
      </c>
      <c r="E18" s="1">
        <v>0.0</v>
      </c>
      <c r="F18" s="1">
        <v>-99.0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0.0</v>
      </c>
      <c r="C19" s="1">
        <v>0.0</v>
      </c>
      <c r="D19" s="1">
        <v>0.0</v>
      </c>
      <c r="E19" s="1">
        <v>0.0</v>
      </c>
      <c r="F19" s="1">
        <v>-101.0</v>
      </c>
      <c r="G19" s="1">
        <v>-263.0</v>
      </c>
      <c r="H19" s="1">
        <v>-254.0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0.0</v>
      </c>
      <c r="C20" s="1">
        <v>0.0</v>
      </c>
      <c r="D20" s="1">
        <v>72.0</v>
      </c>
      <c r="E20" s="1">
        <v>-45.0</v>
      </c>
      <c r="F20" s="1">
        <v>0.0</v>
      </c>
      <c r="G20" s="1">
        <v>-40.0</v>
      </c>
      <c r="H20" s="1">
        <v>-23.0</v>
      </c>
      <c r="I20" s="1">
        <v>-195.0</v>
      </c>
      <c r="J20" s="1">
        <v>0.0</v>
      </c>
      <c r="K20" s="1">
        <v>34.0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1640.0</v>
      </c>
      <c r="C21" s="1">
        <v>1930.0</v>
      </c>
      <c r="D21" s="1">
        <v>1700.0</v>
      </c>
      <c r="E21" s="1">
        <v>1310.0</v>
      </c>
      <c r="F21" s="1">
        <v>857.0</v>
      </c>
      <c r="G21" s="1">
        <v>-181.0</v>
      </c>
      <c r="H21" s="1">
        <v>1090.0</v>
      </c>
      <c r="I21" s="1">
        <v>1420.0</v>
      </c>
      <c r="J21" s="1">
        <v>1040.0</v>
      </c>
      <c r="K21" s="1">
        <v>1020.0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594.0</v>
      </c>
      <c r="C22" s="1">
        <v>681.0</v>
      </c>
      <c r="D22" s="1">
        <v>538.0</v>
      </c>
      <c r="E22" s="1">
        <v>329.0</v>
      </c>
      <c r="F22" s="1">
        <v>213.0</v>
      </c>
      <c r="G22" s="1">
        <v>185.0</v>
      </c>
      <c r="H22" s="1">
        <v>248.0</v>
      </c>
      <c r="I22" s="1">
        <v>348.0</v>
      </c>
      <c r="J22" s="1">
        <v>251.0</v>
      </c>
      <c r="K22" s="1">
        <v>143.0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1040.0</v>
      </c>
      <c r="C23" s="1">
        <v>1250.0</v>
      </c>
      <c r="D23" s="1">
        <v>1160.0</v>
      </c>
      <c r="E23" s="1">
        <v>983.0</v>
      </c>
      <c r="F23" s="1">
        <v>644.0</v>
      </c>
      <c r="G23" s="1">
        <v>-366.0</v>
      </c>
      <c r="H23" s="1">
        <v>844.0</v>
      </c>
      <c r="I23" s="1">
        <v>1080.0</v>
      </c>
      <c r="J23" s="1">
        <v>794.0</v>
      </c>
      <c r="K23" s="1">
        <v>878.0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258.0</v>
      </c>
      <c r="J24" s="1">
        <v>6.0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1040.0</v>
      </c>
      <c r="C25" s="1">
        <v>1250.0</v>
      </c>
      <c r="D25" s="1">
        <v>1160.0</v>
      </c>
      <c r="E25" s="1">
        <v>983.0</v>
      </c>
      <c r="F25" s="1">
        <v>644.0</v>
      </c>
      <c r="G25" s="1">
        <v>-366.0</v>
      </c>
      <c r="H25" s="1">
        <v>844.0</v>
      </c>
      <c r="I25" s="1">
        <v>1330.0</v>
      </c>
      <c r="J25" s="1">
        <v>800.0</v>
      </c>
      <c r="K25" s="1">
        <v>878.0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1040.0</v>
      </c>
      <c r="C26" s="1">
        <v>1250.0</v>
      </c>
      <c r="D26" s="1">
        <v>1160.0</v>
      </c>
      <c r="E26" s="1">
        <v>983.0</v>
      </c>
      <c r="F26" s="1">
        <v>644.0</v>
      </c>
      <c r="G26" s="1">
        <v>-366.0</v>
      </c>
      <c r="H26" s="1">
        <v>844.0</v>
      </c>
      <c r="I26" s="1">
        <v>1330.0</v>
      </c>
      <c r="J26" s="1">
        <v>800.0</v>
      </c>
      <c r="K26" s="1">
        <v>878.0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1040.0</v>
      </c>
      <c r="C27" s="1">
        <v>1250.0</v>
      </c>
      <c r="D27" s="1">
        <v>1160.0</v>
      </c>
      <c r="E27" s="1">
        <v>983.0</v>
      </c>
      <c r="F27" s="1">
        <v>644.0</v>
      </c>
      <c r="G27" s="1">
        <v>-366.0</v>
      </c>
      <c r="H27" s="1">
        <v>844.0</v>
      </c>
      <c r="I27" s="1">
        <v>1330.0</v>
      </c>
      <c r="J27" s="1">
        <v>800.0</v>
      </c>
      <c r="K27" s="1">
        <v>878.0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1040.0</v>
      </c>
      <c r="C28" s="1">
        <v>1250.0</v>
      </c>
      <c r="D28" s="1">
        <v>1160.0</v>
      </c>
      <c r="E28" s="1">
        <v>983.0</v>
      </c>
      <c r="F28" s="1">
        <v>644.0</v>
      </c>
      <c r="G28" s="1">
        <v>-366.0</v>
      </c>
      <c r="H28" s="1">
        <v>844.0</v>
      </c>
      <c r="I28" s="1">
        <v>1080.0</v>
      </c>
      <c r="J28" s="1">
        <v>794.0</v>
      </c>
      <c r="K28" s="1">
        <v>878.0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 t="s">
        <v>174</v>
      </c>
      <c r="C30" s="1" t="s">
        <v>175</v>
      </c>
      <c r="D30" s="1" t="s">
        <v>176</v>
      </c>
      <c r="E30" s="1" t="s">
        <v>177</v>
      </c>
      <c r="F30" s="1" t="s">
        <v>178</v>
      </c>
      <c r="G30" s="1" t="s">
        <v>179</v>
      </c>
      <c r="H30" s="1" t="s">
        <v>180</v>
      </c>
      <c r="I30" s="1" t="s">
        <v>181</v>
      </c>
      <c r="J30" s="1" t="s">
        <v>182</v>
      </c>
      <c r="K30" s="1" t="s">
        <v>183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184</v>
      </c>
      <c r="B31" s="1" t="s">
        <v>174</v>
      </c>
      <c r="C31" s="1" t="s">
        <v>175</v>
      </c>
      <c r="D31" s="1" t="s">
        <v>176</v>
      </c>
      <c r="E31" s="1" t="s">
        <v>177</v>
      </c>
      <c r="F31" s="1" t="s">
        <v>178</v>
      </c>
      <c r="G31" s="1" t="s">
        <v>179</v>
      </c>
      <c r="H31" s="1" t="s">
        <v>180</v>
      </c>
      <c r="I31" s="1">
        <v>4.0</v>
      </c>
      <c r="J31" s="1" t="s">
        <v>185</v>
      </c>
      <c r="K31" s="1" t="s">
        <v>183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292.0</v>
      </c>
      <c r="C32" s="1">
        <v>291.0</v>
      </c>
      <c r="D32" s="1">
        <v>287.0</v>
      </c>
      <c r="E32" s="1">
        <v>284.0</v>
      </c>
      <c r="F32" s="1">
        <v>276.0</v>
      </c>
      <c r="G32" s="1">
        <v>276.0</v>
      </c>
      <c r="H32" s="1">
        <v>278.0</v>
      </c>
      <c r="I32" s="1">
        <v>269.0</v>
      </c>
      <c r="J32" s="1">
        <v>232.0</v>
      </c>
      <c r="K32" s="1">
        <v>228.0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 t="s">
        <v>188</v>
      </c>
      <c r="C33" s="1" t="s">
        <v>189</v>
      </c>
      <c r="D33" s="1" t="s">
        <v>190</v>
      </c>
      <c r="E33" s="1" t="s">
        <v>185</v>
      </c>
      <c r="F33" s="1" t="s">
        <v>191</v>
      </c>
      <c r="G33" s="1" t="s">
        <v>179</v>
      </c>
      <c r="H33" s="1">
        <v>3.0</v>
      </c>
      <c r="I33" s="1" t="s">
        <v>192</v>
      </c>
      <c r="J33" s="1" t="s">
        <v>193</v>
      </c>
      <c r="K33" s="1" t="s">
        <v>194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 t="s">
        <v>188</v>
      </c>
      <c r="C34" s="1" t="s">
        <v>189</v>
      </c>
      <c r="D34" s="1" t="s">
        <v>190</v>
      </c>
      <c r="E34" s="1" t="s">
        <v>185</v>
      </c>
      <c r="F34" s="1" t="s">
        <v>191</v>
      </c>
      <c r="G34" s="1" t="s">
        <v>179</v>
      </c>
      <c r="H34" s="1">
        <v>3.0</v>
      </c>
      <c r="I34" s="1" t="s">
        <v>196</v>
      </c>
      <c r="J34" s="1" t="s">
        <v>197</v>
      </c>
      <c r="K34" s="1" t="s">
        <v>194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198</v>
      </c>
      <c r="B35" s="1">
        <v>298.0</v>
      </c>
      <c r="C35" s="1">
        <v>297.0</v>
      </c>
      <c r="D35" s="1">
        <v>291.0</v>
      </c>
      <c r="E35" s="1">
        <v>287.0</v>
      </c>
      <c r="F35" s="1">
        <v>279.0</v>
      </c>
      <c r="G35" s="1">
        <v>276.0</v>
      </c>
      <c r="H35" s="1">
        <v>281.0</v>
      </c>
      <c r="I35" s="1">
        <v>273.0</v>
      </c>
      <c r="J35" s="1">
        <v>233.0</v>
      </c>
      <c r="K35" s="1">
        <v>229.0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199</v>
      </c>
      <c r="B36" s="1" t="s">
        <v>188</v>
      </c>
      <c r="C36" s="1" t="s">
        <v>200</v>
      </c>
      <c r="D36" s="1" t="s">
        <v>201</v>
      </c>
      <c r="E36" s="1" t="s">
        <v>202</v>
      </c>
      <c r="F36" s="1" t="s">
        <v>203</v>
      </c>
      <c r="G36" s="1" t="s">
        <v>204</v>
      </c>
      <c r="H36" s="1" t="s">
        <v>205</v>
      </c>
      <c r="I36" s="1" t="s">
        <v>206</v>
      </c>
      <c r="J36" s="1" t="s">
        <v>207</v>
      </c>
      <c r="K36" s="1" t="s">
        <v>208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209</v>
      </c>
      <c r="B37" s="1" t="s">
        <v>193</v>
      </c>
      <c r="C37" s="1" t="s">
        <v>210</v>
      </c>
      <c r="D37" s="1" t="s">
        <v>211</v>
      </c>
      <c r="E37" s="1" t="s">
        <v>212</v>
      </c>
      <c r="F37" s="1" t="s">
        <v>213</v>
      </c>
      <c r="G37" s="1" t="s">
        <v>204</v>
      </c>
      <c r="H37" s="1" t="s">
        <v>214</v>
      </c>
      <c r="I37" s="1" t="s">
        <v>215</v>
      </c>
      <c r="J37" s="1" t="s">
        <v>216</v>
      </c>
      <c r="K37" s="1" t="s">
        <v>217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218</v>
      </c>
      <c r="B38" s="1" t="s">
        <v>219</v>
      </c>
      <c r="C38" s="1">
        <v>2.0</v>
      </c>
      <c r="D38" s="1" t="s">
        <v>220</v>
      </c>
      <c r="E38" s="1" t="s">
        <v>220</v>
      </c>
      <c r="F38" s="1" t="s">
        <v>220</v>
      </c>
      <c r="G38" s="1" t="s">
        <v>221</v>
      </c>
      <c r="H38" s="1" t="s">
        <v>222</v>
      </c>
      <c r="I38" s="1" t="s">
        <v>223</v>
      </c>
      <c r="J38" s="1" t="s">
        <v>224</v>
      </c>
      <c r="K38" s="1" t="s">
        <v>224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225</v>
      </c>
      <c r="B39" s="1" t="s">
        <v>226</v>
      </c>
      <c r="C39" s="1" t="s">
        <v>227</v>
      </c>
      <c r="D39" s="1" t="s">
        <v>228</v>
      </c>
      <c r="E39" s="1" t="s">
        <v>229</v>
      </c>
      <c r="F39" s="1" t="s">
        <v>230</v>
      </c>
      <c r="G39" s="1" t="s">
        <v>231</v>
      </c>
      <c r="H39" s="1" t="s">
        <v>232</v>
      </c>
      <c r="I39" s="1">
        <v>9.0</v>
      </c>
      <c r="J39" s="1" t="s">
        <v>233</v>
      </c>
      <c r="K39" s="1" t="s">
        <v>234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235</v>
      </c>
      <c r="B40" s="1" t="s">
        <v>236</v>
      </c>
      <c r="C40" s="1" t="s">
        <v>236</v>
      </c>
      <c r="D40" s="1" t="s">
        <v>236</v>
      </c>
      <c r="E40" s="1" t="s">
        <v>236</v>
      </c>
      <c r="F40" s="1" t="s">
        <v>236</v>
      </c>
      <c r="G40" s="1" t="s">
        <v>236</v>
      </c>
      <c r="H40" s="1" t="s">
        <v>236</v>
      </c>
      <c r="I40" s="1" t="s">
        <v>236</v>
      </c>
      <c r="J40" s="1" t="s">
        <v>236</v>
      </c>
      <c r="K40" s="1" t="s">
        <v>236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237</v>
      </c>
      <c r="B42" s="1">
        <v>2390.0</v>
      </c>
      <c r="C42" s="1">
        <v>2650.0</v>
      </c>
      <c r="D42" s="1">
        <v>2560.0</v>
      </c>
      <c r="E42" s="1">
        <v>2300.0</v>
      </c>
      <c r="F42" s="1">
        <v>2050.0</v>
      </c>
      <c r="G42" s="1">
        <v>1830.0</v>
      </c>
      <c r="H42" s="1">
        <v>2400.0</v>
      </c>
      <c r="I42" s="1">
        <v>2370.0</v>
      </c>
      <c r="J42" s="1">
        <v>1600.0</v>
      </c>
      <c r="K42" s="1">
        <v>1550.0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238</v>
      </c>
      <c r="B43" s="1">
        <v>1950.0</v>
      </c>
      <c r="C43" s="1">
        <v>2190.0</v>
      </c>
      <c r="D43" s="1">
        <v>2040.0</v>
      </c>
      <c r="E43" s="1">
        <v>1730.0</v>
      </c>
      <c r="F43" s="1">
        <v>1460.0</v>
      </c>
      <c r="G43" s="1">
        <v>1240.0</v>
      </c>
      <c r="H43" s="1">
        <v>1870.0</v>
      </c>
      <c r="I43" s="1">
        <v>2009.0</v>
      </c>
      <c r="J43" s="1">
        <v>1380.0</v>
      </c>
      <c r="K43" s="1">
        <v>1280.0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239</v>
      </c>
      <c r="B44" s="1">
        <v>1950.0</v>
      </c>
      <c r="C44" s="1">
        <v>2190.0</v>
      </c>
      <c r="D44" s="1">
        <v>2040.0</v>
      </c>
      <c r="E44" s="1">
        <v>1730.0</v>
      </c>
      <c r="F44" s="1">
        <v>1460.0</v>
      </c>
      <c r="G44" s="1">
        <v>1240.0</v>
      </c>
      <c r="H44" s="1">
        <v>1870.0</v>
      </c>
      <c r="I44" s="1">
        <v>2009.0</v>
      </c>
      <c r="J44" s="1">
        <v>1380.0</v>
      </c>
      <c r="K44" s="1">
        <v>1280.0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240</v>
      </c>
      <c r="B45" s="1">
        <v>3040.0</v>
      </c>
      <c r="C45" s="1">
        <v>3330.0</v>
      </c>
      <c r="D45" s="1">
        <v>3320.0</v>
      </c>
      <c r="E45" s="1">
        <v>3100.0</v>
      </c>
      <c r="F45" s="1">
        <v>2880.0</v>
      </c>
      <c r="G45" s="1">
        <v>2660.0</v>
      </c>
      <c r="H45" s="1">
        <v>3120.0</v>
      </c>
      <c r="I45" s="1">
        <v>2730.0</v>
      </c>
      <c r="J45" s="1">
        <v>1980.0</v>
      </c>
      <c r="K45" s="1">
        <v>1960.0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241</v>
      </c>
      <c r="B46" s="1" t="s">
        <v>242</v>
      </c>
      <c r="C46" s="1" t="s">
        <v>243</v>
      </c>
      <c r="D46" s="1" t="s">
        <v>244</v>
      </c>
      <c r="E46" s="1" t="s">
        <v>245</v>
      </c>
      <c r="F46" s="1" t="s">
        <v>246</v>
      </c>
      <c r="G46" s="1" t="s">
        <v>247</v>
      </c>
      <c r="H46" s="1" t="s">
        <v>248</v>
      </c>
      <c r="I46" s="1" t="s">
        <v>249</v>
      </c>
      <c r="J46" s="1" t="s">
        <v>250</v>
      </c>
      <c r="K46" s="1" t="s">
        <v>251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252</v>
      </c>
      <c r="B47" s="1">
        <v>523.0</v>
      </c>
      <c r="C47" s="1">
        <v>649.0</v>
      </c>
      <c r="D47" s="1">
        <v>407.0</v>
      </c>
      <c r="E47" s="1">
        <v>415.0</v>
      </c>
      <c r="F47" s="1">
        <v>249.0</v>
      </c>
      <c r="G47" s="1">
        <v>191.0</v>
      </c>
      <c r="H47" s="1">
        <v>199.0</v>
      </c>
      <c r="I47" s="1">
        <v>302.0</v>
      </c>
      <c r="J47" s="1">
        <v>228.0</v>
      </c>
      <c r="K47" s="1">
        <v>263.0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253</v>
      </c>
      <c r="B48" s="1">
        <v>21.0</v>
      </c>
      <c r="C48" s="1">
        <v>21.0</v>
      </c>
      <c r="D48" s="1">
        <v>21.0</v>
      </c>
      <c r="E48" s="1">
        <v>22.0</v>
      </c>
      <c r="F48" s="1">
        <v>16.0</v>
      </c>
      <c r="G48" s="1">
        <v>23.0</v>
      </c>
      <c r="H48" s="1">
        <v>16.0</v>
      </c>
      <c r="I48" s="1">
        <v>4.0</v>
      </c>
      <c r="J48" s="1">
        <v>8.0</v>
      </c>
      <c r="K48" s="1">
        <v>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254</v>
      </c>
      <c r="B49" s="1">
        <v>544.0</v>
      </c>
      <c r="C49" s="1">
        <v>670.0</v>
      </c>
      <c r="D49" s="1">
        <v>428.0</v>
      </c>
      <c r="E49" s="1">
        <v>437.0</v>
      </c>
      <c r="F49" s="1">
        <v>265.0</v>
      </c>
      <c r="G49" s="1">
        <v>214.0</v>
      </c>
      <c r="H49" s="1">
        <v>215.0</v>
      </c>
      <c r="I49" s="1">
        <v>306.0</v>
      </c>
      <c r="J49" s="1">
        <v>236.0</v>
      </c>
      <c r="K49" s="1">
        <v>270.0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255</v>
      </c>
      <c r="B50" s="1">
        <v>49.0</v>
      </c>
      <c r="C50" s="1">
        <v>23.0</v>
      </c>
      <c r="D50" s="1">
        <v>107.0</v>
      </c>
      <c r="E50" s="1">
        <v>-108.0</v>
      </c>
      <c r="F50" s="1">
        <v>-2.0</v>
      </c>
      <c r="G50" s="1">
        <v>-6.0</v>
      </c>
      <c r="H50" s="1">
        <v>9.0</v>
      </c>
      <c r="I50" s="1">
        <v>34.0</v>
      </c>
      <c r="J50" s="1">
        <v>10.0</v>
      </c>
      <c r="K50" s="1">
        <v>-21.0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256</v>
      </c>
      <c r="B51" s="1">
        <v>1.0</v>
      </c>
      <c r="C51" s="1">
        <v>-12.0</v>
      </c>
      <c r="D51" s="1">
        <v>3.0</v>
      </c>
      <c r="E51" s="1">
        <v>0.0</v>
      </c>
      <c r="F51" s="1">
        <v>-50.0</v>
      </c>
      <c r="G51" s="1">
        <v>-23.0</v>
      </c>
      <c r="H51" s="1">
        <v>24.0</v>
      </c>
      <c r="I51" s="1">
        <v>8.0</v>
      </c>
      <c r="J51" s="1">
        <v>5.0</v>
      </c>
      <c r="K51" s="1">
        <v>-106.0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257</v>
      </c>
      <c r="B52" s="1">
        <v>50.0</v>
      </c>
      <c r="C52" s="1">
        <v>11.0</v>
      </c>
      <c r="D52" s="1">
        <v>110.0</v>
      </c>
      <c r="E52" s="1">
        <v>-108.0</v>
      </c>
      <c r="F52" s="1">
        <v>-52.0</v>
      </c>
      <c r="G52" s="1">
        <v>-29.0</v>
      </c>
      <c r="H52" s="1">
        <v>33.0</v>
      </c>
      <c r="I52" s="1">
        <v>42.0</v>
      </c>
      <c r="J52" s="1">
        <v>15.0</v>
      </c>
      <c r="K52" s="1">
        <v>-127.0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258</v>
      </c>
      <c r="B53" s="1">
        <v>1020.0</v>
      </c>
      <c r="C53" s="1">
        <v>1160.0</v>
      </c>
      <c r="D53" s="1">
        <v>1030.0</v>
      </c>
      <c r="E53" s="1">
        <v>848.0</v>
      </c>
      <c r="F53" s="1">
        <v>679.0</v>
      </c>
      <c r="G53" s="1">
        <v>549.0</v>
      </c>
      <c r="H53" s="1">
        <v>899.0</v>
      </c>
      <c r="I53" s="1">
        <v>1010.0</v>
      </c>
      <c r="J53" s="1">
        <v>653.0</v>
      </c>
      <c r="K53" s="1">
        <v>622.0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259</v>
      </c>
      <c r="B54" s="1">
        <v>24.0</v>
      </c>
      <c r="C54" s="1">
        <v>30.0</v>
      </c>
      <c r="D54" s="1">
        <v>26.0</v>
      </c>
      <c r="E54" s="1">
        <v>20.0</v>
      </c>
      <c r="F54" s="1">
        <v>24.0</v>
      </c>
      <c r="G54" s="1">
        <v>26.0</v>
      </c>
      <c r="H54" s="1">
        <v>14.0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261</v>
      </c>
      <c r="B56" s="1">
        <v>436.0</v>
      </c>
      <c r="C56" s="1">
        <v>414.0</v>
      </c>
      <c r="D56" s="1">
        <v>325.0</v>
      </c>
      <c r="E56" s="1">
        <v>383.0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262</v>
      </c>
      <c r="B57" s="1">
        <v>0.0</v>
      </c>
      <c r="C57" s="1">
        <v>0.0</v>
      </c>
      <c r="D57" s="1">
        <v>0.0</v>
      </c>
      <c r="E57" s="1">
        <v>0.0</v>
      </c>
      <c r="F57" s="1">
        <v>476.0</v>
      </c>
      <c r="G57" s="1">
        <v>428.0</v>
      </c>
      <c r="H57" s="1">
        <v>352.0</v>
      </c>
      <c r="I57" s="1">
        <v>166.0</v>
      </c>
      <c r="J57" s="1">
        <v>166.0</v>
      </c>
      <c r="K57" s="1">
        <v>180.0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263</v>
      </c>
      <c r="B58" s="1">
        <v>436.0</v>
      </c>
      <c r="C58" s="1">
        <v>414.0</v>
      </c>
      <c r="D58" s="1">
        <v>325.0</v>
      </c>
      <c r="E58" s="1">
        <v>383.0</v>
      </c>
      <c r="F58" s="1">
        <v>476.0</v>
      </c>
      <c r="G58" s="1">
        <v>428.0</v>
      </c>
      <c r="H58" s="1">
        <v>352.0</v>
      </c>
      <c r="I58" s="1">
        <v>166.0</v>
      </c>
      <c r="J58" s="1">
        <v>166.0</v>
      </c>
      <c r="K58" s="1">
        <v>1360.0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264</v>
      </c>
      <c r="B59" s="1">
        <v>645.0</v>
      </c>
      <c r="C59" s="1">
        <v>683.0</v>
      </c>
      <c r="D59" s="1">
        <v>763.0</v>
      </c>
      <c r="E59" s="1">
        <v>801.0</v>
      </c>
      <c r="F59" s="1">
        <v>831.0</v>
      </c>
      <c r="G59" s="1">
        <v>834.0</v>
      </c>
      <c r="H59" s="1">
        <v>725.0</v>
      </c>
      <c r="I59" s="1">
        <v>358.0</v>
      </c>
      <c r="J59" s="1">
        <v>382.0</v>
      </c>
      <c r="K59" s="1">
        <v>402.0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265</v>
      </c>
      <c r="B60" s="1">
        <v>343.0</v>
      </c>
      <c r="C60" s="1">
        <v>350.0</v>
      </c>
      <c r="D60" s="1">
        <v>420.0</v>
      </c>
      <c r="E60" s="1">
        <v>451.0</v>
      </c>
      <c r="F60" s="1">
        <v>440.0</v>
      </c>
      <c r="G60" s="1">
        <v>338.0</v>
      </c>
      <c r="H60" s="1">
        <v>273.0</v>
      </c>
      <c r="I60" s="1">
        <v>165.0</v>
      </c>
      <c r="J60" s="1">
        <v>176.0</v>
      </c>
      <c r="K60" s="1">
        <v>191.0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266</v>
      </c>
      <c r="B61" s="1">
        <v>302.0</v>
      </c>
      <c r="C61" s="1">
        <v>333.0</v>
      </c>
      <c r="D61" s="1">
        <v>343.0</v>
      </c>
      <c r="E61" s="1">
        <v>350.0</v>
      </c>
      <c r="F61" s="1">
        <v>391.0</v>
      </c>
      <c r="G61" s="1">
        <v>496.0</v>
      </c>
      <c r="H61" s="1">
        <v>452.0</v>
      </c>
      <c r="I61" s="1">
        <v>193.0</v>
      </c>
      <c r="J61" s="1">
        <v>206.0</v>
      </c>
      <c r="K61" s="1">
        <v>211.0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267</v>
      </c>
      <c r="B62" s="1">
        <v>24.0</v>
      </c>
      <c r="C62" s="1">
        <v>27.0</v>
      </c>
      <c r="D62" s="1">
        <v>31.0</v>
      </c>
      <c r="E62" s="1">
        <v>32.0</v>
      </c>
      <c r="F62" s="1">
        <v>29.0</v>
      </c>
      <c r="G62" s="1">
        <v>29.0</v>
      </c>
      <c r="H62" s="1">
        <v>18.0</v>
      </c>
      <c r="I62" s="1">
        <v>10.0</v>
      </c>
      <c r="J62" s="1">
        <v>14.0</v>
      </c>
      <c r="K62" s="1">
        <v>13.0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66.0</v>
      </c>
      <c r="C63" s="1">
        <v>70.0</v>
      </c>
      <c r="D63" s="1">
        <v>65.0</v>
      </c>
      <c r="E63" s="1">
        <v>70.0</v>
      </c>
      <c r="F63" s="1">
        <v>68.0</v>
      </c>
      <c r="G63" s="1">
        <v>58.0</v>
      </c>
      <c r="H63" s="1">
        <v>32.0</v>
      </c>
      <c r="I63" s="1">
        <v>21.0</v>
      </c>
      <c r="J63" s="1">
        <v>24.0</v>
      </c>
      <c r="K63" s="1">
        <v>30.0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269</v>
      </c>
      <c r="B64" s="1">
        <v>90.0</v>
      </c>
      <c r="C64" s="1">
        <v>97.0</v>
      </c>
      <c r="D64" s="1">
        <v>96.0</v>
      </c>
      <c r="E64" s="1">
        <v>102.0</v>
      </c>
      <c r="F64" s="1">
        <v>97.0</v>
      </c>
      <c r="G64" s="1">
        <v>87.0</v>
      </c>
      <c r="H64" s="1">
        <v>50.0</v>
      </c>
      <c r="I64" s="1">
        <v>31.0</v>
      </c>
      <c r="J64" s="1">
        <v>38.0</v>
      </c>
      <c r="K64" s="1">
        <v>43.0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271</v>
      </c>
      <c r="B3" s="1" t="s">
        <v>272</v>
      </c>
      <c r="C3" s="1" t="s">
        <v>273</v>
      </c>
      <c r="D3" s="1" t="s">
        <v>274</v>
      </c>
      <c r="E3" s="1" t="s">
        <v>275</v>
      </c>
      <c r="F3" s="1" t="s">
        <v>276</v>
      </c>
      <c r="G3" s="1" t="s">
        <v>277</v>
      </c>
      <c r="H3" s="1" t="s">
        <v>278</v>
      </c>
      <c r="I3" s="1" t="s">
        <v>279</v>
      </c>
      <c r="J3" s="1" t="s">
        <v>280</v>
      </c>
      <c r="K3" s="1" t="s">
        <v>281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282</v>
      </c>
      <c r="B4" s="1" t="s">
        <v>283</v>
      </c>
      <c r="C4" s="1" t="s">
        <v>284</v>
      </c>
      <c r="D4" s="1" t="s">
        <v>285</v>
      </c>
      <c r="E4" s="1" t="s">
        <v>286</v>
      </c>
      <c r="F4" s="1" t="s">
        <v>287</v>
      </c>
      <c r="G4" s="1" t="s">
        <v>288</v>
      </c>
      <c r="H4" s="1" t="s">
        <v>289</v>
      </c>
      <c r="I4" s="1" t="s">
        <v>290</v>
      </c>
      <c r="J4" s="1" t="s">
        <v>291</v>
      </c>
      <c r="K4" s="1" t="s">
        <v>291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292</v>
      </c>
      <c r="B5" s="1" t="s">
        <v>293</v>
      </c>
      <c r="C5" s="1">
        <v>0.0</v>
      </c>
      <c r="D5" s="1" t="s">
        <v>294</v>
      </c>
      <c r="E5" s="1" t="s">
        <v>295</v>
      </c>
      <c r="F5" s="1" t="s">
        <v>296</v>
      </c>
      <c r="G5" s="1" t="s">
        <v>297</v>
      </c>
      <c r="H5" s="1" t="s">
        <v>298</v>
      </c>
      <c r="I5" s="1" t="s">
        <v>299</v>
      </c>
      <c r="J5" s="1" t="s">
        <v>300</v>
      </c>
      <c r="K5" s="1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302</v>
      </c>
      <c r="B6" s="1" t="s">
        <v>303</v>
      </c>
      <c r="C6" s="1">
        <v>0.0</v>
      </c>
      <c r="D6" s="1" t="s">
        <v>304</v>
      </c>
      <c r="E6" s="1" t="s">
        <v>305</v>
      </c>
      <c r="F6" s="1" t="s">
        <v>306</v>
      </c>
      <c r="G6" s="1" t="s">
        <v>307</v>
      </c>
      <c r="H6" s="1" t="s">
        <v>308</v>
      </c>
      <c r="I6" s="1" t="s">
        <v>309</v>
      </c>
      <c r="J6" s="1" t="s">
        <v>310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313</v>
      </c>
      <c r="B8" s="1" t="s">
        <v>314</v>
      </c>
      <c r="C8" s="1" t="s">
        <v>315</v>
      </c>
      <c r="D8" s="1" t="s">
        <v>316</v>
      </c>
      <c r="E8" s="1" t="s">
        <v>317</v>
      </c>
      <c r="F8" s="1" t="s">
        <v>318</v>
      </c>
      <c r="G8" s="1" t="s">
        <v>319</v>
      </c>
      <c r="H8" s="1" t="s">
        <v>320</v>
      </c>
      <c r="I8" s="1" t="s">
        <v>321</v>
      </c>
      <c r="J8" s="1" t="s">
        <v>322</v>
      </c>
      <c r="K8" s="1" t="s">
        <v>323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324</v>
      </c>
      <c r="B9" s="1" t="s">
        <v>325</v>
      </c>
      <c r="C9" s="1" t="s">
        <v>326</v>
      </c>
      <c r="D9" s="1" t="s">
        <v>327</v>
      </c>
      <c r="E9" s="1" t="s">
        <v>328</v>
      </c>
      <c r="F9" s="1" t="s">
        <v>329</v>
      </c>
      <c r="G9" s="1" t="s">
        <v>330</v>
      </c>
      <c r="H9" s="1" t="s">
        <v>331</v>
      </c>
      <c r="I9" s="1" t="s">
        <v>332</v>
      </c>
      <c r="J9" s="1" t="s">
        <v>246</v>
      </c>
      <c r="K9" s="1" t="s">
        <v>333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334</v>
      </c>
      <c r="B10" s="1" t="s">
        <v>335</v>
      </c>
      <c r="C10" s="1" t="s">
        <v>336</v>
      </c>
      <c r="D10" s="1" t="s">
        <v>337</v>
      </c>
      <c r="E10" s="1" t="s">
        <v>338</v>
      </c>
      <c r="F10" s="1" t="s">
        <v>339</v>
      </c>
      <c r="G10" s="1" t="s">
        <v>340</v>
      </c>
      <c r="H10" s="1" t="s">
        <v>341</v>
      </c>
      <c r="I10" s="1" t="s">
        <v>342</v>
      </c>
      <c r="J10" s="1" t="s">
        <v>343</v>
      </c>
      <c r="K10" s="1" t="s">
        <v>344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345</v>
      </c>
      <c r="B11" s="1" t="s">
        <v>346</v>
      </c>
      <c r="C11" s="1" t="s">
        <v>347</v>
      </c>
      <c r="D11" s="1" t="s">
        <v>348</v>
      </c>
      <c r="E11" s="1" t="s">
        <v>349</v>
      </c>
      <c r="F11" s="1" t="s">
        <v>350</v>
      </c>
      <c r="G11" s="1" t="s">
        <v>351</v>
      </c>
      <c r="H11" s="1" t="s">
        <v>352</v>
      </c>
      <c r="I11" s="1" t="s">
        <v>353</v>
      </c>
      <c r="J11" s="1" t="s">
        <v>338</v>
      </c>
      <c r="K11" s="1" t="s">
        <v>354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355</v>
      </c>
      <c r="B12" s="1" t="s">
        <v>346</v>
      </c>
      <c r="C12" s="1" t="s">
        <v>347</v>
      </c>
      <c r="D12" s="1" t="s">
        <v>348</v>
      </c>
      <c r="E12" s="1" t="s">
        <v>349</v>
      </c>
      <c r="F12" s="1" t="s">
        <v>350</v>
      </c>
      <c r="G12" s="1" t="s">
        <v>351</v>
      </c>
      <c r="H12" s="1" t="s">
        <v>352</v>
      </c>
      <c r="I12" s="1" t="s">
        <v>353</v>
      </c>
      <c r="J12" s="1" t="s">
        <v>338</v>
      </c>
      <c r="K12" s="1" t="s">
        <v>354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356</v>
      </c>
      <c r="B13" s="1" t="s">
        <v>357</v>
      </c>
      <c r="C13" s="1" t="s">
        <v>358</v>
      </c>
      <c r="D13" s="1" t="s">
        <v>359</v>
      </c>
      <c r="E13" s="1" t="s">
        <v>360</v>
      </c>
      <c r="F13" s="1" t="s">
        <v>361</v>
      </c>
      <c r="G13" s="1" t="s">
        <v>362</v>
      </c>
      <c r="H13" s="1" t="s">
        <v>363</v>
      </c>
      <c r="I13" s="1" t="s">
        <v>364</v>
      </c>
      <c r="J13" s="1" t="s">
        <v>365</v>
      </c>
      <c r="K13" s="1" t="s">
        <v>366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367</v>
      </c>
      <c r="B14" s="1" t="s">
        <v>357</v>
      </c>
      <c r="C14" s="1" t="s">
        <v>358</v>
      </c>
      <c r="D14" s="1" t="s">
        <v>359</v>
      </c>
      <c r="E14" s="1" t="s">
        <v>360</v>
      </c>
      <c r="F14" s="1" t="s">
        <v>361</v>
      </c>
      <c r="G14" s="1" t="s">
        <v>362</v>
      </c>
      <c r="H14" s="1" t="s">
        <v>363</v>
      </c>
      <c r="I14" s="1" t="s">
        <v>368</v>
      </c>
      <c r="J14" s="1" t="s">
        <v>369</v>
      </c>
      <c r="K14" s="1" t="s">
        <v>366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370</v>
      </c>
      <c r="B15" s="1" t="s">
        <v>357</v>
      </c>
      <c r="C15" s="1" t="s">
        <v>358</v>
      </c>
      <c r="D15" s="1" t="s">
        <v>359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371</v>
      </c>
      <c r="B16" s="1" t="s">
        <v>372</v>
      </c>
      <c r="C16" s="1" t="s">
        <v>373</v>
      </c>
      <c r="D16" s="1" t="s">
        <v>374</v>
      </c>
      <c r="E16" s="1" t="s">
        <v>375</v>
      </c>
      <c r="F16" s="1" t="s">
        <v>376</v>
      </c>
      <c r="G16" s="1" t="s">
        <v>377</v>
      </c>
      <c r="H16" s="1" t="s">
        <v>378</v>
      </c>
      <c r="I16" s="1" t="s">
        <v>379</v>
      </c>
      <c r="J16" s="1" t="s">
        <v>380</v>
      </c>
      <c r="K16" s="1" t="s">
        <v>381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382</v>
      </c>
      <c r="B17" s="1" t="s">
        <v>383</v>
      </c>
      <c r="C17" s="1" t="s">
        <v>384</v>
      </c>
      <c r="D17" s="1" t="s">
        <v>385</v>
      </c>
      <c r="E17" s="1" t="s">
        <v>386</v>
      </c>
      <c r="F17" s="1" t="s">
        <v>387</v>
      </c>
      <c r="G17" s="1" t="s">
        <v>388</v>
      </c>
      <c r="H17" s="1" t="s">
        <v>389</v>
      </c>
      <c r="I17" s="1" t="s">
        <v>390</v>
      </c>
      <c r="J17" s="1" t="s">
        <v>391</v>
      </c>
      <c r="K17" s="1" t="s">
        <v>392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393</v>
      </c>
      <c r="B18" s="1" t="s">
        <v>394</v>
      </c>
      <c r="C18" s="1" t="s">
        <v>395</v>
      </c>
      <c r="D18" s="1" t="s">
        <v>396</v>
      </c>
      <c r="E18" s="1" t="s">
        <v>397</v>
      </c>
      <c r="F18" s="1" t="s">
        <v>398</v>
      </c>
      <c r="G18" s="1" t="s">
        <v>399</v>
      </c>
      <c r="H18" s="1" t="s">
        <v>400</v>
      </c>
      <c r="I18" s="1" t="s">
        <v>365</v>
      </c>
      <c r="J18" s="1" t="s">
        <v>401</v>
      </c>
      <c r="K18" s="1" t="s">
        <v>402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403</v>
      </c>
      <c r="B20" s="1" t="s">
        <v>404</v>
      </c>
      <c r="C20" s="1" t="s">
        <v>405</v>
      </c>
      <c r="D20" s="1" t="s">
        <v>406</v>
      </c>
      <c r="E20" s="1" t="s">
        <v>404</v>
      </c>
      <c r="F20" s="1" t="s">
        <v>407</v>
      </c>
      <c r="G20" s="1" t="s">
        <v>408</v>
      </c>
      <c r="H20" s="1" t="s">
        <v>409</v>
      </c>
      <c r="I20" s="1" t="s">
        <v>410</v>
      </c>
      <c r="J20" s="1" t="s">
        <v>411</v>
      </c>
      <c r="K20" s="1" t="s">
        <v>219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412</v>
      </c>
      <c r="B21" s="1" t="s">
        <v>413</v>
      </c>
      <c r="C21" s="1" t="s">
        <v>414</v>
      </c>
      <c r="D21" s="1" t="s">
        <v>181</v>
      </c>
      <c r="E21" s="1" t="s">
        <v>415</v>
      </c>
      <c r="F21" s="1" t="s">
        <v>416</v>
      </c>
      <c r="G21" s="1" t="s">
        <v>417</v>
      </c>
      <c r="H21" s="1" t="s">
        <v>418</v>
      </c>
      <c r="I21" s="1" t="s">
        <v>419</v>
      </c>
      <c r="J21" s="1" t="s">
        <v>420</v>
      </c>
      <c r="K21" s="1" t="s">
        <v>421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422</v>
      </c>
      <c r="B22" s="1" t="s">
        <v>423</v>
      </c>
      <c r="C22" s="1" t="s">
        <v>424</v>
      </c>
      <c r="D22" s="1" t="s">
        <v>425</v>
      </c>
      <c r="E22" s="1" t="s">
        <v>426</v>
      </c>
      <c r="F22" s="1" t="s">
        <v>427</v>
      </c>
      <c r="G22" s="1" t="s">
        <v>428</v>
      </c>
      <c r="H22" s="1" t="s">
        <v>429</v>
      </c>
      <c r="I22" s="1" t="s">
        <v>430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 t="s">
        <v>451</v>
      </c>
      <c r="H25" s="1" t="s">
        <v>452</v>
      </c>
      <c r="I25" s="1" t="s">
        <v>178</v>
      </c>
      <c r="J25" s="1" t="s">
        <v>450</v>
      </c>
      <c r="K25" s="1" t="s">
        <v>450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453</v>
      </c>
      <c r="B26" s="1" t="s">
        <v>454</v>
      </c>
      <c r="C26" s="1" t="s">
        <v>406</v>
      </c>
      <c r="D26" s="1" t="s">
        <v>455</v>
      </c>
      <c r="E26" s="1" t="s">
        <v>456</v>
      </c>
      <c r="F26" s="1" t="s">
        <v>410</v>
      </c>
      <c r="G26" s="1" t="s">
        <v>457</v>
      </c>
      <c r="H26" s="1" t="s">
        <v>458</v>
      </c>
      <c r="I26" s="1" t="s">
        <v>448</v>
      </c>
      <c r="J26" s="1" t="s">
        <v>459</v>
      </c>
      <c r="K26" s="1" t="s">
        <v>460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461</v>
      </c>
      <c r="B27" s="1" t="s">
        <v>459</v>
      </c>
      <c r="C27" s="1">
        <v>1.0</v>
      </c>
      <c r="D27" s="1" t="s">
        <v>462</v>
      </c>
      <c r="E27" s="1" t="s">
        <v>463</v>
      </c>
      <c r="F27" s="1" t="s">
        <v>463</v>
      </c>
      <c r="G27" s="1" t="s">
        <v>464</v>
      </c>
      <c r="H27" s="1" t="s">
        <v>465</v>
      </c>
      <c r="I27" s="1" t="s">
        <v>466</v>
      </c>
      <c r="J27" s="1" t="s">
        <v>467</v>
      </c>
      <c r="K27" s="1" t="s">
        <v>468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469</v>
      </c>
      <c r="B28" s="1" t="s">
        <v>470</v>
      </c>
      <c r="C28" s="1" t="s">
        <v>471</v>
      </c>
      <c r="D28" s="1" t="s">
        <v>472</v>
      </c>
      <c r="E28" s="1" t="s">
        <v>473</v>
      </c>
      <c r="F28" s="1" t="s">
        <v>474</v>
      </c>
      <c r="G28" s="1" t="s">
        <v>475</v>
      </c>
      <c r="H28" s="1" t="s">
        <v>476</v>
      </c>
      <c r="I28" s="1" t="s">
        <v>477</v>
      </c>
      <c r="J28" s="1" t="s">
        <v>478</v>
      </c>
      <c r="K28" s="1" t="s">
        <v>276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479</v>
      </c>
      <c r="B29" s="1" t="s">
        <v>480</v>
      </c>
      <c r="C29" s="1" t="s">
        <v>481</v>
      </c>
      <c r="D29" s="1" t="s">
        <v>482</v>
      </c>
      <c r="E29" s="1" t="s">
        <v>483</v>
      </c>
      <c r="F29" s="1" t="s">
        <v>484</v>
      </c>
      <c r="G29" s="1" t="s">
        <v>485</v>
      </c>
      <c r="H29" s="1" t="s">
        <v>486</v>
      </c>
      <c r="I29" s="1" t="s">
        <v>487</v>
      </c>
      <c r="J29" s="1" t="s">
        <v>488</v>
      </c>
      <c r="K29" s="1" t="s">
        <v>489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490</v>
      </c>
      <c r="B30" s="1" t="s">
        <v>491</v>
      </c>
      <c r="C30" s="1" t="s">
        <v>492</v>
      </c>
      <c r="D30" s="1" t="s">
        <v>493</v>
      </c>
      <c r="E30" s="1" t="s">
        <v>494</v>
      </c>
      <c r="F30" s="1" t="s">
        <v>495</v>
      </c>
      <c r="G30" s="1" t="s">
        <v>496</v>
      </c>
      <c r="H30" s="1" t="s">
        <v>497</v>
      </c>
      <c r="I30" s="1" t="s">
        <v>498</v>
      </c>
      <c r="J30" s="1" t="s">
        <v>499</v>
      </c>
      <c r="K30" s="1" t="s">
        <v>500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501</v>
      </c>
      <c r="B31" s="1" t="s">
        <v>502</v>
      </c>
      <c r="C31" s="1" t="s">
        <v>330</v>
      </c>
      <c r="D31" s="1" t="s">
        <v>503</v>
      </c>
      <c r="E31" s="1" t="s">
        <v>504</v>
      </c>
      <c r="F31" s="1" t="s">
        <v>505</v>
      </c>
      <c r="G31" s="1" t="s">
        <v>506</v>
      </c>
      <c r="H31" s="1" t="s">
        <v>507</v>
      </c>
      <c r="I31" s="1" t="s">
        <v>508</v>
      </c>
      <c r="J31" s="1" t="s">
        <v>509</v>
      </c>
      <c r="K31" s="1" t="s">
        <v>510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512</v>
      </c>
      <c r="B33" s="1">
        <v>2.0</v>
      </c>
      <c r="C33" s="1">
        <v>0.0</v>
      </c>
      <c r="D33" s="1">
        <v>-789.0</v>
      </c>
      <c r="E33" s="1" t="s">
        <v>513</v>
      </c>
      <c r="F33" s="1" t="s">
        <v>514</v>
      </c>
      <c r="G33" s="1" t="s">
        <v>515</v>
      </c>
      <c r="H33" s="1">
        <v>0.0</v>
      </c>
      <c r="I33" s="1" t="s">
        <v>516</v>
      </c>
      <c r="J33" s="1" t="s">
        <v>517</v>
      </c>
      <c r="K33" s="1" t="s">
        <v>518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519</v>
      </c>
      <c r="B34" s="1" t="s">
        <v>520</v>
      </c>
      <c r="C34" s="1" t="s">
        <v>521</v>
      </c>
      <c r="D34" s="1" t="s">
        <v>522</v>
      </c>
      <c r="E34" s="1" t="s">
        <v>523</v>
      </c>
      <c r="F34" s="1" t="s">
        <v>524</v>
      </c>
      <c r="G34" s="1" t="s">
        <v>525</v>
      </c>
      <c r="H34" s="1" t="s">
        <v>526</v>
      </c>
      <c r="I34" s="1" t="s">
        <v>527</v>
      </c>
      <c r="J34" s="1" t="s">
        <v>528</v>
      </c>
      <c r="K34" s="1" t="s">
        <v>529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530</v>
      </c>
      <c r="B35" s="1">
        <v>2.0</v>
      </c>
      <c r="C35" s="1">
        <v>0.0</v>
      </c>
      <c r="D35" s="1" t="s">
        <v>531</v>
      </c>
      <c r="E35" s="1" t="s">
        <v>532</v>
      </c>
      <c r="F35" s="1" t="s">
        <v>533</v>
      </c>
      <c r="G35" s="1" t="s">
        <v>534</v>
      </c>
      <c r="H35" s="1">
        <v>0.0</v>
      </c>
      <c r="I35" s="1" t="s">
        <v>535</v>
      </c>
      <c r="J35" s="1" t="s">
        <v>536</v>
      </c>
      <c r="K35" s="1" t="s">
        <v>537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538</v>
      </c>
      <c r="B36" s="1" t="s">
        <v>520</v>
      </c>
      <c r="C36" s="1" t="s">
        <v>539</v>
      </c>
      <c r="D36" s="1" t="s">
        <v>540</v>
      </c>
      <c r="E36" s="1" t="s">
        <v>541</v>
      </c>
      <c r="F36" s="1" t="s">
        <v>542</v>
      </c>
      <c r="G36" s="1" t="s">
        <v>543</v>
      </c>
      <c r="H36" s="1" t="s">
        <v>544</v>
      </c>
      <c r="I36" s="1" t="s">
        <v>545</v>
      </c>
      <c r="J36" s="1" t="s">
        <v>546</v>
      </c>
      <c r="K36" s="1" t="s">
        <v>547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548</v>
      </c>
      <c r="B37" s="1" t="s">
        <v>549</v>
      </c>
      <c r="C37" s="1" t="s">
        <v>550</v>
      </c>
      <c r="D37" s="1" t="s">
        <v>551</v>
      </c>
      <c r="E37" s="1" t="s">
        <v>552</v>
      </c>
      <c r="F37" s="1" t="s">
        <v>553</v>
      </c>
      <c r="G37" s="1" t="s">
        <v>554</v>
      </c>
      <c r="H37" s="1" t="s">
        <v>555</v>
      </c>
      <c r="I37" s="1" t="s">
        <v>556</v>
      </c>
      <c r="J37" s="1" t="s">
        <v>557</v>
      </c>
      <c r="K37" s="1" t="s">
        <v>558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559</v>
      </c>
      <c r="B38" s="1" t="s">
        <v>560</v>
      </c>
      <c r="C38" s="1" t="s">
        <v>561</v>
      </c>
      <c r="D38" s="1" t="s">
        <v>562</v>
      </c>
      <c r="E38" s="1" t="s">
        <v>563</v>
      </c>
      <c r="F38" s="1" t="s">
        <v>564</v>
      </c>
      <c r="G38" s="1" t="s">
        <v>565</v>
      </c>
      <c r="H38" s="1" t="s">
        <v>566</v>
      </c>
      <c r="I38" s="1" t="s">
        <v>567</v>
      </c>
      <c r="J38" s="1" t="s">
        <v>568</v>
      </c>
      <c r="K38" s="1" t="s">
        <v>569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570</v>
      </c>
      <c r="B39" s="1" t="s">
        <v>571</v>
      </c>
      <c r="C39" s="1" t="s">
        <v>572</v>
      </c>
      <c r="D39" s="1" t="s">
        <v>573</v>
      </c>
      <c r="E39" s="1" t="s">
        <v>574</v>
      </c>
      <c r="F39" s="1" t="s">
        <v>575</v>
      </c>
      <c r="G39" s="1" t="s">
        <v>576</v>
      </c>
      <c r="H39" s="1" t="s">
        <v>363</v>
      </c>
      <c r="I39" s="1" t="s">
        <v>576</v>
      </c>
      <c r="J39" s="1" t="s">
        <v>577</v>
      </c>
      <c r="K39" s="1" t="s">
        <v>578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579</v>
      </c>
      <c r="B40" s="1" t="s">
        <v>562</v>
      </c>
      <c r="C40" s="1" t="s">
        <v>580</v>
      </c>
      <c r="D40" s="1" t="s">
        <v>581</v>
      </c>
      <c r="E40" s="1" t="s">
        <v>582</v>
      </c>
      <c r="F40" s="1" t="s">
        <v>583</v>
      </c>
      <c r="G40" s="1" t="s">
        <v>584</v>
      </c>
      <c r="H40" s="1" t="s">
        <v>585</v>
      </c>
      <c r="I40" s="1" t="s">
        <v>586</v>
      </c>
      <c r="J40" s="1" t="s">
        <v>587</v>
      </c>
      <c r="K40" s="1" t="s">
        <v>588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589</v>
      </c>
      <c r="B41" s="1" t="s">
        <v>204</v>
      </c>
      <c r="C41" s="1" t="s">
        <v>590</v>
      </c>
      <c r="D41" s="1" t="s">
        <v>591</v>
      </c>
      <c r="E41" s="1" t="s">
        <v>592</v>
      </c>
      <c r="F41" s="1" t="s">
        <v>593</v>
      </c>
      <c r="G41" s="1" t="s">
        <v>185</v>
      </c>
      <c r="H41" s="1" t="s">
        <v>180</v>
      </c>
      <c r="I41" s="1" t="s">
        <v>594</v>
      </c>
      <c r="J41" s="1" t="s">
        <v>595</v>
      </c>
      <c r="K41" s="1" t="s">
        <v>593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596</v>
      </c>
      <c r="B42" s="1" t="s">
        <v>597</v>
      </c>
      <c r="C42" s="1" t="s">
        <v>598</v>
      </c>
      <c r="D42" s="1" t="s">
        <v>599</v>
      </c>
      <c r="E42" s="1" t="s">
        <v>600</v>
      </c>
      <c r="F42" s="1" t="s">
        <v>601</v>
      </c>
      <c r="G42" s="1" t="s">
        <v>593</v>
      </c>
      <c r="H42" s="1" t="s">
        <v>602</v>
      </c>
      <c r="I42" s="1" t="s">
        <v>458</v>
      </c>
      <c r="J42" s="1" t="s">
        <v>603</v>
      </c>
      <c r="K42" s="1" t="s">
        <v>604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605</v>
      </c>
      <c r="B43" s="1" t="s">
        <v>606</v>
      </c>
      <c r="C43" s="1" t="s">
        <v>607</v>
      </c>
      <c r="D43" s="1" t="s">
        <v>608</v>
      </c>
      <c r="E43" s="1" t="s">
        <v>609</v>
      </c>
      <c r="F43" s="1" t="s">
        <v>610</v>
      </c>
      <c r="G43" s="1" t="s">
        <v>611</v>
      </c>
      <c r="H43" s="1" t="s">
        <v>565</v>
      </c>
      <c r="I43" s="1" t="s">
        <v>603</v>
      </c>
      <c r="J43" s="1" t="s">
        <v>612</v>
      </c>
      <c r="K43" s="1" t="s">
        <v>613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614</v>
      </c>
      <c r="B44" s="1" t="s">
        <v>615</v>
      </c>
      <c r="C44" s="1" t="s">
        <v>450</v>
      </c>
      <c r="D44" s="1" t="s">
        <v>616</v>
      </c>
      <c r="E44" s="1" t="s">
        <v>617</v>
      </c>
      <c r="F44" s="1" t="s">
        <v>618</v>
      </c>
      <c r="G44" s="1" t="s">
        <v>182</v>
      </c>
      <c r="H44" s="1" t="s">
        <v>619</v>
      </c>
      <c r="I44" s="1" t="s">
        <v>450</v>
      </c>
      <c r="J44" s="1" t="s">
        <v>620</v>
      </c>
      <c r="K44" s="1" t="s">
        <v>621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623</v>
      </c>
      <c r="B46" s="1" t="s">
        <v>624</v>
      </c>
      <c r="C46" s="1" t="s">
        <v>625</v>
      </c>
      <c r="D46" s="1" t="s">
        <v>177</v>
      </c>
      <c r="E46" s="1" t="s">
        <v>626</v>
      </c>
      <c r="F46" s="1" t="s">
        <v>627</v>
      </c>
      <c r="G46" s="1" t="s">
        <v>628</v>
      </c>
      <c r="H46" s="1" t="s">
        <v>629</v>
      </c>
      <c r="I46" s="1" t="s">
        <v>630</v>
      </c>
      <c r="J46" s="1" t="s">
        <v>631</v>
      </c>
      <c r="K46" s="1" t="s">
        <v>632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633</v>
      </c>
      <c r="B47" s="1" t="s">
        <v>634</v>
      </c>
      <c r="C47" s="1" t="s">
        <v>635</v>
      </c>
      <c r="D47" s="1" t="s">
        <v>636</v>
      </c>
      <c r="E47" s="1" t="s">
        <v>637</v>
      </c>
      <c r="F47" s="1" t="s">
        <v>638</v>
      </c>
      <c r="G47" s="1" t="s">
        <v>639</v>
      </c>
      <c r="H47" s="1" t="s">
        <v>640</v>
      </c>
      <c r="I47" s="1" t="s">
        <v>641</v>
      </c>
      <c r="J47" s="1" t="s">
        <v>642</v>
      </c>
      <c r="K47" s="1" t="s">
        <v>643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644</v>
      </c>
      <c r="B48" s="1" t="s">
        <v>645</v>
      </c>
      <c r="C48" s="1" t="s">
        <v>646</v>
      </c>
      <c r="D48" s="1" t="s">
        <v>639</v>
      </c>
      <c r="E48" s="1" t="s">
        <v>647</v>
      </c>
      <c r="F48" s="1" t="s">
        <v>648</v>
      </c>
      <c r="G48" s="1" t="s">
        <v>649</v>
      </c>
      <c r="H48" s="1" t="s">
        <v>650</v>
      </c>
      <c r="I48" s="1" t="s">
        <v>651</v>
      </c>
      <c r="J48" s="1" t="s">
        <v>652</v>
      </c>
      <c r="K48" s="1" t="s">
        <v>112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653</v>
      </c>
      <c r="B49" s="1" t="s">
        <v>654</v>
      </c>
      <c r="C49" s="1" t="s">
        <v>655</v>
      </c>
      <c r="D49" s="1" t="s">
        <v>656</v>
      </c>
      <c r="E49" s="1" t="s">
        <v>657</v>
      </c>
      <c r="F49" s="1" t="s">
        <v>658</v>
      </c>
      <c r="G49" s="1">
        <v>-15.0</v>
      </c>
      <c r="H49" s="1" t="s">
        <v>659</v>
      </c>
      <c r="I49" s="1" t="s">
        <v>660</v>
      </c>
      <c r="J49" s="1" t="s">
        <v>661</v>
      </c>
      <c r="K49" s="1" t="s">
        <v>662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663</v>
      </c>
      <c r="B50" s="1" t="s">
        <v>664</v>
      </c>
      <c r="C50" s="1" t="s">
        <v>655</v>
      </c>
      <c r="D50" s="1" t="s">
        <v>656</v>
      </c>
      <c r="E50" s="1" t="s">
        <v>657</v>
      </c>
      <c r="F50" s="1" t="s">
        <v>658</v>
      </c>
      <c r="G50" s="1">
        <v>-15.0</v>
      </c>
      <c r="H50" s="1" t="s">
        <v>659</v>
      </c>
      <c r="I50" s="1" t="s">
        <v>660</v>
      </c>
      <c r="J50" s="1" t="s">
        <v>661</v>
      </c>
      <c r="K50" s="1" t="s">
        <v>662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665</v>
      </c>
      <c r="B51" s="1" t="s">
        <v>666</v>
      </c>
      <c r="C51" s="1" t="s">
        <v>667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 t="s">
        <v>673</v>
      </c>
      <c r="J51" s="1" t="s">
        <v>674</v>
      </c>
      <c r="K51" s="1" t="s">
        <v>369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675</v>
      </c>
      <c r="B52" s="1" t="s">
        <v>666</v>
      </c>
      <c r="C52" s="1" t="s">
        <v>667</v>
      </c>
      <c r="D52" s="1" t="s">
        <v>668</v>
      </c>
      <c r="E52" s="1" t="s">
        <v>669</v>
      </c>
      <c r="F52" s="1" t="s">
        <v>670</v>
      </c>
      <c r="G52" s="1" t="s">
        <v>671</v>
      </c>
      <c r="H52" s="1" t="s">
        <v>672</v>
      </c>
      <c r="I52" s="1" t="s">
        <v>676</v>
      </c>
      <c r="J52" s="1" t="s">
        <v>677</v>
      </c>
      <c r="K52" s="1" t="s">
        <v>678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679</v>
      </c>
      <c r="B53" s="1" t="s">
        <v>680</v>
      </c>
      <c r="C53" s="1" t="s">
        <v>681</v>
      </c>
      <c r="D53" s="1" t="s">
        <v>648</v>
      </c>
      <c r="E53" s="1" t="s">
        <v>682</v>
      </c>
      <c r="F53" s="1" t="s">
        <v>683</v>
      </c>
      <c r="G53" s="1" t="s">
        <v>684</v>
      </c>
      <c r="H53" s="1" t="s">
        <v>685</v>
      </c>
      <c r="I53" s="1" t="s">
        <v>686</v>
      </c>
      <c r="J53" s="1" t="s">
        <v>687</v>
      </c>
      <c r="K53" s="1" t="s">
        <v>688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689</v>
      </c>
      <c r="B54" s="1" t="s">
        <v>690</v>
      </c>
      <c r="C54" s="1" t="s">
        <v>691</v>
      </c>
      <c r="D54" s="1" t="s">
        <v>692</v>
      </c>
      <c r="E54" s="1" t="s">
        <v>693</v>
      </c>
      <c r="F54" s="1" t="s">
        <v>694</v>
      </c>
      <c r="G54" s="1" t="s">
        <v>695</v>
      </c>
      <c r="H54" s="1" t="s">
        <v>696</v>
      </c>
      <c r="I54" s="1" t="s">
        <v>697</v>
      </c>
      <c r="J54" s="1" t="s">
        <v>698</v>
      </c>
      <c r="K54" s="1" t="s">
        <v>699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700</v>
      </c>
      <c r="B55" s="1" t="s">
        <v>565</v>
      </c>
      <c r="C55" s="1" t="s">
        <v>174</v>
      </c>
      <c r="D55" s="1" t="s">
        <v>701</v>
      </c>
      <c r="E55" s="1" t="s">
        <v>702</v>
      </c>
      <c r="F55" s="1" t="s">
        <v>703</v>
      </c>
      <c r="G55" s="1" t="s">
        <v>704</v>
      </c>
      <c r="H55" s="1" t="s">
        <v>705</v>
      </c>
      <c r="I55" s="1" t="s">
        <v>706</v>
      </c>
      <c r="J55" s="1" t="s">
        <v>707</v>
      </c>
      <c r="K55" s="1" t="s">
        <v>708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709</v>
      </c>
      <c r="B56" s="1" t="s">
        <v>710</v>
      </c>
      <c r="C56" s="1" t="s">
        <v>711</v>
      </c>
      <c r="D56" s="1" t="s">
        <v>712</v>
      </c>
      <c r="E56" s="1" t="s">
        <v>680</v>
      </c>
      <c r="F56" s="1" t="s">
        <v>713</v>
      </c>
      <c r="G56" s="1" t="s">
        <v>714</v>
      </c>
      <c r="H56" s="1" t="s">
        <v>715</v>
      </c>
      <c r="I56" s="1" t="s">
        <v>716</v>
      </c>
      <c r="J56" s="1" t="s">
        <v>717</v>
      </c>
      <c r="K56" s="1" t="s">
        <v>718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719</v>
      </c>
      <c r="B57" s="1" t="s">
        <v>720</v>
      </c>
      <c r="C57" s="1" t="s">
        <v>178</v>
      </c>
      <c r="D57" s="1" t="s">
        <v>721</v>
      </c>
      <c r="E57" s="1" t="s">
        <v>722</v>
      </c>
      <c r="F57" s="1" t="s">
        <v>723</v>
      </c>
      <c r="G57" s="1" t="s">
        <v>724</v>
      </c>
      <c r="H57" s="1">
        <v>-16.0</v>
      </c>
      <c r="I57" s="1" t="s">
        <v>725</v>
      </c>
      <c r="J57" s="1" t="s">
        <v>726</v>
      </c>
      <c r="K57" s="1" t="s">
        <v>727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728</v>
      </c>
      <c r="B58" s="1" t="s">
        <v>588</v>
      </c>
      <c r="C58" s="1" t="s">
        <v>729</v>
      </c>
      <c r="D58" s="1" t="s">
        <v>730</v>
      </c>
      <c r="E58" s="1" t="s">
        <v>731</v>
      </c>
      <c r="F58" s="1" t="s">
        <v>732</v>
      </c>
      <c r="G58" s="1" t="s">
        <v>733</v>
      </c>
      <c r="H58" s="1" t="s">
        <v>734</v>
      </c>
      <c r="I58" s="1" t="s">
        <v>735</v>
      </c>
      <c r="J58" s="1" t="s">
        <v>736</v>
      </c>
      <c r="K58" s="1" t="s">
        <v>737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738</v>
      </c>
      <c r="B59" s="1" t="s">
        <v>739</v>
      </c>
      <c r="C59" s="1" t="s">
        <v>740</v>
      </c>
      <c r="D59" s="1" t="s">
        <v>733</v>
      </c>
      <c r="E59" s="1" t="s">
        <v>741</v>
      </c>
      <c r="F59" s="1" t="s">
        <v>742</v>
      </c>
      <c r="G59" s="1" t="s">
        <v>743</v>
      </c>
      <c r="H59" s="1" t="s">
        <v>744</v>
      </c>
      <c r="I59" s="1" t="s">
        <v>745</v>
      </c>
      <c r="J59" s="1" t="s">
        <v>746</v>
      </c>
      <c r="K59" s="1" t="s">
        <v>747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748</v>
      </c>
      <c r="B60" s="1" t="s">
        <v>749</v>
      </c>
      <c r="C60" s="1">
        <v>0.0</v>
      </c>
      <c r="D60" s="1" t="s">
        <v>750</v>
      </c>
      <c r="E60" s="1" t="s">
        <v>421</v>
      </c>
      <c r="F60" s="1" t="s">
        <v>751</v>
      </c>
      <c r="G60" s="1" t="s">
        <v>752</v>
      </c>
      <c r="H60" s="1" t="s">
        <v>753</v>
      </c>
      <c r="I60" s="1" t="s">
        <v>754</v>
      </c>
      <c r="J60" s="1" t="s">
        <v>755</v>
      </c>
      <c r="K60" s="1" t="s">
        <v>756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757</v>
      </c>
      <c r="B61" s="1" t="s">
        <v>758</v>
      </c>
      <c r="C61" s="1" t="s">
        <v>759</v>
      </c>
      <c r="D61" s="1" t="s">
        <v>760</v>
      </c>
      <c r="E61" s="1" t="s">
        <v>761</v>
      </c>
      <c r="F61" s="1" t="s">
        <v>762</v>
      </c>
      <c r="G61" s="1" t="s">
        <v>763</v>
      </c>
      <c r="H61" s="1" t="s">
        <v>764</v>
      </c>
      <c r="I61" s="1" t="s">
        <v>765</v>
      </c>
      <c r="J61" s="1" t="s">
        <v>766</v>
      </c>
      <c r="K61" s="1" t="s">
        <v>767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768</v>
      </c>
      <c r="B62" s="1" t="s">
        <v>769</v>
      </c>
      <c r="C62" s="1" t="s">
        <v>770</v>
      </c>
      <c r="D62" s="1" t="s">
        <v>771</v>
      </c>
      <c r="E62" s="1" t="s">
        <v>772</v>
      </c>
      <c r="F62" s="1" t="s">
        <v>773</v>
      </c>
      <c r="G62" s="1" t="s">
        <v>774</v>
      </c>
      <c r="H62" s="1" t="s">
        <v>775</v>
      </c>
      <c r="I62" s="1" t="s">
        <v>776</v>
      </c>
      <c r="J62" s="1" t="s">
        <v>777</v>
      </c>
      <c r="K62" s="1" t="s">
        <v>778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779</v>
      </c>
      <c r="B63" s="1" t="s">
        <v>780</v>
      </c>
      <c r="C63" s="1" t="s">
        <v>781</v>
      </c>
      <c r="D63" s="1" t="s">
        <v>782</v>
      </c>
      <c r="E63" s="1" t="s">
        <v>783</v>
      </c>
      <c r="F63" s="1" t="s">
        <v>784</v>
      </c>
      <c r="G63" s="1" t="s">
        <v>785</v>
      </c>
      <c r="H63" s="1" t="s">
        <v>786</v>
      </c>
      <c r="I63" s="1" t="s">
        <v>787</v>
      </c>
      <c r="J63" s="1" t="s">
        <v>788</v>
      </c>
      <c r="K63" s="1" t="s">
        <v>789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790</v>
      </c>
      <c r="B64" s="1" t="s">
        <v>791</v>
      </c>
      <c r="C64" s="1" t="s">
        <v>792</v>
      </c>
      <c r="D64" s="1" t="s">
        <v>793</v>
      </c>
      <c r="E64" s="1" t="s">
        <v>794</v>
      </c>
      <c r="F64" s="1" t="s">
        <v>795</v>
      </c>
      <c r="G64" s="1" t="s">
        <v>796</v>
      </c>
      <c r="H64" s="1" t="s">
        <v>797</v>
      </c>
      <c r="I64" s="1" t="s">
        <v>798</v>
      </c>
      <c r="J64" s="1" t="s">
        <v>746</v>
      </c>
      <c r="K64" s="1" t="s">
        <v>799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800</v>
      </c>
      <c r="B65" s="1" t="s">
        <v>801</v>
      </c>
      <c r="C65" s="1" t="s">
        <v>802</v>
      </c>
      <c r="D65" s="1">
        <v>20.0</v>
      </c>
      <c r="E65" s="1" t="s">
        <v>717</v>
      </c>
      <c r="F65" s="1" t="s">
        <v>717</v>
      </c>
      <c r="G65" s="1">
        <v>-50.0</v>
      </c>
      <c r="H65" s="1">
        <v>-75.0</v>
      </c>
      <c r="I65" s="1">
        <v>50.0</v>
      </c>
      <c r="J65" s="1" t="s">
        <v>803</v>
      </c>
      <c r="K65" s="1" t="s">
        <v>717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805</v>
      </c>
      <c r="B67" s="1" t="s">
        <v>759</v>
      </c>
      <c r="C67" s="1" t="s">
        <v>806</v>
      </c>
      <c r="D67" s="1" t="s">
        <v>807</v>
      </c>
      <c r="E67" s="1" t="s">
        <v>808</v>
      </c>
      <c r="F67" s="1" t="s">
        <v>809</v>
      </c>
      <c r="G67" s="1" t="s">
        <v>455</v>
      </c>
      <c r="H67" s="1" t="s">
        <v>810</v>
      </c>
      <c r="I67" s="1" t="s">
        <v>811</v>
      </c>
      <c r="J67" s="1" t="s">
        <v>812</v>
      </c>
      <c r="K67" s="1" t="s">
        <v>813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814</v>
      </c>
      <c r="B68" s="1" t="s">
        <v>815</v>
      </c>
      <c r="C68" s="1" t="s">
        <v>816</v>
      </c>
      <c r="D68" s="1" t="s">
        <v>817</v>
      </c>
      <c r="E68" s="1" t="s">
        <v>818</v>
      </c>
      <c r="F68" s="1" t="s">
        <v>737</v>
      </c>
      <c r="G68" s="1" t="s">
        <v>819</v>
      </c>
      <c r="H68" s="1" t="s">
        <v>820</v>
      </c>
      <c r="I68" s="1" t="s">
        <v>291</v>
      </c>
      <c r="J68" s="1" t="s">
        <v>821</v>
      </c>
      <c r="K68" s="1" t="s">
        <v>822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823</v>
      </c>
      <c r="B69" s="1" t="s">
        <v>824</v>
      </c>
      <c r="C69" s="1">
        <v>11.0</v>
      </c>
      <c r="D69" s="1" t="s">
        <v>825</v>
      </c>
      <c r="E69" s="1" t="s">
        <v>826</v>
      </c>
      <c r="F69" s="1" t="s">
        <v>827</v>
      </c>
      <c r="G69" s="1" t="s">
        <v>828</v>
      </c>
      <c r="H69" s="1" t="s">
        <v>829</v>
      </c>
      <c r="I69" s="1" t="s">
        <v>830</v>
      </c>
      <c r="J69" s="1" t="s">
        <v>831</v>
      </c>
      <c r="K69" s="1" t="s">
        <v>832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833</v>
      </c>
      <c r="B70" s="1" t="s">
        <v>834</v>
      </c>
      <c r="C70" s="1" t="s">
        <v>835</v>
      </c>
      <c r="D70" s="1" t="s">
        <v>601</v>
      </c>
      <c r="E70" s="1" t="s">
        <v>836</v>
      </c>
      <c r="F70" s="1" t="s">
        <v>837</v>
      </c>
      <c r="G70" s="1" t="s">
        <v>838</v>
      </c>
      <c r="H70" s="1" t="s">
        <v>839</v>
      </c>
      <c r="I70" s="1" t="s">
        <v>840</v>
      </c>
      <c r="J70" s="1" t="s">
        <v>841</v>
      </c>
      <c r="K70" s="1" t="s">
        <v>842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843</v>
      </c>
      <c r="B71" s="1" t="s">
        <v>392</v>
      </c>
      <c r="C71" s="1" t="s">
        <v>844</v>
      </c>
      <c r="D71" s="1" t="s">
        <v>601</v>
      </c>
      <c r="E71" s="1" t="s">
        <v>836</v>
      </c>
      <c r="F71" s="1" t="s">
        <v>837</v>
      </c>
      <c r="G71" s="1" t="s">
        <v>838</v>
      </c>
      <c r="H71" s="1" t="s">
        <v>839</v>
      </c>
      <c r="I71" s="1" t="s">
        <v>840</v>
      </c>
      <c r="J71" s="1" t="s">
        <v>841</v>
      </c>
      <c r="K71" s="1" t="s">
        <v>842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845</v>
      </c>
      <c r="B72" s="1" t="s">
        <v>846</v>
      </c>
      <c r="C72" s="1" t="s">
        <v>847</v>
      </c>
      <c r="D72" s="1" t="s">
        <v>848</v>
      </c>
      <c r="E72" s="1" t="s">
        <v>849</v>
      </c>
      <c r="F72" s="1" t="s">
        <v>850</v>
      </c>
      <c r="G72" s="1" t="s">
        <v>851</v>
      </c>
      <c r="H72" s="1" t="s">
        <v>852</v>
      </c>
      <c r="I72" s="1" t="s">
        <v>853</v>
      </c>
      <c r="J72" s="1" t="s">
        <v>854</v>
      </c>
      <c r="K72" s="1" t="s">
        <v>117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855</v>
      </c>
      <c r="B73" s="1" t="s">
        <v>846</v>
      </c>
      <c r="C73" s="1" t="s">
        <v>847</v>
      </c>
      <c r="D73" s="1" t="s">
        <v>848</v>
      </c>
      <c r="E73" s="1" t="s">
        <v>849</v>
      </c>
      <c r="F73" s="1" t="s">
        <v>850</v>
      </c>
      <c r="G73" s="1" t="s">
        <v>851</v>
      </c>
      <c r="H73" s="1" t="s">
        <v>852</v>
      </c>
      <c r="I73" s="1" t="s">
        <v>856</v>
      </c>
      <c r="J73" s="1" t="s">
        <v>857</v>
      </c>
      <c r="K73" s="1" t="s">
        <v>858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859</v>
      </c>
      <c r="B74" s="1" t="s">
        <v>860</v>
      </c>
      <c r="C74" s="1" t="s">
        <v>839</v>
      </c>
      <c r="D74" s="1" t="s">
        <v>861</v>
      </c>
      <c r="E74" s="1" t="s">
        <v>862</v>
      </c>
      <c r="F74" s="1" t="s">
        <v>863</v>
      </c>
      <c r="G74" s="1" t="s">
        <v>864</v>
      </c>
      <c r="H74" s="1" t="s">
        <v>865</v>
      </c>
      <c r="I74" s="1" t="s">
        <v>115</v>
      </c>
      <c r="J74" s="1" t="s">
        <v>862</v>
      </c>
      <c r="K74" s="1" t="s">
        <v>866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867</v>
      </c>
      <c r="B75" s="1" t="s">
        <v>868</v>
      </c>
      <c r="C75" s="1" t="s">
        <v>846</v>
      </c>
      <c r="D75" s="1" t="s">
        <v>869</v>
      </c>
      <c r="E75" s="1" t="s">
        <v>870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876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877</v>
      </c>
      <c r="B76" s="1" t="s">
        <v>878</v>
      </c>
      <c r="C76" s="1" t="s">
        <v>185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890</v>
      </c>
      <c r="E77" s="1" t="s">
        <v>376</v>
      </c>
      <c r="F77" s="1" t="s">
        <v>375</v>
      </c>
      <c r="G77" s="1" t="s">
        <v>891</v>
      </c>
      <c r="H77" s="1">
        <v>1.0</v>
      </c>
      <c r="I77" s="1" t="s">
        <v>892</v>
      </c>
      <c r="J77" s="1" t="s">
        <v>893</v>
      </c>
      <c r="K77" s="1" t="s">
        <v>894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895</v>
      </c>
      <c r="B78" s="1" t="s">
        <v>896</v>
      </c>
      <c r="C78" s="1" t="s">
        <v>897</v>
      </c>
      <c r="D78" s="1" t="s">
        <v>898</v>
      </c>
      <c r="E78" s="1" t="s">
        <v>899</v>
      </c>
      <c r="F78" s="1" t="s">
        <v>900</v>
      </c>
      <c r="G78" s="1" t="s">
        <v>901</v>
      </c>
      <c r="H78" s="1" t="s">
        <v>902</v>
      </c>
      <c r="I78" s="1" t="s">
        <v>903</v>
      </c>
      <c r="J78" s="1" t="s">
        <v>904</v>
      </c>
      <c r="K78" s="1" t="s">
        <v>905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906</v>
      </c>
      <c r="B79" s="1" t="s">
        <v>907</v>
      </c>
      <c r="C79" s="1" t="s">
        <v>391</v>
      </c>
      <c r="D79" s="1" t="s">
        <v>908</v>
      </c>
      <c r="E79" s="1" t="s">
        <v>909</v>
      </c>
      <c r="F79" s="1" t="s">
        <v>910</v>
      </c>
      <c r="G79" s="1" t="s">
        <v>911</v>
      </c>
      <c r="H79" s="1" t="s">
        <v>912</v>
      </c>
      <c r="I79" s="1" t="s">
        <v>913</v>
      </c>
      <c r="J79" s="1" t="s">
        <v>914</v>
      </c>
      <c r="K79" s="1" t="s">
        <v>915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916</v>
      </c>
      <c r="B80" s="1" t="s">
        <v>917</v>
      </c>
      <c r="C80" s="1" t="s">
        <v>918</v>
      </c>
      <c r="D80" s="1" t="s">
        <v>919</v>
      </c>
      <c r="E80" s="1" t="s">
        <v>920</v>
      </c>
      <c r="F80" s="1" t="s">
        <v>921</v>
      </c>
      <c r="G80" s="1" t="s">
        <v>464</v>
      </c>
      <c r="H80" s="1" t="s">
        <v>922</v>
      </c>
      <c r="I80" s="1" t="s">
        <v>923</v>
      </c>
      <c r="J80" s="1" t="s">
        <v>924</v>
      </c>
      <c r="K80" s="1" t="s">
        <v>178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925</v>
      </c>
      <c r="B81" s="1" t="s">
        <v>926</v>
      </c>
      <c r="C81" s="1" t="s">
        <v>927</v>
      </c>
      <c r="D81" s="1" t="s">
        <v>928</v>
      </c>
      <c r="E81" s="1" t="s">
        <v>929</v>
      </c>
      <c r="F81" s="1" t="s">
        <v>930</v>
      </c>
      <c r="G81" s="1" t="s">
        <v>931</v>
      </c>
      <c r="H81" s="1" t="s">
        <v>932</v>
      </c>
      <c r="I81" s="1" t="s">
        <v>933</v>
      </c>
      <c r="J81" s="1" t="s">
        <v>934</v>
      </c>
      <c r="K81" s="1" t="s">
        <v>935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936</v>
      </c>
      <c r="B82" s="1" t="s">
        <v>937</v>
      </c>
      <c r="C82" s="1" t="s">
        <v>938</v>
      </c>
      <c r="D82" s="1" t="s">
        <v>939</v>
      </c>
      <c r="E82" s="1" t="s">
        <v>940</v>
      </c>
      <c r="F82" s="1" t="s">
        <v>941</v>
      </c>
      <c r="G82" s="1" t="s">
        <v>942</v>
      </c>
      <c r="H82" s="1" t="s">
        <v>943</v>
      </c>
      <c r="I82" s="1" t="s">
        <v>944</v>
      </c>
      <c r="J82" s="1" t="s">
        <v>945</v>
      </c>
      <c r="K82" s="1" t="s">
        <v>946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947</v>
      </c>
      <c r="B83" s="1" t="s">
        <v>948</v>
      </c>
      <c r="C83" s="1" t="s">
        <v>949</v>
      </c>
      <c r="D83" s="1" t="s">
        <v>950</v>
      </c>
      <c r="E83" s="1" t="s">
        <v>951</v>
      </c>
      <c r="F83" s="1" t="s">
        <v>952</v>
      </c>
      <c r="G83" s="1" t="s">
        <v>953</v>
      </c>
      <c r="H83" s="1" t="s">
        <v>954</v>
      </c>
      <c r="I83" s="1" t="s">
        <v>955</v>
      </c>
      <c r="J83" s="1" t="s">
        <v>956</v>
      </c>
      <c r="K83" s="1" t="s">
        <v>957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958</v>
      </c>
      <c r="B84" s="1" t="s">
        <v>959</v>
      </c>
      <c r="C84" s="1" t="s">
        <v>960</v>
      </c>
      <c r="D84" s="1" t="s">
        <v>961</v>
      </c>
      <c r="E84" s="1" t="s">
        <v>962</v>
      </c>
      <c r="F84" s="1" t="s">
        <v>963</v>
      </c>
      <c r="G84" s="1" t="s">
        <v>964</v>
      </c>
      <c r="H84" s="1" t="s">
        <v>965</v>
      </c>
      <c r="I84" s="1" t="s">
        <v>966</v>
      </c>
      <c r="J84" s="1" t="s">
        <v>967</v>
      </c>
      <c r="K84" s="1" t="s">
        <v>968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969</v>
      </c>
      <c r="B85" s="1" t="s">
        <v>970</v>
      </c>
      <c r="C85" s="1" t="s">
        <v>971</v>
      </c>
      <c r="D85" s="1" t="s">
        <v>972</v>
      </c>
      <c r="E85" s="1" t="s">
        <v>973</v>
      </c>
      <c r="F85" s="1" t="s">
        <v>974</v>
      </c>
      <c r="G85" s="1" t="s">
        <v>340</v>
      </c>
      <c r="H85" s="1" t="s">
        <v>975</v>
      </c>
      <c r="I85" s="1" t="s">
        <v>976</v>
      </c>
      <c r="J85" s="1" t="s">
        <v>977</v>
      </c>
      <c r="K85" s="1" t="s">
        <v>611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978</v>
      </c>
      <c r="B86" s="1" t="s">
        <v>979</v>
      </c>
      <c r="C86" s="1" t="s">
        <v>980</v>
      </c>
      <c r="D86" s="1" t="s">
        <v>981</v>
      </c>
      <c r="E86" s="1" t="s">
        <v>373</v>
      </c>
      <c r="F86" s="1" t="s">
        <v>717</v>
      </c>
      <c r="G86" s="1" t="s">
        <v>982</v>
      </c>
      <c r="H86" s="1" t="s">
        <v>983</v>
      </c>
      <c r="I86" s="1" t="s">
        <v>984</v>
      </c>
      <c r="J86" s="1" t="s">
        <v>985</v>
      </c>
      <c r="K86" s="1" t="s">
        <v>986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 t="s">
        <v>825</v>
      </c>
      <c r="C88" s="1" t="s">
        <v>376</v>
      </c>
      <c r="D88" s="1" t="s">
        <v>989</v>
      </c>
      <c r="E88" s="1" t="s">
        <v>990</v>
      </c>
      <c r="F88" s="1" t="s">
        <v>991</v>
      </c>
      <c r="G88" s="1" t="s">
        <v>992</v>
      </c>
      <c r="H88" s="1" t="s">
        <v>993</v>
      </c>
      <c r="I88" s="1" t="s">
        <v>994</v>
      </c>
      <c r="J88" s="1" t="s">
        <v>995</v>
      </c>
      <c r="K88" s="1" t="s">
        <v>996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997</v>
      </c>
      <c r="B89" s="1" t="s">
        <v>998</v>
      </c>
      <c r="C89" s="1" t="s">
        <v>722</v>
      </c>
      <c r="D89" s="1" t="s">
        <v>999</v>
      </c>
      <c r="E89" s="1" t="s">
        <v>1000</v>
      </c>
      <c r="F89" s="1" t="s">
        <v>1001</v>
      </c>
      <c r="G89" s="1" t="s">
        <v>1002</v>
      </c>
      <c r="H89" s="1" t="s">
        <v>1001</v>
      </c>
      <c r="I89" s="1" t="s">
        <v>1003</v>
      </c>
      <c r="J89" s="1" t="s">
        <v>1004</v>
      </c>
      <c r="K89" s="1" t="s">
        <v>1005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1006</v>
      </c>
      <c r="B90" s="1" t="s">
        <v>1007</v>
      </c>
      <c r="C90" s="1" t="s">
        <v>1008</v>
      </c>
      <c r="D90" s="1" t="s">
        <v>1009</v>
      </c>
      <c r="E90" s="1" t="s">
        <v>1010</v>
      </c>
      <c r="F90" s="1" t="s">
        <v>1011</v>
      </c>
      <c r="G90" s="1" t="s">
        <v>1012</v>
      </c>
      <c r="H90" s="1" t="s">
        <v>451</v>
      </c>
      <c r="I90" s="1" t="s">
        <v>1013</v>
      </c>
      <c r="J90" s="1" t="s">
        <v>1014</v>
      </c>
      <c r="K90" s="1" t="s">
        <v>1015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1016</v>
      </c>
      <c r="B91" s="1" t="s">
        <v>879</v>
      </c>
      <c r="C91" s="1" t="s">
        <v>1017</v>
      </c>
      <c r="D91" s="1" t="s">
        <v>1018</v>
      </c>
      <c r="E91" s="1">
        <v>-4.0</v>
      </c>
      <c r="F91" s="1" t="s">
        <v>1019</v>
      </c>
      <c r="G91" s="1" t="s">
        <v>1020</v>
      </c>
      <c r="H91" s="1" t="s">
        <v>1021</v>
      </c>
      <c r="I91" s="1" t="s">
        <v>1022</v>
      </c>
      <c r="J91" s="1" t="s">
        <v>1023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1026</v>
      </c>
      <c r="C92" s="1" t="s">
        <v>1027</v>
      </c>
      <c r="D92" s="1" t="s">
        <v>1028</v>
      </c>
      <c r="E92" s="1">
        <v>-4.0</v>
      </c>
      <c r="F92" s="1" t="s">
        <v>1019</v>
      </c>
      <c r="G92" s="1" t="s">
        <v>1020</v>
      </c>
      <c r="H92" s="1" t="s">
        <v>1021</v>
      </c>
      <c r="I92" s="1" t="s">
        <v>1022</v>
      </c>
      <c r="J92" s="1" t="s">
        <v>1023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1029</v>
      </c>
      <c r="B93" s="1" t="s">
        <v>1030</v>
      </c>
      <c r="C93" s="1" t="s">
        <v>1031</v>
      </c>
      <c r="D93" s="1" t="s">
        <v>380</v>
      </c>
      <c r="E93" s="1" t="s">
        <v>1032</v>
      </c>
      <c r="F93" s="1" t="s">
        <v>1033</v>
      </c>
      <c r="G93" s="1" t="s">
        <v>1034</v>
      </c>
      <c r="H93" s="1" t="s">
        <v>1035</v>
      </c>
      <c r="I93" s="1" t="s">
        <v>1036</v>
      </c>
      <c r="J93" s="1" t="s">
        <v>1037</v>
      </c>
      <c r="K93" s="1" t="s">
        <v>1038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1039</v>
      </c>
      <c r="B94" s="1" t="s">
        <v>1030</v>
      </c>
      <c r="C94" s="1" t="s">
        <v>1031</v>
      </c>
      <c r="D94" s="1" t="s">
        <v>380</v>
      </c>
      <c r="E94" s="1" t="s">
        <v>1032</v>
      </c>
      <c r="F94" s="1" t="s">
        <v>1033</v>
      </c>
      <c r="G94" s="1" t="s">
        <v>1034</v>
      </c>
      <c r="H94" s="1" t="s">
        <v>1035</v>
      </c>
      <c r="I94" s="1" t="s">
        <v>1040</v>
      </c>
      <c r="J94" s="1" t="s">
        <v>326</v>
      </c>
      <c r="K94" s="1" t="s">
        <v>1041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1042</v>
      </c>
      <c r="B95" s="1" t="s">
        <v>1043</v>
      </c>
      <c r="C95" s="1" t="s">
        <v>1044</v>
      </c>
      <c r="D95" s="1" t="s">
        <v>1045</v>
      </c>
      <c r="E95" s="1" t="s">
        <v>1046</v>
      </c>
      <c r="F95" s="1" t="s">
        <v>1047</v>
      </c>
      <c r="G95" s="1" t="s">
        <v>1048</v>
      </c>
      <c r="H95" s="1" t="s">
        <v>1049</v>
      </c>
      <c r="I95" s="1" t="s">
        <v>1050</v>
      </c>
      <c r="J95" s="1" t="s">
        <v>1051</v>
      </c>
      <c r="K95" s="1" t="s">
        <v>1052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1053</v>
      </c>
      <c r="B96" s="1" t="s">
        <v>1054</v>
      </c>
      <c r="C96" s="1" t="s">
        <v>1055</v>
      </c>
      <c r="D96" s="1" t="s">
        <v>1056</v>
      </c>
      <c r="E96" s="1" t="s">
        <v>1057</v>
      </c>
      <c r="F96" s="1" t="s">
        <v>1058</v>
      </c>
      <c r="G96" s="1" t="s">
        <v>1059</v>
      </c>
      <c r="H96" s="1" t="s">
        <v>1060</v>
      </c>
      <c r="I96" s="1" t="s">
        <v>1061</v>
      </c>
      <c r="J96" s="1" t="s">
        <v>1062</v>
      </c>
      <c r="K96" s="1" t="s">
        <v>1063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1064</v>
      </c>
      <c r="B97" s="1" t="s">
        <v>1065</v>
      </c>
      <c r="C97" s="1" t="s">
        <v>1066</v>
      </c>
      <c r="D97" s="1" t="s">
        <v>660</v>
      </c>
      <c r="E97" s="1" t="s">
        <v>1067</v>
      </c>
      <c r="F97" s="1" t="s">
        <v>1068</v>
      </c>
      <c r="G97" s="1" t="s">
        <v>1069</v>
      </c>
      <c r="H97" s="1" t="s">
        <v>1070</v>
      </c>
      <c r="I97" s="1" t="s">
        <v>1071</v>
      </c>
      <c r="J97" s="1" t="s">
        <v>1072</v>
      </c>
      <c r="K97" s="1" t="s">
        <v>1073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1074</v>
      </c>
      <c r="B98" s="1" t="s">
        <v>597</v>
      </c>
      <c r="C98" s="1" t="s">
        <v>1075</v>
      </c>
      <c r="D98" s="1" t="s">
        <v>1076</v>
      </c>
      <c r="E98" s="1" t="s">
        <v>1077</v>
      </c>
      <c r="F98" s="1" t="s">
        <v>1078</v>
      </c>
      <c r="G98" s="1" t="s">
        <v>1079</v>
      </c>
      <c r="H98" s="1" t="s">
        <v>1080</v>
      </c>
      <c r="I98" s="1" t="s">
        <v>1081</v>
      </c>
      <c r="J98" s="1" t="s">
        <v>1082</v>
      </c>
      <c r="K98" s="1" t="s">
        <v>1083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1084</v>
      </c>
      <c r="B99" s="1" t="s">
        <v>911</v>
      </c>
      <c r="C99" s="1" t="s">
        <v>1085</v>
      </c>
      <c r="D99" s="1" t="s">
        <v>1086</v>
      </c>
      <c r="E99" s="1" t="s">
        <v>1087</v>
      </c>
      <c r="F99" s="1" t="s">
        <v>1088</v>
      </c>
      <c r="G99" s="1" t="s">
        <v>1089</v>
      </c>
      <c r="H99" s="1" t="s">
        <v>273</v>
      </c>
      <c r="I99" s="1" t="s">
        <v>1090</v>
      </c>
      <c r="J99" s="1" t="s">
        <v>1091</v>
      </c>
      <c r="K99" s="1" t="s">
        <v>1092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1093</v>
      </c>
      <c r="B100" s="1" t="s">
        <v>1094</v>
      </c>
      <c r="C100" s="1" t="s">
        <v>1095</v>
      </c>
      <c r="D100" s="1" t="s">
        <v>175</v>
      </c>
      <c r="E100" s="1" t="s">
        <v>1096</v>
      </c>
      <c r="F100" s="1" t="s">
        <v>1097</v>
      </c>
      <c r="G100" s="1" t="s">
        <v>860</v>
      </c>
      <c r="H100" s="1" t="s">
        <v>1098</v>
      </c>
      <c r="I100" s="1" t="s">
        <v>1099</v>
      </c>
      <c r="J100" s="1" t="s">
        <v>1100</v>
      </c>
      <c r="K100" s="1" t="s">
        <v>1101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1102</v>
      </c>
      <c r="B101" s="1" t="s">
        <v>223</v>
      </c>
      <c r="C101" s="1" t="s">
        <v>1103</v>
      </c>
      <c r="D101" s="1" t="s">
        <v>584</v>
      </c>
      <c r="E101" s="1" t="s">
        <v>1104</v>
      </c>
      <c r="F101" s="1" t="s">
        <v>678</v>
      </c>
      <c r="G101" s="1" t="s">
        <v>1105</v>
      </c>
      <c r="H101" s="1" t="s">
        <v>1106</v>
      </c>
      <c r="I101" s="1" t="s">
        <v>854</v>
      </c>
      <c r="J101" s="1" t="s">
        <v>1107</v>
      </c>
      <c r="K101" s="1" t="s">
        <v>1108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1109</v>
      </c>
      <c r="B102" s="1" t="s">
        <v>1110</v>
      </c>
      <c r="C102" s="1" t="s">
        <v>1111</v>
      </c>
      <c r="D102" s="1" t="s">
        <v>1112</v>
      </c>
      <c r="E102" s="1" t="s">
        <v>1113</v>
      </c>
      <c r="F102" s="1" t="s">
        <v>1114</v>
      </c>
      <c r="G102" s="1" t="s">
        <v>1115</v>
      </c>
      <c r="H102" s="1" t="s">
        <v>1116</v>
      </c>
      <c r="I102" s="1" t="s">
        <v>1117</v>
      </c>
      <c r="J102" s="1" t="s">
        <v>1118</v>
      </c>
      <c r="K102" s="1" t="s">
        <v>1119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1120</v>
      </c>
      <c r="B103" s="1" t="s">
        <v>1121</v>
      </c>
      <c r="C103" s="1" t="s">
        <v>899</v>
      </c>
      <c r="D103" s="1" t="s">
        <v>1122</v>
      </c>
      <c r="E103" s="1" t="s">
        <v>1123</v>
      </c>
      <c r="F103" s="1" t="s">
        <v>705</v>
      </c>
      <c r="G103" s="1" t="s">
        <v>1124</v>
      </c>
      <c r="H103" s="1" t="s">
        <v>1125</v>
      </c>
      <c r="I103" s="1" t="s">
        <v>621</v>
      </c>
      <c r="J103" s="1" t="s">
        <v>111</v>
      </c>
      <c r="K103" s="1" t="s">
        <v>1126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1127</v>
      </c>
      <c r="B104" s="1" t="s">
        <v>1128</v>
      </c>
      <c r="C104" s="1" t="s">
        <v>1129</v>
      </c>
      <c r="D104" s="1" t="s">
        <v>1130</v>
      </c>
      <c r="E104" s="1" t="s">
        <v>1131</v>
      </c>
      <c r="F104" s="1" t="s">
        <v>1132</v>
      </c>
      <c r="G104" s="1" t="s">
        <v>1133</v>
      </c>
      <c r="H104" s="1" t="s">
        <v>1134</v>
      </c>
      <c r="I104" s="1" t="s">
        <v>1135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1144</v>
      </c>
      <c r="H105" s="1" t="s">
        <v>1145</v>
      </c>
      <c r="I105" s="1" t="s">
        <v>1005</v>
      </c>
      <c r="J105" s="1" t="s">
        <v>1146</v>
      </c>
      <c r="K105" s="1" t="s">
        <v>1147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1148</v>
      </c>
      <c r="B106" s="1" t="s">
        <v>1149</v>
      </c>
      <c r="C106" s="1" t="s">
        <v>359</v>
      </c>
      <c r="D106" s="1" t="s">
        <v>1150</v>
      </c>
      <c r="E106" s="1" t="s">
        <v>1151</v>
      </c>
      <c r="F106" s="1" t="s">
        <v>1152</v>
      </c>
      <c r="G106" s="1" t="s">
        <v>1153</v>
      </c>
      <c r="H106" s="1" t="s">
        <v>1154</v>
      </c>
      <c r="I106" s="1" t="s">
        <v>1155</v>
      </c>
      <c r="J106" s="1" t="s">
        <v>1156</v>
      </c>
      <c r="K106" s="1" t="s">
        <v>1157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1158</v>
      </c>
      <c r="B107" s="1" t="s">
        <v>1159</v>
      </c>
      <c r="C107" s="1" t="s">
        <v>1160</v>
      </c>
      <c r="D107" s="1" t="s">
        <v>1160</v>
      </c>
      <c r="E107" s="1" t="s">
        <v>1161</v>
      </c>
      <c r="F107" s="1" t="s">
        <v>1162</v>
      </c>
      <c r="G107" s="1" t="s">
        <v>1163</v>
      </c>
      <c r="H107" s="1">
        <v>-50.0</v>
      </c>
      <c r="I107" s="1" t="s">
        <v>1164</v>
      </c>
      <c r="J107" s="1" t="s">
        <v>1165</v>
      </c>
      <c r="K107" s="1" t="s">
        <v>1166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1168</v>
      </c>
      <c r="B109" s="1" t="s">
        <v>1169</v>
      </c>
      <c r="C109" s="1" t="s">
        <v>1170</v>
      </c>
      <c r="D109" s="1" t="s">
        <v>196</v>
      </c>
      <c r="E109" s="1" t="s">
        <v>183</v>
      </c>
      <c r="F109" s="1" t="s">
        <v>1171</v>
      </c>
      <c r="G109" s="1" t="s">
        <v>213</v>
      </c>
      <c r="H109" s="1" t="s">
        <v>1172</v>
      </c>
      <c r="I109" s="1" t="s">
        <v>1173</v>
      </c>
      <c r="J109" s="1" t="s">
        <v>1174</v>
      </c>
      <c r="K109" s="1" t="s">
        <v>1175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1176</v>
      </c>
      <c r="B110" s="1" t="s">
        <v>1177</v>
      </c>
      <c r="C110" s="1" t="s">
        <v>1178</v>
      </c>
      <c r="D110" s="1" t="s">
        <v>1179</v>
      </c>
      <c r="E110" s="1" t="s">
        <v>921</v>
      </c>
      <c r="F110" s="1" t="s">
        <v>1180</v>
      </c>
      <c r="G110" s="1" t="s">
        <v>1181</v>
      </c>
      <c r="H110" s="1" t="s">
        <v>732</v>
      </c>
      <c r="I110" s="1" t="s">
        <v>1182</v>
      </c>
      <c r="J110" s="1" t="s">
        <v>1183</v>
      </c>
      <c r="K110" s="1" t="s">
        <v>1184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1185</v>
      </c>
      <c r="B111" s="1" t="s">
        <v>1186</v>
      </c>
      <c r="C111" s="1" t="s">
        <v>475</v>
      </c>
      <c r="D111" s="1" t="s">
        <v>1187</v>
      </c>
      <c r="E111" s="1" t="s">
        <v>615</v>
      </c>
      <c r="F111" s="1" t="s">
        <v>1188</v>
      </c>
      <c r="G111" s="1" t="s">
        <v>1189</v>
      </c>
      <c r="H111" s="1">
        <v>-2.0</v>
      </c>
      <c r="I111" s="1" t="s">
        <v>1190</v>
      </c>
      <c r="J111" s="1" t="s">
        <v>656</v>
      </c>
      <c r="K111" s="1" t="s">
        <v>1191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1192</v>
      </c>
      <c r="B112" s="1" t="s">
        <v>1193</v>
      </c>
      <c r="C112" s="1" t="s">
        <v>1194</v>
      </c>
      <c r="D112" s="1" t="s">
        <v>1195</v>
      </c>
      <c r="E112" s="1" t="s">
        <v>1196</v>
      </c>
      <c r="F112" s="1" t="s">
        <v>1197</v>
      </c>
      <c r="G112" s="1" t="s">
        <v>1198</v>
      </c>
      <c r="H112" s="1" t="s">
        <v>1199</v>
      </c>
      <c r="I112" s="1" t="s">
        <v>1200</v>
      </c>
      <c r="J112" s="1" t="s">
        <v>1201</v>
      </c>
      <c r="K112" s="1" t="s">
        <v>1202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1203</v>
      </c>
      <c r="B113" s="1" t="s">
        <v>1204</v>
      </c>
      <c r="C113" s="1" t="s">
        <v>1205</v>
      </c>
      <c r="D113" s="1" t="s">
        <v>1206</v>
      </c>
      <c r="E113" s="1" t="s">
        <v>1207</v>
      </c>
      <c r="F113" s="1" t="s">
        <v>1208</v>
      </c>
      <c r="G113" s="1" t="s">
        <v>1198</v>
      </c>
      <c r="H113" s="1" t="s">
        <v>1199</v>
      </c>
      <c r="I113" s="1" t="s">
        <v>1200</v>
      </c>
      <c r="J113" s="1" t="s">
        <v>1201</v>
      </c>
      <c r="K113" s="1" t="s">
        <v>1202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1209</v>
      </c>
      <c r="B114" s="1" t="s">
        <v>703</v>
      </c>
      <c r="C114" s="1" t="s">
        <v>1210</v>
      </c>
      <c r="D114" s="1" t="s">
        <v>1211</v>
      </c>
      <c r="E114" s="1" t="s">
        <v>1212</v>
      </c>
      <c r="F114" s="1" t="s">
        <v>1213</v>
      </c>
      <c r="G114" s="1" t="s">
        <v>1214</v>
      </c>
      <c r="H114" s="1" t="s">
        <v>1215</v>
      </c>
      <c r="I114" s="1" t="s">
        <v>1190</v>
      </c>
      <c r="J114" s="1" t="s">
        <v>1216</v>
      </c>
      <c r="K114" s="1" t="s">
        <v>1217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1218</v>
      </c>
      <c r="B115" s="1" t="s">
        <v>703</v>
      </c>
      <c r="C115" s="1" t="s">
        <v>1210</v>
      </c>
      <c r="D115" s="1" t="s">
        <v>1211</v>
      </c>
      <c r="E115" s="1" t="s">
        <v>1212</v>
      </c>
      <c r="F115" s="1" t="s">
        <v>1213</v>
      </c>
      <c r="G115" s="1" t="s">
        <v>1214</v>
      </c>
      <c r="H115" s="1" t="s">
        <v>1215</v>
      </c>
      <c r="I115" s="1" t="s">
        <v>593</v>
      </c>
      <c r="J115" s="1" t="s">
        <v>1219</v>
      </c>
      <c r="K115" s="1" t="s">
        <v>1217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1220</v>
      </c>
      <c r="B116" s="1" t="s">
        <v>1221</v>
      </c>
      <c r="C116" s="1" t="s">
        <v>1222</v>
      </c>
      <c r="D116" s="1" t="s">
        <v>1223</v>
      </c>
      <c r="E116" s="1" t="s">
        <v>708</v>
      </c>
      <c r="F116" s="1" t="s">
        <v>1224</v>
      </c>
      <c r="G116" s="1" t="s">
        <v>1225</v>
      </c>
      <c r="H116" s="1" t="s">
        <v>1226</v>
      </c>
      <c r="I116" s="1" t="s">
        <v>1227</v>
      </c>
      <c r="J116" s="1" t="s">
        <v>1228</v>
      </c>
      <c r="K116" s="1" t="s">
        <v>1229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1230</v>
      </c>
      <c r="B117" s="1" t="s">
        <v>1231</v>
      </c>
      <c r="C117" s="1" t="s">
        <v>1232</v>
      </c>
      <c r="D117" s="1" t="s">
        <v>1008</v>
      </c>
      <c r="E117" s="1" t="s">
        <v>1233</v>
      </c>
      <c r="F117" s="1" t="s">
        <v>114</v>
      </c>
      <c r="G117" s="1" t="s">
        <v>1234</v>
      </c>
      <c r="H117" s="1" t="s">
        <v>1235</v>
      </c>
      <c r="I117" s="1" t="s">
        <v>1236</v>
      </c>
      <c r="J117" s="1" t="s">
        <v>1237</v>
      </c>
      <c r="K117" s="1" t="s">
        <v>1238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1239</v>
      </c>
      <c r="B118" s="1" t="s">
        <v>593</v>
      </c>
      <c r="C118" s="1" t="s">
        <v>1240</v>
      </c>
      <c r="D118" s="1" t="s">
        <v>1241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1247</v>
      </c>
      <c r="K118" s="1" t="s">
        <v>1248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1249</v>
      </c>
      <c r="B119" s="1" t="s">
        <v>1250</v>
      </c>
      <c r="C119" s="1" t="s">
        <v>1251</v>
      </c>
      <c r="D119" s="1" t="s">
        <v>1252</v>
      </c>
      <c r="E119" s="1" t="s">
        <v>175</v>
      </c>
      <c r="F119" s="1" t="s">
        <v>900</v>
      </c>
      <c r="G119" s="1" t="s">
        <v>1253</v>
      </c>
      <c r="H119" s="1" t="s">
        <v>1254</v>
      </c>
      <c r="I119" s="1" t="s">
        <v>1255</v>
      </c>
      <c r="J119" s="1" t="s">
        <v>1256</v>
      </c>
      <c r="K119" s="1" t="s">
        <v>1257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1258</v>
      </c>
      <c r="B120" s="1" t="s">
        <v>1259</v>
      </c>
      <c r="C120" s="1" t="s">
        <v>1260</v>
      </c>
      <c r="D120" s="1" t="s">
        <v>1261</v>
      </c>
      <c r="E120" s="1" t="s">
        <v>1262</v>
      </c>
      <c r="F120" s="1" t="s">
        <v>1263</v>
      </c>
      <c r="G120" s="1" t="s">
        <v>1264</v>
      </c>
      <c r="H120" s="1" t="s">
        <v>1122</v>
      </c>
      <c r="I120" s="1" t="s">
        <v>707</v>
      </c>
      <c r="J120" s="1" t="s">
        <v>1226</v>
      </c>
      <c r="K120" s="1" t="s">
        <v>1216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1265</v>
      </c>
      <c r="B121" s="1" t="s">
        <v>460</v>
      </c>
      <c r="C121" s="1" t="s">
        <v>1266</v>
      </c>
      <c r="D121" s="1" t="s">
        <v>1267</v>
      </c>
      <c r="E121" s="1" t="s">
        <v>1268</v>
      </c>
      <c r="F121" s="1" t="s">
        <v>1269</v>
      </c>
      <c r="G121" s="1" t="s">
        <v>1268</v>
      </c>
      <c r="H121" s="1" t="s">
        <v>1211</v>
      </c>
      <c r="I121" s="1" t="s">
        <v>1270</v>
      </c>
      <c r="J121" s="1" t="s">
        <v>668</v>
      </c>
      <c r="K121" s="1" t="s">
        <v>1271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1272</v>
      </c>
      <c r="B122" s="1" t="s">
        <v>1273</v>
      </c>
      <c r="C122" s="1" t="s">
        <v>1274</v>
      </c>
      <c r="D122" s="1" t="s">
        <v>1008</v>
      </c>
      <c r="E122" s="1" t="s">
        <v>1275</v>
      </c>
      <c r="F122" s="1" t="s">
        <v>1045</v>
      </c>
      <c r="G122" s="1" t="s">
        <v>1276</v>
      </c>
      <c r="H122" s="1" t="s">
        <v>1277</v>
      </c>
      <c r="I122" s="1" t="s">
        <v>1278</v>
      </c>
      <c r="J122" s="1" t="s">
        <v>1078</v>
      </c>
      <c r="K122" s="1" t="s">
        <v>1279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1280</v>
      </c>
      <c r="B123" s="1" t="s">
        <v>1281</v>
      </c>
      <c r="C123" s="1" t="s">
        <v>1282</v>
      </c>
      <c r="D123" s="1" t="s">
        <v>1283</v>
      </c>
      <c r="E123" s="1" t="s">
        <v>1284</v>
      </c>
      <c r="F123" s="1" t="s">
        <v>1036</v>
      </c>
      <c r="G123" s="1" t="s">
        <v>1285</v>
      </c>
      <c r="H123" s="1" t="s">
        <v>1286</v>
      </c>
      <c r="I123" s="1" t="s">
        <v>1287</v>
      </c>
      <c r="J123" s="1" t="s">
        <v>1288</v>
      </c>
      <c r="K123" s="1" t="s">
        <v>1289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1290</v>
      </c>
      <c r="B124" s="1" t="s">
        <v>1291</v>
      </c>
      <c r="C124" s="1" t="s">
        <v>1292</v>
      </c>
      <c r="D124" s="1" t="s">
        <v>1293</v>
      </c>
      <c r="E124" s="1" t="s">
        <v>224</v>
      </c>
      <c r="F124" s="1" t="s">
        <v>204</v>
      </c>
      <c r="G124" s="1" t="s">
        <v>1294</v>
      </c>
      <c r="H124" s="1" t="s">
        <v>1295</v>
      </c>
      <c r="I124" s="1" t="s">
        <v>1296</v>
      </c>
      <c r="J124" s="1" t="s">
        <v>1219</v>
      </c>
      <c r="K124" s="1" t="s">
        <v>1297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1298</v>
      </c>
      <c r="B125" s="1" t="s">
        <v>1299</v>
      </c>
      <c r="C125" s="1" t="s">
        <v>1300</v>
      </c>
      <c r="D125" s="1" t="s">
        <v>1301</v>
      </c>
      <c r="E125" s="1" t="s">
        <v>1302</v>
      </c>
      <c r="F125" s="1" t="s">
        <v>889</v>
      </c>
      <c r="G125" s="1" t="s">
        <v>1303</v>
      </c>
      <c r="H125" s="1" t="s">
        <v>1304</v>
      </c>
      <c r="I125" s="1" t="s">
        <v>1305</v>
      </c>
      <c r="J125" s="1" t="s">
        <v>1306</v>
      </c>
      <c r="K125" s="1" t="s">
        <v>1307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1308</v>
      </c>
      <c r="B126" s="1" t="s">
        <v>1309</v>
      </c>
      <c r="C126" s="1" t="s">
        <v>404</v>
      </c>
      <c r="D126" s="1" t="s">
        <v>1310</v>
      </c>
      <c r="E126" s="1" t="s">
        <v>1311</v>
      </c>
      <c r="F126" s="1" t="s">
        <v>1312</v>
      </c>
      <c r="G126" s="1" t="s">
        <v>1313</v>
      </c>
      <c r="H126" s="1" t="s">
        <v>477</v>
      </c>
      <c r="I126" s="1" t="s">
        <v>1213</v>
      </c>
      <c r="J126" s="1" t="s">
        <v>415</v>
      </c>
      <c r="K126" s="1" t="s">
        <v>1314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1315</v>
      </c>
      <c r="B127" s="1" t="s">
        <v>1316</v>
      </c>
      <c r="C127" s="1" t="s">
        <v>1317</v>
      </c>
      <c r="D127" s="1" t="s">
        <v>602</v>
      </c>
      <c r="E127" s="1" t="s">
        <v>1318</v>
      </c>
      <c r="F127" s="1" t="s">
        <v>178</v>
      </c>
      <c r="G127" s="1" t="s">
        <v>1319</v>
      </c>
      <c r="H127" s="1" t="s">
        <v>1320</v>
      </c>
      <c r="I127" s="1" t="s">
        <v>1035</v>
      </c>
      <c r="J127" s="1" t="s">
        <v>1321</v>
      </c>
      <c r="K127" s="1" t="s">
        <v>1322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1323</v>
      </c>
      <c r="B128" s="1" t="s">
        <v>1324</v>
      </c>
      <c r="C128" s="1" t="s">
        <v>1325</v>
      </c>
      <c r="D128" s="1" t="s">
        <v>1326</v>
      </c>
      <c r="E128" s="1" t="s">
        <v>1327</v>
      </c>
      <c r="F128" s="1" t="s">
        <v>1328</v>
      </c>
      <c r="G128" s="1" t="s">
        <v>1329</v>
      </c>
      <c r="H128" s="1" t="s">
        <v>1330</v>
      </c>
      <c r="I128" s="1" t="s">
        <v>1331</v>
      </c>
      <c r="J128" s="1" t="s">
        <v>1332</v>
      </c>
      <c r="K128" s="1" t="s">
        <v>1332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1333</v>
      </c>
      <c r="C1" s="1" t="s">
        <v>1334</v>
      </c>
      <c r="D1" s="1" t="s">
        <v>1335</v>
      </c>
      <c r="E1" s="1" t="s">
        <v>1336</v>
      </c>
      <c r="F1" s="1" t="s">
        <v>1337</v>
      </c>
      <c r="G1" s="1" t="s">
        <v>1338</v>
      </c>
      <c r="H1" s="1" t="s">
        <v>1339</v>
      </c>
      <c r="I1" s="1" t="s">
        <v>1340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1341</v>
      </c>
      <c r="B2" s="1" t="s">
        <v>1342</v>
      </c>
      <c r="C2" s="1" t="s">
        <v>1343</v>
      </c>
      <c r="D2" s="1" t="s">
        <v>1344</v>
      </c>
      <c r="E2" s="1" t="s">
        <v>1345</v>
      </c>
      <c r="F2" s="1" t="s">
        <v>1346</v>
      </c>
      <c r="G2" s="1" t="s">
        <v>1347</v>
      </c>
      <c r="H2" s="1" t="s">
        <v>1348</v>
      </c>
      <c r="I2" s="1" t="s">
        <v>1348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1349</v>
      </c>
      <c r="B3" s="1" t="s">
        <v>1348</v>
      </c>
      <c r="C3" s="1" t="s">
        <v>1350</v>
      </c>
      <c r="D3" s="1" t="s">
        <v>1351</v>
      </c>
      <c r="E3" s="1" t="s">
        <v>1352</v>
      </c>
      <c r="F3" s="1" t="s">
        <v>1353</v>
      </c>
      <c r="G3" s="1" t="s">
        <v>1354</v>
      </c>
      <c r="H3" s="1" t="s">
        <v>1348</v>
      </c>
      <c r="I3" s="1" t="s">
        <v>1348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1355</v>
      </c>
      <c r="B4" s="1" t="s">
        <v>1356</v>
      </c>
      <c r="C4" s="1" t="s">
        <v>1357</v>
      </c>
      <c r="D4" s="1" t="s">
        <v>1358</v>
      </c>
      <c r="E4" s="1" t="s">
        <v>1359</v>
      </c>
      <c r="F4" s="1" t="s">
        <v>1360</v>
      </c>
      <c r="G4" s="1" t="s">
        <v>1361</v>
      </c>
      <c r="H4" s="1" t="s">
        <v>1362</v>
      </c>
      <c r="I4" s="1" t="s">
        <v>1363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1349</v>
      </c>
      <c r="B5" s="1" t="s">
        <v>1348</v>
      </c>
      <c r="C5" s="1" t="s">
        <v>1364</v>
      </c>
      <c r="D5" s="1" t="s">
        <v>1365</v>
      </c>
      <c r="E5" s="1" t="s">
        <v>1366</v>
      </c>
      <c r="F5" s="1" t="s">
        <v>1367</v>
      </c>
      <c r="G5" s="1" t="s">
        <v>1368</v>
      </c>
      <c r="H5" s="1" t="s">
        <v>1369</v>
      </c>
      <c r="I5" s="1" t="s">
        <v>1370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1371</v>
      </c>
      <c r="B6" s="1" t="s">
        <v>1372</v>
      </c>
      <c r="C6" s="1" t="s">
        <v>1373</v>
      </c>
      <c r="D6" s="1" t="s">
        <v>1374</v>
      </c>
      <c r="E6" s="1" t="s">
        <v>1375</v>
      </c>
      <c r="F6" s="1" t="s">
        <v>1376</v>
      </c>
      <c r="G6" s="1" t="s">
        <v>1377</v>
      </c>
      <c r="H6" s="1" t="s">
        <v>1378</v>
      </c>
      <c r="I6" s="1" t="s">
        <v>1379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1380</v>
      </c>
      <c r="B7" s="1" t="s">
        <v>1381</v>
      </c>
      <c r="C7" s="1" t="s">
        <v>1382</v>
      </c>
      <c r="D7" s="1" t="s">
        <v>1383</v>
      </c>
      <c r="E7" s="1" t="s">
        <v>1384</v>
      </c>
      <c r="F7" s="1" t="s">
        <v>1385</v>
      </c>
      <c r="G7" s="1" t="s">
        <v>1386</v>
      </c>
      <c r="H7" s="1" t="s">
        <v>1387</v>
      </c>
      <c r="I7" s="1" t="s">
        <v>1388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1389</v>
      </c>
      <c r="B8" s="1" t="s">
        <v>1348</v>
      </c>
      <c r="C8" s="1" t="s">
        <v>1390</v>
      </c>
      <c r="D8" s="1" t="s">
        <v>1391</v>
      </c>
      <c r="E8" s="1" t="s">
        <v>1392</v>
      </c>
      <c r="F8" s="1" t="s">
        <v>1393</v>
      </c>
      <c r="G8" s="1" t="s">
        <v>1394</v>
      </c>
      <c r="H8" s="1" t="s">
        <v>1395</v>
      </c>
      <c r="I8" s="1" t="s">
        <v>1396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1397</v>
      </c>
      <c r="B9" s="1" t="s">
        <v>1398</v>
      </c>
      <c r="C9" s="1" t="s">
        <v>1399</v>
      </c>
      <c r="D9" s="1" t="s">
        <v>1400</v>
      </c>
      <c r="E9" s="1" t="s">
        <v>1401</v>
      </c>
      <c r="F9" s="1" t="s">
        <v>1402</v>
      </c>
      <c r="G9" s="1" t="s">
        <v>1403</v>
      </c>
      <c r="H9" s="1" t="s">
        <v>1404</v>
      </c>
      <c r="I9" s="1" t="s">
        <v>1399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1405</v>
      </c>
      <c r="B10" s="1" t="s">
        <v>1406</v>
      </c>
      <c r="C10" s="1" t="s">
        <v>1407</v>
      </c>
      <c r="D10" s="1" t="s">
        <v>1408</v>
      </c>
      <c r="E10" s="1" t="s">
        <v>1409</v>
      </c>
      <c r="F10" s="1" t="s">
        <v>1410</v>
      </c>
      <c r="G10" s="1" t="s">
        <v>1411</v>
      </c>
      <c r="H10" s="1" t="s">
        <v>1412</v>
      </c>
      <c r="I10" s="1" t="s">
        <v>1413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1414</v>
      </c>
      <c r="B11" s="1" t="s">
        <v>1415</v>
      </c>
      <c r="C11" s="1" t="s">
        <v>1416</v>
      </c>
      <c r="D11" s="1" t="s">
        <v>1417</v>
      </c>
      <c r="E11" s="1" t="s">
        <v>1418</v>
      </c>
      <c r="F11" s="1" t="s">
        <v>1419</v>
      </c>
      <c r="G11" s="1" t="s">
        <v>1420</v>
      </c>
      <c r="H11" s="1" t="s">
        <v>1421</v>
      </c>
      <c r="I11" s="1" t="s">
        <v>1422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1423</v>
      </c>
      <c r="B12" s="1" t="s">
        <v>1424</v>
      </c>
      <c r="C12" s="1" t="s">
        <v>1425</v>
      </c>
      <c r="D12" s="1" t="s">
        <v>1426</v>
      </c>
      <c r="E12" s="1" t="s">
        <v>1427</v>
      </c>
      <c r="F12" s="1" t="s">
        <v>1378</v>
      </c>
      <c r="G12" s="1" t="s">
        <v>1428</v>
      </c>
      <c r="H12" s="1" t="s">
        <v>1429</v>
      </c>
      <c r="I12" s="1" t="s">
        <v>1430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1431</v>
      </c>
      <c r="B13" s="1" t="s">
        <v>1432</v>
      </c>
      <c r="C13" s="1" t="s">
        <v>1433</v>
      </c>
      <c r="D13" s="1" t="s">
        <v>1434</v>
      </c>
      <c r="E13" s="1" t="s">
        <v>1435</v>
      </c>
      <c r="F13" s="1" t="s">
        <v>1436</v>
      </c>
      <c r="G13" s="1" t="s">
        <v>1437</v>
      </c>
      <c r="H13" s="1" t="s">
        <v>1438</v>
      </c>
      <c r="I13" s="1" t="s">
        <v>1439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1440</v>
      </c>
      <c r="B14" s="1" t="s">
        <v>1441</v>
      </c>
      <c r="C14" s="1" t="s">
        <v>1442</v>
      </c>
      <c r="D14" s="1" t="s">
        <v>1443</v>
      </c>
      <c r="E14" s="1" t="s">
        <v>1444</v>
      </c>
      <c r="F14" s="1" t="s">
        <v>1445</v>
      </c>
      <c r="G14" s="1" t="s">
        <v>1446</v>
      </c>
      <c r="H14" s="1" t="s">
        <v>1447</v>
      </c>
      <c r="I14" s="1" t="s">
        <v>1448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1449</v>
      </c>
      <c r="B15" s="1" t="s">
        <v>221</v>
      </c>
      <c r="C15" s="1" t="s">
        <v>222</v>
      </c>
      <c r="D15" s="1" t="s">
        <v>223</v>
      </c>
      <c r="E15" s="1" t="s">
        <v>224</v>
      </c>
      <c r="F15" s="1" t="s">
        <v>224</v>
      </c>
      <c r="G15" s="1" t="s">
        <v>1450</v>
      </c>
      <c r="H15" s="1" t="s">
        <v>1451</v>
      </c>
      <c r="I15" s="1" t="s">
        <v>1452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1453</v>
      </c>
      <c r="B16" s="1" t="s">
        <v>1454</v>
      </c>
      <c r="C16" s="1" t="s">
        <v>1455</v>
      </c>
      <c r="D16" s="1" t="s">
        <v>1456</v>
      </c>
      <c r="E16" s="1" t="s">
        <v>1457</v>
      </c>
      <c r="F16" s="1" t="s">
        <v>1458</v>
      </c>
      <c r="G16" s="1" t="s">
        <v>1459</v>
      </c>
      <c r="H16" s="1" t="s">
        <v>1460</v>
      </c>
      <c r="I16" s="1" t="s">
        <v>1461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1462</v>
      </c>
      <c r="B17" s="1" t="s">
        <v>179</v>
      </c>
      <c r="C17" s="1" t="s">
        <v>1463</v>
      </c>
      <c r="D17" s="1" t="s">
        <v>440</v>
      </c>
      <c r="E17" s="1" t="s">
        <v>193</v>
      </c>
      <c r="F17" s="1" t="s">
        <v>194</v>
      </c>
      <c r="G17" s="1" t="s">
        <v>1464</v>
      </c>
      <c r="H17" s="1" t="s">
        <v>1465</v>
      </c>
      <c r="I17" s="1" t="s">
        <v>1466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1467</v>
      </c>
      <c r="B18" s="1" t="s">
        <v>1468</v>
      </c>
      <c r="C18" s="1" t="s">
        <v>1469</v>
      </c>
      <c r="D18" s="1" t="s">
        <v>1470</v>
      </c>
      <c r="E18" s="1" t="s">
        <v>1471</v>
      </c>
      <c r="F18" s="1" t="s">
        <v>1472</v>
      </c>
      <c r="G18" s="1" t="s">
        <v>1473</v>
      </c>
      <c r="H18" s="1" t="s">
        <v>1474</v>
      </c>
      <c r="I18" s="1" t="s">
        <v>1475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1476</v>
      </c>
      <c r="B19" s="1" t="s">
        <v>1477</v>
      </c>
      <c r="C19" s="1" t="s">
        <v>1478</v>
      </c>
      <c r="D19" s="1" t="s">
        <v>1479</v>
      </c>
      <c r="E19" s="1" t="s">
        <v>1480</v>
      </c>
      <c r="F19" s="1" t="s">
        <v>1481</v>
      </c>
      <c r="G19" s="1" t="s">
        <v>1482</v>
      </c>
      <c r="H19" s="1" t="s">
        <v>1483</v>
      </c>
      <c r="I19" s="1" t="s">
        <v>1484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1485</v>
      </c>
      <c r="B20" s="1" t="s">
        <v>1486</v>
      </c>
      <c r="C20" s="1" t="s">
        <v>1487</v>
      </c>
      <c r="D20" s="1" t="s">
        <v>1488</v>
      </c>
      <c r="E20" s="1" t="s">
        <v>1489</v>
      </c>
      <c r="F20" s="1" t="s">
        <v>1490</v>
      </c>
      <c r="G20" s="1" t="s">
        <v>1491</v>
      </c>
      <c r="H20" s="1" t="s">
        <v>1492</v>
      </c>
      <c r="I20" s="1" t="s">
        <v>1493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1494</v>
      </c>
      <c r="B21" s="1" t="s">
        <v>1495</v>
      </c>
      <c r="C21" s="1" t="s">
        <v>1496</v>
      </c>
      <c r="D21" s="1" t="s">
        <v>1497</v>
      </c>
      <c r="E21" s="1" t="s">
        <v>1498</v>
      </c>
      <c r="F21" s="1" t="s">
        <v>1499</v>
      </c>
      <c r="G21" s="1" t="s">
        <v>1500</v>
      </c>
      <c r="H21" s="1" t="s">
        <v>1501</v>
      </c>
      <c r="I21" s="1" t="s">
        <v>1502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1503</v>
      </c>
      <c r="B22" s="1" t="s">
        <v>1504</v>
      </c>
      <c r="C22" s="1" t="s">
        <v>1505</v>
      </c>
      <c r="D22" s="1" t="s">
        <v>1506</v>
      </c>
      <c r="E22" s="1" t="s">
        <v>1507</v>
      </c>
      <c r="F22" s="1" t="s">
        <v>1508</v>
      </c>
      <c r="G22" s="1" t="s">
        <v>1509</v>
      </c>
      <c r="H22" s="1" t="s">
        <v>1510</v>
      </c>
      <c r="I22" s="1" t="s">
        <v>1511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1512</v>
      </c>
      <c r="B23" s="1" t="s">
        <v>1513</v>
      </c>
      <c r="C23" s="1" t="s">
        <v>1514</v>
      </c>
      <c r="D23" s="1" t="s">
        <v>1515</v>
      </c>
      <c r="E23" s="1" t="s">
        <v>1516</v>
      </c>
      <c r="F23" s="1" t="s">
        <v>1517</v>
      </c>
      <c r="G23" s="1" t="s">
        <v>1518</v>
      </c>
      <c r="H23" s="1" t="s">
        <v>1519</v>
      </c>
      <c r="I23" s="1" t="s">
        <v>1520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1521</v>
      </c>
      <c r="B24" s="1" t="s">
        <v>1522</v>
      </c>
      <c r="C24" s="1" t="s">
        <v>1523</v>
      </c>
      <c r="D24" s="1" t="s">
        <v>1524</v>
      </c>
      <c r="E24" s="1" t="s">
        <v>1525</v>
      </c>
      <c r="F24" s="1" t="s">
        <v>1526</v>
      </c>
      <c r="G24" s="1" t="s">
        <v>1527</v>
      </c>
      <c r="H24" s="1" t="s">
        <v>1527</v>
      </c>
      <c r="I24" s="1" t="s">
        <v>1527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1528</v>
      </c>
      <c r="B25" s="1" t="s">
        <v>1529</v>
      </c>
      <c r="C25" s="1" t="s">
        <v>1530</v>
      </c>
      <c r="D25" s="1" t="s">
        <v>1531</v>
      </c>
      <c r="E25" s="1" t="s">
        <v>1532</v>
      </c>
      <c r="F25" s="1" t="s">
        <v>1533</v>
      </c>
      <c r="G25" s="1" t="s">
        <v>1534</v>
      </c>
      <c r="H25" s="1" t="s">
        <v>1348</v>
      </c>
      <c r="I25" s="1" t="s">
        <v>1348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1535</v>
      </c>
      <c r="B26" s="1" t="s">
        <v>1536</v>
      </c>
      <c r="C26" s="1" t="s">
        <v>1537</v>
      </c>
      <c r="D26" s="1" t="s">
        <v>1538</v>
      </c>
      <c r="E26" s="1" t="s">
        <v>1539</v>
      </c>
      <c r="F26" s="1" t="s">
        <v>1540</v>
      </c>
      <c r="G26" s="1" t="s">
        <v>1348</v>
      </c>
      <c r="H26" s="1" t="s">
        <v>1348</v>
      </c>
      <c r="I26" s="1" t="s">
        <v>1348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1541</v>
      </c>
      <c r="B2" s="1" t="s">
        <v>1542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1543</v>
      </c>
      <c r="B3" s="1" t="s">
        <v>1544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1545</v>
      </c>
      <c r="B4" s="1" t="s">
        <v>1546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1547</v>
      </c>
      <c r="B5" s="1" t="s">
        <v>1548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1550</v>
      </c>
      <c r="B7" s="1" t="s">
        <v>1551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1552</v>
      </c>
      <c r="B8" s="4" t="s">
        <v>1553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1554</v>
      </c>
      <c r="B9" s="1" t="s">
        <v>1555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1556</v>
      </c>
      <c r="B10" s="1" t="s">
        <v>1557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1558</v>
      </c>
      <c r="B11" s="1" t="s">
        <v>1555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1559</v>
      </c>
      <c r="B12" s="1" t="s">
        <v>1560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1561</v>
      </c>
      <c r="B13" s="1" t="s">
        <v>1562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1563</v>
      </c>
      <c r="B14" s="1" t="s">
        <v>1560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1564</v>
      </c>
      <c r="B15" s="1" t="s">
        <v>1565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1566</v>
      </c>
      <c r="B16" s="1">
        <v>8981.0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1567</v>
      </c>
      <c r="B17" s="1" t="s">
        <v>1568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1569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1570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1571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1572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1573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1574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1575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1576</v>
      </c>
      <c r="B25" s="4" t="s">
        <v>1577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1580</v>
      </c>
      <c r="B28" s="1">
        <v>36.85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1581</v>
      </c>
      <c r="B29" s="1">
        <v>36.61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1582</v>
      </c>
      <c r="B30" s="1">
        <v>36.13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1583</v>
      </c>
      <c r="B31" s="1">
        <v>37.0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1584</v>
      </c>
      <c r="B32" s="1">
        <v>36.85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1585</v>
      </c>
      <c r="B33" s="1">
        <v>36.61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1586</v>
      </c>
      <c r="B34" s="1">
        <v>36.13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1587</v>
      </c>
      <c r="B35" s="1">
        <v>37.0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1588</v>
      </c>
      <c r="B36" s="1">
        <v>0.8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1589</v>
      </c>
      <c r="B37" s="1">
        <v>0.026099999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1590</v>
      </c>
      <c r="B38" s="1">
        <v>1.7322336E9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1591</v>
      </c>
      <c r="B39" s="1">
        <v>0.1942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1592</v>
      </c>
      <c r="B40" s="1">
        <v>5.47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1593</v>
      </c>
      <c r="B41" s="1">
        <v>1.776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1594</v>
      </c>
      <c r="B42" s="1">
        <v>9.061275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1595</v>
      </c>
      <c r="B43" s="1">
        <v>10.2149935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1596</v>
      </c>
      <c r="B44" s="1">
        <v>2212467.0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1597</v>
      </c>
      <c r="B45" s="1">
        <v>2212467.0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1598</v>
      </c>
      <c r="B46" s="1">
        <v>4909626.0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1599</v>
      </c>
      <c r="B47" s="1">
        <v>2798800.0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1600</v>
      </c>
      <c r="B48" s="1">
        <v>2798800.0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1601</v>
      </c>
      <c r="B49" s="1">
        <v>36.44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1602</v>
      </c>
      <c r="B50" s="1">
        <v>37.14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1603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1604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1605</v>
      </c>
      <c r="B53" s="1">
        <v>8.007036928E9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1606</v>
      </c>
      <c r="B54" s="1">
        <v>26.21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1607</v>
      </c>
      <c r="B55" s="1">
        <v>52.99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1608</v>
      </c>
      <c r="B56" s="1">
        <v>1.0843766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1609</v>
      </c>
      <c r="B57" s="1">
        <v>34.893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1610</v>
      </c>
      <c r="B58" s="1">
        <v>37.67175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1611</v>
      </c>
      <c r="B59" s="1" t="s">
        <v>1612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1613</v>
      </c>
      <c r="B60" s="1">
        <v>1.1579927552E10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1614</v>
      </c>
      <c r="B61" s="1">
        <v>0.1269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1615</v>
      </c>
      <c r="B62" s="1">
        <v>2.06559023E8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1616</v>
      </c>
      <c r="B63" s="1">
        <v>2.16582E8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1617</v>
      </c>
      <c r="B64" s="1">
        <v>9438788.0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1618</v>
      </c>
      <c r="B65" s="1">
        <v>9985885.0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1619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1620</v>
      </c>
      <c r="B67" s="1">
        <v>1.7303328E9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1621</v>
      </c>
      <c r="B68" s="1">
        <v>0.0431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1622</v>
      </c>
      <c r="B69" s="1">
        <v>0.0029499999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1623</v>
      </c>
      <c r="B70" s="1">
        <v>0.98799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1624</v>
      </c>
      <c r="B71" s="1">
        <v>1.55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1625</v>
      </c>
      <c r="B72" s="1">
        <v>0.049099997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1626</v>
      </c>
      <c r="B73" s="1">
        <v>2.19112E8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1627</v>
      </c>
      <c r="B74" s="1">
        <v>-7.231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1628</v>
      </c>
      <c r="B75" s="1">
        <v>1.7069184E9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1629</v>
      </c>
      <c r="B76" s="1">
        <v>1.7385408E9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1630</v>
      </c>
      <c r="B77" s="1">
        <v>1.7226432E9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1631</v>
      </c>
      <c r="B78" s="1">
        <v>0.535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1632</v>
      </c>
      <c r="B79" s="1">
        <v>9.37E8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1633</v>
      </c>
      <c r="B80" s="1">
        <v>4.08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1634</v>
      </c>
      <c r="B81" s="1">
        <v>3.52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1635</v>
      </c>
      <c r="B82" s="1" t="s">
        <v>1636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1637</v>
      </c>
      <c r="B83" s="1">
        <v>1.6279488E9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1638</v>
      </c>
      <c r="B84" s="1">
        <v>1.568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1639</v>
      </c>
      <c r="B85" s="1">
        <v>7.385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1640</v>
      </c>
      <c r="B86" s="1">
        <v>-0.12414122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1641</v>
      </c>
      <c r="B87" s="1">
        <v>0.23713636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1642</v>
      </c>
      <c r="B88" s="1">
        <v>0.2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1643</v>
      </c>
      <c r="B89" s="1">
        <v>1.7322336E9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1644</v>
      </c>
      <c r="B90" s="1" t="s">
        <v>1645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1646</v>
      </c>
      <c r="B91" s="1" t="s">
        <v>1647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1648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1649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1650</v>
      </c>
      <c r="B94" s="1" t="s">
        <v>1651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1652</v>
      </c>
      <c r="B95" s="1" t="s">
        <v>1651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1653</v>
      </c>
      <c r="B96" s="1">
        <v>3.865194E8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1654</v>
      </c>
      <c r="B97" s="1" t="s">
        <v>1655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1656</v>
      </c>
      <c r="B98" s="1" t="s">
        <v>1657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1658</v>
      </c>
      <c r="B99" s="1" t="s">
        <v>1659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1660</v>
      </c>
      <c r="B100" s="1" t="s">
        <v>1661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1662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1663</v>
      </c>
      <c r="B102" s="1">
        <v>36.97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1664</v>
      </c>
      <c r="B103" s="1">
        <v>69.0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1665</v>
      </c>
      <c r="B104" s="1">
        <v>31.37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1666</v>
      </c>
      <c r="B105" s="1">
        <v>45.33526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1667</v>
      </c>
      <c r="B106" s="1">
        <v>43.0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1668</v>
      </c>
      <c r="B107" s="1">
        <v>2.15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1669</v>
      </c>
      <c r="B108" s="1" t="s">
        <v>1670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1671</v>
      </c>
      <c r="B109" s="1">
        <v>19.0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1672</v>
      </c>
      <c r="B110" s="1">
        <v>5.14E8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1673</v>
      </c>
      <c r="B111" s="1">
        <v>2.346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1674</v>
      </c>
      <c r="B112" s="1">
        <v>1.568E9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1675</v>
      </c>
      <c r="B113" s="1">
        <v>5.363999744E9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1676</v>
      </c>
      <c r="B114" s="1">
        <v>0.441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1677</v>
      </c>
      <c r="B115" s="1">
        <v>1.113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1678</v>
      </c>
      <c r="B116" s="1">
        <v>7.384E9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1679</v>
      </c>
      <c r="B117" s="1">
        <v>32.745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1680</v>
      </c>
      <c r="B118" s="1">
        <v>0.15847999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1681</v>
      </c>
      <c r="B119" s="1">
        <v>6.29124992E8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1682</v>
      </c>
      <c r="B120" s="1">
        <v>9.07E8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1683</v>
      </c>
      <c r="B121" s="1">
        <v>0.581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1684</v>
      </c>
      <c r="B122" s="1">
        <v>-0.021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1685</v>
      </c>
      <c r="B123" s="1">
        <v>0.44028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1686</v>
      </c>
      <c r="B124" s="1">
        <v>0.21235001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1687</v>
      </c>
      <c r="B125" s="1">
        <v>0.11991999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1688</v>
      </c>
      <c r="B126" s="1" t="s">
        <v>1612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1689</v>
      </c>
      <c r="B127" s="1">
        <v>1.1563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1180.0</v>
      </c>
      <c r="C3" s="1">
        <v>1320.0</v>
      </c>
      <c r="D3" s="1">
        <v>1070.0</v>
      </c>
      <c r="E3" s="1">
        <v>777.0</v>
      </c>
      <c r="F3" s="1">
        <v>858.0</v>
      </c>
      <c r="G3" s="1">
        <v>1010.0</v>
      </c>
      <c r="H3" s="1">
        <v>1980.0</v>
      </c>
      <c r="I3" s="1">
        <v>828.0</v>
      </c>
      <c r="J3" s="1">
        <v>869.0</v>
      </c>
      <c r="K3" s="1">
        <v>726.0</v>
      </c>
      <c r="L3" s="1">
        <f>IF(K3*FORECAST(L2,B3:K3,B2:K2)&gt;0,FORECAST(L2,B3:K3,B2:K2),K3)*$X$1</f>
        <v>905.4</v>
      </c>
      <c r="M3" s="1">
        <f>IF(L3*FORECAST(M2,B3:L3,B2:L2)&gt;0,FORECAST(M2,B3:L3,B2:L2),L3)*$X$1</f>
        <v>876.9636364</v>
      </c>
      <c r="N3" s="1">
        <f>IF(M3*FORECAST(N2,B3:M3,B2:M2)&gt;0,FORECAST(N2,B3:M3,B2:M2),M3)*$X$1</f>
        <v>848.5272727</v>
      </c>
      <c r="O3" s="1">
        <f>IF(N3*FORECAST(O2,B3:N3,B2:N2)&gt;0,FORECAST(O2,B3:N3,B2:N2),N3)*$X$1</f>
        <v>820.0909091</v>
      </c>
      <c r="P3" s="1">
        <f>IF(O3*FORECAST(P2,B3:O3,B2:O2)&gt;0,FORECAST(P2,B3:O3,B2:O2),O3)*$X$1</f>
        <v>791.6545455</v>
      </c>
      <c r="Q3" s="1">
        <f>IF(P3*FORECAST(Q2,B3:P3,B2:P2)&gt;0,FORECAST(Q2,B3:P3,B2:P2),P3)*$X$1</f>
        <v>763.2181818</v>
      </c>
      <c r="R3" s="1">
        <f>IF(Q3*FORECAST(R2,B3:Q3,B2:Q2)&gt;0,FORECAST(R2,B3:Q3,B2:Q2),Q3)*$X$1</f>
        <v>734.7818182</v>
      </c>
      <c r="S3" s="5">
        <f>IF(R3*FORECAST(S2,B3:R3,B2:R2)&gt;0,FORECAST(S2,B3:R3,B2:R2),R3)*$X$1</f>
        <v>706.3454545</v>
      </c>
      <c r="T3" s="5">
        <f>IF(S3*FORECAST(T2,B3:S3,B2:S2)&gt;0,FORECAST(T2,B3:S3,B2:S2),S3)*$X$1</f>
        <v>677.9090909</v>
      </c>
      <c r="U3" s="5">
        <f>IF(T3*FORECAST(U2,B3:T3,B2:T2)&gt;0,FORECAST(U2,B3:T3,B2:T2),T3)*$X$1</f>
        <v>649.4727273</v>
      </c>
      <c r="V3" s="5">
        <f>IF(U3*FORECAST(V2,B3:U3,B2:U2)&gt;0,FORECAST(V2,B3:U3,B2:U2),U3)*$X$1</f>
        <v>621.0363636</v>
      </c>
      <c r="W3" s="5">
        <f>IF(V3*FORECAST(W2,B3:V3,B2:V2)&gt;0,FORECAST(W2,B3:V3,B2:V2),V3)*$X$1</f>
        <v>592.6</v>
      </c>
      <c r="X3" s="2"/>
      <c r="Y3" s="2"/>
      <c r="Z3" s="2"/>
    </row>
    <row r="4">
      <c r="A4" s="3" t="s">
        <v>131</v>
      </c>
      <c r="B4" s="1">
        <v>3080.0</v>
      </c>
      <c r="C4" s="1">
        <v>3150.0</v>
      </c>
      <c r="D4" s="1">
        <v>3800.0</v>
      </c>
      <c r="E4" s="1">
        <v>4260.0</v>
      </c>
      <c r="F4" s="1">
        <v>4410.0</v>
      </c>
      <c r="G4" s="1">
        <v>7600.0</v>
      </c>
      <c r="H4" s="1">
        <v>5580.0</v>
      </c>
      <c r="I4" s="1">
        <v>4030.0</v>
      </c>
      <c r="J4" s="1">
        <v>4820.0</v>
      </c>
      <c r="K4" s="1">
        <v>4490.0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1690</v>
      </c>
      <c r="B5" s="1">
        <v>298.0</v>
      </c>
      <c r="C5" s="1">
        <v>297.0</v>
      </c>
      <c r="D5" s="1">
        <v>291.0</v>
      </c>
      <c r="E5" s="1">
        <v>287.0</v>
      </c>
      <c r="F5" s="1">
        <v>279.0</v>
      </c>
      <c r="G5" s="1">
        <v>276.0</v>
      </c>
      <c r="H5" s="1">
        <v>281.0</v>
      </c>
      <c r="I5" s="1">
        <v>273.0</v>
      </c>
      <c r="J5" s="1">
        <v>233.0</v>
      </c>
      <c r="K5" s="1">
        <v>229.0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1691</v>
      </c>
      <c r="L7" s="1">
        <f>IF(W3*FORECAST(W2,B3:W3,B2:W2)&gt;0,FORECAST(W2,B3:W3,B2:W2),V3)*$X$1 * (1+0.02)/(0.0765-0.02)</f>
        <v>10698.26549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1692</v>
      </c>
      <c r="L8" s="6">
        <f t="array" ref="L8">NPV(0.0765,M3:W3)</f>
        <v>5486.394247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1693</v>
      </c>
      <c r="L9" s="6">
        <f t="array" ref="L9">NPV(0.0765,M16:W16)</f>
        <v>4755.092782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1694</v>
      </c>
      <c r="L10" s="6">
        <f>L8 + L9</f>
        <v>10241.48703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4490.0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1695</v>
      </c>
      <c r="L12" s="6">
        <f>L10 - L11</f>
        <v>5751.487029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1696</v>
      </c>
      <c r="L13" s="1">
        <v>229.0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25.11566388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10698.26549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1040.0</v>
      </c>
      <c r="C3" s="1">
        <v>1250.0</v>
      </c>
      <c r="D3" s="1">
        <v>1160.0</v>
      </c>
      <c r="E3" s="1">
        <v>983.0</v>
      </c>
      <c r="F3" s="1">
        <v>644.0</v>
      </c>
      <c r="G3" s="1">
        <v>-366.0</v>
      </c>
      <c r="H3" s="1">
        <v>844.0</v>
      </c>
      <c r="I3" s="1">
        <v>1330.0</v>
      </c>
      <c r="J3" s="1">
        <v>800.0</v>
      </c>
      <c r="K3" s="1">
        <v>878.0</v>
      </c>
      <c r="L3" s="1">
        <f>IF(K3*FORECAST(L2,B3:K3,B2:K2)&gt;0,FORECAST(L2,B3:K3,B2:K2),K3)*$X$1</f>
        <v>683.4666667</v>
      </c>
      <c r="M3" s="1">
        <f>IF(L3*FORECAST(M2,B3:L3,B2:L2)&gt;0,FORECAST(M2,B3:L3,B2:L2),L3)*$X$1</f>
        <v>652.0424242</v>
      </c>
      <c r="N3" s="1">
        <f>IF(M3*FORECAST(N2,B3:M3,B2:M2)&gt;0,FORECAST(N2,B3:M3,B2:M2),M3)*$X$1</f>
        <v>620.6181818</v>
      </c>
      <c r="O3" s="1">
        <f>IF(N3*FORECAST(O2,B3:N3,B2:N2)&gt;0,FORECAST(O2,B3:N3,B2:N2),N3)*$X$1</f>
        <v>589.1939394</v>
      </c>
      <c r="P3" s="1">
        <f>IF(O3*FORECAST(P2,B3:O3,B2:O2)&gt;0,FORECAST(P2,B3:O3,B2:O2),O3)*$X$1</f>
        <v>557.769697</v>
      </c>
      <c r="Q3" s="1">
        <f>IF(P3*FORECAST(Q2,B3:P3,B2:P2)&gt;0,FORECAST(Q2,B3:P3,B2:P2),P3)*$X$1</f>
        <v>526.3454545</v>
      </c>
      <c r="R3" s="1">
        <f>IF(Q3*FORECAST(R2,B3:Q3,B2:Q2)&gt;0,FORECAST(R2,B3:Q3,B2:Q2),Q3)*$X$1</f>
        <v>494.9212121</v>
      </c>
      <c r="S3" s="5">
        <f>IF(R3*FORECAST(S2,B3:R3,B2:R2)&gt;0,FORECAST(S2,B3:R3,B2:R2),R3)*$X$1</f>
        <v>463.4969697</v>
      </c>
      <c r="T3" s="5">
        <f>IF(S3*FORECAST(T2,B3:S3,B2:S2)&gt;0,FORECAST(T2,B3:S3,B2:S2),S3)*$X$1</f>
        <v>432.0727273</v>
      </c>
      <c r="U3" s="5">
        <f>IF(T3*FORECAST(U2,B3:T3,B2:T2)&gt;0,FORECAST(U2,B3:T3,B2:T2),T3)*$X$1</f>
        <v>400.6484848</v>
      </c>
      <c r="V3" s="5">
        <f>IF(U3*FORECAST(V2,B3:U3,B2:U2)&gt;0,FORECAST(V2,B3:U3,B2:U2),U3)*$X$1</f>
        <v>369.2242424</v>
      </c>
      <c r="W3" s="5">
        <f>IF(V3*FORECAST(W2,B3:V3,B2:V2)&gt;0,FORECAST(W2,B3:V3,B2:V2),V3)*$X$1</f>
        <v>337.8</v>
      </c>
      <c r="X3" s="2"/>
      <c r="Y3" s="2"/>
      <c r="Z3" s="2"/>
    </row>
    <row r="4">
      <c r="A4" s="3" t="s">
        <v>131</v>
      </c>
      <c r="B4" s="1">
        <v>3080.0</v>
      </c>
      <c r="C4" s="1">
        <v>3150.0</v>
      </c>
      <c r="D4" s="1">
        <v>3800.0</v>
      </c>
      <c r="E4" s="1">
        <v>4260.0</v>
      </c>
      <c r="F4" s="1">
        <v>4410.0</v>
      </c>
      <c r="G4" s="1">
        <v>7600.0</v>
      </c>
      <c r="H4" s="1">
        <v>5580.0</v>
      </c>
      <c r="I4" s="1">
        <v>4030.0</v>
      </c>
      <c r="J4" s="1">
        <v>4820.0</v>
      </c>
      <c r="K4" s="1">
        <v>4490.0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1690</v>
      </c>
      <c r="B5" s="1">
        <v>298.0</v>
      </c>
      <c r="C5" s="1">
        <v>297.0</v>
      </c>
      <c r="D5" s="1">
        <v>291.0</v>
      </c>
      <c r="E5" s="1">
        <v>287.0</v>
      </c>
      <c r="F5" s="1">
        <v>279.0</v>
      </c>
      <c r="G5" s="1">
        <v>276.0</v>
      </c>
      <c r="H5" s="1">
        <v>281.0</v>
      </c>
      <c r="I5" s="1">
        <v>273.0</v>
      </c>
      <c r="J5" s="1">
        <v>233.0</v>
      </c>
      <c r="K5" s="1">
        <v>229.0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1691</v>
      </c>
      <c r="L7" s="1">
        <f>IF(W3*FORECAST(W2,B3:W3,B2:W2)&gt;0,FORECAST(W2,B3:W3,B2:W2),V3)*$X$1 * (1+0.02)/(0.0765-0.02)</f>
        <v>6098.336283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1692</v>
      </c>
      <c r="L8" s="6">
        <f t="array" ref="L8">NPV(0.0765,M3:W3)</f>
        <v>3760.397669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1693</v>
      </c>
      <c r="L9" s="6">
        <f t="array" ref="L9">NPV(0.0765,M16:W16)</f>
        <v>2710.54732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1694</v>
      </c>
      <c r="L10" s="6">
        <f>L8 + L9</f>
        <v>6470.944989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4490.0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1695</v>
      </c>
      <c r="L12" s="6">
        <f>L10 - L11</f>
        <v>1980.944989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1696</v>
      </c>
      <c r="L13" s="1">
        <v>229.0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8.650414797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6098.336283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