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<sst xmlns="http://schemas.openxmlformats.org/spreadsheetml/2006/main" count="1957" uniqueCount="1755">
  <si>
    <t>ticker</t>
  </si>
  <si>
    <t>BAK</t>
  </si>
  <si>
    <t>nombre</t>
  </si>
  <si>
    <t>BRASKEM S A</t>
  </si>
  <si>
    <t>empresa</t>
  </si>
  <si>
    <t>Commodity Chemicals</t>
  </si>
  <si>
    <t>Open</t>
  </si>
  <si>
    <t>Target Price</t>
  </si>
  <si>
    <t>Upside</t>
  </si>
  <si>
    <t>1170.07%</t>
  </si>
  <si>
    <t>Country</t>
  </si>
  <si>
    <t>Brazil</t>
  </si>
  <si>
    <t>Market Cap</t>
  </si>
  <si>
    <t>Book Value</t>
  </si>
  <si>
    <t>Pe ratio</t>
  </si>
  <si>
    <t>Dividend Ratio</t>
  </si>
  <si>
    <t>No encontrado</t>
  </si>
  <si>
    <t>Net Debt Growth</t>
  </si>
  <si>
    <t>-27.88%</t>
  </si>
  <si>
    <t>Total Assets Growth</t>
  </si>
  <si>
    <t>-17.58%</t>
  </si>
  <si>
    <t>Net Property, Plant and Equipment Growth</t>
  </si>
  <si>
    <t>-14.61%</t>
  </si>
  <si>
    <t>EBITDA Growth</t>
  </si>
  <si>
    <t>225.89%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</si>
  <si>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</si>
  <si>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</si>
  <si>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</si>
  <si>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</si>
  <si>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</si>
  <si>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</si>
  <si>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</si>
  <si>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</si>
  <si>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</si>
  <si>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</si>
  <si>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</si>
  <si>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</si>
  <si>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</si>
  <si>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</si>
  <si>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</si>
  <si>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</si>
  <si>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</si>
  <si>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</si>
  <si>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</si>
  <si>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</si>
  <si>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</si>
  <si>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</si>
  <si>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</si>
  <si>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</si>
  <si>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</si>
  <si>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</si>
  <si>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</si>
  <si>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</si>
  <si>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</si>
  <si>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</si>
  <si>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</si>
  <si>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</si>
  <si>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</si>
  <si>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</si>
  <si>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</si>
  <si>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</si>
  <si>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</si>
  <si>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</si>
  <si>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</si>
  <si>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</si>
  <si>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</si>
  <si>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</si>
  <si>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</si>
  <si>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</si>
  <si>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</si>
  <si>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</si>
  <si>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</si>
  <si>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</si>
  <si>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</si>
  <si>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</si>
  <si>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</si>
  <si>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</si>
  <si>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</si>
  <si>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</si>
  <si>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</si>
  <si>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</si>
  <si>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</si>
  <si>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</si>
  <si>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</si>
  <si>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</si>
  <si>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</si>
  <si>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</si>
  <si>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</si>
  <si>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</si>
  <si>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</si>
  <si>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</si>
  <si>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</si>
  <si>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</si>
  <si>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</si>
  <si>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</si>
  <si>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</si>
  <si>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</si>
  <si>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</si>
  <si>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</si>
  <si>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</si>
  <si>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</si>
  <si>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</si>
  <si>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</si>
  <si>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</si>
  <si>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</si>
  <si>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</si>
  <si>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</si>
  <si>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</si>
  <si>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</si>
  <si>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</si>
  <si>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</si>
  <si>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</si>
  <si>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</si>
  <si>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</si>
  <si>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</si>
  <si>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</si>
  <si>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</si>
  <si>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</si>
  <si>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</si>
  <si>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</si>
  <si>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</si>
  <si>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</si>
  <si>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</si>
  <si>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7.59</t>
  </si>
  <si>
    <t>2.54</t>
  </si>
  <si>
    <t>3.44</t>
  </si>
  <si>
    <t>8.19</t>
  </si>
  <si>
    <t>8.53</t>
  </si>
  <si>
    <t>6.14</t>
  </si>
  <si>
    <t>-2.77</t>
  </si>
  <si>
    <t>9.88</t>
  </si>
  <si>
    <t>9.19</t>
  </si>
  <si>
    <t>5.01</t>
  </si>
  <si>
    <t>Tangible Book Value</t>
  </si>
  <si>
    <t>Tangible Book Value Per Share</t>
  </si>
  <si>
    <t>4.03</t>
  </si>
  <si>
    <t>-1.09</t>
  </si>
  <si>
    <t>-0.09</t>
  </si>
  <si>
    <t>4.76</t>
  </si>
  <si>
    <t>5.09</t>
  </si>
  <si>
    <t>2.67</t>
  </si>
  <si>
    <t>-6.32</t>
  </si>
  <si>
    <t>6.27</t>
  </si>
  <si>
    <t>5.4</t>
  </si>
  <si>
    <t>1.11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</si>
  <si>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</si>
  <si>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</si>
  <si>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</si>
  <si>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</si>
  <si>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</si>
  <si>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</si>
  <si>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</si>
  <si>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</si>
  <si>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</si>
  <si>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</si>
  <si>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</si>
  <si>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</si>
  <si>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</si>
  <si>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</si>
  <si>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</si>
  <si>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</si>
  <si>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</si>
  <si>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</si>
  <si>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</si>
  <si>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</si>
  <si>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</si>
  <si>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</si>
  <si>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</si>
  <si>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</si>
  <si>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</si>
  <si>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</si>
  <si>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</si>
  <si>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</si>
  <si>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</si>
  <si>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</si>
  <si>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</si>
  <si>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</si>
  <si>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</si>
  <si>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</si>
  <si>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</si>
  <si>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</si>
  <si>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</si>
  <si>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</si>
  <si>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</si>
  <si>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</si>
  <si>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</si>
  <si>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</si>
  <si>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</si>
  <si>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</si>
  <si>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</si>
  <si>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</si>
  <si>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</si>
  <si>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</si>
  <si>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</si>
  <si>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1.09</t>
  </si>
  <si>
    <t>3.95</t>
  </si>
  <si>
    <t>-0.52</t>
  </si>
  <si>
    <t>5.13</t>
  </si>
  <si>
    <t>3.6</t>
  </si>
  <si>
    <t>-3.52</t>
  </si>
  <si>
    <t>-8.41</t>
  </si>
  <si>
    <t>17.57</t>
  </si>
  <si>
    <t>-0.42</t>
  </si>
  <si>
    <t>-5.75</t>
  </si>
  <si>
    <t>Basic EPS - Continuing Operations</t>
  </si>
  <si>
    <t>-0.55</t>
  </si>
  <si>
    <t>5.12</t>
  </si>
  <si>
    <t>Basic Weighted Average Shares Outstanding</t>
  </si>
  <si>
    <t>Net EPS - Diluted</t>
  </si>
  <si>
    <t>17.55</t>
  </si>
  <si>
    <t>Diluted EPS - Continuing Operations</t>
  </si>
  <si>
    <t>Diluted Weighted Average Shares Outstanding</t>
  </si>
  <si>
    <t>Normalized Basic EPS</t>
  </si>
  <si>
    <t>0.92</t>
  </si>
  <si>
    <t>4.06</t>
  </si>
  <si>
    <t>4.07</t>
  </si>
  <si>
    <t>2.68</t>
  </si>
  <si>
    <t>-4.93</t>
  </si>
  <si>
    <t>-1.99</t>
  </si>
  <si>
    <t>15.15</t>
  </si>
  <si>
    <t>1.84</t>
  </si>
  <si>
    <t>-2.59</t>
  </si>
  <si>
    <t>Normalized Diluted EPS</t>
  </si>
  <si>
    <t>15.13</t>
  </si>
  <si>
    <t>Dividend Per Share</t>
  </si>
  <si>
    <t>0.61</t>
  </si>
  <si>
    <t>2.51</t>
  </si>
  <si>
    <t>3.14</t>
  </si>
  <si>
    <t>9.24</t>
  </si>
  <si>
    <t>Payout Ratio</t>
  </si>
  <si>
    <t>55.8</t>
  </si>
  <si>
    <t>15.35</t>
  </si>
  <si>
    <t>-485.57</t>
  </si>
  <si>
    <t>24.46</t>
  </si>
  <si>
    <t>52.32</t>
  </si>
  <si>
    <t>-23.91</t>
  </si>
  <si>
    <t>-0.04</t>
  </si>
  <si>
    <t>42.86</t>
  </si>
  <si>
    <t>-402.26</t>
  </si>
  <si>
    <t>-0.15</t>
  </si>
  <si>
    <t>American Depositary Receipts Ratio (ADR)</t>
  </si>
  <si>
    <t>EBITDA</t>
  </si>
  <si>
    <t>EBITA</t>
  </si>
  <si>
    <t>EBIT</t>
  </si>
  <si>
    <t>EBITDAR</t>
  </si>
  <si>
    <t>Effective Tax Rate - (Ratio)</t>
  </si>
  <si>
    <t>38.37</t>
  </si>
  <si>
    <t>36.43</t>
  </si>
  <si>
    <t>23.86</t>
  </si>
  <si>
    <t>20.4</t>
  </si>
  <si>
    <t>39.68</t>
  </si>
  <si>
    <t>27.56</t>
  </si>
  <si>
    <t>22.27</t>
  </si>
  <si>
    <t>21.03</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</si>
  <si>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</si>
  <si>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</si>
  <si>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</si>
  <si>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</si>
  <si>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</si>
  <si>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</si>
  <si>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</si>
  <si>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</si>
  <si>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</si>
  <si>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</si>
  <si>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</si>
  <si>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</si>
  <si>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</si>
  <si>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</si>
  <si>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</si>
  <si>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</si>
  <si>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</si>
  <si>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</si>
  <si>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4.34</t>
  </si>
  <si>
    <t>8.31</t>
  </si>
  <si>
    <t>9.95</t>
  </si>
  <si>
    <t>10.84</t>
  </si>
  <si>
    <t>9.06</t>
  </si>
  <si>
    <t>-2.14</t>
  </si>
  <si>
    <t>5.34</t>
  </si>
  <si>
    <t>19.13</t>
  </si>
  <si>
    <t>3.63</t>
  </si>
  <si>
    <t>-0.28</t>
  </si>
  <si>
    <t>Return on Total Capital</t>
  </si>
  <si>
    <t>6.23</t>
  </si>
  <si>
    <t>11.5</t>
  </si>
  <si>
    <t>13.77</t>
  </si>
  <si>
    <t>14.53</t>
  </si>
  <si>
    <t>12.04</t>
  </si>
  <si>
    <t>-2.96</t>
  </si>
  <si>
    <t>7.83</t>
  </si>
  <si>
    <t>29.21</t>
  </si>
  <si>
    <t>5.45</t>
  </si>
  <si>
    <t>-0.41</t>
  </si>
  <si>
    <t>Return On Equity %</t>
  </si>
  <si>
    <t>10.7</t>
  </si>
  <si>
    <t>80.16</t>
  </si>
  <si>
    <t>-56.71</t>
  </si>
  <si>
    <t>111.31</t>
  </si>
  <si>
    <t>50.12</t>
  </si>
  <si>
    <t>-58.79</t>
  </si>
  <si>
    <t>-13.33</t>
  </si>
  <si>
    <t>-104.19</t>
  </si>
  <si>
    <t>Return on Common Equity</t>
  </si>
  <si>
    <t>12.72</t>
  </si>
  <si>
    <t>77.91</t>
  </si>
  <si>
    <t>-20.07</t>
  </si>
  <si>
    <t>88.03</t>
  </si>
  <si>
    <t>43.09</t>
  </si>
  <si>
    <t>-47.93</t>
  </si>
  <si>
    <t>-498.83</t>
  </si>
  <si>
    <t>493.86</t>
  </si>
  <si>
    <t>-4.42</t>
  </si>
  <si>
    <t>-80.94</t>
  </si>
  <si>
    <t>Margin Analysis</t>
  </si>
  <si>
    <t>Gross Profit Margin %</t>
  </si>
  <si>
    <t>12.98</t>
  </si>
  <si>
    <t>21.95</t>
  </si>
  <si>
    <t>26.69</t>
  </si>
  <si>
    <t>26.11</t>
  </si>
  <si>
    <t>19.99</t>
  </si>
  <si>
    <t>12.7</t>
  </si>
  <si>
    <t>19.15</t>
  </si>
  <si>
    <t>30.32</t>
  </si>
  <si>
    <t>11.77</t>
  </si>
  <si>
    <t>4.28</t>
  </si>
  <si>
    <t>SG&amp;A Margin</t>
  </si>
  <si>
    <t>5.14</t>
  </si>
  <si>
    <t>5.18</t>
  </si>
  <si>
    <t>6.06</t>
  </si>
  <si>
    <t>5.87</t>
  </si>
  <si>
    <t>5.48</t>
  </si>
  <si>
    <t>7.66</t>
  </si>
  <si>
    <t>6.44</t>
  </si>
  <si>
    <t>4.33</t>
  </si>
  <si>
    <t>5.05</t>
  </si>
  <si>
    <t>6.22</t>
  </si>
  <si>
    <t>EBITDA Margin %</t>
  </si>
  <si>
    <t>11.61</t>
  </si>
  <si>
    <t>19.75</t>
  </si>
  <si>
    <t>24.4</t>
  </si>
  <si>
    <t>19.16</t>
  </si>
  <si>
    <t>1.75</t>
  </si>
  <si>
    <t>16.82</t>
  </si>
  <si>
    <t>28.95</t>
  </si>
  <si>
    <t>9.23</t>
  </si>
  <si>
    <t>4.79</t>
  </si>
  <si>
    <t>EBITA Margin %</t>
  </si>
  <si>
    <t>7.42</t>
  </si>
  <si>
    <t>15.57</t>
  </si>
  <si>
    <t>18.78</t>
  </si>
  <si>
    <t>18.76</t>
  </si>
  <si>
    <t>14.13</t>
  </si>
  <si>
    <t>-4.11</t>
  </si>
  <si>
    <t>11.3</t>
  </si>
  <si>
    <t>25.91</t>
  </si>
  <si>
    <t>5.47</t>
  </si>
  <si>
    <t>-0.53</t>
  </si>
  <si>
    <t>EBIT Margin %</t>
  </si>
  <si>
    <t>7.25</t>
  </si>
  <si>
    <t>15.37</t>
  </si>
  <si>
    <t>18.6</t>
  </si>
  <si>
    <t>14.06</t>
  </si>
  <si>
    <t>-4.17</t>
  </si>
  <si>
    <t>11.25</t>
  </si>
  <si>
    <t>25.88</t>
  </si>
  <si>
    <t>5.44</t>
  </si>
  <si>
    <t>-0.57</t>
  </si>
  <si>
    <t>Income From Continuing Operations Margin %</t>
  </si>
  <si>
    <t>1.58</t>
  </si>
  <si>
    <t>6.13</t>
  </si>
  <si>
    <t>-1.59</t>
  </si>
  <si>
    <t>8.37</t>
  </si>
  <si>
    <t>-5.54</t>
  </si>
  <si>
    <t>-11.98</t>
  </si>
  <si>
    <t>13.22</t>
  </si>
  <si>
    <t>-0.85</t>
  </si>
  <si>
    <t>-6.93</t>
  </si>
  <si>
    <t>Net Income Margin %</t>
  </si>
  <si>
    <t>1.88</t>
  </si>
  <si>
    <t>6.64</t>
  </si>
  <si>
    <t>-0.86</t>
  </si>
  <si>
    <t>8.29</t>
  </si>
  <si>
    <t>4.94</t>
  </si>
  <si>
    <t>-5.35</t>
  </si>
  <si>
    <t>-11.43</t>
  </si>
  <si>
    <t>13.24</t>
  </si>
  <si>
    <t>-0.35</t>
  </si>
  <si>
    <t>-6.49</t>
  </si>
  <si>
    <t>Net Avail. For Common Margin %</t>
  </si>
  <si>
    <t>-0.92</t>
  </si>
  <si>
    <t>8.27</t>
  </si>
  <si>
    <t>Normalized Net Income Margin</t>
  </si>
  <si>
    <t>1.59</t>
  </si>
  <si>
    <t>6.83</t>
  </si>
  <si>
    <t>4.46</t>
  </si>
  <si>
    <t>6.57</t>
  </si>
  <si>
    <t>3.68</t>
  </si>
  <si>
    <t>-7.51</t>
  </si>
  <si>
    <t>-2.7</t>
  </si>
  <si>
    <t>11.42</t>
  </si>
  <si>
    <t>1.52</t>
  </si>
  <si>
    <t>-2.92</t>
  </si>
  <si>
    <t>Levered Free Cash Flow Margin</t>
  </si>
  <si>
    <t>-3.79</t>
  </si>
  <si>
    <t>1.35</t>
  </si>
  <si>
    <t>0.3</t>
  </si>
  <si>
    <t>9.64</t>
  </si>
  <si>
    <t>-1.89</t>
  </si>
  <si>
    <t>10.24</t>
  </si>
  <si>
    <t>-0.94</t>
  </si>
  <si>
    <t>Unlevered Free Cash Flow Margin</t>
  </si>
  <si>
    <t>-2.1</t>
  </si>
  <si>
    <t>10.49</t>
  </si>
  <si>
    <t>3.98</t>
  </si>
  <si>
    <t>3.07</t>
  </si>
  <si>
    <t>12.85</t>
  </si>
  <si>
    <t>0.56</t>
  </si>
  <si>
    <t>11.48</t>
  </si>
  <si>
    <t>11.83</t>
  </si>
  <si>
    <t>2.39</t>
  </si>
  <si>
    <t>Asset Turnover</t>
  </si>
  <si>
    <t>0.96</t>
  </si>
  <si>
    <t>0.86</t>
  </si>
  <si>
    <t>0.85</t>
  </si>
  <si>
    <t>0.93</t>
  </si>
  <si>
    <t>1.03</t>
  </si>
  <si>
    <t>0.82</t>
  </si>
  <si>
    <t>0.76</t>
  </si>
  <si>
    <t>1.18</t>
  </si>
  <si>
    <t>1.07</t>
  </si>
  <si>
    <t>0.79</t>
  </si>
  <si>
    <t>Fixed Assets Turnover</t>
  </si>
  <si>
    <t>1.69</t>
  </si>
  <si>
    <t>1.5</t>
  </si>
  <si>
    <t>1.67</t>
  </si>
  <si>
    <t>1.89</t>
  </si>
  <si>
    <t>1.57</t>
  </si>
  <si>
    <t>2.36</t>
  </si>
  <si>
    <t>1.68</t>
  </si>
  <si>
    <t>Receivables Turnover (Average Receivables)</t>
  </si>
  <si>
    <t>16.73</t>
  </si>
  <si>
    <t>17.42</t>
  </si>
  <si>
    <t>21.72</t>
  </si>
  <si>
    <t>20.04</t>
  </si>
  <si>
    <t>18.25</t>
  </si>
  <si>
    <t>19.52</t>
  </si>
  <si>
    <t>16.68</t>
  </si>
  <si>
    <t>17.77</t>
  </si>
  <si>
    <t>18.59</t>
  </si>
  <si>
    <t>22.98</t>
  </si>
  <si>
    <t>Inventory Turnover (Average Inventory)</t>
  </si>
  <si>
    <t>7.7</t>
  </si>
  <si>
    <t>6.78</t>
  </si>
  <si>
    <t>6.16</t>
  </si>
  <si>
    <t>6.02</t>
  </si>
  <si>
    <t>6.05</t>
  </si>
  <si>
    <t>5.67</t>
  </si>
  <si>
    <t>5.91</t>
  </si>
  <si>
    <t>5.95</t>
  </si>
  <si>
    <t>5.61</t>
  </si>
  <si>
    <t>Short Term Liquidity</t>
  </si>
  <si>
    <t>Current Ratio</t>
  </si>
  <si>
    <t>1.05</t>
  </si>
  <si>
    <t>0.71</t>
  </si>
  <si>
    <t>0.94</t>
  </si>
  <si>
    <t>1.44</t>
  </si>
  <si>
    <t>1.2</t>
  </si>
  <si>
    <t>1.56</t>
  </si>
  <si>
    <t>1.42</t>
  </si>
  <si>
    <t>1.53</t>
  </si>
  <si>
    <t>Quick Ratio</t>
  </si>
  <si>
    <t>0.66</t>
  </si>
  <si>
    <t>0.44</t>
  </si>
  <si>
    <t>0.58</t>
  </si>
  <si>
    <t>0.53</t>
  </si>
  <si>
    <t>0.81</t>
  </si>
  <si>
    <t>0.83</t>
  </si>
  <si>
    <t>0.84</t>
  </si>
  <si>
    <t>0.98</t>
  </si>
  <si>
    <t>Operating Cash Flow to Current Liabilities</t>
  </si>
  <si>
    <t>0.27</t>
  </si>
  <si>
    <t>0.49</t>
  </si>
  <si>
    <t>0.21</t>
  </si>
  <si>
    <t>0.13</t>
  </si>
  <si>
    <t>0.4</t>
  </si>
  <si>
    <t>0.14</t>
  </si>
  <si>
    <t>0.22</t>
  </si>
  <si>
    <t>0.59</t>
  </si>
  <si>
    <t>0.37</t>
  </si>
  <si>
    <t>Days Sales Outstanding (Average Receivables)</t>
  </si>
  <si>
    <t>21.82</t>
  </si>
  <si>
    <t>20.95</t>
  </si>
  <si>
    <t>16.85</t>
  </si>
  <si>
    <t>18.21</t>
  </si>
  <si>
    <t>18.7</t>
  </si>
  <si>
    <t>21.94</t>
  </si>
  <si>
    <t>20.54</t>
  </si>
  <si>
    <t>19.64</t>
  </si>
  <si>
    <t>15.88</t>
  </si>
  <si>
    <t>Days Outstanding Inventory (Average Inventory)</t>
  </si>
  <si>
    <t>47.39</t>
  </si>
  <si>
    <t>53.83</t>
  </si>
  <si>
    <t>59.43</t>
  </si>
  <si>
    <t>60.59</t>
  </si>
  <si>
    <t>60.3</t>
  </si>
  <si>
    <t>64.37</t>
  </si>
  <si>
    <t>61.9</t>
  </si>
  <si>
    <t>61.3</t>
  </si>
  <si>
    <t>65.07</t>
  </si>
  <si>
    <t>71.76</t>
  </si>
  <si>
    <t>Average Days Payable Outstanding</t>
  </si>
  <si>
    <t>96.12</t>
  </si>
  <si>
    <t>111.08</t>
  </si>
  <si>
    <t>101.62</t>
  </si>
  <si>
    <t>56.71</t>
  </si>
  <si>
    <t>51.68</t>
  </si>
  <si>
    <t>71.09</t>
  </si>
  <si>
    <t>72.54</t>
  </si>
  <si>
    <t>49.23</t>
  </si>
  <si>
    <t>53.52</t>
  </si>
  <si>
    <t>70.37</t>
  </si>
  <si>
    <t>Cash Conversion Cycle (Average Days)</t>
  </si>
  <si>
    <t>-26.91</t>
  </si>
  <si>
    <t>-36.29</t>
  </si>
  <si>
    <t>-25.34</t>
  </si>
  <si>
    <t>22.09</t>
  </si>
  <si>
    <t>28.62</t>
  </si>
  <si>
    <t>11.98</t>
  </si>
  <si>
    <t>11.29</t>
  </si>
  <si>
    <t>32.6</t>
  </si>
  <si>
    <t>31.19</t>
  </si>
  <si>
    <t>17.28</t>
  </si>
  <si>
    <t>Long Term Solvency</t>
  </si>
  <si>
    <t>Total Debt/Equity</t>
  </si>
  <si>
    <t>497.41</t>
  </si>
  <si>
    <t>617.36</t>
  </si>
  <si>
    <t>640.83</t>
  </si>
  <si>
    <t>873.79</t>
  </si>
  <si>
    <t>881.2</t>
  </si>
  <si>
    <t>Total Debt / Total Capital</t>
  </si>
  <si>
    <t>83.26</t>
  </si>
  <si>
    <t>96.94</t>
  </si>
  <si>
    <t>95.47</t>
  </si>
  <si>
    <t>86.06</t>
  </si>
  <si>
    <t>86.5</t>
  </si>
  <si>
    <t>91.84</t>
  </si>
  <si>
    <t>106.81</t>
  </si>
  <si>
    <t>89.73</t>
  </si>
  <si>
    <t>89.81</t>
  </si>
  <si>
    <t>94.81</t>
  </si>
  <si>
    <t>LT Debt/Equity</t>
  </si>
  <si>
    <t>472.58</t>
  </si>
  <si>
    <t>425.62</t>
  </si>
  <si>
    <t>450.18</t>
  </si>
  <si>
    <t>838.9</t>
  </si>
  <si>
    <t>827.33</t>
  </si>
  <si>
    <t>Long-Term Debt / Total Capital</t>
  </si>
  <si>
    <t>79.1</t>
  </si>
  <si>
    <t>91.62</t>
  </si>
  <si>
    <t>61.1</t>
  </si>
  <si>
    <t>59.33</t>
  </si>
  <si>
    <t>60.77</t>
  </si>
  <si>
    <t>87.18</t>
  </si>
  <si>
    <t>89.22</t>
  </si>
  <si>
    <t>86.15</t>
  </si>
  <si>
    <t>84.32</t>
  </si>
  <si>
    <t>88.88</t>
  </si>
  <si>
    <t>Total Liabilities / Total Assets</t>
  </si>
  <si>
    <t>88.07</t>
  </si>
  <si>
    <t>97.77</t>
  </si>
  <si>
    <t>96.68</t>
  </si>
  <si>
    <t>89.33</t>
  </si>
  <si>
    <t>90.01</t>
  </si>
  <si>
    <t>94.21</t>
  </si>
  <si>
    <t>104.49</t>
  </si>
  <si>
    <t>93.3</t>
  </si>
  <si>
    <t>93.06</t>
  </si>
  <si>
    <t>96.43</t>
  </si>
  <si>
    <t>EBIT / Interest Expense</t>
  </si>
  <si>
    <t>2.53</t>
  </si>
  <si>
    <t>4.15</t>
  </si>
  <si>
    <t>4.01</t>
  </si>
  <si>
    <t>2.73</t>
  </si>
  <si>
    <t>-0.78</t>
  </si>
  <si>
    <t>2.02</t>
  </si>
  <si>
    <t>7.22</t>
  </si>
  <si>
    <t>1.46</t>
  </si>
  <si>
    <t>-0.1</t>
  </si>
  <si>
    <t>EBITDA / Interest Expense</t>
  </si>
  <si>
    <t>5.33</t>
  </si>
  <si>
    <t>5.55</t>
  </si>
  <si>
    <t>5.27</t>
  </si>
  <si>
    <t>3.72</t>
  </si>
  <si>
    <t>0.51</t>
  </si>
  <si>
    <t>3.24</t>
  </si>
  <si>
    <t>8.3</t>
  </si>
  <si>
    <t>2.76</t>
  </si>
  <si>
    <t>1.16</t>
  </si>
  <si>
    <t>(EBITDA - Capex) / Interest Expense</t>
  </si>
  <si>
    <t>0.03</t>
  </si>
  <si>
    <t>3.01</t>
  </si>
  <si>
    <t>4.2</t>
  </si>
  <si>
    <t>2.82</t>
  </si>
  <si>
    <t>-0.45</t>
  </si>
  <si>
    <t>2.4</t>
  </si>
  <si>
    <t>7.4</t>
  </si>
  <si>
    <t>1.41</t>
  </si>
  <si>
    <t>0.05</t>
  </si>
  <si>
    <t>Total Debt / EBITDA</t>
  </si>
  <si>
    <t>5.49</t>
  </si>
  <si>
    <t>4.54</t>
  </si>
  <si>
    <t>3.12</t>
  </si>
  <si>
    <t>2.92</t>
  </si>
  <si>
    <t>3.41</t>
  </si>
  <si>
    <t>31.28</t>
  </si>
  <si>
    <t>5.73</t>
  </si>
  <si>
    <t>1.72</t>
  </si>
  <si>
    <t>Net Debt / EBITDA</t>
  </si>
  <si>
    <t>4.72</t>
  </si>
  <si>
    <t>3.74</t>
  </si>
  <si>
    <t>2.48</t>
  </si>
  <si>
    <t>2.41</t>
  </si>
  <si>
    <t>2.7</t>
  </si>
  <si>
    <t>25.29</t>
  </si>
  <si>
    <t>1.36</t>
  </si>
  <si>
    <t>3.94</t>
  </si>
  <si>
    <t>8.64</t>
  </si>
  <si>
    <t>Total Debt / (EBITDA - Capex)</t>
  </si>
  <si>
    <t>701.69</t>
  </si>
  <si>
    <t>8.03</t>
  </si>
  <si>
    <t>4.13</t>
  </si>
  <si>
    <t>3.59</t>
  </si>
  <si>
    <t>4.51</t>
  </si>
  <si>
    <t>-35.11</t>
  </si>
  <si>
    <t>7.74</t>
  </si>
  <si>
    <t>1.93</t>
  </si>
  <si>
    <t>10.65</t>
  </si>
  <si>
    <t>316.98</t>
  </si>
  <si>
    <t>Net Debt / (EBITDA - Capex)</t>
  </si>
  <si>
    <t>603.16</t>
  </si>
  <si>
    <t>6.62</t>
  </si>
  <si>
    <t>3.28</t>
  </si>
  <si>
    <t>2.97</t>
  </si>
  <si>
    <t>3.56</t>
  </si>
  <si>
    <t>-28.39</t>
  </si>
  <si>
    <t>5.68</t>
  </si>
  <si>
    <t>7.73</t>
  </si>
  <si>
    <t>215.69</t>
  </si>
  <si>
    <t>Growth Over Prior Year</t>
  </si>
  <si>
    <t>Total Revenues, 1 Yr. Growth %</t>
  </si>
  <si>
    <t>12.36</t>
  </si>
  <si>
    <t>2.72</t>
  </si>
  <si>
    <t>3.35</t>
  </si>
  <si>
    <t>17.74</t>
  </si>
  <si>
    <t>-9.79</t>
  </si>
  <si>
    <t>11.89</t>
  </si>
  <si>
    <t>80.42</t>
  </si>
  <si>
    <t>-8.62</t>
  </si>
  <si>
    <t>-26.89</t>
  </si>
  <si>
    <t>Gross Profit, 1 Yr. Growth %</t>
  </si>
  <si>
    <t>16.03</t>
  </si>
  <si>
    <t>73.77</t>
  </si>
  <si>
    <t>25.48</t>
  </si>
  <si>
    <t>1.43</t>
  </si>
  <si>
    <t>-9.86</t>
  </si>
  <si>
    <t>-41.96</t>
  </si>
  <si>
    <t>68.75</t>
  </si>
  <si>
    <t>188.67</t>
  </si>
  <si>
    <t>-64.57</t>
  </si>
  <si>
    <t>-73.4</t>
  </si>
  <si>
    <t>EBITDA, 1 Yr. Growth %</t>
  </si>
  <si>
    <t>11.34</t>
  </si>
  <si>
    <t>74.74</t>
  </si>
  <si>
    <t>26.49</t>
  </si>
  <si>
    <t>-7.77</t>
  </si>
  <si>
    <t>-91.14</t>
  </si>
  <si>
    <t>104.9</t>
  </si>
  <si>
    <t>200.82</t>
  </si>
  <si>
    <t>-69.37</t>
  </si>
  <si>
    <t>-64.62</t>
  </si>
  <si>
    <t>EBITA, 1 Yr. Growth %</t>
  </si>
  <si>
    <t>24.44</t>
  </si>
  <si>
    <t>123.92</t>
  </si>
  <si>
    <t>26.55</t>
  </si>
  <si>
    <t>3.26</t>
  </si>
  <si>
    <t>-11.32</t>
  </si>
  <si>
    <t>-128.87</t>
  </si>
  <si>
    <t>280.87</t>
  </si>
  <si>
    <t>294.91</t>
  </si>
  <si>
    <t>-79.59</t>
  </si>
  <si>
    <t>-106.34</t>
  </si>
  <si>
    <t>EBIT, 1 Yr. Growth %</t>
  </si>
  <si>
    <t>21.68</t>
  </si>
  <si>
    <t>121.04</t>
  </si>
  <si>
    <t>2.35</t>
  </si>
  <si>
    <t>-11.02</t>
  </si>
  <si>
    <t>-129.45</t>
  </si>
  <si>
    <t>285.83</t>
  </si>
  <si>
    <t>296.08</t>
  </si>
  <si>
    <t>-79.69</t>
  </si>
  <si>
    <t>-106.86</t>
  </si>
  <si>
    <t>Earnings From Cont. Operations, 1 Yr. Growth %</t>
  </si>
  <si>
    <t>43.24</t>
  </si>
  <si>
    <t>299.12</t>
  </si>
  <si>
    <t>-127.45</t>
  </si>
  <si>
    <t>-645.52</t>
  </si>
  <si>
    <t>-29.51</t>
  </si>
  <si>
    <t>-199.65</t>
  </si>
  <si>
    <t>142.16</t>
  </si>
  <si>
    <t>-299.02</t>
  </si>
  <si>
    <t>-105.88</t>
  </si>
  <si>
    <t>495.62</t>
  </si>
  <si>
    <t>Net Income, 1 Yr. Growth %</t>
  </si>
  <si>
    <t>69.52</t>
  </si>
  <si>
    <t>263.44</t>
  </si>
  <si>
    <t>-113.71</t>
  </si>
  <si>
    <t>-29.79</t>
  </si>
  <si>
    <t>-197.59</t>
  </si>
  <si>
    <t>139.2</t>
  </si>
  <si>
    <t>-308.99</t>
  </si>
  <si>
    <t>-102.4</t>
  </si>
  <si>
    <t>Normalized Net Income, 1 Yr. Growth %</t>
  </si>
  <si>
    <t>21.02</t>
  </si>
  <si>
    <t>360.38</t>
  </si>
  <si>
    <t>-31.85</t>
  </si>
  <si>
    <t>52.39</t>
  </si>
  <si>
    <t>-34.03</t>
  </si>
  <si>
    <t>-291.28</t>
  </si>
  <si>
    <t>-11.89</t>
  </si>
  <si>
    <t>-972.64</t>
  </si>
  <si>
    <t>-87.88</t>
  </si>
  <si>
    <t>-233.52</t>
  </si>
  <si>
    <t>Diluted EPS Before Extra, 1 Yr. Growth %</t>
  </si>
  <si>
    <t>69.53</t>
  </si>
  <si>
    <t>263.46</t>
  </si>
  <si>
    <t>-114.63</t>
  </si>
  <si>
    <t>-29.64</t>
  </si>
  <si>
    <t>-308.67</t>
  </si>
  <si>
    <t>Accounts Receivable, 1 Yr. Growth %</t>
  </si>
  <si>
    <t>-4.2</t>
  </si>
  <si>
    <t>-40.7</t>
  </si>
  <si>
    <t>100.79</t>
  </si>
  <si>
    <t>-6.28</t>
  </si>
  <si>
    <t>-25.67</t>
  </si>
  <si>
    <t>107.02</t>
  </si>
  <si>
    <t>51.17</t>
  </si>
  <si>
    <t>-54.82</t>
  </si>
  <si>
    <t>-9.96</t>
  </si>
  <si>
    <t>Inventory, 1 Yr. Growth %</t>
  </si>
  <si>
    <t>6.65</t>
  </si>
  <si>
    <t>2.78</t>
  </si>
  <si>
    <t>-14.25</t>
  </si>
  <si>
    <t>30.72</t>
  </si>
  <si>
    <t>23.95</t>
  </si>
  <si>
    <t>-10.15</t>
  </si>
  <si>
    <t>94.84</t>
  </si>
  <si>
    <t>-14.11</t>
  </si>
  <si>
    <t>-10.68</t>
  </si>
  <si>
    <t>Net Property, Plant and Equip., 1 Yr. Growth %</t>
  </si>
  <si>
    <t>14.12</t>
  </si>
  <si>
    <t>17.1</t>
  </si>
  <si>
    <t>-13.97</t>
  </si>
  <si>
    <t>1.45</t>
  </si>
  <si>
    <t>6.71</t>
  </si>
  <si>
    <t>11.2</t>
  </si>
  <si>
    <t>3.02</t>
  </si>
  <si>
    <t>1.22</t>
  </si>
  <si>
    <t>Total Assets, 1 Yr. Growth %</t>
  </si>
  <si>
    <t>5.57</t>
  </si>
  <si>
    <t>21.33</t>
  </si>
  <si>
    <t>-14.52</t>
  </si>
  <si>
    <t>10.97</t>
  </si>
  <si>
    <t>15.09</t>
  </si>
  <si>
    <t>26.35</t>
  </si>
  <si>
    <t>7.53</t>
  </si>
  <si>
    <t>-4.88</t>
  </si>
  <si>
    <t>4.19</t>
  </si>
  <si>
    <t>Tangible Book Value, 1 Yr. Growth %</t>
  </si>
  <si>
    <t>-30.84</t>
  </si>
  <si>
    <t>-94.39</t>
  </si>
  <si>
    <t>6.76</t>
  </si>
  <si>
    <t>-47.53</t>
  </si>
  <si>
    <t>-336.95</t>
  </si>
  <si>
    <t>-199.16</t>
  </si>
  <si>
    <t>-13.81</t>
  </si>
  <si>
    <t>-79.44</t>
  </si>
  <si>
    <t>Common Equity, 1 Yr. Growth %</t>
  </si>
  <si>
    <t>-19.95</t>
  </si>
  <si>
    <t>-66.51</t>
  </si>
  <si>
    <t>67.97</t>
  </si>
  <si>
    <t>4.14</t>
  </si>
  <si>
    <t>-28.03</t>
  </si>
  <si>
    <t>-145.08</t>
  </si>
  <si>
    <t>-457.16</t>
  </si>
  <si>
    <t>-6.92</t>
  </si>
  <si>
    <t>-45.48</t>
  </si>
  <si>
    <t>Cash From Operations, 1 Yr. Growth %</t>
  </si>
  <si>
    <t>54.28</t>
  </si>
  <si>
    <t>114.28</t>
  </si>
  <si>
    <t>-39.75</t>
  </si>
  <si>
    <t>-44.78</t>
  </si>
  <si>
    <t>275.78</t>
  </si>
  <si>
    <t>-75.51</t>
  </si>
  <si>
    <t>177.8</t>
  </si>
  <si>
    <t>134.97</t>
  </si>
  <si>
    <t>-39.46</t>
  </si>
  <si>
    <t>-125.38</t>
  </si>
  <si>
    <t>Capital Expenditures, 1 Yr. Growth %</t>
  </si>
  <si>
    <t>-6.27</t>
  </si>
  <si>
    <t>-23.48</t>
  </si>
  <si>
    <t>-30.83</t>
  </si>
  <si>
    <t>-12.11</t>
  </si>
  <si>
    <t>19.05</t>
  </si>
  <si>
    <t>-0.88</t>
  </si>
  <si>
    <t>2.88</t>
  </si>
  <si>
    <t>23.97</t>
  </si>
  <si>
    <t>41.71</t>
  </si>
  <si>
    <t>-6.56</t>
  </si>
  <si>
    <t>Levered Free Cash Flow, 1 Yr. Growth %</t>
  </si>
  <si>
    <t>-18.9</t>
  </si>
  <si>
    <t>-315.73</t>
  </si>
  <si>
    <t>-84.34</t>
  </si>
  <si>
    <t>-78.11</t>
  </si>
  <si>
    <t>-769.87</t>
  </si>
  <si>
    <t>-117.31</t>
  </si>
  <si>
    <t>237.03</t>
  </si>
  <si>
    <t>111.86</t>
  </si>
  <si>
    <t>-25.89</t>
  </si>
  <si>
    <t>-108.44</t>
  </si>
  <si>
    <t>Unlevered Free Cash Flow, 1 Yr. Growth %</t>
  </si>
  <si>
    <t>-33.47</t>
  </si>
  <si>
    <t>-575.92</t>
  </si>
  <si>
    <t>-63.3</t>
  </si>
  <si>
    <t>-30.88</t>
  </si>
  <si>
    <t>394.56</t>
  </si>
  <si>
    <t>-95.81</t>
  </si>
  <si>
    <t>146.98</t>
  </si>
  <si>
    <t>79.14</t>
  </si>
  <si>
    <t>-19.48</t>
  </si>
  <si>
    <t>-82.66</t>
  </si>
  <si>
    <t>Dividend Per Share, 1 Yr. Growth %</t>
  </si>
  <si>
    <t>0</t>
  </si>
  <si>
    <t>314.7</t>
  </si>
  <si>
    <t>Compound Annual Growth Rate Over Two Years</t>
  </si>
  <si>
    <t>Total Revenues, 2 Yr. CAGR %</t>
  </si>
  <si>
    <t>12.83</t>
  </si>
  <si>
    <t>7.43</t>
  </si>
  <si>
    <t>1.76</t>
  </si>
  <si>
    <t>10.31</t>
  </si>
  <si>
    <t>3.06</t>
  </si>
  <si>
    <t>0.47</t>
  </si>
  <si>
    <t>42.08</t>
  </si>
  <si>
    <t>28.4</t>
  </si>
  <si>
    <t>-18.26</t>
  </si>
  <si>
    <t>Gross Profit, 2 Yr. CAGR %</t>
  </si>
  <si>
    <t>31.57</t>
  </si>
  <si>
    <t>41.99</t>
  </si>
  <si>
    <t>45.94</t>
  </si>
  <si>
    <t>12.62</t>
  </si>
  <si>
    <t>-4.38</t>
  </si>
  <si>
    <t>-28.74</t>
  </si>
  <si>
    <t>-1.03</t>
  </si>
  <si>
    <t>119.57</t>
  </si>
  <si>
    <t>-69.3</t>
  </si>
  <si>
    <t>EBITDA, 2 Yr. CAGR %</t>
  </si>
  <si>
    <t>22.84</t>
  </si>
  <si>
    <t>39.5</t>
  </si>
  <si>
    <t>47.51</t>
  </si>
  <si>
    <t>14.47</t>
  </si>
  <si>
    <t>-2.25</t>
  </si>
  <si>
    <t>-72.65</t>
  </si>
  <si>
    <t>-2.54</t>
  </si>
  <si>
    <t>152.25</t>
  </si>
  <si>
    <t>-6.38</t>
  </si>
  <si>
    <t>-65.92</t>
  </si>
  <si>
    <t>EBITA, 2 Yr. CAGR %</t>
  </si>
  <si>
    <t>45.29</t>
  </si>
  <si>
    <t>63.83</t>
  </si>
  <si>
    <t>14.31</t>
  </si>
  <si>
    <t>-4.31</t>
  </si>
  <si>
    <t>-52.33</t>
  </si>
  <si>
    <t>-5.79</t>
  </si>
  <si>
    <t>297.04</t>
  </si>
  <si>
    <t>-12.7</t>
  </si>
  <si>
    <t>-87.96</t>
  </si>
  <si>
    <t>EBIT, 2 Yr. CAGR %</t>
  </si>
  <si>
    <t>43.67</t>
  </si>
  <si>
    <t>62.77</t>
  </si>
  <si>
    <t>13.81</t>
  </si>
  <si>
    <t>-4.57</t>
  </si>
  <si>
    <t>-51.8</t>
  </si>
  <si>
    <t>-5.71</t>
  </si>
  <si>
    <t>300.25</t>
  </si>
  <si>
    <t>-12.79</t>
  </si>
  <si>
    <t>-87.5</t>
  </si>
  <si>
    <t>Earnings From Cont. Operations, 2 Yr. CAGR %</t>
  </si>
  <si>
    <t>-15.61</t>
  </si>
  <si>
    <t>139.1</t>
  </si>
  <si>
    <t>2.03</t>
  </si>
  <si>
    <t>22.38</t>
  </si>
  <si>
    <t>96.09</t>
  </si>
  <si>
    <t>-13.89</t>
  </si>
  <si>
    <t>55.34</t>
  </si>
  <si>
    <t>119.53</t>
  </si>
  <si>
    <t>-65.8</t>
  </si>
  <si>
    <t>-40.82</t>
  </si>
  <si>
    <t>Net Income, 2 Yr. CAGR %</t>
  </si>
  <si>
    <t>8.71</t>
  </si>
  <si>
    <t>148.22</t>
  </si>
  <si>
    <t>-30.99</t>
  </si>
  <si>
    <t>16.63</t>
  </si>
  <si>
    <t>163.95</t>
  </si>
  <si>
    <t>-14.93</t>
  </si>
  <si>
    <t>52.78</t>
  </si>
  <si>
    <t>123.58</t>
  </si>
  <si>
    <t>-77.6</t>
  </si>
  <si>
    <t>-42.78</t>
  </si>
  <si>
    <t>Normalized Net Income, 2 Yr. CAGR %</t>
  </si>
  <si>
    <t>-19.13</t>
  </si>
  <si>
    <t>130.94</t>
  </si>
  <si>
    <t>74.07</t>
  </si>
  <si>
    <t>1.91</t>
  </si>
  <si>
    <t>0.26</t>
  </si>
  <si>
    <t>7.84</t>
  </si>
  <si>
    <t>-12.25</t>
  </si>
  <si>
    <t>159.28</t>
  </si>
  <si>
    <t>2.93</t>
  </si>
  <si>
    <t>-58.69</t>
  </si>
  <si>
    <t>Diluted EPS Before Extra, 2 Yr. CAGR %</t>
  </si>
  <si>
    <t>-7.6</t>
  </si>
  <si>
    <t>148.23</t>
  </si>
  <si>
    <t>-28.79</t>
  </si>
  <si>
    <t>155.78</t>
  </si>
  <si>
    <t>-14.83</t>
  </si>
  <si>
    <t>123.41</t>
  </si>
  <si>
    <t>-77.61</t>
  </si>
  <si>
    <t>-42.77</t>
  </si>
  <si>
    <t>Accounts Receivable, 2 Yr. CAGR %</t>
  </si>
  <si>
    <t>7.58</t>
  </si>
  <si>
    <t>-1.35</t>
  </si>
  <si>
    <t>-22.1</t>
  </si>
  <si>
    <t>9.12</t>
  </si>
  <si>
    <t>37.18</t>
  </si>
  <si>
    <t>-16.54</t>
  </si>
  <si>
    <t>24.05</t>
  </si>
  <si>
    <t>76.91</t>
  </si>
  <si>
    <t>-17.36</t>
  </si>
  <si>
    <t>-36.22</t>
  </si>
  <si>
    <t>Inventory, 2 Yr. CAGR %</t>
  </si>
  <si>
    <t>14.4</t>
  </si>
  <si>
    <t>4.69</t>
  </si>
  <si>
    <t>-1.22</t>
  </si>
  <si>
    <t>27.29</t>
  </si>
  <si>
    <t>7.16</t>
  </si>
  <si>
    <t>-0.61</t>
  </si>
  <si>
    <t>46.37</t>
  </si>
  <si>
    <t>29.36</t>
  </si>
  <si>
    <t>-12.41</t>
  </si>
  <si>
    <t>Net Property, Plant and Equip., 2 Yr. CAGR %</t>
  </si>
  <si>
    <t>17.03</t>
  </si>
  <si>
    <t>15.6</t>
  </si>
  <si>
    <t>-6.58</t>
  </si>
  <si>
    <t>4.05</t>
  </si>
  <si>
    <t>8.32</t>
  </si>
  <si>
    <t>10.57</t>
  </si>
  <si>
    <t>7.03</t>
  </si>
  <si>
    <t>3.65</t>
  </si>
  <si>
    <t>2.74</t>
  </si>
  <si>
    <t>Total Assets, 2 Yr. CAGR %</t>
  </si>
  <si>
    <t>9.56</t>
  </si>
  <si>
    <t>13.17</t>
  </si>
  <si>
    <t>-6.2</t>
  </si>
  <si>
    <t>6.33</t>
  </si>
  <si>
    <t>13.67</t>
  </si>
  <si>
    <t>20.59</t>
  </si>
  <si>
    <t>16.56</t>
  </si>
  <si>
    <t>1.13</t>
  </si>
  <si>
    <t>Tangible Book Value, 2 Yr. CAGR %</t>
  </si>
  <si>
    <t>-24.53</t>
  </si>
  <si>
    <t>-56.78</t>
  </si>
  <si>
    <t>-85.16</t>
  </si>
  <si>
    <t>73.63</t>
  </si>
  <si>
    <t>657.64</t>
  </si>
  <si>
    <t>-22.91</t>
  </si>
  <si>
    <t>53.28</t>
  </si>
  <si>
    <t>-7.55</t>
  </si>
  <si>
    <t>-57.9</t>
  </si>
  <si>
    <t>Common Equity, 2 Yr. CAGR %</t>
  </si>
  <si>
    <t>-16.03</t>
  </si>
  <si>
    <t>-48.22</t>
  </si>
  <si>
    <t>-32.66</t>
  </si>
  <si>
    <t>99.94</t>
  </si>
  <si>
    <t>57.43</t>
  </si>
  <si>
    <t>-11.94</t>
  </si>
  <si>
    <t>-43.04</t>
  </si>
  <si>
    <t>26.89</t>
  </si>
  <si>
    <t>82.34</t>
  </si>
  <si>
    <t>-28.76</t>
  </si>
  <si>
    <t>Cash From Operations, 2 Yr. CAGR %</t>
  </si>
  <si>
    <t>21.42</t>
  </si>
  <si>
    <t>81.82</t>
  </si>
  <si>
    <t>11.88</t>
  </si>
  <si>
    <t>-44.1</t>
  </si>
  <si>
    <t>44.05</t>
  </si>
  <si>
    <t>-4.07</t>
  </si>
  <si>
    <t>-17.52</t>
  </si>
  <si>
    <t>155.49</t>
  </si>
  <si>
    <t>19.27</t>
  </si>
  <si>
    <t>-60.8</t>
  </si>
  <si>
    <t>Capital Expenditures, 2 Yr. CAGR %</t>
  </si>
  <si>
    <t>37.78</t>
  </si>
  <si>
    <t>-15.31</t>
  </si>
  <si>
    <t>-26.83</t>
  </si>
  <si>
    <t>-25.57</t>
  </si>
  <si>
    <t>2.29</t>
  </si>
  <si>
    <t>8.63</t>
  </si>
  <si>
    <t>12.93</t>
  </si>
  <si>
    <t>32.54</t>
  </si>
  <si>
    <t>15.07</t>
  </si>
  <si>
    <t>Levered Free Cash Flow, 2 Yr. CAGR %</t>
  </si>
  <si>
    <t>159.04</t>
  </si>
  <si>
    <t>35.05</t>
  </si>
  <si>
    <t>-40.44</t>
  </si>
  <si>
    <t>-81.03</t>
  </si>
  <si>
    <t>187.24</t>
  </si>
  <si>
    <t>86.59</t>
  </si>
  <si>
    <t>-7.83</t>
  </si>
  <si>
    <t>174.08</t>
  </si>
  <si>
    <t>19.77</t>
  </si>
  <si>
    <t>-74.05</t>
  </si>
  <si>
    <t>Unlevered Free Cash Flow, 2 Yr. CAGR %</t>
  </si>
  <si>
    <t>6.18</t>
  </si>
  <si>
    <t>84.63</t>
  </si>
  <si>
    <t>34.98</t>
  </si>
  <si>
    <t>-45.95</t>
  </si>
  <si>
    <t>84.66</t>
  </si>
  <si>
    <t>-57.86</t>
  </si>
  <si>
    <t>-1.88</t>
  </si>
  <si>
    <t>114.26</t>
  </si>
  <si>
    <t>15.52</t>
  </si>
  <si>
    <t>-61.84</t>
  </si>
  <si>
    <t>Dividend Per Share, 2 Yr. CAGR %</t>
  </si>
  <si>
    <t>103.64</t>
  </si>
  <si>
    <t>11.81</t>
  </si>
  <si>
    <t>Compound Annual Growth Rate Over Three Years</t>
  </si>
  <si>
    <t>Total Revenues, 3 Yr. CAGR %</t>
  </si>
  <si>
    <t>12.31</t>
  </si>
  <si>
    <t>9.35</t>
  </si>
  <si>
    <t>5.17</t>
  </si>
  <si>
    <t>7.35</t>
  </si>
  <si>
    <t>3.16</t>
  </si>
  <si>
    <t>5.92</t>
  </si>
  <si>
    <t>22.12</t>
  </si>
  <si>
    <t>22.64</t>
  </si>
  <si>
    <t>6.43</t>
  </si>
  <si>
    <t>Gross Profit, 3 Yr. CAGR %</t>
  </si>
  <si>
    <t>44.35</t>
  </si>
  <si>
    <t>35.2</t>
  </si>
  <si>
    <t>29.12</t>
  </si>
  <si>
    <t>4.56</t>
  </si>
  <si>
    <t>-19.38</t>
  </si>
  <si>
    <t>-5.01</t>
  </si>
  <si>
    <t>40.91</t>
  </si>
  <si>
    <t>19.57</t>
  </si>
  <si>
    <t>-35.19</t>
  </si>
  <si>
    <t>EBITDA, 3 Yr. CAGR %</t>
  </si>
  <si>
    <t>14.46</t>
  </si>
  <si>
    <t>38.16</t>
  </si>
  <si>
    <t>34.32</t>
  </si>
  <si>
    <t>31.12</t>
  </si>
  <si>
    <t>6.52</t>
  </si>
  <si>
    <t>-57.1</t>
  </si>
  <si>
    <t>-7.08</t>
  </si>
  <si>
    <t>43.42</t>
  </si>
  <si>
    <t>-30.74</t>
  </si>
  <si>
    <t>EBITA, 3 Yr. CAGR %</t>
  </si>
  <si>
    <t>22.86</t>
  </si>
  <si>
    <t>65.74</t>
  </si>
  <si>
    <t>48.33</t>
  </si>
  <si>
    <t>41.13</t>
  </si>
  <si>
    <t>5.04</t>
  </si>
  <si>
    <t>-37.83</t>
  </si>
  <si>
    <t>-11.27</t>
  </si>
  <si>
    <t>54.3</t>
  </si>
  <si>
    <t>44.9</t>
  </si>
  <si>
    <t>-62.18</t>
  </si>
  <si>
    <t>EBIT, 3 Yr. CAGR %</t>
  </si>
  <si>
    <t>65.03</t>
  </si>
  <si>
    <t>40.72</t>
  </si>
  <si>
    <t>4.84</t>
  </si>
  <si>
    <t>-37.54</t>
  </si>
  <si>
    <t>-11.15</t>
  </si>
  <si>
    <t>54.55</t>
  </si>
  <si>
    <t>45.44</t>
  </si>
  <si>
    <t>-61.17</t>
  </si>
  <si>
    <t>Earnings From Cont. Operations, 3 Yr. CAGR %</t>
  </si>
  <si>
    <t>10.11</t>
  </si>
  <si>
    <t>41.65</t>
  </si>
  <si>
    <t>14.25</t>
  </si>
  <si>
    <t>78.41</t>
  </si>
  <si>
    <t>1.82</t>
  </si>
  <si>
    <t>56.48</t>
  </si>
  <si>
    <t>21.55</t>
  </si>
  <si>
    <t>68.71</t>
  </si>
  <si>
    <t>-34.33</t>
  </si>
  <si>
    <t>-11.33</t>
  </si>
  <si>
    <t>Net Income, 3 Yr. CAGR %</t>
  </si>
  <si>
    <t>20.29</t>
  </si>
  <si>
    <t>62.55</t>
  </si>
  <si>
    <t>-6.89</t>
  </si>
  <si>
    <t>67.81</t>
  </si>
  <si>
    <t>-1.52</t>
  </si>
  <si>
    <t>89.44</t>
  </si>
  <si>
    <t>20.07</t>
  </si>
  <si>
    <t>69.6</t>
  </si>
  <si>
    <t>-50.68</t>
  </si>
  <si>
    <t>-11.88</t>
  </si>
  <si>
    <t>Normalized Net Income, 3 Yr. CAGR %</t>
  </si>
  <si>
    <t>6.82</t>
  </si>
  <si>
    <t>42.32</t>
  </si>
  <si>
    <t>51.98</t>
  </si>
  <si>
    <t>66.52</t>
  </si>
  <si>
    <t>-11.84</t>
  </si>
  <si>
    <t>22.73</t>
  </si>
  <si>
    <t>-22.35</t>
  </si>
  <si>
    <t>80.44</t>
  </si>
  <si>
    <t>-6.55</t>
  </si>
  <si>
    <t>14.27</t>
  </si>
  <si>
    <t>Diluted EPS Before Extra, 3 Yr. CAGR %</t>
  </si>
  <si>
    <t>16.19</t>
  </si>
  <si>
    <t>45.86</t>
  </si>
  <si>
    <t>-4.91</t>
  </si>
  <si>
    <t>67.69</t>
  </si>
  <si>
    <t>-1.45</t>
  </si>
  <si>
    <t>85.47</t>
  </si>
  <si>
    <t>20.16</t>
  </si>
  <si>
    <t>69.51</t>
  </si>
  <si>
    <t>-50.69</t>
  </si>
  <si>
    <t>-11.91</t>
  </si>
  <si>
    <t>Accounts Receivable, 3 Yr. CAGR %</t>
  </si>
  <si>
    <t>13.45</t>
  </si>
  <si>
    <t>5.54</t>
  </si>
  <si>
    <t>6.81</t>
  </si>
  <si>
    <t>11.84</t>
  </si>
  <si>
    <t>32.5</t>
  </si>
  <si>
    <t>12.24</t>
  </si>
  <si>
    <t>-14.96</t>
  </si>
  <si>
    <t>Inventory, 3 Yr. CAGR %</t>
  </si>
  <si>
    <t>10.38</t>
  </si>
  <si>
    <t>1.34</t>
  </si>
  <si>
    <t>8.45</t>
  </si>
  <si>
    <t>11.58</t>
  </si>
  <si>
    <t>13.33</t>
  </si>
  <si>
    <t>8.08</t>
  </si>
  <si>
    <t>24.39</t>
  </si>
  <si>
    <t>22.54</t>
  </si>
  <si>
    <t>14.34</t>
  </si>
  <si>
    <t>Net Property, Plant and Equip., 3 Yr. CAGR %</t>
  </si>
  <si>
    <t>11.96</t>
  </si>
  <si>
    <t>17.05</t>
  </si>
  <si>
    <t>4.9</t>
  </si>
  <si>
    <t>0.87</t>
  </si>
  <si>
    <t>-2.34</t>
  </si>
  <si>
    <t>5.98</t>
  </si>
  <si>
    <t>9.27</t>
  </si>
  <si>
    <t>6.11</t>
  </si>
  <si>
    <t>2.83</t>
  </si>
  <si>
    <t>Total Assets, 3 Yr. CAGR %</t>
  </si>
  <si>
    <t>9.74</t>
  </si>
  <si>
    <t>13.35</t>
  </si>
  <si>
    <t>2.58</t>
  </si>
  <si>
    <t>-0.79</t>
  </si>
  <si>
    <t>9.55</t>
  </si>
  <si>
    <t>17.75</t>
  </si>
  <si>
    <t>16.07</t>
  </si>
  <si>
    <t>8.93</t>
  </si>
  <si>
    <t>2.14</t>
  </si>
  <si>
    <t>Tangible Book Value, 3 Yr. CAGR %</t>
  </si>
  <si>
    <t>-21.99</t>
  </si>
  <si>
    <t>-46.42</t>
  </si>
  <si>
    <t>-75.22</t>
  </si>
  <si>
    <t>5.77</t>
  </si>
  <si>
    <t>47.65</t>
  </si>
  <si>
    <t>211.13</t>
  </si>
  <si>
    <t>12.09</t>
  </si>
  <si>
    <t>26.52</t>
  </si>
  <si>
    <t>-43.99</t>
  </si>
  <si>
    <t>Common Equity, 3 Yr. CAGR %</t>
  </si>
  <si>
    <t>-14.8</t>
  </si>
  <si>
    <t>-38.19</t>
  </si>
  <si>
    <t>-28.66</t>
  </si>
  <si>
    <t>60.87</t>
  </si>
  <si>
    <t>21.28</t>
  </si>
  <si>
    <t>-29.56</t>
  </si>
  <si>
    <t>14.44</t>
  </si>
  <si>
    <t>21.93</t>
  </si>
  <si>
    <t>Cash From Operations, 3 Yr. CAGR %</t>
  </si>
  <si>
    <t>10.93</t>
  </si>
  <si>
    <t>46.74</t>
  </si>
  <si>
    <t>24.53</t>
  </si>
  <si>
    <t>-13.41</t>
  </si>
  <si>
    <t>5.5</t>
  </si>
  <si>
    <t>-20.2</t>
  </si>
  <si>
    <t>36.73</t>
  </si>
  <si>
    <t>16.92</t>
  </si>
  <si>
    <t>58.1</t>
  </si>
  <si>
    <t>Capital Expenditures, 3 Yr. CAGR %</t>
  </si>
  <si>
    <t>33.02</t>
  </si>
  <si>
    <t>13.25</t>
  </si>
  <si>
    <t>-20.53</t>
  </si>
  <si>
    <t>-24.59</t>
  </si>
  <si>
    <t>-12.96</t>
  </si>
  <si>
    <t>6.68</t>
  </si>
  <si>
    <t>8.13</t>
  </si>
  <si>
    <t>21.81</t>
  </si>
  <si>
    <t>17.96</t>
  </si>
  <si>
    <t>Levered Free Cash Flow, 3 Yr. CAGR %</t>
  </si>
  <si>
    <t>79.73</t>
  </si>
  <si>
    <t>147.12</t>
  </si>
  <si>
    <t>-33.06</t>
  </si>
  <si>
    <t>-56.65</t>
  </si>
  <si>
    <t>10.68</t>
  </si>
  <si>
    <t>13.44</t>
  </si>
  <si>
    <t>157.56</t>
  </si>
  <si>
    <t>23.72</t>
  </si>
  <si>
    <t>71.98</t>
  </si>
  <si>
    <t>-49.3</t>
  </si>
  <si>
    <t>Unlevered Free Cash Flow, 3 Yr. CAGR %</t>
  </si>
  <si>
    <t>45.27</t>
  </si>
  <si>
    <t>79.43</t>
  </si>
  <si>
    <t>9.28</t>
  </si>
  <si>
    <t>13.2</t>
  </si>
  <si>
    <t>12.96</t>
  </si>
  <si>
    <t>-48.86</t>
  </si>
  <si>
    <t>59.81</t>
  </si>
  <si>
    <t>21.4</t>
  </si>
  <si>
    <t>50.66</t>
  </si>
  <si>
    <t>-37.74</t>
  </si>
  <si>
    <t>Dividend Per Share, 3 Yr. CAGR %</t>
  </si>
  <si>
    <t>0.06</t>
  </si>
  <si>
    <t>73.07</t>
  </si>
  <si>
    <t>Compound Annual Growth Rate Over Five Years</t>
  </si>
  <si>
    <t>Total Revenues, 5 Yr. CAGR %</t>
  </si>
  <si>
    <t>23.32</t>
  </si>
  <si>
    <t>13.15</t>
  </si>
  <si>
    <t>7.96</t>
  </si>
  <si>
    <t>6.38</t>
  </si>
  <si>
    <t>7.2</t>
  </si>
  <si>
    <t>2.6</t>
  </si>
  <si>
    <t>17.25</t>
  </si>
  <si>
    <t>Gross Profit, 5 Yr. CAGR %</t>
  </si>
  <si>
    <t>18.04</t>
  </si>
  <si>
    <t>20.52</t>
  </si>
  <si>
    <t>28.18</t>
  </si>
  <si>
    <t>30.09</t>
  </si>
  <si>
    <t>17.62</t>
  </si>
  <si>
    <t>2.15</t>
  </si>
  <si>
    <t>1.95</t>
  </si>
  <si>
    <t>20.36</t>
  </si>
  <si>
    <t>-2.79</t>
  </si>
  <si>
    <t>-23.39</t>
  </si>
  <si>
    <t>EBITDA, 5 Yr. CAGR %</t>
  </si>
  <si>
    <t>17.09</t>
  </si>
  <si>
    <t>19.54</t>
  </si>
  <si>
    <t>27.75</t>
  </si>
  <si>
    <t>18.28</t>
  </si>
  <si>
    <t>-29.7</t>
  </si>
  <si>
    <t>-20.09</t>
  </si>
  <si>
    <t>EBITA, 5 Yr. CAGR %</t>
  </si>
  <si>
    <t>18.95</t>
  </si>
  <si>
    <t>27.1</t>
  </si>
  <si>
    <t>37.21</t>
  </si>
  <si>
    <t>24.48</t>
  </si>
  <si>
    <t>-8.14</t>
  </si>
  <si>
    <t>-1.11</t>
  </si>
  <si>
    <t>25.05</t>
  </si>
  <si>
    <t>-11.01</t>
  </si>
  <si>
    <t>EBIT, 5 Yr. CAGR %</t>
  </si>
  <si>
    <t>26.77</t>
  </si>
  <si>
    <t>41.47</t>
  </si>
  <si>
    <t>24.34</t>
  </si>
  <si>
    <t>-7.88</t>
  </si>
  <si>
    <t>-1.2</t>
  </si>
  <si>
    <t>25.02</t>
  </si>
  <si>
    <t>-10.97</t>
  </si>
  <si>
    <t>-44.11</t>
  </si>
  <si>
    <t>Earnings From Cont. Operations, 5 Yr. CAGR %</t>
  </si>
  <si>
    <t>12.76</t>
  </si>
  <si>
    <t>8.94</t>
  </si>
  <si>
    <t>6.8</t>
  </si>
  <si>
    <t>32.24</t>
  </si>
  <si>
    <t>41.8</t>
  </si>
  <si>
    <t>31.88</t>
  </si>
  <si>
    <t>20.57</t>
  </si>
  <si>
    <t>79.17</t>
  </si>
  <si>
    <t>-26.81</t>
  </si>
  <si>
    <t>10.96</t>
  </si>
  <si>
    <t>Net Income, 5 Yr. CAGR %</t>
  </si>
  <si>
    <t>16.74</t>
  </si>
  <si>
    <t>10.63</t>
  </si>
  <si>
    <t>-3.69</t>
  </si>
  <si>
    <t>41.06</t>
  </si>
  <si>
    <t>41.26</t>
  </si>
  <si>
    <t>17.39</t>
  </si>
  <si>
    <t>102.42</t>
  </si>
  <si>
    <t>-38.66</t>
  </si>
  <si>
    <t>9.82</t>
  </si>
  <si>
    <t>Normalized Net Income, 5 Yr. CAGR %</t>
  </si>
  <si>
    <t>-7.81</t>
  </si>
  <si>
    <t>41.16</t>
  </si>
  <si>
    <t>28.74</t>
  </si>
  <si>
    <t>23.65</t>
  </si>
  <si>
    <t>28.68</t>
  </si>
  <si>
    <t>41.14</t>
  </si>
  <si>
    <t>41.53</t>
  </si>
  <si>
    <t>-15.39</t>
  </si>
  <si>
    <t>0.09</t>
  </si>
  <si>
    <t>Diluted EPS Before Extra, 5 Yr. CAGR %</t>
  </si>
  <si>
    <t>7.02</t>
  </si>
  <si>
    <t>-4.47</t>
  </si>
  <si>
    <t>32.12</t>
  </si>
  <si>
    <t>17.44</t>
  </si>
  <si>
    <t>99.8</t>
  </si>
  <si>
    <t>-38.64</t>
  </si>
  <si>
    <t>9.79</t>
  </si>
  <si>
    <t>Accounts Receivable, 5 Yr. CAGR %</t>
  </si>
  <si>
    <t>10.07</t>
  </si>
  <si>
    <t>7.62</t>
  </si>
  <si>
    <t>-2.38</t>
  </si>
  <si>
    <t>7.12</t>
  </si>
  <si>
    <t>-3.22</t>
  </si>
  <si>
    <t>34.35</t>
  </si>
  <si>
    <t>-0.3</t>
  </si>
  <si>
    <t>-1.1</t>
  </si>
  <si>
    <t>Inventory, 5 Yr. CAGR %</t>
  </si>
  <si>
    <t>25.54</t>
  </si>
  <si>
    <t>12.84</t>
  </si>
  <si>
    <t>7.65</t>
  </si>
  <si>
    <t>10.79</t>
  </si>
  <si>
    <t>11.01</t>
  </si>
  <si>
    <t>7.27</t>
  </si>
  <si>
    <t>6.54</t>
  </si>
  <si>
    <t>16.14</t>
  </si>
  <si>
    <t>8.11</t>
  </si>
  <si>
    <t>Net Property, Plant and Equip., 5 Yr. CAGR %</t>
  </si>
  <si>
    <t>21.51</t>
  </si>
  <si>
    <t>7.26</t>
  </si>
  <si>
    <t>7.04</t>
  </si>
  <si>
    <t>3.78</t>
  </si>
  <si>
    <t>2.63</t>
  </si>
  <si>
    <t>6.4</t>
  </si>
  <si>
    <t>6.99</t>
  </si>
  <si>
    <t>5.86</t>
  </si>
  <si>
    <t>Total Assets, 5 Yr. CAGR %</t>
  </si>
  <si>
    <t>16.16</t>
  </si>
  <si>
    <t>11.7</t>
  </si>
  <si>
    <t>6.74</t>
  </si>
  <si>
    <t>5.32</t>
  </si>
  <si>
    <t>4.8</t>
  </si>
  <si>
    <t>6.63</t>
  </si>
  <si>
    <t>12.3</t>
  </si>
  <si>
    <t>10.8</t>
  </si>
  <si>
    <t>9.16</t>
  </si>
  <si>
    <t>Tangible Book Value, 5 Yr. CAGR %</t>
  </si>
  <si>
    <t>-34.75</t>
  </si>
  <si>
    <t>-59.84</t>
  </si>
  <si>
    <t>-7.59</t>
  </si>
  <si>
    <t>-2.66</t>
  </si>
  <si>
    <t>-7.9</t>
  </si>
  <si>
    <t>31.96</t>
  </si>
  <si>
    <t>134.4</t>
  </si>
  <si>
    <t>3.77</t>
  </si>
  <si>
    <t>-26.23</t>
  </si>
  <si>
    <t>Common Equity, 5 Yr. CAGR %</t>
  </si>
  <si>
    <t>-27.91</t>
  </si>
  <si>
    <t>-22.45</t>
  </si>
  <si>
    <t>-5.31</t>
  </si>
  <si>
    <t>-2.09</t>
  </si>
  <si>
    <t>-4.15</t>
  </si>
  <si>
    <t>6.2</t>
  </si>
  <si>
    <t>23.49</t>
  </si>
  <si>
    <t>3.05</t>
  </si>
  <si>
    <t>-10.07</t>
  </si>
  <si>
    <t>Cash From Operations, 5 Yr. CAGR %</t>
  </si>
  <si>
    <t>44.66</t>
  </si>
  <si>
    <t>11.31</t>
  </si>
  <si>
    <t>-0.87</t>
  </si>
  <si>
    <t>30.35</t>
  </si>
  <si>
    <t>-2.36</t>
  </si>
  <si>
    <t>29.46</t>
  </si>
  <si>
    <t>-24.48</t>
  </si>
  <si>
    <t>Capital Expenditures, 5 Yr. CAGR %</t>
  </si>
  <si>
    <t>45.55</t>
  </si>
  <si>
    <t>4.73</t>
  </si>
  <si>
    <t>-4.03</t>
  </si>
  <si>
    <t>-13.71</t>
  </si>
  <si>
    <t>-12.74</t>
  </si>
  <si>
    <t>-3.73</t>
  </si>
  <si>
    <t>5.75</t>
  </si>
  <si>
    <t>16.36</t>
  </si>
  <si>
    <t>10.85</t>
  </si>
  <si>
    <t>Levered Free Cash Flow, 5 Yr. CAGR %</t>
  </si>
  <si>
    <t>3.27</t>
  </si>
  <si>
    <t>65.88</t>
  </si>
  <si>
    <t>16.51</t>
  </si>
  <si>
    <t>-10.64</t>
  </si>
  <si>
    <t>-11.49</t>
  </si>
  <si>
    <t>74.04</t>
  </si>
  <si>
    <t>91.55</t>
  </si>
  <si>
    <t>-34.95</t>
  </si>
  <si>
    <t>Unlevered Free Cash Flow, 5 Yr. CAGR %</t>
  </si>
  <si>
    <t>-12.46</t>
  </si>
  <si>
    <t>45.98</t>
  </si>
  <si>
    <t>43.16</t>
  </si>
  <si>
    <t>38.66</t>
  </si>
  <si>
    <t>-22.44</t>
  </si>
  <si>
    <t>2.62</t>
  </si>
  <si>
    <t>41.4</t>
  </si>
  <si>
    <t>-24.76</t>
  </si>
  <si>
    <t>Dividend Per Share, 5 Yr. CAGR %</t>
  </si>
  <si>
    <t>24.71</t>
  </si>
  <si>
    <t>2019</t>
  </si>
  <si>
    <t>2020</t>
  </si>
  <si>
    <t>2021</t>
  </si>
  <si>
    <t>2022</t>
  </si>
  <si>
    <t>2023</t>
  </si>
  <si>
    <t>2024</t>
  </si>
  <si>
    <t>2025</t>
  </si>
  <si>
    <t>2026</t>
  </si>
  <si>
    <t>Capitalization
                                    1</t>
  </si>
  <si>
    <t>24,521</t>
  </si>
  <si>
    <t>19,504</t>
  </si>
  <si>
    <t>45,482</t>
  </si>
  <si>
    <t>19,609</t>
  </si>
  <si>
    <t>17,347</t>
  </si>
  <si>
    <t>9,042</t>
  </si>
  <si>
    <t>-</t>
  </si>
  <si>
    <t>Change</t>
  </si>
  <si>
    <t>-20.46%</t>
  </si>
  <si>
    <t>133.19%</t>
  </si>
  <si>
    <t>-56.89%</t>
  </si>
  <si>
    <t>-11.53%</t>
  </si>
  <si>
    <t>-47.88%</t>
  </si>
  <si>
    <t>0%</t>
  </si>
  <si>
    <t>Enterprise Value (EV)
                                    1</t>
  </si>
  <si>
    <t>60,375</t>
  </si>
  <si>
    <t>59,264</t>
  </si>
  <si>
    <t>84,361</t>
  </si>
  <si>
    <t>73,323</t>
  </si>
  <si>
    <t>57,091</t>
  </si>
  <si>
    <t>52,159</t>
  </si>
  <si>
    <t>52,230</t>
  </si>
  <si>
    <t>-1.84%</t>
  </si>
  <si>
    <t>42.35%</t>
  </si>
  <si>
    <t>-76.76%</t>
  </si>
  <si>
    <t>273.93%</t>
  </si>
  <si>
    <t>-22.14%</t>
  </si>
  <si>
    <t>-8.64%</t>
  </si>
  <si>
    <t>0.14%</t>
  </si>
  <si>
    <t>P/E ratio</t>
  </si>
  <si>
    <t>-8.49x</t>
  </si>
  <si>
    <t>-2.8x</t>
  </si>
  <si>
    <t>3.28x</t>
  </si>
  <si>
    <t>-56.4x</t>
  </si>
  <si>
    <t>-3.8x</t>
  </si>
  <si>
    <t>-1.52x</t>
  </si>
  <si>
    <t>334x</t>
  </si>
  <si>
    <t>4.76x</t>
  </si>
  <si>
    <t>PBR</t>
  </si>
  <si>
    <t>4.86x</t>
  </si>
  <si>
    <t>-8.52x</t>
  </si>
  <si>
    <t>5.83x</t>
  </si>
  <si>
    <t>4.36x</t>
  </si>
  <si>
    <t>6.8x</t>
  </si>
  <si>
    <t>4.07x</t>
  </si>
  <si>
    <t>2.82x</t>
  </si>
  <si>
    <t>PEG</t>
  </si>
  <si>
    <t>-0x</t>
  </si>
  <si>
    <t>1x</t>
  </si>
  <si>
    <t>-0.1x</t>
  </si>
  <si>
    <t>-3x</t>
  </si>
  <si>
    <t>0x</t>
  </si>
  <si>
    <t>Capitalization / Revenue</t>
  </si>
  <si>
    <t>0.47x</t>
  </si>
  <si>
    <t>0.33x</t>
  </si>
  <si>
    <t>0.43x</t>
  </si>
  <si>
    <t>0.2x</t>
  </si>
  <si>
    <t>0.25x</t>
  </si>
  <si>
    <t>0.11x</t>
  </si>
  <si>
    <t>0.1x</t>
  </si>
  <si>
    <t>EV / Revenue</t>
  </si>
  <si>
    <t>1.15x</t>
  </si>
  <si>
    <t>1.01x</t>
  </si>
  <si>
    <t>0.8x</t>
  </si>
  <si>
    <t>1.04x</t>
  </si>
  <si>
    <t>0.72x</t>
  </si>
  <si>
    <t>0.61x</t>
  </si>
  <si>
    <t>0.59x</t>
  </si>
  <si>
    <t>EV / EBITDA</t>
  </si>
  <si>
    <t>16.9x</t>
  </si>
  <si>
    <t>5.4x</t>
  </si>
  <si>
    <t>2.44x</t>
  </si>
  <si>
    <t>1.85x</t>
  </si>
  <si>
    <t>19.6x</t>
  </si>
  <si>
    <t>7.94x</t>
  </si>
  <si>
    <t>5.52x</t>
  </si>
  <si>
    <t>4.48x</t>
  </si>
  <si>
    <t>EV / EBIT</t>
  </si>
  <si>
    <t>-1,059x</t>
  </si>
  <si>
    <t>-823x</t>
  </si>
  <si>
    <t>3.24x</t>
  </si>
  <si>
    <t>3.36x</t>
  </si>
  <si>
    <t>-49.9x</t>
  </si>
  <si>
    <t>32.7x</t>
  </si>
  <si>
    <t>11.5x</t>
  </si>
  <si>
    <t>7.76x</t>
  </si>
  <si>
    <t>EV / FCF</t>
  </si>
  <si>
    <t>-145x</t>
  </si>
  <si>
    <t>16.8x</t>
  </si>
  <si>
    <t>7.42x</t>
  </si>
  <si>
    <t>-10.8x</t>
  </si>
  <si>
    <t>11x</t>
  </si>
  <si>
    <t>58.5x</t>
  </si>
  <si>
    <t>FCF Yield</t>
  </si>
  <si>
    <t>-0.69%</t>
  </si>
  <si>
    <t>5.96%</t>
  </si>
  <si>
    <t>13.5%</t>
  </si>
  <si>
    <t>-9.28%</t>
  </si>
  <si>
    <t>9.05%</t>
  </si>
  <si>
    <t>1.71%</t>
  </si>
  <si>
    <t>Dividend per Share
                                    2</t>
  </si>
  <si>
    <t>0.8404</t>
  </si>
  <si>
    <t>8.145</t>
  </si>
  <si>
    <t>0.8116</t>
  </si>
  <si>
    <t>Rate of return</t>
  </si>
  <si>
    <t>2.82%</t>
  </si>
  <si>
    <t>14.1%</t>
  </si>
  <si>
    <t>7.29%</t>
  </si>
  <si>
    <t>EPS
                                    2</t>
  </si>
  <si>
    <t>-3.515</t>
  </si>
  <si>
    <t>-8.407</t>
  </si>
  <si>
    <t>-0.4215</t>
  </si>
  <si>
    <t>-5.746</t>
  </si>
  <si>
    <t>-7.313</t>
  </si>
  <si>
    <t>0.0333</t>
  </si>
  <si>
    <t>2.339</t>
  </si>
  <si>
    <t>Distribution rate</t>
  </si>
  <si>
    <t>-23.9%</t>
  </si>
  <si>
    <t>46.3%</t>
  </si>
  <si>
    <t>34.7%</t>
  </si>
  <si>
    <t>Net sales
                                    1</t>
  </si>
  <si>
    <t>52,324</t>
  </si>
  <si>
    <t>58,543</t>
  </si>
  <si>
    <t>105,625</t>
  </si>
  <si>
    <t>96,519</t>
  </si>
  <si>
    <t>70,569</t>
  </si>
  <si>
    <t>79,254</t>
  </si>
  <si>
    <t>85,837</t>
  </si>
  <si>
    <t>88,403</t>
  </si>
  <si>
    <t>EBITDA
                                    1</t>
  </si>
  <si>
    <t>3,576</t>
  </si>
  <si>
    <t>10,975</t>
  </si>
  <si>
    <t>34,507</t>
  </si>
  <si>
    <t>10,571</t>
  </si>
  <si>
    <t>3,737</t>
  </si>
  <si>
    <t>7,190</t>
  </si>
  <si>
    <t>9,452</t>
  </si>
  <si>
    <t>11,654</t>
  </si>
  <si>
    <t>EBIT
                                    1</t>
  </si>
  <si>
    <t>-57</t>
  </si>
  <si>
    <t>-72</t>
  </si>
  <si>
    <t>26,044</t>
  </si>
  <si>
    <t>5,838</t>
  </si>
  <si>
    <t>-1,469</t>
  </si>
  <si>
    <t>1,748</t>
  </si>
  <si>
    <t>4,519</t>
  </si>
  <si>
    <t>6,730</t>
  </si>
  <si>
    <t>Net income
                                    1</t>
  </si>
  <si>
    <t>-2,798</t>
  </si>
  <si>
    <t>-6,692</t>
  </si>
  <si>
    <t>14,000</t>
  </si>
  <si>
    <t>-336</t>
  </si>
  <si>
    <t>-4,579</t>
  </si>
  <si>
    <t>-6,884</t>
  </si>
  <si>
    <t>-388.6</t>
  </si>
  <si>
    <t>2,633</t>
  </si>
  <si>
    <t>Net Debt
                                    1</t>
  </si>
  <si>
    <t>35,855</t>
  </si>
  <si>
    <t>39,760</t>
  </si>
  <si>
    <t>38,879</t>
  </si>
  <si>
    <t>55,976</t>
  </si>
  <si>
    <t>48,049</t>
  </si>
  <si>
    <t>43,117</t>
  </si>
  <si>
    <t>43,188</t>
  </si>
  <si>
    <t>Reference price
                                    2</t>
  </si>
  <si>
    <t>29.85</t>
  </si>
  <si>
    <t>23.57</t>
  </si>
  <si>
    <t>57.63</t>
  </si>
  <si>
    <t>23.76</t>
  </si>
  <si>
    <t>21.86</t>
  </si>
  <si>
    <t>11.14</t>
  </si>
  <si>
    <t>Nbr of stocks (in thousands)</t>
  </si>
  <si>
    <t>795,742</t>
  </si>
  <si>
    <t>795,744</t>
  </si>
  <si>
    <t>796,066</t>
  </si>
  <si>
    <t>796,303</t>
  </si>
  <si>
    <t>796,968</t>
  </si>
  <si>
    <t>Announcement Date</t>
  </si>
  <si>
    <t>4/4/20</t>
  </si>
  <si>
    <t>3/11/21</t>
  </si>
  <si>
    <t>3/16/22</t>
  </si>
  <si>
    <t>3/22/23</t>
  </si>
  <si>
    <t>3/19/24</t>
  </si>
  <si>
    <t>address1</t>
  </si>
  <si>
    <t>Rua Lemos Monteiro, 120</t>
  </si>
  <si>
    <t>address2</t>
  </si>
  <si>
    <t>24o andar Pinheiros One SAo Paulo ButantA</t>
  </si>
  <si>
    <t>city</t>
  </si>
  <si>
    <t>São Paulo</t>
  </si>
  <si>
    <t>state</t>
  </si>
  <si>
    <t>SP</t>
  </si>
  <si>
    <t>zip</t>
  </si>
  <si>
    <t>05501-050</t>
  </si>
  <si>
    <t>country</t>
  </si>
  <si>
    <t>phone</t>
  </si>
  <si>
    <t>55 11 3576 9000</t>
  </si>
  <si>
    <t>fax</t>
  </si>
  <si>
    <t>55 11 3576 9532</t>
  </si>
  <si>
    <t>website</t>
  </si>
  <si>
    <t>https://www.braskem.com.br</t>
  </si>
  <si>
    <t>industry</t>
  </si>
  <si>
    <t>Chemicals</t>
  </si>
  <si>
    <t>industryKey</t>
  </si>
  <si>
    <t>chemicals</t>
  </si>
  <si>
    <t>industryDisp</t>
  </si>
  <si>
    <t>sector</t>
  </si>
  <si>
    <t>Basic Materials</t>
  </si>
  <si>
    <t>sectorKey</t>
  </si>
  <si>
    <t>basic-materials</t>
  </si>
  <si>
    <t>sectorDisp</t>
  </si>
  <si>
    <t>longBusinessSummary</t>
  </si>
  <si>
    <t>Braskem S.A., together with its subsidiaries, produces and sells thermoplastic resins. The company produces and sells olefins, including ethylene, polymer and chemical grade propylene, butadiene, and butene-1; intermediates, such as cumene, paraxylene, ortho-xylene, and others; polyethylene (PE) and polypropylene (PP); polyvinyl chloride; hydrochloric acid, dichloroethane _x0096_ EDC, and sodium hypochlorite; fuels, such as gasoline, boosters, and others; solvents, such as toluene, xylene, and other products; and specialties comprising polyisobutene, hydrocarbon resin, isoprene, dicyclopentadiene, piperylene, nonene, tetramer, green PE wax, and other products. It also supplies electricity and other inputs to second-generation producers; produces and sells caustic soda; produces and sells ethylene, high-density PE, and low-density PE in Mexico; manufactures, sells, imports, and exports chemicals, petrochemicals, and fuels; and produces, supplies, and sells utilities, such as steam, water, compressed air, and industrial gases. The company was formerly known as Copene Petroquímica do Nordeste S.A. and changed its name to Braskem S.A. in 2002. Braskem S.A. was founded in 1972 and is headquartered in São Paulo, Brazil. Braskem S.A. operates as a subsidiary of Novonor S.A.</t>
  </si>
  <si>
    <t>fullTimeEmployees</t>
  </si>
  <si>
    <t>companyOfficers</t>
  </si>
  <si>
    <t>[{'maxAge': 1, 'name': 'Mr. Roberto Prisco Paraíso Ramos', 'age': 78, 'title': 'Chief Executive Officer', 'yearBorn': 1946, 'exercisedValue': 0, 'unexercisedValue': 0}, {'maxAge': 1, 'name': 'Mr. Felipe Montoro Jens', 'age': 53, 'title': 'Chief Financial &amp; Investor Relations Officer', 'yearBorn': 1971, 'exercisedValue': 0, 'unexercisedValue': 0}, {'maxAge': 1, 'name': 'Mr. João Henrique Rittershaussen', 'age': 60, 'title': 'Executive Officer and Head of Investments &amp; Digital Technologies', 'yearBorn': 1964, 'exercisedValue': 0, 'unexercisedValue': 0}, {'maxAge': 1, 'name': 'Ms. Cristiana  Lapa', 'age': 47, 'title': 'General Counsel &amp; Corporate Governance Officer', 'yearBorn': 1977, 'exercisedValue': 0, 'unexercisedValue': 0}, {'maxAge': 1, 'name': 'Mr. Nir  Lander', 'title': 'Chief Compliance Officer', 'exercisedValue': 0, 'unexercisedValue': 0}, {'maxAge': 1, 'name': 'Dr. Daniel P. MacEachran', 'title': 'Head of Metabolic Engineering', 'exercisedValue': 0, 'unexercisedValue': 0}, {'maxAge': 1, 'name': 'Ms. Rosana  Avolio', 'title': 'Investor Relations Manager',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</si>
  <si>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</si>
  <si>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</si>
  <si>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</si>
  <si>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</si>
  <si>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</si>
  <si>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</si>
  <si>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</si>
  <si>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</si>
  <si>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</si>
  <si>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</si>
  <si>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</si>
  <si>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</si>
  <si>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</si>
  <si>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</si>
  <si>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</si>
  <si>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</si>
  <si>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</si>
  <si>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</si>
  <si>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</si>
  <si>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</si>
  <si>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</si>
  <si>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</si>
  <si>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</si>
  <si>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</si>
  <si>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</si>
  <si>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</si>
  <si>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</si>
  <si>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</si>
  <si>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</si>
  <si>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</si>
  <si>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</si>
  <si>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</si>
  <si>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</si>
  <si>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</si>
  <si>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</si>
  <si>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</si>
  <si>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</si>
  <si>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</si>
  <si>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</si>
  <si>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</si>
  <si>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</si>
  <si>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</si>
  <si>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</si>
  <si>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</si>
  <si>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</si>
  <si>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</si>
  <si>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</si>
  <si>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</si>
  <si>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</si>
  <si>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</si>
  <si>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</si>
  <si>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</si>
  <si>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</si>
  <si>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</si>
  <si>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</si>
  <si>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</si>
  <si>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</si>
  <si>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</si>
  <si>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</si>
  <si>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</si>
  <si>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</si>
  <si>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</si>
  <si>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</si>
  <si>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Braskem SA</t>
  </si>
  <si>
    <t>longName</t>
  </si>
  <si>
    <t>Braskem S.A.</t>
  </si>
  <si>
    <t>firstTradeDateEpochUtc</t>
  </si>
  <si>
    <t>timeZoneFullName</t>
  </si>
  <si>
    <t>America/New_York</t>
  </si>
  <si>
    <t>timeZoneShortName</t>
  </si>
  <si>
    <t>EST</t>
  </si>
  <si>
    <t>uuid</t>
  </si>
  <si>
    <t>303b1c69-d70d-35ee-94d0-c7a4454c9396</t>
  </si>
  <si>
    <t>messageBoardId</t>
  </si>
  <si>
    <t>finmb_394524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</si>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</sst>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askem.com.b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3.76</v>
      </c>
      <c r="C4" s="2"/>
      <c r="D4" s="2"/>
      <c r="E4" s="2"/>
      <c r="F4" s="2"/>
      <c r="G4" s="2"/>
      <c r="H4" s="2"/>
      <c r="I4" s="2"/>
      <c r="J4" s="2"/>
      <c r="K4" s="2"/>
      <c r="L4" s="2"/>
      <c r="M4" s="2"/>
      <c r="N4" s="2"/>
      <c r="O4" s="2"/>
      <c r="P4" s="2"/>
      <c r="Q4" s="2"/>
      <c r="R4" s="2"/>
      <c r="S4" s="2"/>
      <c r="T4" s="2"/>
      <c r="U4" s="2"/>
      <c r="V4" s="2"/>
      <c r="W4" s="2"/>
      <c r="X4" s="2"/>
      <c r="Y4" s="2"/>
      <c r="Z4" s="2"/>
    </row>
    <row r="5">
      <c r="A5" s="1" t="s">
        <v>7</v>
      </c>
      <c r="B5" s="1">
        <v>47.75471272455211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1.462066816E9</v>
      </c>
      <c r="C8" s="2"/>
      <c r="D8" s="2"/>
      <c r="E8" s="2"/>
      <c r="F8" s="2"/>
      <c r="G8" s="2"/>
      <c r="H8" s="2"/>
      <c r="I8" s="2"/>
      <c r="J8" s="2"/>
      <c r="K8" s="2"/>
      <c r="L8" s="2"/>
      <c r="M8" s="2"/>
      <c r="N8" s="2"/>
      <c r="O8" s="2"/>
      <c r="P8" s="2"/>
      <c r="Q8" s="2"/>
      <c r="R8" s="2"/>
      <c r="S8" s="2"/>
      <c r="T8" s="2"/>
      <c r="U8" s="2"/>
      <c r="V8" s="2"/>
      <c r="W8" s="2"/>
      <c r="X8" s="2"/>
      <c r="Y8" s="2"/>
      <c r="Z8" s="2"/>
    </row>
    <row r="9">
      <c r="A9" s="1" t="s">
        <v>13</v>
      </c>
      <c r="B9" s="1">
        <v>-0.031</v>
      </c>
      <c r="C9" s="2"/>
      <c r="D9" s="2"/>
      <c r="E9" s="2"/>
      <c r="F9" s="2"/>
      <c r="G9" s="2"/>
      <c r="H9" s="2"/>
      <c r="I9" s="2"/>
      <c r="J9" s="2"/>
      <c r="K9" s="2"/>
      <c r="L9" s="2"/>
      <c r="M9" s="2"/>
      <c r="N9" s="2"/>
      <c r="O9" s="2"/>
      <c r="P9" s="2"/>
      <c r="Q9" s="2"/>
      <c r="R9" s="2"/>
      <c r="S9" s="2"/>
      <c r="T9" s="2"/>
      <c r="U9" s="2"/>
      <c r="V9" s="2"/>
      <c r="W9" s="2"/>
      <c r="X9" s="2"/>
      <c r="Y9" s="2"/>
      <c r="Z9" s="2"/>
    </row>
    <row r="10">
      <c r="A10" s="1" t="s">
        <v>14</v>
      </c>
      <c r="B10" s="1">
        <v>32.730785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142.56</v>
      </c>
      <c r="C2" s="1">
        <v>518.1</v>
      </c>
      <c r="D2" s="1">
        <v>-67.815</v>
      </c>
      <c r="E2" s="1">
        <v>673.2</v>
      </c>
      <c r="F2" s="1">
        <v>473.55</v>
      </c>
      <c r="G2" s="1">
        <v>-462.0</v>
      </c>
      <c r="H2" s="1">
        <v>-1103.85</v>
      </c>
      <c r="I2" s="1">
        <v>2306.7</v>
      </c>
      <c r="J2" s="1">
        <v>-55.44</v>
      </c>
      <c r="K2" s="1">
        <v>-755.7</v>
      </c>
      <c r="L2" s="2"/>
      <c r="M2" s="2"/>
      <c r="N2" s="2"/>
      <c r="O2" s="2"/>
      <c r="P2" s="2"/>
      <c r="Q2" s="2"/>
      <c r="R2" s="2"/>
      <c r="S2" s="2"/>
      <c r="T2" s="2"/>
      <c r="U2" s="2"/>
      <c r="V2" s="2"/>
      <c r="W2" s="2"/>
      <c r="X2" s="2"/>
      <c r="Y2" s="2"/>
      <c r="Z2" s="2"/>
    </row>
    <row r="3">
      <c r="A3" s="1" t="s">
        <v>27</v>
      </c>
      <c r="B3" s="1">
        <v>318.45</v>
      </c>
      <c r="C3" s="1">
        <v>326.7</v>
      </c>
      <c r="D3" s="1">
        <v>442.2</v>
      </c>
      <c r="E3" s="1">
        <v>462.0</v>
      </c>
      <c r="F3" s="1">
        <v>480.15</v>
      </c>
      <c r="G3" s="1">
        <v>589.0500000000001</v>
      </c>
      <c r="H3" s="1">
        <v>655.0500000000001</v>
      </c>
      <c r="I3" s="1">
        <v>673.2</v>
      </c>
      <c r="J3" s="1">
        <v>762.3000000000001</v>
      </c>
      <c r="K3" s="1">
        <v>839.85</v>
      </c>
      <c r="L3" s="2"/>
      <c r="M3" s="2"/>
      <c r="N3" s="2"/>
      <c r="O3" s="2"/>
      <c r="P3" s="2"/>
      <c r="Q3" s="2"/>
      <c r="R3" s="2"/>
      <c r="S3" s="2"/>
      <c r="T3" s="2"/>
      <c r="U3" s="2"/>
      <c r="V3" s="2"/>
      <c r="W3" s="2"/>
      <c r="X3" s="2"/>
      <c r="Y3" s="2"/>
      <c r="Z3" s="2"/>
    </row>
    <row r="4">
      <c r="A4" s="1" t="s">
        <v>28</v>
      </c>
      <c r="B4" s="1">
        <v>12.375</v>
      </c>
      <c r="C4" s="1">
        <v>15.51</v>
      </c>
      <c r="D4" s="1">
        <v>0.0</v>
      </c>
      <c r="E4" s="1">
        <v>13.2</v>
      </c>
      <c r="F4" s="1">
        <v>7.260000000000001</v>
      </c>
      <c r="G4" s="1">
        <v>4.785</v>
      </c>
      <c r="H4" s="1">
        <v>4.62</v>
      </c>
      <c r="I4" s="1">
        <v>5.28</v>
      </c>
      <c r="J4" s="1">
        <v>5.28</v>
      </c>
      <c r="K4" s="1">
        <v>4.785</v>
      </c>
      <c r="L4" s="2"/>
      <c r="M4" s="2"/>
      <c r="N4" s="2"/>
      <c r="O4" s="2"/>
      <c r="P4" s="2"/>
      <c r="Q4" s="2"/>
      <c r="R4" s="2"/>
      <c r="S4" s="2"/>
      <c r="T4" s="2"/>
      <c r="U4" s="2"/>
      <c r="V4" s="2"/>
      <c r="W4" s="2"/>
      <c r="X4" s="2"/>
      <c r="Y4" s="2"/>
      <c r="Z4" s="2"/>
    </row>
    <row r="5">
      <c r="A5" s="1" t="s">
        <v>29</v>
      </c>
      <c r="B5" s="1">
        <v>331.485</v>
      </c>
      <c r="C5" s="1">
        <v>341.55</v>
      </c>
      <c r="D5" s="1">
        <v>442.2</v>
      </c>
      <c r="E5" s="1">
        <v>476.85</v>
      </c>
      <c r="F5" s="1">
        <v>488.4</v>
      </c>
      <c r="G5" s="1">
        <v>594.0</v>
      </c>
      <c r="H5" s="1">
        <v>660.0</v>
      </c>
      <c r="I5" s="1">
        <v>678.15</v>
      </c>
      <c r="J5" s="1">
        <v>767.25</v>
      </c>
      <c r="K5" s="1">
        <v>844.8000000000001</v>
      </c>
      <c r="L5" s="2"/>
      <c r="M5" s="2"/>
      <c r="N5" s="2"/>
      <c r="O5" s="2"/>
      <c r="P5" s="2"/>
      <c r="Q5" s="2"/>
      <c r="R5" s="2"/>
      <c r="S5" s="2"/>
      <c r="T5" s="2"/>
      <c r="U5" s="2"/>
      <c r="V5" s="2"/>
      <c r="W5" s="2"/>
      <c r="X5" s="2"/>
      <c r="Y5" s="2"/>
      <c r="Z5" s="2"/>
    </row>
    <row r="6">
      <c r="A6" s="1" t="s">
        <v>30</v>
      </c>
      <c r="B6" s="1">
        <v>15.675</v>
      </c>
      <c r="C6" s="1">
        <v>17.82</v>
      </c>
      <c r="D6" s="1">
        <v>9.24</v>
      </c>
      <c r="E6" s="1">
        <v>17.82</v>
      </c>
      <c r="F6" s="1">
        <v>4.95</v>
      </c>
      <c r="G6" s="1">
        <v>82.17</v>
      </c>
      <c r="H6" s="1">
        <v>35.97</v>
      </c>
      <c r="I6" s="1">
        <v>124.575</v>
      </c>
      <c r="J6" s="1">
        <v>56.1</v>
      </c>
      <c r="K6" s="1">
        <v>44.88</v>
      </c>
      <c r="L6" s="2"/>
      <c r="M6" s="2"/>
      <c r="N6" s="2"/>
      <c r="O6" s="2"/>
      <c r="P6" s="2"/>
      <c r="Q6" s="2"/>
      <c r="R6" s="2"/>
      <c r="S6" s="2"/>
      <c r="T6" s="2"/>
      <c r="U6" s="2"/>
      <c r="V6" s="2"/>
      <c r="W6" s="2"/>
      <c r="X6" s="2"/>
      <c r="Y6" s="2"/>
      <c r="Z6" s="2"/>
    </row>
    <row r="7">
      <c r="A7" s="1" t="s">
        <v>31</v>
      </c>
      <c r="B7" s="1">
        <v>-45.70500000000001</v>
      </c>
      <c r="C7" s="1">
        <v>0.0</v>
      </c>
      <c r="D7" s="1">
        <v>0.0</v>
      </c>
      <c r="E7" s="1">
        <v>-45.70500000000001</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1.155</v>
      </c>
      <c r="H8" s="1">
        <v>0.0</v>
      </c>
      <c r="I8" s="1">
        <v>0.0</v>
      </c>
      <c r="J8" s="1">
        <v>0.0</v>
      </c>
      <c r="K8" s="1">
        <v>0.0</v>
      </c>
      <c r="L8" s="2"/>
      <c r="M8" s="2"/>
      <c r="N8" s="2"/>
      <c r="O8" s="2"/>
      <c r="P8" s="2"/>
      <c r="Q8" s="2"/>
      <c r="R8" s="2"/>
      <c r="S8" s="2"/>
      <c r="T8" s="2"/>
      <c r="U8" s="2"/>
      <c r="V8" s="2"/>
      <c r="W8" s="2"/>
      <c r="X8" s="2"/>
      <c r="Y8" s="2"/>
      <c r="Z8" s="2"/>
    </row>
    <row r="9">
      <c r="A9" s="1" t="s">
        <v>33</v>
      </c>
      <c r="B9" s="1">
        <v>0.0</v>
      </c>
      <c r="C9" s="1">
        <v>21.615</v>
      </c>
      <c r="D9" s="1">
        <v>6.765000000000001</v>
      </c>
      <c r="E9" s="1">
        <v>35.145</v>
      </c>
      <c r="F9" s="1">
        <v>11.88</v>
      </c>
      <c r="G9" s="1">
        <v>37.125</v>
      </c>
      <c r="H9" s="1">
        <v>1.32</v>
      </c>
      <c r="I9" s="1">
        <v>18.975</v>
      </c>
      <c r="J9" s="1">
        <v>21.615</v>
      </c>
      <c r="K9" s="1">
        <v>32.34</v>
      </c>
      <c r="L9" s="2"/>
      <c r="M9" s="2"/>
      <c r="N9" s="2"/>
      <c r="O9" s="2"/>
      <c r="P9" s="2"/>
      <c r="Q9" s="2"/>
      <c r="R9" s="2"/>
      <c r="S9" s="2"/>
      <c r="T9" s="2"/>
      <c r="U9" s="2"/>
      <c r="V9" s="2"/>
      <c r="W9" s="2"/>
      <c r="X9" s="2"/>
      <c r="Y9" s="2"/>
      <c r="Z9" s="2"/>
    </row>
    <row r="10">
      <c r="A10" s="1" t="s">
        <v>34</v>
      </c>
      <c r="B10" s="1">
        <v>-0.495</v>
      </c>
      <c r="C10" s="1">
        <v>-0.33</v>
      </c>
      <c r="D10" s="1">
        <v>-4.95</v>
      </c>
      <c r="E10" s="1">
        <v>-6.435</v>
      </c>
      <c r="F10" s="1">
        <v>14.52</v>
      </c>
      <c r="G10" s="1">
        <v>-1.65</v>
      </c>
      <c r="H10" s="1">
        <v>3.135</v>
      </c>
      <c r="I10" s="1">
        <v>-0.66</v>
      </c>
      <c r="J10" s="1">
        <v>-5.61</v>
      </c>
      <c r="K10" s="1">
        <v>-1.155</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9.075000000000001</v>
      </c>
      <c r="I11" s="1">
        <v>1.32</v>
      </c>
      <c r="J11" s="1">
        <v>6.27</v>
      </c>
      <c r="K11" s="1">
        <v>13.695</v>
      </c>
      <c r="L11" s="2"/>
      <c r="M11" s="2"/>
      <c r="N11" s="2"/>
      <c r="O11" s="2"/>
      <c r="P11" s="2"/>
      <c r="Q11" s="2"/>
      <c r="R11" s="2"/>
      <c r="S11" s="2"/>
      <c r="T11" s="2"/>
      <c r="U11" s="2"/>
      <c r="V11" s="2"/>
      <c r="W11" s="2"/>
      <c r="X11" s="2"/>
      <c r="Y11" s="2"/>
      <c r="Z11" s="2"/>
    </row>
    <row r="12">
      <c r="A12" s="1" t="s">
        <v>36</v>
      </c>
      <c r="B12" s="1">
        <v>0.0</v>
      </c>
      <c r="C12" s="1">
        <v>0.0</v>
      </c>
      <c r="D12" s="1">
        <v>0.8250000000000001</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211.2</v>
      </c>
      <c r="C13" s="1">
        <v>542.85</v>
      </c>
      <c r="D13" s="1">
        <v>567.6</v>
      </c>
      <c r="E13" s="1">
        <v>154.935</v>
      </c>
      <c r="F13" s="1">
        <v>577.5</v>
      </c>
      <c r="G13" s="1">
        <v>168.3</v>
      </c>
      <c r="H13" s="1">
        <v>1852.95</v>
      </c>
      <c r="I13" s="1">
        <v>846.45</v>
      </c>
      <c r="J13" s="1">
        <v>31.35</v>
      </c>
      <c r="K13" s="1">
        <v>-234.3</v>
      </c>
      <c r="L13" s="2"/>
      <c r="M13" s="2"/>
      <c r="N13" s="2"/>
      <c r="O13" s="2"/>
      <c r="P13" s="2"/>
      <c r="Q13" s="2"/>
      <c r="R13" s="2"/>
      <c r="S13" s="2"/>
      <c r="T13" s="2"/>
      <c r="U13" s="2"/>
      <c r="V13" s="2"/>
      <c r="W13" s="2"/>
      <c r="X13" s="2"/>
      <c r="Y13" s="2"/>
      <c r="Z13" s="2"/>
    </row>
    <row r="14">
      <c r="A14" s="1" t="s">
        <v>38</v>
      </c>
      <c r="B14" s="1">
        <v>-3.135</v>
      </c>
      <c r="C14" s="1">
        <v>19.635</v>
      </c>
      <c r="D14" s="1">
        <v>-107.25</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23.76</v>
      </c>
      <c r="C15" s="1">
        <v>-6.27</v>
      </c>
      <c r="D15" s="1">
        <v>166.65</v>
      </c>
      <c r="E15" s="1">
        <v>-264.0</v>
      </c>
      <c r="F15" s="1">
        <v>21.45</v>
      </c>
      <c r="G15" s="1">
        <v>147.675</v>
      </c>
      <c r="H15" s="1">
        <v>-361.35</v>
      </c>
      <c r="I15" s="1">
        <v>-359.7</v>
      </c>
      <c r="J15" s="1">
        <v>603.9</v>
      </c>
      <c r="K15" s="1">
        <v>11.88</v>
      </c>
      <c r="L15" s="2"/>
      <c r="M15" s="2"/>
      <c r="N15" s="2"/>
      <c r="O15" s="2"/>
      <c r="P15" s="2"/>
      <c r="Q15" s="2"/>
      <c r="R15" s="2"/>
      <c r="S15" s="2"/>
      <c r="T15" s="2"/>
      <c r="U15" s="2"/>
      <c r="V15" s="2"/>
      <c r="W15" s="2"/>
      <c r="X15" s="2"/>
      <c r="Y15" s="2"/>
      <c r="Z15" s="2"/>
    </row>
    <row r="16">
      <c r="A16" s="1" t="s">
        <v>40</v>
      </c>
      <c r="B16" s="1">
        <v>-44.55</v>
      </c>
      <c r="C16" s="1">
        <v>-26.565</v>
      </c>
      <c r="D16" s="1">
        <v>142.23</v>
      </c>
      <c r="E16" s="1">
        <v>-257.4</v>
      </c>
      <c r="F16" s="1">
        <v>-254.1</v>
      </c>
      <c r="G16" s="1">
        <v>143.22</v>
      </c>
      <c r="H16" s="1">
        <v>-41.745</v>
      </c>
      <c r="I16" s="1">
        <v>-1249.05</v>
      </c>
      <c r="J16" s="1">
        <v>353.1</v>
      </c>
      <c r="K16" s="1">
        <v>298.65</v>
      </c>
      <c r="L16" s="2"/>
      <c r="M16" s="2"/>
      <c r="N16" s="2"/>
      <c r="O16" s="2"/>
      <c r="P16" s="2"/>
      <c r="Q16" s="2"/>
      <c r="R16" s="2"/>
      <c r="S16" s="2"/>
      <c r="T16" s="2"/>
      <c r="U16" s="2"/>
      <c r="V16" s="2"/>
      <c r="W16" s="2"/>
      <c r="X16" s="2"/>
      <c r="Y16" s="2"/>
      <c r="Z16" s="2"/>
    </row>
    <row r="17">
      <c r="A17" s="1" t="s">
        <v>41</v>
      </c>
      <c r="B17" s="1">
        <v>-69.135</v>
      </c>
      <c r="C17" s="1">
        <v>-364.65</v>
      </c>
      <c r="D17" s="1">
        <v>-701.25</v>
      </c>
      <c r="E17" s="1">
        <v>-237.6</v>
      </c>
      <c r="F17" s="1">
        <v>221.1</v>
      </c>
      <c r="G17" s="1">
        <v>46.53</v>
      </c>
      <c r="H17" s="1">
        <v>-495.0</v>
      </c>
      <c r="I17" s="1">
        <v>198.0</v>
      </c>
      <c r="J17" s="1">
        <v>84.81</v>
      </c>
      <c r="K17" s="1">
        <v>321.75</v>
      </c>
      <c r="L17" s="2"/>
      <c r="M17" s="2"/>
      <c r="N17" s="2"/>
      <c r="O17" s="2"/>
      <c r="P17" s="2"/>
      <c r="Q17" s="2"/>
      <c r="R17" s="2"/>
      <c r="S17" s="2"/>
      <c r="T17" s="2"/>
      <c r="U17" s="2"/>
      <c r="V17" s="2"/>
      <c r="W17" s="2"/>
      <c r="X17" s="2"/>
      <c r="Y17" s="2"/>
      <c r="Z17" s="2"/>
    </row>
    <row r="18">
      <c r="A18" s="1" t="s">
        <v>42</v>
      </c>
      <c r="B18" s="1">
        <v>-8.745000000000001</v>
      </c>
      <c r="C18" s="1">
        <v>173.25</v>
      </c>
      <c r="D18" s="1">
        <v>126.39</v>
      </c>
      <c r="E18" s="1">
        <v>41.91</v>
      </c>
      <c r="F18" s="1">
        <v>7.260000000000001</v>
      </c>
      <c r="G18" s="1">
        <v>103.29</v>
      </c>
      <c r="H18" s="1">
        <v>326.7</v>
      </c>
      <c r="I18" s="1">
        <v>323.4</v>
      </c>
      <c r="J18" s="1">
        <v>-53.95500000000001</v>
      </c>
      <c r="K18" s="1">
        <v>12.045</v>
      </c>
      <c r="L18" s="2"/>
      <c r="M18" s="2"/>
      <c r="N18" s="2"/>
      <c r="O18" s="2"/>
      <c r="P18" s="2"/>
      <c r="Q18" s="2"/>
      <c r="R18" s="2"/>
      <c r="S18" s="2"/>
      <c r="T18" s="2"/>
      <c r="U18" s="2"/>
      <c r="V18" s="2"/>
      <c r="W18" s="2"/>
      <c r="X18" s="2"/>
      <c r="Y18" s="2"/>
      <c r="Z18" s="2"/>
    </row>
    <row r="19">
      <c r="A19" s="1" t="s">
        <v>43</v>
      </c>
      <c r="B19" s="1">
        <v>73.425</v>
      </c>
      <c r="C19" s="1">
        <v>103.125</v>
      </c>
      <c r="D19" s="1">
        <v>202.95</v>
      </c>
      <c r="E19" s="1">
        <v>-183.15</v>
      </c>
      <c r="F19" s="1">
        <v>-26.565</v>
      </c>
      <c r="G19" s="1">
        <v>-486.75</v>
      </c>
      <c r="H19" s="1">
        <v>150.81</v>
      </c>
      <c r="I19" s="1">
        <v>-450.45</v>
      </c>
      <c r="J19" s="1">
        <v>-333.3</v>
      </c>
      <c r="K19" s="1">
        <v>-963.6</v>
      </c>
      <c r="L19" s="2"/>
      <c r="M19" s="2"/>
      <c r="N19" s="2"/>
      <c r="O19" s="2"/>
      <c r="P19" s="2"/>
      <c r="Q19" s="2"/>
      <c r="R19" s="2"/>
      <c r="S19" s="2"/>
      <c r="T19" s="2"/>
      <c r="U19" s="2"/>
      <c r="V19" s="2"/>
      <c r="W19" s="2"/>
      <c r="X19" s="2"/>
      <c r="Y19" s="2"/>
      <c r="Z19" s="2"/>
    </row>
    <row r="20">
      <c r="A20" s="1" t="s">
        <v>44</v>
      </c>
      <c r="B20" s="1">
        <v>625.35</v>
      </c>
      <c r="C20" s="1">
        <v>1341.45</v>
      </c>
      <c r="D20" s="1">
        <v>783.75</v>
      </c>
      <c r="E20" s="1">
        <v>405.9</v>
      </c>
      <c r="F20" s="1">
        <v>1526.25</v>
      </c>
      <c r="G20" s="1">
        <v>374.55</v>
      </c>
      <c r="H20" s="1">
        <v>1037.85</v>
      </c>
      <c r="I20" s="1">
        <v>2440.35</v>
      </c>
      <c r="J20" s="1">
        <v>1476.75</v>
      </c>
      <c r="K20" s="1">
        <v>-374.55</v>
      </c>
      <c r="L20" s="2"/>
      <c r="M20" s="2"/>
      <c r="N20" s="2"/>
      <c r="O20" s="2"/>
      <c r="P20" s="2"/>
      <c r="Q20" s="2"/>
      <c r="R20" s="2"/>
      <c r="S20" s="2"/>
      <c r="T20" s="2"/>
      <c r="U20" s="2"/>
      <c r="V20" s="2"/>
      <c r="W20" s="2"/>
      <c r="X20" s="2"/>
      <c r="Y20" s="2"/>
      <c r="Z20" s="2"/>
    </row>
    <row r="21" ht="15.75" customHeight="1">
      <c r="A21" s="1" t="s">
        <v>45</v>
      </c>
      <c r="B21" s="1">
        <v>-874.5</v>
      </c>
      <c r="C21" s="1">
        <v>-669.735</v>
      </c>
      <c r="D21" s="1">
        <v>-468.6</v>
      </c>
      <c r="E21" s="1">
        <v>-374.55</v>
      </c>
      <c r="F21" s="1">
        <v>-447.15</v>
      </c>
      <c r="G21" s="1">
        <v>-442.2</v>
      </c>
      <c r="H21" s="1">
        <v>-455.4</v>
      </c>
      <c r="I21" s="1">
        <v>-564.3000000000001</v>
      </c>
      <c r="J21" s="1">
        <v>-800.25</v>
      </c>
      <c r="K21" s="1">
        <v>-747.45</v>
      </c>
      <c r="L21" s="2"/>
      <c r="M21" s="2"/>
      <c r="N21" s="2"/>
      <c r="O21" s="2"/>
      <c r="P21" s="2"/>
      <c r="Q21" s="2"/>
      <c r="R21" s="2"/>
      <c r="S21" s="2"/>
      <c r="T21" s="2"/>
      <c r="U21" s="2"/>
      <c r="V21" s="2"/>
      <c r="W21" s="2"/>
      <c r="X21" s="2"/>
      <c r="Y21" s="2"/>
      <c r="Z21" s="2"/>
    </row>
    <row r="22" ht="15.75" customHeight="1">
      <c r="A22" s="1" t="s">
        <v>46</v>
      </c>
      <c r="B22" s="1">
        <v>1.65</v>
      </c>
      <c r="C22" s="1">
        <v>0.165</v>
      </c>
      <c r="D22" s="1">
        <v>9.24</v>
      </c>
      <c r="E22" s="1">
        <v>6.435</v>
      </c>
      <c r="F22" s="1">
        <v>15.675</v>
      </c>
      <c r="G22" s="1">
        <v>1.98</v>
      </c>
      <c r="H22" s="1">
        <v>5.445</v>
      </c>
      <c r="I22" s="1">
        <v>6.600000000000001</v>
      </c>
      <c r="J22" s="1">
        <v>0.33</v>
      </c>
      <c r="K22" s="1">
        <v>11.88</v>
      </c>
      <c r="L22" s="2"/>
      <c r="M22" s="2"/>
      <c r="N22" s="2"/>
      <c r="O22" s="2"/>
      <c r="P22" s="2"/>
      <c r="Q22" s="2"/>
      <c r="R22" s="2"/>
      <c r="S22" s="2"/>
      <c r="T22" s="2"/>
      <c r="U22" s="2"/>
      <c r="V22" s="2"/>
      <c r="W22" s="2"/>
      <c r="X22" s="2"/>
      <c r="Y22" s="2"/>
      <c r="Z22" s="2"/>
    </row>
    <row r="23" ht="15.75" customHeight="1">
      <c r="A23" s="1" t="s">
        <v>47</v>
      </c>
      <c r="B23" s="1">
        <v>-0.8250000000000001</v>
      </c>
      <c r="C23" s="1">
        <v>0.0</v>
      </c>
      <c r="D23" s="1">
        <v>0.0</v>
      </c>
      <c r="E23" s="1">
        <v>-100.32</v>
      </c>
      <c r="F23" s="1">
        <v>0.0</v>
      </c>
      <c r="G23" s="1">
        <v>0.0</v>
      </c>
      <c r="H23" s="1">
        <v>0.0</v>
      </c>
      <c r="I23" s="1">
        <v>0.0</v>
      </c>
      <c r="J23" s="1">
        <v>-17.655</v>
      </c>
      <c r="K23" s="1">
        <v>-12.87</v>
      </c>
      <c r="L23" s="2"/>
      <c r="M23" s="2"/>
      <c r="N23" s="2"/>
      <c r="O23" s="2"/>
      <c r="P23" s="2"/>
      <c r="Q23" s="2"/>
      <c r="R23" s="2"/>
      <c r="S23" s="2"/>
      <c r="T23" s="2"/>
      <c r="U23" s="2"/>
      <c r="V23" s="2"/>
      <c r="W23" s="2"/>
      <c r="X23" s="2"/>
      <c r="Y23" s="2"/>
      <c r="Z23" s="2"/>
    </row>
    <row r="24" ht="15.75" customHeight="1">
      <c r="A24" s="1" t="s">
        <v>48</v>
      </c>
      <c r="B24" s="1">
        <v>51.975</v>
      </c>
      <c r="C24" s="1">
        <v>0.0</v>
      </c>
      <c r="D24" s="1">
        <v>0.0</v>
      </c>
      <c r="E24" s="1">
        <v>0.0</v>
      </c>
      <c r="F24" s="1">
        <v>13.365</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-1.155</v>
      </c>
      <c r="D25" s="1">
        <v>-8.58</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-4.95</v>
      </c>
      <c r="C26" s="1">
        <v>-3.3</v>
      </c>
      <c r="D26" s="1">
        <v>-5.775</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4.785</v>
      </c>
      <c r="C27" s="1">
        <v>0.33</v>
      </c>
      <c r="D27" s="1">
        <v>6.27</v>
      </c>
      <c r="E27" s="1">
        <v>0.0</v>
      </c>
      <c r="F27" s="1">
        <v>0.33</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-0.66</v>
      </c>
      <c r="E28" s="1">
        <v>71.775</v>
      </c>
      <c r="F28" s="1">
        <v>6.435</v>
      </c>
      <c r="G28" s="1">
        <v>0.495</v>
      </c>
      <c r="H28" s="1">
        <v>0.66</v>
      </c>
      <c r="I28" s="1">
        <v>4.785</v>
      </c>
      <c r="J28" s="1">
        <v>0.8250000000000001</v>
      </c>
      <c r="K28" s="1">
        <v>1.815</v>
      </c>
      <c r="L28" s="2"/>
      <c r="M28" s="2"/>
      <c r="N28" s="2"/>
      <c r="O28" s="2"/>
      <c r="P28" s="2"/>
      <c r="Q28" s="2"/>
      <c r="R28" s="2"/>
      <c r="S28" s="2"/>
      <c r="T28" s="2"/>
      <c r="U28" s="2"/>
      <c r="V28" s="2"/>
      <c r="W28" s="2"/>
      <c r="X28" s="2"/>
      <c r="Y28" s="2"/>
      <c r="Z28" s="2"/>
    </row>
    <row r="29" ht="15.75" customHeight="1">
      <c r="A29" s="1" t="s">
        <v>53</v>
      </c>
      <c r="B29" s="1">
        <v>-821.7</v>
      </c>
      <c r="C29" s="1">
        <v>-671.5500000000001</v>
      </c>
      <c r="D29" s="1">
        <v>-468.6</v>
      </c>
      <c r="E29" s="1">
        <v>-397.65</v>
      </c>
      <c r="F29" s="1">
        <v>-410.85</v>
      </c>
      <c r="G29" s="1">
        <v>-440.55</v>
      </c>
      <c r="H29" s="1">
        <v>-448.8</v>
      </c>
      <c r="I29" s="1">
        <v>-557.7</v>
      </c>
      <c r="J29" s="1">
        <v>-816.75</v>
      </c>
      <c r="K29" s="1">
        <v>-745.8000000000001</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82.5</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1331.55</v>
      </c>
      <c r="C31" s="1">
        <v>1151.7</v>
      </c>
      <c r="D31" s="1">
        <v>760.6500000000001</v>
      </c>
      <c r="E31" s="1">
        <v>1432.2</v>
      </c>
      <c r="F31" s="1">
        <v>709.5</v>
      </c>
      <c r="G31" s="1">
        <v>3973.2</v>
      </c>
      <c r="H31" s="1">
        <v>2153.25</v>
      </c>
      <c r="I31" s="1">
        <v>1202.85</v>
      </c>
      <c r="J31" s="1">
        <v>1059.3</v>
      </c>
      <c r="K31" s="1">
        <v>2016.3</v>
      </c>
      <c r="L31" s="2"/>
      <c r="M31" s="2"/>
      <c r="N31" s="2"/>
      <c r="O31" s="2"/>
      <c r="P31" s="2"/>
      <c r="Q31" s="2"/>
      <c r="R31" s="2"/>
      <c r="S31" s="2"/>
      <c r="T31" s="2"/>
      <c r="U31" s="2"/>
      <c r="V31" s="2"/>
      <c r="W31" s="2"/>
      <c r="X31" s="2"/>
      <c r="Y31" s="2"/>
      <c r="Z31" s="2"/>
    </row>
    <row r="32" ht="15.75" customHeight="1">
      <c r="A32" s="1" t="s">
        <v>56</v>
      </c>
      <c r="B32" s="1">
        <v>1331.55</v>
      </c>
      <c r="C32" s="1">
        <v>1151.7</v>
      </c>
      <c r="D32" s="1">
        <v>760.6500000000001</v>
      </c>
      <c r="E32" s="1">
        <v>1432.2</v>
      </c>
      <c r="F32" s="1">
        <v>709.5</v>
      </c>
      <c r="G32" s="1">
        <v>4055.7</v>
      </c>
      <c r="H32" s="1">
        <v>2153.25</v>
      </c>
      <c r="I32" s="1">
        <v>1202.85</v>
      </c>
      <c r="J32" s="1">
        <v>1059.3</v>
      </c>
      <c r="K32" s="1">
        <v>2016.3</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-88.11</v>
      </c>
      <c r="I33" s="1">
        <v>0.0</v>
      </c>
      <c r="J33" s="1">
        <v>0.0</v>
      </c>
      <c r="K33" s="1">
        <v>0.0</v>
      </c>
      <c r="L33" s="2"/>
      <c r="M33" s="2"/>
      <c r="N33" s="2"/>
      <c r="O33" s="2"/>
      <c r="P33" s="2"/>
      <c r="Q33" s="2"/>
      <c r="R33" s="2"/>
      <c r="S33" s="2"/>
      <c r="T33" s="2"/>
      <c r="U33" s="2"/>
      <c r="V33" s="2"/>
      <c r="W33" s="2"/>
      <c r="X33" s="2"/>
      <c r="Y33" s="2"/>
      <c r="Z33" s="2"/>
    </row>
    <row r="34" ht="15.75" customHeight="1">
      <c r="A34" s="1" t="s">
        <v>58</v>
      </c>
      <c r="B34" s="1">
        <v>-1103.85</v>
      </c>
      <c r="C34" s="1">
        <v>-1089.0</v>
      </c>
      <c r="D34" s="1">
        <v>-886.0500000000001</v>
      </c>
      <c r="E34" s="1">
        <v>-1626.9</v>
      </c>
      <c r="F34" s="1">
        <v>-1222.65</v>
      </c>
      <c r="G34" s="1">
        <v>-3676.2</v>
      </c>
      <c r="H34" s="1">
        <v>-1706.1</v>
      </c>
      <c r="I34" s="1">
        <v>-3012.9</v>
      </c>
      <c r="J34" s="1">
        <v>-801.9000000000001</v>
      </c>
      <c r="K34" s="1">
        <v>-650.1</v>
      </c>
      <c r="L34" s="2"/>
      <c r="M34" s="2"/>
      <c r="N34" s="2"/>
      <c r="O34" s="2"/>
      <c r="P34" s="2"/>
      <c r="Q34" s="2"/>
      <c r="R34" s="2"/>
      <c r="S34" s="2"/>
      <c r="T34" s="2"/>
      <c r="U34" s="2"/>
      <c r="V34" s="2"/>
      <c r="W34" s="2"/>
      <c r="X34" s="2"/>
      <c r="Y34" s="2"/>
      <c r="Z34" s="2"/>
    </row>
    <row r="35" ht="15.75" customHeight="1">
      <c r="A35" s="1" t="s">
        <v>59</v>
      </c>
      <c r="B35" s="1">
        <v>-1103.85</v>
      </c>
      <c r="C35" s="1">
        <v>-1089.0</v>
      </c>
      <c r="D35" s="1">
        <v>-886.0500000000001</v>
      </c>
      <c r="E35" s="1">
        <v>-1626.9</v>
      </c>
      <c r="F35" s="1">
        <v>-1222.65</v>
      </c>
      <c r="G35" s="1">
        <v>-3676.2</v>
      </c>
      <c r="H35" s="1">
        <v>-1793.55</v>
      </c>
      <c r="I35" s="1">
        <v>-3012.9</v>
      </c>
      <c r="J35" s="1">
        <v>-801.9000000000001</v>
      </c>
      <c r="K35" s="1">
        <v>-650.1</v>
      </c>
      <c r="L35" s="2"/>
      <c r="M35" s="2"/>
      <c r="N35" s="2"/>
      <c r="O35" s="2"/>
      <c r="P35" s="2"/>
      <c r="Q35" s="2"/>
      <c r="R35" s="2"/>
      <c r="S35" s="2"/>
      <c r="T35" s="2"/>
      <c r="U35" s="2"/>
      <c r="V35" s="2"/>
      <c r="W35" s="2"/>
      <c r="X35" s="2"/>
      <c r="Y35" s="2"/>
      <c r="Z35" s="2"/>
    </row>
    <row r="36" ht="15.75" customHeight="1">
      <c r="A36" s="1" t="s">
        <v>60</v>
      </c>
      <c r="B36" s="1">
        <v>0.0</v>
      </c>
      <c r="C36" s="1">
        <v>-15.18</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-79.53</v>
      </c>
      <c r="C37" s="1">
        <v>-79.53</v>
      </c>
      <c r="D37" s="1">
        <v>-330.0</v>
      </c>
      <c r="E37" s="1">
        <v>-164.835</v>
      </c>
      <c r="F37" s="1">
        <v>-247.5</v>
      </c>
      <c r="G37" s="1">
        <v>-110.385</v>
      </c>
      <c r="H37" s="1">
        <v>-0.33</v>
      </c>
      <c r="I37" s="1">
        <v>-988.35</v>
      </c>
      <c r="J37" s="1">
        <v>-222.75</v>
      </c>
      <c r="K37" s="1">
        <v>-1.155</v>
      </c>
      <c r="L37" s="2"/>
      <c r="M37" s="2"/>
      <c r="N37" s="2"/>
      <c r="O37" s="2"/>
      <c r="P37" s="2"/>
      <c r="Q37" s="2"/>
      <c r="R37" s="2"/>
      <c r="S37" s="2"/>
      <c r="T37" s="2"/>
      <c r="U37" s="2"/>
      <c r="V37" s="2"/>
      <c r="W37" s="2"/>
      <c r="X37" s="2"/>
      <c r="Y37" s="2"/>
      <c r="Z37" s="2"/>
    </row>
    <row r="38" ht="15.75" customHeight="1">
      <c r="A38" s="1" t="s">
        <v>62</v>
      </c>
      <c r="B38" s="1">
        <v>-79.53</v>
      </c>
      <c r="C38" s="1">
        <v>-79.53</v>
      </c>
      <c r="D38" s="1">
        <v>-330.0</v>
      </c>
      <c r="E38" s="1">
        <v>-164.835</v>
      </c>
      <c r="F38" s="1">
        <v>-247.5</v>
      </c>
      <c r="G38" s="1">
        <v>-110.385</v>
      </c>
      <c r="H38" s="1">
        <v>-0.33</v>
      </c>
      <c r="I38" s="1">
        <v>-988.35</v>
      </c>
      <c r="J38" s="1">
        <v>-222.75</v>
      </c>
      <c r="K38" s="1">
        <v>-1.155</v>
      </c>
      <c r="L38" s="2"/>
      <c r="M38" s="2"/>
      <c r="N38" s="2"/>
      <c r="O38" s="2"/>
      <c r="P38" s="2"/>
      <c r="Q38" s="2"/>
      <c r="R38" s="2"/>
      <c r="S38" s="2"/>
      <c r="T38" s="2"/>
      <c r="U38" s="2"/>
      <c r="V38" s="2"/>
      <c r="W38" s="2"/>
      <c r="X38" s="2"/>
      <c r="Y38" s="2"/>
      <c r="Z38" s="2"/>
    </row>
    <row r="39" ht="15.75" customHeight="1">
      <c r="A39" s="1" t="s">
        <v>63</v>
      </c>
      <c r="B39" s="1">
        <v>0.0</v>
      </c>
      <c r="C39" s="1">
        <v>0.0</v>
      </c>
      <c r="D39" s="1">
        <v>0.0</v>
      </c>
      <c r="E39" s="1">
        <v>-133.65</v>
      </c>
      <c r="F39" s="1">
        <v>0.0</v>
      </c>
      <c r="G39" s="1">
        <v>0.0</v>
      </c>
      <c r="H39" s="1">
        <v>0.0</v>
      </c>
      <c r="I39" s="1">
        <v>0.0</v>
      </c>
      <c r="J39" s="1">
        <v>3.465</v>
      </c>
      <c r="K39" s="1">
        <v>98.34</v>
      </c>
      <c r="L39" s="2"/>
      <c r="M39" s="2"/>
      <c r="N39" s="2"/>
      <c r="O39" s="2"/>
      <c r="P39" s="2"/>
      <c r="Q39" s="2"/>
      <c r="R39" s="2"/>
      <c r="S39" s="2"/>
      <c r="T39" s="2"/>
      <c r="U39" s="2"/>
      <c r="V39" s="2"/>
      <c r="W39" s="2"/>
      <c r="X39" s="2"/>
      <c r="Y39" s="2"/>
      <c r="Z39" s="2"/>
    </row>
    <row r="40" ht="15.75" customHeight="1">
      <c r="A40" s="1" t="s">
        <v>64</v>
      </c>
      <c r="B40" s="1">
        <v>147.51</v>
      </c>
      <c r="C40" s="1">
        <v>-16.005</v>
      </c>
      <c r="D40" s="1">
        <v>-455.4</v>
      </c>
      <c r="E40" s="1">
        <v>-493.35</v>
      </c>
      <c r="F40" s="1">
        <v>-759.0</v>
      </c>
      <c r="G40" s="1">
        <v>270.6</v>
      </c>
      <c r="H40" s="1">
        <v>358.05</v>
      </c>
      <c r="I40" s="1">
        <v>-2800.05</v>
      </c>
      <c r="J40" s="1">
        <v>37.125</v>
      </c>
      <c r="K40" s="1">
        <v>1463.55</v>
      </c>
      <c r="L40" s="2"/>
      <c r="M40" s="2"/>
      <c r="N40" s="2"/>
      <c r="O40" s="2"/>
      <c r="P40" s="2"/>
      <c r="Q40" s="2"/>
      <c r="R40" s="2"/>
      <c r="S40" s="2"/>
      <c r="T40" s="2"/>
      <c r="U40" s="2"/>
      <c r="V40" s="2"/>
      <c r="W40" s="2"/>
      <c r="X40" s="2"/>
      <c r="Y40" s="2"/>
      <c r="Z40" s="2"/>
    </row>
    <row r="41" ht="15.75" customHeight="1">
      <c r="A41" s="1" t="s">
        <v>65</v>
      </c>
      <c r="B41" s="1">
        <v>-8.415000000000001</v>
      </c>
      <c r="C41" s="1">
        <v>-83.82000000000001</v>
      </c>
      <c r="D41" s="1">
        <v>96.855</v>
      </c>
      <c r="E41" s="1">
        <v>0.99</v>
      </c>
      <c r="F41" s="1">
        <v>-63.69</v>
      </c>
      <c r="G41" s="1">
        <v>3.3</v>
      </c>
      <c r="H41" s="1">
        <v>216.15</v>
      </c>
      <c r="I41" s="1">
        <v>62.37</v>
      </c>
      <c r="J41" s="1">
        <v>-73.26</v>
      </c>
      <c r="K41" s="1">
        <v>-58.575</v>
      </c>
      <c r="L41" s="2"/>
      <c r="M41" s="2"/>
      <c r="N41" s="2"/>
      <c r="O41" s="2"/>
      <c r="P41" s="2"/>
      <c r="Q41" s="2"/>
      <c r="R41" s="2"/>
      <c r="S41" s="2"/>
      <c r="T41" s="2"/>
      <c r="U41" s="2"/>
      <c r="V41" s="2"/>
      <c r="W41" s="2"/>
      <c r="X41" s="2"/>
      <c r="Y41" s="2"/>
      <c r="Z41" s="2"/>
    </row>
    <row r="42" ht="15.75" customHeight="1">
      <c r="A42" s="1" t="s">
        <v>66</v>
      </c>
      <c r="B42" s="1">
        <v>-56.43</v>
      </c>
      <c r="C42" s="1">
        <v>569.25</v>
      </c>
      <c r="D42" s="1">
        <v>-43.725</v>
      </c>
      <c r="E42" s="1">
        <v>-483.45</v>
      </c>
      <c r="F42" s="1">
        <v>292.05</v>
      </c>
      <c r="G42" s="1">
        <v>207.9</v>
      </c>
      <c r="H42" s="1">
        <v>1164.9</v>
      </c>
      <c r="I42" s="1">
        <v>-854.7</v>
      </c>
      <c r="J42" s="1">
        <v>625.35</v>
      </c>
      <c r="K42" s="1">
        <v>283.8</v>
      </c>
      <c r="L42" s="2"/>
      <c r="M42" s="2"/>
      <c r="N42" s="2"/>
      <c r="O42" s="2"/>
      <c r="P42" s="2"/>
      <c r="Q42" s="2"/>
      <c r="R42" s="2"/>
      <c r="S42" s="2"/>
      <c r="T42" s="2"/>
      <c r="U42" s="2"/>
      <c r="V42" s="2"/>
      <c r="W42" s="2"/>
      <c r="X42" s="2"/>
      <c r="Y42" s="2"/>
      <c r="Z42" s="2"/>
    </row>
    <row r="43" ht="15.75" customHeight="1">
      <c r="A43" s="1" t="s">
        <v>67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68</v>
      </c>
      <c r="B44" s="1">
        <v>171.6</v>
      </c>
      <c r="C44" s="1">
        <v>169.95</v>
      </c>
      <c r="D44" s="1">
        <v>254.1</v>
      </c>
      <c r="E44" s="1">
        <v>354.75</v>
      </c>
      <c r="F44" s="1">
        <v>316.8</v>
      </c>
      <c r="G44" s="1">
        <v>369.6</v>
      </c>
      <c r="H44" s="1">
        <v>452.1</v>
      </c>
      <c r="I44" s="1">
        <v>475.2</v>
      </c>
      <c r="J44" s="1">
        <v>478.5</v>
      </c>
      <c r="K44" s="1">
        <v>585.75</v>
      </c>
      <c r="L44" s="2"/>
      <c r="M44" s="2"/>
      <c r="N44" s="2"/>
      <c r="O44" s="2"/>
      <c r="P44" s="2"/>
      <c r="Q44" s="2"/>
      <c r="R44" s="2"/>
      <c r="S44" s="2"/>
      <c r="T44" s="2"/>
      <c r="U44" s="2"/>
      <c r="V44" s="2"/>
      <c r="W44" s="2"/>
      <c r="X44" s="2"/>
      <c r="Y44" s="2"/>
      <c r="Z44" s="2"/>
    </row>
    <row r="45" ht="15.75" customHeight="1">
      <c r="A45" s="1" t="s">
        <v>69</v>
      </c>
      <c r="B45" s="1">
        <v>22.77</v>
      </c>
      <c r="C45" s="1">
        <v>38.28</v>
      </c>
      <c r="D45" s="1">
        <v>189.75</v>
      </c>
      <c r="E45" s="1">
        <v>151.965</v>
      </c>
      <c r="F45" s="1">
        <v>154.77</v>
      </c>
      <c r="G45" s="1">
        <v>67.98</v>
      </c>
      <c r="H45" s="1">
        <v>42.57</v>
      </c>
      <c r="I45" s="1">
        <v>447.15</v>
      </c>
      <c r="J45" s="1">
        <v>267.3</v>
      </c>
      <c r="K45" s="1">
        <v>142.89</v>
      </c>
      <c r="L45" s="2"/>
      <c r="M45" s="2"/>
      <c r="N45" s="2"/>
      <c r="O45" s="2"/>
      <c r="P45" s="2"/>
      <c r="Q45" s="2"/>
      <c r="R45" s="2"/>
      <c r="S45" s="2"/>
      <c r="T45" s="2"/>
      <c r="U45" s="2"/>
      <c r="V45" s="2"/>
      <c r="W45" s="2"/>
      <c r="X45" s="2"/>
      <c r="Y45" s="2"/>
      <c r="Z45" s="2"/>
    </row>
    <row r="46" ht="15.75" customHeight="1">
      <c r="A46" s="1" t="s">
        <v>70</v>
      </c>
      <c r="B46" s="1">
        <v>-288.75</v>
      </c>
      <c r="C46" s="1">
        <v>648.45</v>
      </c>
      <c r="D46" s="1">
        <v>106.59</v>
      </c>
      <c r="E46" s="1">
        <v>24.42</v>
      </c>
      <c r="F46" s="1">
        <v>922.35</v>
      </c>
      <c r="G46" s="1">
        <v>-163.185</v>
      </c>
      <c r="H46" s="1">
        <v>800.25</v>
      </c>
      <c r="I46" s="1">
        <v>1785.3</v>
      </c>
      <c r="J46" s="1">
        <v>1209.45</v>
      </c>
      <c r="K46" s="1">
        <v>-109.89</v>
      </c>
      <c r="L46" s="2"/>
      <c r="M46" s="2"/>
      <c r="N46" s="2"/>
      <c r="O46" s="2"/>
      <c r="P46" s="2"/>
      <c r="Q46" s="2"/>
      <c r="R46" s="2"/>
      <c r="S46" s="2"/>
      <c r="T46" s="2"/>
      <c r="U46" s="2"/>
      <c r="V46" s="2"/>
      <c r="W46" s="2"/>
      <c r="X46" s="2"/>
      <c r="Y46" s="2"/>
      <c r="Z46" s="2"/>
    </row>
    <row r="47" ht="15.75" customHeight="1">
      <c r="A47" s="1" t="s">
        <v>71</v>
      </c>
      <c r="B47" s="1">
        <v>-159.72</v>
      </c>
      <c r="C47" s="1">
        <v>818.4000000000001</v>
      </c>
      <c r="D47" s="1">
        <v>313.5</v>
      </c>
      <c r="E47" s="1">
        <v>249.15</v>
      </c>
      <c r="F47" s="1">
        <v>1230.9</v>
      </c>
      <c r="G47" s="1">
        <v>48.18</v>
      </c>
      <c r="H47" s="1">
        <v>1108.8</v>
      </c>
      <c r="I47" s="1">
        <v>2062.5</v>
      </c>
      <c r="J47" s="1">
        <v>1536.15</v>
      </c>
      <c r="K47" s="1">
        <v>277.2</v>
      </c>
      <c r="L47" s="2"/>
      <c r="M47" s="2"/>
      <c r="N47" s="2"/>
      <c r="O47" s="2"/>
      <c r="P47" s="2"/>
      <c r="Q47" s="2"/>
      <c r="R47" s="2"/>
      <c r="S47" s="2"/>
      <c r="T47" s="2"/>
      <c r="U47" s="2"/>
      <c r="V47" s="2"/>
      <c r="W47" s="2"/>
      <c r="X47" s="2"/>
      <c r="Y47" s="2"/>
      <c r="Z47" s="2"/>
    </row>
    <row r="48" ht="15.75" customHeight="1">
      <c r="A48" s="1" t="s">
        <v>72</v>
      </c>
      <c r="B48" s="1">
        <v>-36.63</v>
      </c>
      <c r="C48" s="1">
        <v>-392.7</v>
      </c>
      <c r="D48" s="1">
        <v>577.5</v>
      </c>
      <c r="E48" s="1">
        <v>803.5500000000001</v>
      </c>
      <c r="F48" s="1">
        <v>-343.2</v>
      </c>
      <c r="G48" s="1">
        <v>-114.015</v>
      </c>
      <c r="H48" s="1">
        <v>-216.15</v>
      </c>
      <c r="I48" s="1">
        <v>884.4000000000001</v>
      </c>
      <c r="J48" s="1">
        <v>-1011.45</v>
      </c>
      <c r="K48" s="1">
        <v>-206.25</v>
      </c>
      <c r="L48" s="2"/>
      <c r="M48" s="2"/>
      <c r="N48" s="2"/>
      <c r="O48" s="2"/>
      <c r="P48" s="2"/>
      <c r="Q48" s="2"/>
      <c r="R48" s="2"/>
      <c r="S48" s="2"/>
      <c r="T48" s="2"/>
      <c r="U48" s="2"/>
      <c r="V48" s="2"/>
      <c r="W48" s="2"/>
      <c r="X48" s="2"/>
      <c r="Y48" s="2"/>
      <c r="Z48" s="2"/>
    </row>
    <row r="49" ht="15.75" customHeight="1">
      <c r="A49" s="1" t="s">
        <v>73</v>
      </c>
      <c r="B49" s="1">
        <v>227.7</v>
      </c>
      <c r="C49" s="1">
        <v>63.69</v>
      </c>
      <c r="D49" s="1">
        <v>-125.235</v>
      </c>
      <c r="E49" s="1">
        <v>-194.7</v>
      </c>
      <c r="F49" s="1">
        <v>-511.5</v>
      </c>
      <c r="G49" s="1">
        <v>381.15</v>
      </c>
      <c r="H49" s="1">
        <v>359.7</v>
      </c>
      <c r="I49" s="1">
        <v>-1810.05</v>
      </c>
      <c r="J49" s="1">
        <v>255.75</v>
      </c>
      <c r="K49" s="1">
        <v>1366.2</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74</v>
      </c>
      <c r="B2" s="2"/>
      <c r="C2" s="2"/>
      <c r="D2" s="2"/>
      <c r="E2" s="2"/>
      <c r="F2" s="2"/>
      <c r="G2" s="2"/>
      <c r="H2" s="2"/>
      <c r="I2" s="2"/>
      <c r="J2" s="2"/>
      <c r="K2" s="2"/>
      <c r="L2" s="2"/>
      <c r="M2" s="2"/>
      <c r="N2" s="2"/>
      <c r="O2" s="2"/>
      <c r="P2" s="2"/>
      <c r="Q2" s="2"/>
      <c r="R2" s="2"/>
      <c r="S2" s="2"/>
      <c r="T2" s="2"/>
      <c r="U2" s="2"/>
      <c r="V2" s="2"/>
      <c r="W2" s="2"/>
      <c r="X2" s="2"/>
      <c r="Y2" s="2"/>
      <c r="Z2" s="2"/>
    </row>
    <row r="3">
      <c r="A3" s="1" t="s">
        <v>75</v>
      </c>
      <c r="B3" s="1">
        <v>658.35</v>
      </c>
      <c r="C3" s="1">
        <v>1227.6</v>
      </c>
      <c r="D3" s="1">
        <v>1105.5</v>
      </c>
      <c r="E3" s="1">
        <v>623.7</v>
      </c>
      <c r="F3" s="1">
        <v>915.75</v>
      </c>
      <c r="G3" s="1">
        <v>1122.0</v>
      </c>
      <c r="H3" s="1">
        <v>2286.9</v>
      </c>
      <c r="I3" s="1">
        <v>1432.2</v>
      </c>
      <c r="J3" s="1">
        <v>2057.55</v>
      </c>
      <c r="K3" s="1">
        <v>2341.35</v>
      </c>
      <c r="L3" s="2"/>
      <c r="M3" s="2"/>
      <c r="N3" s="2"/>
      <c r="O3" s="2"/>
      <c r="P3" s="2"/>
      <c r="Q3" s="2"/>
      <c r="R3" s="2"/>
      <c r="S3" s="2"/>
      <c r="T3" s="2"/>
      <c r="U3" s="2"/>
      <c r="V3" s="2"/>
      <c r="W3" s="2"/>
      <c r="X3" s="2"/>
      <c r="Y3" s="2"/>
      <c r="Z3" s="2"/>
    </row>
    <row r="4">
      <c r="A4" s="1" t="s">
        <v>76</v>
      </c>
      <c r="B4" s="1">
        <v>14.685</v>
      </c>
      <c r="C4" s="1">
        <v>0.0</v>
      </c>
      <c r="D4" s="1">
        <v>0.0</v>
      </c>
      <c r="E4" s="1">
        <v>80.19</v>
      </c>
      <c r="F4" s="1">
        <v>8.085</v>
      </c>
      <c r="G4" s="1">
        <v>6.27</v>
      </c>
      <c r="H4" s="1">
        <v>8.745000000000001</v>
      </c>
      <c r="I4" s="1">
        <v>17.49</v>
      </c>
      <c r="J4" s="1">
        <v>0.0</v>
      </c>
      <c r="K4" s="1">
        <v>0.0</v>
      </c>
      <c r="L4" s="2"/>
      <c r="M4" s="2"/>
      <c r="N4" s="2"/>
      <c r="O4" s="2"/>
      <c r="P4" s="2"/>
      <c r="Q4" s="2"/>
      <c r="R4" s="2"/>
      <c r="S4" s="2"/>
      <c r="T4" s="2"/>
      <c r="U4" s="2"/>
      <c r="V4" s="2"/>
      <c r="W4" s="2"/>
      <c r="X4" s="2"/>
      <c r="Y4" s="2"/>
      <c r="Z4" s="2"/>
    </row>
    <row r="5">
      <c r="A5" s="1" t="s">
        <v>77</v>
      </c>
      <c r="B5" s="1">
        <v>5.445</v>
      </c>
      <c r="C5" s="1">
        <v>2.145</v>
      </c>
      <c r="D5" s="1">
        <v>126.225</v>
      </c>
      <c r="E5" s="1">
        <v>300.3</v>
      </c>
      <c r="F5" s="1">
        <v>384.45</v>
      </c>
      <c r="G5" s="1">
        <v>272.25</v>
      </c>
      <c r="H5" s="1">
        <v>371.25</v>
      </c>
      <c r="I5" s="1">
        <v>420.75</v>
      </c>
      <c r="J5" s="1">
        <v>379.5</v>
      </c>
      <c r="K5" s="1">
        <v>818.4000000000001</v>
      </c>
      <c r="L5" s="2"/>
      <c r="M5" s="2"/>
      <c r="N5" s="2"/>
      <c r="O5" s="2"/>
      <c r="P5" s="2"/>
      <c r="Q5" s="2"/>
      <c r="R5" s="2"/>
      <c r="S5" s="2"/>
      <c r="T5" s="2"/>
      <c r="U5" s="2"/>
      <c r="V5" s="2"/>
      <c r="W5" s="2"/>
      <c r="X5" s="2"/>
      <c r="Y5" s="2"/>
      <c r="Z5" s="2"/>
    </row>
    <row r="6">
      <c r="A6" s="1" t="s">
        <v>78</v>
      </c>
      <c r="B6" s="1">
        <v>679.8000000000001</v>
      </c>
      <c r="C6" s="1">
        <v>1229.25</v>
      </c>
      <c r="D6" s="1">
        <v>1232.55</v>
      </c>
      <c r="E6" s="1">
        <v>1003.2</v>
      </c>
      <c r="F6" s="1">
        <v>1308.45</v>
      </c>
      <c r="G6" s="1">
        <v>1400.85</v>
      </c>
      <c r="H6" s="1">
        <v>2668.05</v>
      </c>
      <c r="I6" s="1">
        <v>1871.1</v>
      </c>
      <c r="J6" s="1">
        <v>2435.4</v>
      </c>
      <c r="K6" s="1">
        <v>3158.1</v>
      </c>
      <c r="L6" s="2"/>
      <c r="M6" s="2"/>
      <c r="N6" s="2"/>
      <c r="O6" s="2"/>
      <c r="P6" s="2"/>
      <c r="Q6" s="2"/>
      <c r="R6" s="2"/>
      <c r="S6" s="2"/>
      <c r="T6" s="2"/>
      <c r="U6" s="2"/>
      <c r="V6" s="2"/>
      <c r="W6" s="2"/>
      <c r="X6" s="2"/>
      <c r="Y6" s="2"/>
      <c r="Z6" s="2"/>
    </row>
    <row r="7">
      <c r="A7" s="1" t="s">
        <v>79</v>
      </c>
      <c r="B7" s="1">
        <v>443.85</v>
      </c>
      <c r="C7" s="1">
        <v>452.1</v>
      </c>
      <c r="D7" s="1">
        <v>268.95</v>
      </c>
      <c r="E7" s="1">
        <v>541.2</v>
      </c>
      <c r="F7" s="1">
        <v>508.2</v>
      </c>
      <c r="G7" s="1">
        <v>377.85</v>
      </c>
      <c r="H7" s="1">
        <v>780.45</v>
      </c>
      <c r="I7" s="1">
        <v>1179.75</v>
      </c>
      <c r="J7" s="1">
        <v>532.95</v>
      </c>
      <c r="K7" s="1">
        <v>480.15</v>
      </c>
      <c r="L7" s="2"/>
      <c r="M7" s="2"/>
      <c r="N7" s="2"/>
      <c r="O7" s="2"/>
      <c r="P7" s="2"/>
      <c r="Q7" s="2"/>
      <c r="R7" s="2"/>
      <c r="S7" s="2"/>
      <c r="T7" s="2"/>
      <c r="U7" s="2"/>
      <c r="V7" s="2"/>
      <c r="W7" s="2"/>
      <c r="X7" s="2"/>
      <c r="Y7" s="2"/>
      <c r="Z7" s="2"/>
    </row>
    <row r="8">
      <c r="A8" s="1" t="s">
        <v>80</v>
      </c>
      <c r="B8" s="1">
        <v>409.2</v>
      </c>
      <c r="C8" s="1">
        <v>262.35</v>
      </c>
      <c r="D8" s="1">
        <v>168.3</v>
      </c>
      <c r="E8" s="1">
        <v>272.25</v>
      </c>
      <c r="F8" s="1">
        <v>198.0</v>
      </c>
      <c r="G8" s="1">
        <v>379.5</v>
      </c>
      <c r="H8" s="1">
        <v>452.1</v>
      </c>
      <c r="I8" s="1">
        <v>432.3</v>
      </c>
      <c r="J8" s="1">
        <v>376.2</v>
      </c>
      <c r="K8" s="1">
        <v>311.85</v>
      </c>
      <c r="L8" s="2"/>
      <c r="M8" s="2"/>
      <c r="N8" s="2"/>
      <c r="O8" s="2"/>
      <c r="P8" s="2"/>
      <c r="Q8" s="2"/>
      <c r="R8" s="2"/>
      <c r="S8" s="2"/>
      <c r="T8" s="2"/>
      <c r="U8" s="2"/>
      <c r="V8" s="2"/>
      <c r="W8" s="2"/>
      <c r="X8" s="2"/>
      <c r="Y8" s="2"/>
      <c r="Z8" s="2"/>
    </row>
    <row r="9">
      <c r="A9" s="1" t="s">
        <v>81</v>
      </c>
      <c r="B9" s="1">
        <v>854.7</v>
      </c>
      <c r="C9" s="1">
        <v>712.8000000000001</v>
      </c>
      <c r="D9" s="1">
        <v>438.9</v>
      </c>
      <c r="E9" s="1">
        <v>813.45</v>
      </c>
      <c r="F9" s="1">
        <v>704.5500000000001</v>
      </c>
      <c r="G9" s="1">
        <v>755.7</v>
      </c>
      <c r="H9" s="1">
        <v>1232.55</v>
      </c>
      <c r="I9" s="1">
        <v>1612.05</v>
      </c>
      <c r="J9" s="1">
        <v>909.1500000000001</v>
      </c>
      <c r="K9" s="1">
        <v>792.0</v>
      </c>
      <c r="L9" s="2"/>
      <c r="M9" s="2"/>
      <c r="N9" s="2"/>
      <c r="O9" s="2"/>
      <c r="P9" s="2"/>
      <c r="Q9" s="2"/>
      <c r="R9" s="2"/>
      <c r="S9" s="2"/>
      <c r="T9" s="2"/>
      <c r="U9" s="2"/>
      <c r="V9" s="2"/>
      <c r="W9" s="2"/>
      <c r="X9" s="2"/>
      <c r="Y9" s="2"/>
      <c r="Z9" s="2"/>
    </row>
    <row r="10">
      <c r="A10" s="1" t="s">
        <v>82</v>
      </c>
      <c r="B10" s="1">
        <v>886.0500000000001</v>
      </c>
      <c r="C10" s="1">
        <v>910.8000000000001</v>
      </c>
      <c r="D10" s="1">
        <v>864.6</v>
      </c>
      <c r="E10" s="1">
        <v>1130.25</v>
      </c>
      <c r="F10" s="1">
        <v>1400.85</v>
      </c>
      <c r="G10" s="1">
        <v>1258.95</v>
      </c>
      <c r="H10" s="1">
        <v>1382.7</v>
      </c>
      <c r="I10" s="1">
        <v>2696.1</v>
      </c>
      <c r="J10" s="1">
        <v>2314.95</v>
      </c>
      <c r="K10" s="1">
        <v>2067.45</v>
      </c>
      <c r="L10" s="2"/>
      <c r="M10" s="2"/>
      <c r="N10" s="2"/>
      <c r="O10" s="2"/>
      <c r="P10" s="2"/>
      <c r="Q10" s="2"/>
      <c r="R10" s="2"/>
      <c r="S10" s="2"/>
      <c r="T10" s="2"/>
      <c r="U10" s="2"/>
      <c r="V10" s="2"/>
      <c r="W10" s="2"/>
      <c r="X10" s="2"/>
      <c r="Y10" s="2"/>
      <c r="Z10" s="2"/>
    </row>
    <row r="11">
      <c r="A11" s="1" t="s">
        <v>83</v>
      </c>
      <c r="B11" s="1">
        <v>16.335</v>
      </c>
      <c r="C11" s="1">
        <v>27.39</v>
      </c>
      <c r="D11" s="1">
        <v>16.83</v>
      </c>
      <c r="E11" s="1">
        <v>22.11</v>
      </c>
      <c r="F11" s="1">
        <v>39.6</v>
      </c>
      <c r="G11" s="1">
        <v>18.975</v>
      </c>
      <c r="H11" s="1">
        <v>56.925</v>
      </c>
      <c r="I11" s="1">
        <v>71.775</v>
      </c>
      <c r="J11" s="1">
        <v>0.0</v>
      </c>
      <c r="K11" s="1">
        <v>0.0</v>
      </c>
      <c r="L11" s="2"/>
      <c r="M11" s="2"/>
      <c r="N11" s="2"/>
      <c r="O11" s="2"/>
      <c r="P11" s="2"/>
      <c r="Q11" s="2"/>
      <c r="R11" s="2"/>
      <c r="S11" s="2"/>
      <c r="T11" s="2"/>
      <c r="U11" s="2"/>
      <c r="V11" s="2"/>
      <c r="W11" s="2"/>
      <c r="X11" s="2"/>
      <c r="Y11" s="2"/>
      <c r="Z11" s="2"/>
    </row>
    <row r="12">
      <c r="A12" s="1" t="s">
        <v>84</v>
      </c>
      <c r="B12" s="1">
        <v>0.0</v>
      </c>
      <c r="C12" s="1">
        <v>6.765000000000001</v>
      </c>
      <c r="D12" s="1">
        <v>131.01</v>
      </c>
      <c r="E12" s="1">
        <v>0.0</v>
      </c>
      <c r="F12" s="1">
        <v>75.57000000000001</v>
      </c>
      <c r="G12" s="1">
        <v>425.7</v>
      </c>
      <c r="H12" s="1">
        <v>300.3</v>
      </c>
      <c r="I12" s="1">
        <v>232.65</v>
      </c>
      <c r="J12" s="1">
        <v>26.07</v>
      </c>
      <c r="K12" s="1">
        <v>159.555</v>
      </c>
      <c r="L12" s="2"/>
      <c r="M12" s="2"/>
      <c r="N12" s="2"/>
      <c r="O12" s="2"/>
      <c r="P12" s="2"/>
      <c r="Q12" s="2"/>
      <c r="R12" s="2"/>
      <c r="S12" s="2"/>
      <c r="T12" s="2"/>
      <c r="U12" s="2"/>
      <c r="V12" s="2"/>
      <c r="W12" s="2"/>
      <c r="X12" s="2"/>
      <c r="Y12" s="2"/>
      <c r="Z12" s="2"/>
    </row>
    <row r="13">
      <c r="A13" s="1" t="s">
        <v>85</v>
      </c>
      <c r="B13" s="1">
        <v>2435.4</v>
      </c>
      <c r="C13" s="1">
        <v>2887.5</v>
      </c>
      <c r="D13" s="1">
        <v>2682.9</v>
      </c>
      <c r="E13" s="1">
        <v>2968.35</v>
      </c>
      <c r="F13" s="1">
        <v>3527.7</v>
      </c>
      <c r="G13" s="1">
        <v>3859.35</v>
      </c>
      <c r="H13" s="1">
        <v>5641.35</v>
      </c>
      <c r="I13" s="1">
        <v>6482.85</v>
      </c>
      <c r="J13" s="1">
        <v>5685.900000000001</v>
      </c>
      <c r="K13" s="1">
        <v>6177.6</v>
      </c>
      <c r="L13" s="2"/>
      <c r="M13" s="2"/>
      <c r="N13" s="2"/>
      <c r="O13" s="2"/>
      <c r="P13" s="2"/>
      <c r="Q13" s="2"/>
      <c r="R13" s="2"/>
      <c r="S13" s="2"/>
      <c r="T13" s="2"/>
      <c r="U13" s="2"/>
      <c r="V13" s="2"/>
      <c r="W13" s="2"/>
      <c r="X13" s="2"/>
      <c r="Y13" s="2"/>
      <c r="Z13" s="2"/>
    </row>
    <row r="14">
      <c r="A14" s="1" t="s">
        <v>86</v>
      </c>
      <c r="B14" s="1">
        <v>7121.400000000001</v>
      </c>
      <c r="C14" s="1">
        <v>8254.95</v>
      </c>
      <c r="D14" s="1">
        <v>7872.150000000001</v>
      </c>
      <c r="E14" s="1">
        <v>8382.0</v>
      </c>
      <c r="F14" s="1">
        <v>9436.35</v>
      </c>
      <c r="G14" s="1">
        <v>10470.9</v>
      </c>
      <c r="H14" s="1">
        <v>11830.5</v>
      </c>
      <c r="I14" s="1">
        <v>12582.9</v>
      </c>
      <c r="J14" s="1">
        <v>13279.2</v>
      </c>
      <c r="K14" s="1">
        <v>13883.1</v>
      </c>
      <c r="L14" s="2"/>
      <c r="M14" s="2"/>
      <c r="N14" s="2"/>
      <c r="O14" s="2"/>
      <c r="P14" s="2"/>
      <c r="Q14" s="2"/>
      <c r="R14" s="2"/>
      <c r="S14" s="2"/>
      <c r="T14" s="2"/>
      <c r="U14" s="2"/>
      <c r="V14" s="2"/>
      <c r="W14" s="2"/>
      <c r="X14" s="2"/>
      <c r="Y14" s="2"/>
      <c r="Z14" s="2"/>
    </row>
    <row r="15">
      <c r="A15" s="1" t="s">
        <v>87</v>
      </c>
      <c r="B15" s="1">
        <v>-2336.4</v>
      </c>
      <c r="C15" s="1">
        <v>-2651.55</v>
      </c>
      <c r="D15" s="1">
        <v>-3031.05</v>
      </c>
      <c r="E15" s="1">
        <v>-3471.6</v>
      </c>
      <c r="F15" s="1">
        <v>-4195.95</v>
      </c>
      <c r="G15" s="1">
        <v>-4709.1</v>
      </c>
      <c r="H15" s="1">
        <v>-5421.900000000001</v>
      </c>
      <c r="I15" s="1">
        <v>-5981.25</v>
      </c>
      <c r="J15" s="1">
        <v>-6397.05</v>
      </c>
      <c r="K15" s="1">
        <v>-6915.150000000001</v>
      </c>
      <c r="L15" s="2"/>
      <c r="M15" s="2"/>
      <c r="N15" s="2"/>
      <c r="O15" s="2"/>
      <c r="P15" s="2"/>
      <c r="Q15" s="2"/>
      <c r="R15" s="2"/>
      <c r="S15" s="2"/>
      <c r="T15" s="2"/>
      <c r="U15" s="2"/>
      <c r="V15" s="2"/>
      <c r="W15" s="2"/>
      <c r="X15" s="2"/>
      <c r="Y15" s="2"/>
      <c r="Z15" s="2"/>
    </row>
    <row r="16">
      <c r="A16" s="1" t="s">
        <v>88</v>
      </c>
      <c r="B16" s="1">
        <v>4785.0</v>
      </c>
      <c r="C16" s="1">
        <v>5603.400000000001</v>
      </c>
      <c r="D16" s="1">
        <v>4841.1</v>
      </c>
      <c r="E16" s="1">
        <v>4910.400000000001</v>
      </c>
      <c r="F16" s="1">
        <v>5240.400000000001</v>
      </c>
      <c r="G16" s="1">
        <v>5761.8</v>
      </c>
      <c r="H16" s="1">
        <v>6406.950000000001</v>
      </c>
      <c r="I16" s="1">
        <v>6601.650000000001</v>
      </c>
      <c r="J16" s="1">
        <v>6883.8</v>
      </c>
      <c r="K16" s="1">
        <v>6966.3</v>
      </c>
      <c r="L16" s="2"/>
      <c r="M16" s="2"/>
      <c r="N16" s="2"/>
      <c r="O16" s="2"/>
      <c r="P16" s="2"/>
      <c r="Q16" s="2"/>
      <c r="R16" s="2"/>
      <c r="S16" s="2"/>
      <c r="T16" s="2"/>
      <c r="U16" s="2"/>
      <c r="V16" s="2"/>
      <c r="W16" s="2"/>
      <c r="X16" s="2"/>
      <c r="Y16" s="2"/>
      <c r="Z16" s="2"/>
    </row>
    <row r="17">
      <c r="A17" s="1" t="s">
        <v>89</v>
      </c>
      <c r="B17" s="1">
        <v>27.885</v>
      </c>
      <c r="C17" s="1">
        <v>23.925</v>
      </c>
      <c r="D17" s="1">
        <v>20.13</v>
      </c>
      <c r="E17" s="1">
        <v>23.76</v>
      </c>
      <c r="F17" s="1">
        <v>18.645</v>
      </c>
      <c r="G17" s="1">
        <v>10.395</v>
      </c>
      <c r="H17" s="1">
        <v>7.095000000000001</v>
      </c>
      <c r="I17" s="1">
        <v>9.57</v>
      </c>
      <c r="J17" s="1">
        <v>24.585</v>
      </c>
      <c r="K17" s="1">
        <v>30.195</v>
      </c>
      <c r="L17" s="2"/>
      <c r="M17" s="2"/>
      <c r="N17" s="2"/>
      <c r="O17" s="2"/>
      <c r="P17" s="2"/>
      <c r="Q17" s="2"/>
      <c r="R17" s="2"/>
      <c r="S17" s="2"/>
      <c r="T17" s="2"/>
      <c r="U17" s="2"/>
      <c r="V17" s="2"/>
      <c r="W17" s="2"/>
      <c r="X17" s="2"/>
      <c r="Y17" s="2"/>
      <c r="Z17" s="2"/>
    </row>
    <row r="18">
      <c r="A18" s="1" t="s">
        <v>90</v>
      </c>
      <c r="B18" s="1">
        <v>339.9</v>
      </c>
      <c r="C18" s="1">
        <v>339.9</v>
      </c>
      <c r="D18" s="1">
        <v>339.9</v>
      </c>
      <c r="E18" s="1">
        <v>339.9</v>
      </c>
      <c r="F18" s="1">
        <v>339.9</v>
      </c>
      <c r="G18" s="1">
        <v>339.9</v>
      </c>
      <c r="H18" s="1">
        <v>339.9</v>
      </c>
      <c r="I18" s="1">
        <v>339.9</v>
      </c>
      <c r="J18" s="1">
        <v>344.85</v>
      </c>
      <c r="K18" s="1">
        <v>0.0</v>
      </c>
      <c r="L18" s="2"/>
      <c r="M18" s="2"/>
      <c r="N18" s="2"/>
      <c r="O18" s="2"/>
      <c r="P18" s="2"/>
      <c r="Q18" s="2"/>
      <c r="R18" s="2"/>
      <c r="S18" s="2"/>
      <c r="T18" s="2"/>
      <c r="U18" s="2"/>
      <c r="V18" s="2"/>
      <c r="W18" s="2"/>
      <c r="X18" s="2"/>
      <c r="Y18" s="2"/>
      <c r="Z18" s="2"/>
    </row>
    <row r="19">
      <c r="A19" s="1" t="s">
        <v>91</v>
      </c>
      <c r="B19" s="1">
        <v>128.205</v>
      </c>
      <c r="C19" s="1">
        <v>136.785</v>
      </c>
      <c r="D19" s="1">
        <v>123.75</v>
      </c>
      <c r="E19" s="1">
        <v>110.385</v>
      </c>
      <c r="F19" s="1">
        <v>112.53</v>
      </c>
      <c r="G19" s="1">
        <v>115.995</v>
      </c>
      <c r="H19" s="1">
        <v>127.05</v>
      </c>
      <c r="I19" s="1">
        <v>134.97</v>
      </c>
      <c r="J19" s="1">
        <v>154.275</v>
      </c>
      <c r="K19" s="1">
        <v>513.15</v>
      </c>
      <c r="L19" s="2"/>
      <c r="M19" s="2"/>
      <c r="N19" s="2"/>
      <c r="O19" s="2"/>
      <c r="P19" s="2"/>
      <c r="Q19" s="2"/>
      <c r="R19" s="2"/>
      <c r="S19" s="2"/>
      <c r="T19" s="2"/>
      <c r="U19" s="2"/>
      <c r="V19" s="2"/>
      <c r="W19" s="2"/>
      <c r="X19" s="2"/>
      <c r="Y19" s="2"/>
      <c r="Z19" s="2"/>
    </row>
    <row r="20">
      <c r="A20" s="1" t="s">
        <v>92</v>
      </c>
      <c r="B20" s="1">
        <v>4.125</v>
      </c>
      <c r="C20" s="1">
        <v>3.135</v>
      </c>
      <c r="D20" s="1">
        <v>11.55</v>
      </c>
      <c r="E20" s="1">
        <v>6.105</v>
      </c>
      <c r="F20" s="1">
        <v>2.805</v>
      </c>
      <c r="G20" s="1">
        <v>3.3</v>
      </c>
      <c r="H20" s="1">
        <v>3.795</v>
      </c>
      <c r="I20" s="1">
        <v>2.145</v>
      </c>
      <c r="J20" s="1">
        <v>0.0</v>
      </c>
      <c r="K20" s="1">
        <v>0.0</v>
      </c>
      <c r="L20" s="2"/>
      <c r="M20" s="2"/>
      <c r="N20" s="2"/>
      <c r="O20" s="2"/>
      <c r="P20" s="2"/>
      <c r="Q20" s="2"/>
      <c r="R20" s="2"/>
      <c r="S20" s="2"/>
      <c r="T20" s="2"/>
      <c r="U20" s="2"/>
      <c r="V20" s="2"/>
      <c r="W20" s="2"/>
      <c r="X20" s="2"/>
      <c r="Y20" s="2"/>
      <c r="Z20" s="2"/>
    </row>
    <row r="21" ht="15.75" customHeight="1">
      <c r="A21" s="1" t="s">
        <v>93</v>
      </c>
      <c r="B21" s="1">
        <v>22.935</v>
      </c>
      <c r="C21" s="1">
        <v>12.87</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94</v>
      </c>
      <c r="B22" s="1">
        <v>143.55</v>
      </c>
      <c r="C22" s="1">
        <v>532.95</v>
      </c>
      <c r="D22" s="1">
        <v>272.25</v>
      </c>
      <c r="E22" s="1">
        <v>193.05</v>
      </c>
      <c r="F22" s="1">
        <v>181.5</v>
      </c>
      <c r="G22" s="1">
        <v>438.9</v>
      </c>
      <c r="H22" s="1">
        <v>1407.45</v>
      </c>
      <c r="I22" s="1">
        <v>1362.9</v>
      </c>
      <c r="J22" s="1">
        <v>1049.4</v>
      </c>
      <c r="K22" s="1">
        <v>1062.6</v>
      </c>
      <c r="L22" s="2"/>
      <c r="M22" s="2"/>
      <c r="N22" s="2"/>
      <c r="O22" s="2"/>
      <c r="P22" s="2"/>
      <c r="Q22" s="2"/>
      <c r="R22" s="2"/>
      <c r="S22" s="2"/>
      <c r="T22" s="2"/>
      <c r="U22" s="2"/>
      <c r="V22" s="2"/>
      <c r="W22" s="2"/>
      <c r="X22" s="2"/>
      <c r="Y22" s="2"/>
      <c r="Z22" s="2"/>
    </row>
    <row r="23" ht="15.75" customHeight="1">
      <c r="A23" s="1" t="s">
        <v>95</v>
      </c>
      <c r="B23" s="1">
        <v>267.3</v>
      </c>
      <c r="C23" s="1">
        <v>353.1</v>
      </c>
      <c r="D23" s="1">
        <v>259.05</v>
      </c>
      <c r="E23" s="1">
        <v>249.15</v>
      </c>
      <c r="F23" s="1">
        <v>341.55</v>
      </c>
      <c r="G23" s="1">
        <v>711.15</v>
      </c>
      <c r="H23" s="1">
        <v>270.6</v>
      </c>
      <c r="I23" s="1">
        <v>339.9</v>
      </c>
      <c r="J23" s="1">
        <v>387.75</v>
      </c>
      <c r="K23" s="1">
        <v>386.1</v>
      </c>
      <c r="L23" s="2"/>
      <c r="M23" s="2"/>
      <c r="N23" s="2"/>
      <c r="O23" s="2"/>
      <c r="P23" s="2"/>
      <c r="Q23" s="2"/>
      <c r="R23" s="2"/>
      <c r="S23" s="2"/>
      <c r="T23" s="2"/>
      <c r="U23" s="2"/>
      <c r="V23" s="2"/>
      <c r="W23" s="2"/>
      <c r="X23" s="2"/>
      <c r="Y23" s="2"/>
      <c r="Z23" s="2"/>
    </row>
    <row r="24" ht="15.75" customHeight="1">
      <c r="A24" s="1" t="s">
        <v>96</v>
      </c>
      <c r="B24" s="1">
        <v>8154.3</v>
      </c>
      <c r="C24" s="1">
        <v>9893.4</v>
      </c>
      <c r="D24" s="1">
        <v>8550.300000000001</v>
      </c>
      <c r="E24" s="1">
        <v>8801.1</v>
      </c>
      <c r="F24" s="1">
        <v>9766.35</v>
      </c>
      <c r="G24" s="1">
        <v>11241.45</v>
      </c>
      <c r="H24" s="1">
        <v>14203.2</v>
      </c>
      <c r="I24" s="1">
        <v>15272.4</v>
      </c>
      <c r="J24" s="1">
        <v>14528.25</v>
      </c>
      <c r="K24" s="1">
        <v>15137.1</v>
      </c>
      <c r="L24" s="2"/>
      <c r="M24" s="2"/>
      <c r="N24" s="2"/>
      <c r="O24" s="2"/>
      <c r="P24" s="2"/>
      <c r="Q24" s="2"/>
      <c r="R24" s="2"/>
      <c r="S24" s="2"/>
      <c r="T24" s="2"/>
      <c r="U24" s="2"/>
      <c r="V24" s="2"/>
      <c r="W24" s="2"/>
      <c r="X24" s="2"/>
      <c r="Y24" s="2"/>
      <c r="Z24" s="2"/>
    </row>
    <row r="25" ht="15.75" customHeight="1">
      <c r="A25" s="1" t="s">
        <v>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1790.25</v>
      </c>
      <c r="C26" s="1">
        <v>1930.5</v>
      </c>
      <c r="D26" s="1">
        <v>1080.75</v>
      </c>
      <c r="E26" s="1">
        <v>869.5500000000001</v>
      </c>
      <c r="F26" s="1">
        <v>1376.1</v>
      </c>
      <c r="G26" s="1">
        <v>1504.8</v>
      </c>
      <c r="H26" s="1">
        <v>1641.75</v>
      </c>
      <c r="I26" s="1">
        <v>1988.25</v>
      </c>
      <c r="J26" s="1">
        <v>2021.25</v>
      </c>
      <c r="K26" s="1">
        <v>2181.3</v>
      </c>
      <c r="L26" s="2"/>
      <c r="M26" s="2"/>
      <c r="N26" s="2"/>
      <c r="O26" s="2"/>
      <c r="P26" s="2"/>
      <c r="Q26" s="2"/>
      <c r="R26" s="2"/>
      <c r="S26" s="2"/>
      <c r="T26" s="2"/>
      <c r="U26" s="2"/>
      <c r="V26" s="2"/>
      <c r="W26" s="2"/>
      <c r="X26" s="2"/>
      <c r="Y26" s="2"/>
      <c r="Z26" s="2"/>
    </row>
    <row r="27" ht="15.75" customHeight="1">
      <c r="A27" s="1" t="s">
        <v>99</v>
      </c>
      <c r="B27" s="1">
        <v>171.6</v>
      </c>
      <c r="C27" s="1">
        <v>154.275</v>
      </c>
      <c r="D27" s="1">
        <v>151.305</v>
      </c>
      <c r="E27" s="1">
        <v>173.25</v>
      </c>
      <c r="F27" s="1">
        <v>178.2</v>
      </c>
      <c r="G27" s="1">
        <v>156.255</v>
      </c>
      <c r="H27" s="1">
        <v>292.05</v>
      </c>
      <c r="I27" s="1">
        <v>359.7</v>
      </c>
      <c r="J27" s="1">
        <v>217.8</v>
      </c>
      <c r="K27" s="1">
        <v>201.3</v>
      </c>
      <c r="L27" s="2"/>
      <c r="M27" s="2"/>
      <c r="N27" s="2"/>
      <c r="O27" s="2"/>
      <c r="P27" s="2"/>
      <c r="Q27" s="2"/>
      <c r="R27" s="2"/>
      <c r="S27" s="2"/>
      <c r="T27" s="2"/>
      <c r="U27" s="2"/>
      <c r="V27" s="2"/>
      <c r="W27" s="2"/>
      <c r="X27" s="2"/>
      <c r="Y27" s="2"/>
      <c r="Z27" s="2"/>
    </row>
    <row r="28" ht="15.75" customHeight="1">
      <c r="A28" s="1" t="s">
        <v>100</v>
      </c>
      <c r="B28" s="1">
        <v>0.0</v>
      </c>
      <c r="C28" s="1">
        <v>0.0</v>
      </c>
      <c r="D28" s="1">
        <v>49.995</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101</v>
      </c>
      <c r="B29" s="1">
        <v>240.9</v>
      </c>
      <c r="C29" s="1">
        <v>384.45</v>
      </c>
      <c r="D29" s="1">
        <v>2105.4</v>
      </c>
      <c r="E29" s="1">
        <v>1800.15</v>
      </c>
      <c r="F29" s="1">
        <v>1859.55</v>
      </c>
      <c r="G29" s="1">
        <v>259.05</v>
      </c>
      <c r="H29" s="1">
        <v>1499.85</v>
      </c>
      <c r="I29" s="1">
        <v>245.85</v>
      </c>
      <c r="J29" s="1">
        <v>371.25</v>
      </c>
      <c r="K29" s="1">
        <v>457.05</v>
      </c>
      <c r="L29" s="2"/>
      <c r="M29" s="2"/>
      <c r="N29" s="2"/>
      <c r="O29" s="2"/>
      <c r="P29" s="2"/>
      <c r="Q29" s="2"/>
      <c r="R29" s="2"/>
      <c r="S29" s="2"/>
      <c r="T29" s="2"/>
      <c r="U29" s="2"/>
      <c r="V29" s="2"/>
      <c r="W29" s="2"/>
      <c r="X29" s="2"/>
      <c r="Y29" s="2"/>
      <c r="Z29" s="2"/>
    </row>
    <row r="30" ht="15.75" customHeight="1">
      <c r="A30" s="1" t="s">
        <v>102</v>
      </c>
      <c r="B30" s="1">
        <v>0.0</v>
      </c>
      <c r="C30" s="1">
        <v>0.0</v>
      </c>
      <c r="D30" s="1">
        <v>0.0</v>
      </c>
      <c r="E30" s="1">
        <v>0.0</v>
      </c>
      <c r="F30" s="1">
        <v>0.0</v>
      </c>
      <c r="G30" s="1">
        <v>111.54</v>
      </c>
      <c r="H30" s="1">
        <v>147.675</v>
      </c>
      <c r="I30" s="1">
        <v>111.375</v>
      </c>
      <c r="J30" s="1">
        <v>171.6</v>
      </c>
      <c r="K30" s="1">
        <v>161.37</v>
      </c>
      <c r="L30" s="2"/>
      <c r="M30" s="2"/>
      <c r="N30" s="2"/>
      <c r="O30" s="2"/>
      <c r="P30" s="2"/>
      <c r="Q30" s="2"/>
      <c r="R30" s="2"/>
      <c r="S30" s="2"/>
      <c r="T30" s="2"/>
      <c r="U30" s="2"/>
      <c r="V30" s="2"/>
      <c r="W30" s="2"/>
      <c r="X30" s="2"/>
      <c r="Y30" s="2"/>
      <c r="Z30" s="2"/>
    </row>
    <row r="31" ht="15.75" customHeight="1">
      <c r="A31" s="1" t="s">
        <v>103</v>
      </c>
      <c r="B31" s="1">
        <v>5.115</v>
      </c>
      <c r="C31" s="1">
        <v>68.47500000000001</v>
      </c>
      <c r="D31" s="1">
        <v>44.38500000000001</v>
      </c>
      <c r="E31" s="1">
        <v>138.6</v>
      </c>
      <c r="F31" s="1">
        <v>69.135</v>
      </c>
      <c r="G31" s="1">
        <v>5.61</v>
      </c>
      <c r="H31" s="1">
        <v>46.86</v>
      </c>
      <c r="I31" s="1">
        <v>275.55</v>
      </c>
      <c r="J31" s="1">
        <v>62.865</v>
      </c>
      <c r="K31" s="1">
        <v>1.815</v>
      </c>
      <c r="L31" s="2"/>
      <c r="M31" s="2"/>
      <c r="N31" s="2"/>
      <c r="O31" s="2"/>
      <c r="P31" s="2"/>
      <c r="Q31" s="2"/>
      <c r="R31" s="2"/>
      <c r="S31" s="2"/>
      <c r="T31" s="2"/>
      <c r="U31" s="2"/>
      <c r="V31" s="2"/>
      <c r="W31" s="2"/>
      <c r="X31" s="2"/>
      <c r="Y31" s="2"/>
      <c r="Z31" s="2"/>
    </row>
    <row r="32" ht="15.75" customHeight="1">
      <c r="A32" s="1" t="s">
        <v>104</v>
      </c>
      <c r="B32" s="1">
        <v>114.51</v>
      </c>
      <c r="C32" s="1">
        <v>216.15</v>
      </c>
      <c r="D32" s="1">
        <v>371.25</v>
      </c>
      <c r="E32" s="1">
        <v>176.55</v>
      </c>
      <c r="F32" s="1">
        <v>331.485</v>
      </c>
      <c r="G32" s="1">
        <v>638.5500000000001</v>
      </c>
      <c r="H32" s="1">
        <v>1057.65</v>
      </c>
      <c r="I32" s="1">
        <v>1174.8</v>
      </c>
      <c r="J32" s="1">
        <v>1146.75</v>
      </c>
      <c r="K32" s="1">
        <v>1039.5</v>
      </c>
      <c r="L32" s="2"/>
      <c r="M32" s="2"/>
      <c r="N32" s="2"/>
      <c r="O32" s="2"/>
      <c r="P32" s="2"/>
      <c r="Q32" s="2"/>
      <c r="R32" s="2"/>
      <c r="S32" s="2"/>
      <c r="T32" s="2"/>
      <c r="U32" s="2"/>
      <c r="V32" s="2"/>
      <c r="W32" s="2"/>
      <c r="X32" s="2"/>
      <c r="Y32" s="2"/>
      <c r="Z32" s="2"/>
    </row>
    <row r="33" ht="15.75" customHeight="1">
      <c r="A33" s="1" t="s">
        <v>105</v>
      </c>
      <c r="B33" s="1">
        <v>2323.2</v>
      </c>
      <c r="C33" s="1">
        <v>2752.2</v>
      </c>
      <c r="D33" s="1">
        <v>3801.6</v>
      </c>
      <c r="E33" s="1">
        <v>3158.1</v>
      </c>
      <c r="F33" s="1">
        <v>3814.8</v>
      </c>
      <c r="G33" s="1">
        <v>2676.135</v>
      </c>
      <c r="H33" s="1">
        <v>4684.35</v>
      </c>
      <c r="I33" s="1">
        <v>4156.35</v>
      </c>
      <c r="J33" s="1">
        <v>3991.35</v>
      </c>
      <c r="K33" s="1">
        <v>4040.85</v>
      </c>
      <c r="L33" s="2"/>
      <c r="M33" s="2"/>
      <c r="N33" s="2"/>
      <c r="O33" s="2"/>
      <c r="P33" s="2"/>
      <c r="Q33" s="2"/>
      <c r="R33" s="2"/>
      <c r="S33" s="2"/>
      <c r="T33" s="2"/>
      <c r="U33" s="2"/>
      <c r="V33" s="2"/>
      <c r="W33" s="2"/>
      <c r="X33" s="2"/>
      <c r="Y33" s="2"/>
      <c r="Z33" s="2"/>
    </row>
    <row r="34" ht="15.75" customHeight="1">
      <c r="A34" s="1" t="s">
        <v>106</v>
      </c>
      <c r="B34" s="1">
        <v>4596.900000000001</v>
      </c>
      <c r="C34" s="1">
        <v>6611.55</v>
      </c>
      <c r="D34" s="1">
        <v>3831.3</v>
      </c>
      <c r="E34" s="1">
        <v>3996.3</v>
      </c>
      <c r="F34" s="1">
        <v>4390.650000000001</v>
      </c>
      <c r="G34" s="1">
        <v>6619.8</v>
      </c>
      <c r="H34" s="1">
        <v>7972.8</v>
      </c>
      <c r="I34" s="1">
        <v>8177.400000000001</v>
      </c>
      <c r="J34" s="1">
        <v>7809.450000000001</v>
      </c>
      <c r="K34" s="1">
        <v>8779.65</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330.0</v>
      </c>
      <c r="H35" s="1">
        <v>381.15</v>
      </c>
      <c r="I35" s="1">
        <v>409.2</v>
      </c>
      <c r="J35" s="1">
        <v>528.0</v>
      </c>
      <c r="K35" s="1">
        <v>488.4</v>
      </c>
      <c r="L35" s="2"/>
      <c r="M35" s="2"/>
      <c r="N35" s="2"/>
      <c r="O35" s="2"/>
      <c r="P35" s="2"/>
      <c r="Q35" s="2"/>
      <c r="R35" s="2"/>
      <c r="S35" s="2"/>
      <c r="T35" s="2"/>
      <c r="U35" s="2"/>
      <c r="V35" s="2"/>
      <c r="W35" s="2"/>
      <c r="X35" s="2"/>
      <c r="Y35" s="2"/>
      <c r="Z35" s="2"/>
    </row>
    <row r="36" ht="15.75" customHeight="1">
      <c r="A36" s="1" t="s">
        <v>108</v>
      </c>
      <c r="B36" s="1">
        <v>11.385</v>
      </c>
      <c r="C36" s="1">
        <v>25.575</v>
      </c>
      <c r="D36" s="1">
        <v>26.73</v>
      </c>
      <c r="E36" s="1">
        <v>32.01</v>
      </c>
      <c r="F36" s="1">
        <v>33.99</v>
      </c>
      <c r="G36" s="1">
        <v>64.185</v>
      </c>
      <c r="H36" s="1">
        <v>77.88000000000001</v>
      </c>
      <c r="I36" s="1">
        <v>80.52000000000001</v>
      </c>
      <c r="J36" s="1">
        <v>81.51</v>
      </c>
      <c r="K36" s="1">
        <v>93.555</v>
      </c>
      <c r="L36" s="2"/>
      <c r="M36" s="2"/>
      <c r="N36" s="2"/>
      <c r="O36" s="2"/>
      <c r="P36" s="2"/>
      <c r="Q36" s="2"/>
      <c r="R36" s="2"/>
      <c r="S36" s="2"/>
      <c r="T36" s="2"/>
      <c r="U36" s="2"/>
      <c r="V36" s="2"/>
      <c r="W36" s="2"/>
      <c r="X36" s="2"/>
      <c r="Y36" s="2"/>
      <c r="Z36" s="2"/>
    </row>
    <row r="37" ht="15.75" customHeight="1">
      <c r="A37" s="1" t="s">
        <v>109</v>
      </c>
      <c r="B37" s="1">
        <v>99.495</v>
      </c>
      <c r="C37" s="1">
        <v>120.615</v>
      </c>
      <c r="D37" s="1">
        <v>84.315</v>
      </c>
      <c r="E37" s="1">
        <v>155.1</v>
      </c>
      <c r="F37" s="1">
        <v>53.625</v>
      </c>
      <c r="G37" s="1">
        <v>45.045</v>
      </c>
      <c r="H37" s="1">
        <v>202.95</v>
      </c>
      <c r="I37" s="1">
        <v>232.65</v>
      </c>
      <c r="J37" s="1">
        <v>189.75</v>
      </c>
      <c r="K37" s="1">
        <v>277.2</v>
      </c>
      <c r="L37" s="2"/>
      <c r="M37" s="2"/>
      <c r="N37" s="2"/>
      <c r="O37" s="2"/>
      <c r="P37" s="2"/>
      <c r="Q37" s="2"/>
      <c r="R37" s="2"/>
      <c r="S37" s="2"/>
      <c r="T37" s="2"/>
      <c r="U37" s="2"/>
      <c r="V37" s="2"/>
      <c r="W37" s="2"/>
      <c r="X37" s="2"/>
      <c r="Y37" s="2"/>
      <c r="Z37" s="2"/>
    </row>
    <row r="38" ht="15.75" customHeight="1">
      <c r="A38" s="1" t="s">
        <v>110</v>
      </c>
      <c r="B38" s="1">
        <v>151.14</v>
      </c>
      <c r="C38" s="1">
        <v>162.69</v>
      </c>
      <c r="D38" s="1">
        <v>523.0500000000001</v>
      </c>
      <c r="E38" s="1">
        <v>521.4</v>
      </c>
      <c r="F38" s="1">
        <v>498.3</v>
      </c>
      <c r="G38" s="1">
        <v>854.7</v>
      </c>
      <c r="H38" s="1">
        <v>1522.95</v>
      </c>
      <c r="I38" s="1">
        <v>1192.95</v>
      </c>
      <c r="J38" s="1">
        <v>919.0500000000001</v>
      </c>
      <c r="K38" s="1">
        <v>917.4000000000001</v>
      </c>
      <c r="L38" s="2"/>
      <c r="M38" s="2"/>
      <c r="N38" s="2"/>
      <c r="O38" s="2"/>
      <c r="P38" s="2"/>
      <c r="Q38" s="2"/>
      <c r="R38" s="2"/>
      <c r="S38" s="2"/>
      <c r="T38" s="2"/>
      <c r="U38" s="2"/>
      <c r="V38" s="2"/>
      <c r="W38" s="2"/>
      <c r="X38" s="2"/>
      <c r="Y38" s="2"/>
      <c r="Z38" s="2"/>
    </row>
    <row r="39" ht="15.75" customHeight="1">
      <c r="A39" s="1" t="s">
        <v>111</v>
      </c>
      <c r="B39" s="1">
        <v>7182.450000000001</v>
      </c>
      <c r="C39" s="1">
        <v>9672.300000000001</v>
      </c>
      <c r="D39" s="1">
        <v>8266.5</v>
      </c>
      <c r="E39" s="1">
        <v>7862.25</v>
      </c>
      <c r="F39" s="1">
        <v>8791.2</v>
      </c>
      <c r="G39" s="1">
        <v>10589.7</v>
      </c>
      <c r="H39" s="1">
        <v>14841.75</v>
      </c>
      <c r="I39" s="1">
        <v>14249.4</v>
      </c>
      <c r="J39" s="1">
        <v>13520.1</v>
      </c>
      <c r="K39" s="1">
        <v>14595.9</v>
      </c>
      <c r="L39" s="2"/>
      <c r="M39" s="2"/>
      <c r="N39" s="2"/>
      <c r="O39" s="2"/>
      <c r="P39" s="2"/>
      <c r="Q39" s="2"/>
      <c r="R39" s="2"/>
      <c r="S39" s="2"/>
      <c r="T39" s="2"/>
      <c r="U39" s="2"/>
      <c r="V39" s="2"/>
      <c r="W39" s="2"/>
      <c r="X39" s="2"/>
      <c r="Y39" s="2"/>
      <c r="Z39" s="2"/>
    </row>
    <row r="40" ht="15.75" customHeight="1">
      <c r="A40" s="1" t="s">
        <v>112</v>
      </c>
      <c r="B40" s="1">
        <v>1326.435</v>
      </c>
      <c r="C40" s="1">
        <v>1326.435</v>
      </c>
      <c r="D40" s="1">
        <v>1326.435</v>
      </c>
      <c r="E40" s="1">
        <v>1326.435</v>
      </c>
      <c r="F40" s="1">
        <v>1326.435</v>
      </c>
      <c r="G40" s="1">
        <v>1326.435</v>
      </c>
      <c r="H40" s="1">
        <v>1326.435</v>
      </c>
      <c r="I40" s="1">
        <v>1326.435</v>
      </c>
      <c r="J40" s="1">
        <v>1326.435</v>
      </c>
      <c r="K40" s="1">
        <v>1326.435</v>
      </c>
      <c r="L40" s="2"/>
      <c r="M40" s="2"/>
      <c r="N40" s="2"/>
      <c r="O40" s="2"/>
      <c r="P40" s="2"/>
      <c r="Q40" s="2"/>
      <c r="R40" s="2"/>
      <c r="S40" s="2"/>
      <c r="T40" s="2"/>
      <c r="U40" s="2"/>
      <c r="V40" s="2"/>
      <c r="W40" s="2"/>
      <c r="X40" s="2"/>
      <c r="Y40" s="2"/>
      <c r="Z40" s="2"/>
    </row>
    <row r="41" ht="15.75" customHeight="1">
      <c r="A41" s="1" t="s">
        <v>113</v>
      </c>
      <c r="B41" s="1">
        <v>121.44</v>
      </c>
      <c r="C41" s="1">
        <v>475.2</v>
      </c>
      <c r="D41" s="1">
        <v>137.775</v>
      </c>
      <c r="E41" s="1">
        <v>651.75</v>
      </c>
      <c r="F41" s="1">
        <v>770.5500000000001</v>
      </c>
      <c r="G41" s="1">
        <v>315.15</v>
      </c>
      <c r="H41" s="1">
        <v>-747.45</v>
      </c>
      <c r="I41" s="1">
        <v>574.2</v>
      </c>
      <c r="J41" s="1">
        <v>301.95</v>
      </c>
      <c r="K41" s="1">
        <v>-452.1</v>
      </c>
      <c r="L41" s="2"/>
      <c r="M41" s="2"/>
      <c r="N41" s="2"/>
      <c r="O41" s="2"/>
      <c r="P41" s="2"/>
      <c r="Q41" s="2"/>
      <c r="R41" s="2"/>
      <c r="S41" s="2"/>
      <c r="T41" s="2"/>
      <c r="U41" s="2"/>
      <c r="V41" s="2"/>
      <c r="W41" s="2"/>
      <c r="X41" s="2"/>
      <c r="Y41" s="2"/>
      <c r="Z41" s="2"/>
    </row>
    <row r="42" ht="15.75" customHeight="1">
      <c r="A42" s="1" t="s">
        <v>114</v>
      </c>
      <c r="B42" s="1">
        <v>-7.92</v>
      </c>
      <c r="C42" s="1">
        <v>-8.085</v>
      </c>
      <c r="D42" s="1">
        <v>-8.085</v>
      </c>
      <c r="E42" s="1">
        <v>-8.085</v>
      </c>
      <c r="F42" s="1">
        <v>-8.085</v>
      </c>
      <c r="G42" s="1">
        <v>-8.085</v>
      </c>
      <c r="H42" s="1">
        <v>-8.085</v>
      </c>
      <c r="I42" s="1">
        <v>-6.27</v>
      </c>
      <c r="J42" s="1">
        <v>-4.62</v>
      </c>
      <c r="K42" s="1">
        <v>0.0</v>
      </c>
      <c r="L42" s="2"/>
      <c r="M42" s="2"/>
      <c r="N42" s="2"/>
      <c r="O42" s="2"/>
      <c r="P42" s="2"/>
      <c r="Q42" s="2"/>
      <c r="R42" s="2"/>
      <c r="S42" s="2"/>
      <c r="T42" s="2"/>
      <c r="U42" s="2"/>
      <c r="V42" s="2"/>
      <c r="W42" s="2"/>
      <c r="X42" s="2"/>
      <c r="Y42" s="2"/>
      <c r="Z42" s="2"/>
    </row>
    <row r="43" ht="15.75" customHeight="1">
      <c r="A43" s="1" t="s">
        <v>115</v>
      </c>
      <c r="B43" s="1">
        <v>-443.85</v>
      </c>
      <c r="C43" s="1">
        <v>-1460.25</v>
      </c>
      <c r="D43" s="1">
        <v>-1004.85</v>
      </c>
      <c r="E43" s="1">
        <v>-894.3000000000001</v>
      </c>
      <c r="F43" s="1">
        <v>-970.2</v>
      </c>
      <c r="G43" s="1">
        <v>-826.6500000000001</v>
      </c>
      <c r="H43" s="1">
        <v>-935.5500000000001</v>
      </c>
      <c r="I43" s="1">
        <v>-597.3000000000001</v>
      </c>
      <c r="J43" s="1">
        <v>-415.8</v>
      </c>
      <c r="K43" s="1">
        <v>-216.15</v>
      </c>
      <c r="L43" s="2"/>
      <c r="M43" s="2"/>
      <c r="N43" s="2"/>
      <c r="O43" s="2"/>
      <c r="P43" s="2"/>
      <c r="Q43" s="2"/>
      <c r="R43" s="2"/>
      <c r="S43" s="2"/>
      <c r="T43" s="2"/>
      <c r="U43" s="2"/>
      <c r="V43" s="2"/>
      <c r="W43" s="2"/>
      <c r="X43" s="2"/>
      <c r="Y43" s="2"/>
      <c r="Z43" s="2"/>
    </row>
    <row r="44" ht="15.75" customHeight="1">
      <c r="A44" s="1" t="s">
        <v>116</v>
      </c>
      <c r="B44" s="1">
        <v>996.6</v>
      </c>
      <c r="C44" s="1">
        <v>333.3</v>
      </c>
      <c r="D44" s="1">
        <v>452.1</v>
      </c>
      <c r="E44" s="1">
        <v>1075.8</v>
      </c>
      <c r="F44" s="1">
        <v>1120.35</v>
      </c>
      <c r="G44" s="1">
        <v>806.85</v>
      </c>
      <c r="H44" s="1">
        <v>-363.0</v>
      </c>
      <c r="I44" s="1">
        <v>1298.55</v>
      </c>
      <c r="J44" s="1">
        <v>1207.8</v>
      </c>
      <c r="K44" s="1">
        <v>658.35</v>
      </c>
      <c r="L44" s="2"/>
      <c r="M44" s="2"/>
      <c r="N44" s="2"/>
      <c r="O44" s="2"/>
      <c r="P44" s="2"/>
      <c r="Q44" s="2"/>
      <c r="R44" s="2"/>
      <c r="S44" s="2"/>
      <c r="T44" s="2"/>
      <c r="U44" s="2"/>
      <c r="V44" s="2"/>
      <c r="W44" s="2"/>
      <c r="X44" s="2"/>
      <c r="Y44" s="2"/>
      <c r="Z44" s="2"/>
    </row>
    <row r="45" ht="15.75" customHeight="1">
      <c r="A45" s="1" t="s">
        <v>117</v>
      </c>
      <c r="B45" s="1">
        <v>-23.925</v>
      </c>
      <c r="C45" s="1">
        <v>-113.025</v>
      </c>
      <c r="D45" s="1">
        <v>-168.3</v>
      </c>
      <c r="E45" s="1">
        <v>-136.62</v>
      </c>
      <c r="F45" s="1">
        <v>-144.54</v>
      </c>
      <c r="G45" s="1">
        <v>-155.265</v>
      </c>
      <c r="H45" s="1">
        <v>-273.9</v>
      </c>
      <c r="I45" s="1">
        <v>-273.9</v>
      </c>
      <c r="J45" s="1">
        <v>-199.65</v>
      </c>
      <c r="K45" s="1">
        <v>-117.645</v>
      </c>
      <c r="L45" s="2"/>
      <c r="M45" s="2"/>
      <c r="N45" s="2"/>
      <c r="O45" s="2"/>
      <c r="P45" s="2"/>
      <c r="Q45" s="2"/>
      <c r="R45" s="2"/>
      <c r="S45" s="2"/>
      <c r="T45" s="2"/>
      <c r="U45" s="2"/>
      <c r="V45" s="2"/>
      <c r="W45" s="2"/>
      <c r="X45" s="2"/>
      <c r="Y45" s="2"/>
      <c r="Z45" s="2"/>
    </row>
    <row r="46" ht="15.75" customHeight="1">
      <c r="A46" s="1" t="s">
        <v>118</v>
      </c>
      <c r="B46" s="1">
        <v>971.85</v>
      </c>
      <c r="C46" s="1">
        <v>221.1</v>
      </c>
      <c r="D46" s="1">
        <v>283.8</v>
      </c>
      <c r="E46" s="1">
        <v>938.85</v>
      </c>
      <c r="F46" s="1">
        <v>975.1500000000001</v>
      </c>
      <c r="G46" s="1">
        <v>650.1</v>
      </c>
      <c r="H46" s="1">
        <v>-638.5500000000001</v>
      </c>
      <c r="I46" s="1">
        <v>1023.0</v>
      </c>
      <c r="J46" s="1">
        <v>1008.15</v>
      </c>
      <c r="K46" s="1">
        <v>541.2</v>
      </c>
      <c r="L46" s="2"/>
      <c r="M46" s="2"/>
      <c r="N46" s="2"/>
      <c r="O46" s="2"/>
      <c r="P46" s="2"/>
      <c r="Q46" s="2"/>
      <c r="R46" s="2"/>
      <c r="S46" s="2"/>
      <c r="T46" s="2"/>
      <c r="U46" s="2"/>
      <c r="V46" s="2"/>
      <c r="W46" s="2"/>
      <c r="X46" s="2"/>
      <c r="Y46" s="2"/>
      <c r="Z46" s="2"/>
    </row>
    <row r="47" ht="15.75" customHeight="1">
      <c r="A47" s="1" t="s">
        <v>119</v>
      </c>
      <c r="B47" s="1">
        <v>8154.3</v>
      </c>
      <c r="C47" s="1">
        <v>9893.4</v>
      </c>
      <c r="D47" s="1">
        <v>8550.300000000001</v>
      </c>
      <c r="E47" s="1">
        <v>8801.1</v>
      </c>
      <c r="F47" s="1">
        <v>9766.35</v>
      </c>
      <c r="G47" s="1">
        <v>11241.45</v>
      </c>
      <c r="H47" s="1">
        <v>14203.2</v>
      </c>
      <c r="I47" s="1">
        <v>15272.4</v>
      </c>
      <c r="J47" s="1">
        <v>14528.25</v>
      </c>
      <c r="K47" s="1">
        <v>15137.1</v>
      </c>
      <c r="L47" s="2"/>
      <c r="M47" s="2"/>
      <c r="N47" s="2"/>
      <c r="O47" s="2"/>
      <c r="P47" s="2"/>
      <c r="Q47" s="2"/>
      <c r="R47" s="2"/>
      <c r="S47" s="2"/>
      <c r="T47" s="2"/>
      <c r="U47" s="2"/>
      <c r="V47" s="2"/>
      <c r="W47" s="2"/>
      <c r="X47" s="2"/>
      <c r="Y47" s="2"/>
      <c r="Z47" s="2"/>
    </row>
    <row r="48" ht="15.75" customHeight="1">
      <c r="A48" s="1" t="s">
        <v>67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120</v>
      </c>
      <c r="B49" s="1">
        <v>131.34</v>
      </c>
      <c r="C49" s="1">
        <v>131.34</v>
      </c>
      <c r="D49" s="1">
        <v>131.34</v>
      </c>
      <c r="E49" s="1">
        <v>131.34</v>
      </c>
      <c r="F49" s="1">
        <v>131.34</v>
      </c>
      <c r="G49" s="1">
        <v>131.34</v>
      </c>
      <c r="H49" s="1">
        <v>131.34</v>
      </c>
      <c r="I49" s="1">
        <v>131.34</v>
      </c>
      <c r="J49" s="1">
        <v>131.34</v>
      </c>
      <c r="K49" s="1">
        <v>131.505</v>
      </c>
      <c r="L49" s="2"/>
      <c r="M49" s="2"/>
      <c r="N49" s="2"/>
      <c r="O49" s="2"/>
      <c r="P49" s="2"/>
      <c r="Q49" s="2"/>
      <c r="R49" s="2"/>
      <c r="S49" s="2"/>
      <c r="T49" s="2"/>
      <c r="U49" s="2"/>
      <c r="V49" s="2"/>
      <c r="W49" s="2"/>
      <c r="X49" s="2"/>
      <c r="Y49" s="2"/>
      <c r="Z49" s="2"/>
    </row>
    <row r="50" ht="15.75" customHeight="1">
      <c r="A50" s="1" t="s">
        <v>121</v>
      </c>
      <c r="B50" s="1">
        <v>131.34</v>
      </c>
      <c r="C50" s="1">
        <v>131.34</v>
      </c>
      <c r="D50" s="1">
        <v>131.34</v>
      </c>
      <c r="E50" s="1">
        <v>131.34</v>
      </c>
      <c r="F50" s="1">
        <v>131.34</v>
      </c>
      <c r="G50" s="1">
        <v>131.34</v>
      </c>
      <c r="H50" s="1">
        <v>131.34</v>
      </c>
      <c r="I50" s="1">
        <v>131.34</v>
      </c>
      <c r="J50" s="1">
        <v>131.34</v>
      </c>
      <c r="K50" s="1">
        <v>131.505</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528.0</v>
      </c>
      <c r="C52" s="1">
        <v>-142.725</v>
      </c>
      <c r="D52" s="1">
        <v>-11.55</v>
      </c>
      <c r="E52" s="1">
        <v>625.35</v>
      </c>
      <c r="F52" s="1">
        <v>668.25</v>
      </c>
      <c r="G52" s="1">
        <v>349.8</v>
      </c>
      <c r="H52" s="1">
        <v>-829.95</v>
      </c>
      <c r="I52" s="1">
        <v>823.35</v>
      </c>
      <c r="J52" s="1">
        <v>709.5</v>
      </c>
      <c r="K52" s="1">
        <v>145.86</v>
      </c>
      <c r="L52" s="2"/>
      <c r="M52" s="2"/>
      <c r="N52" s="2"/>
      <c r="O52" s="2"/>
      <c r="P52" s="2"/>
      <c r="Q52" s="2"/>
      <c r="R52" s="2"/>
      <c r="S52" s="2"/>
      <c r="T52" s="2"/>
      <c r="U52" s="2"/>
      <c r="V52" s="2"/>
      <c r="W52" s="2"/>
      <c r="X52" s="2"/>
      <c r="Y52" s="2"/>
      <c r="Z52" s="2"/>
    </row>
    <row r="53" ht="15.75" customHeight="1">
      <c r="A53" s="1" t="s">
        <v>134</v>
      </c>
      <c r="B53" s="1" t="s">
        <v>135</v>
      </c>
      <c r="C53" s="1" t="s">
        <v>136</v>
      </c>
      <c r="D53" s="1" t="s">
        <v>137</v>
      </c>
      <c r="E53" s="1" t="s">
        <v>138</v>
      </c>
      <c r="F53" s="1" t="s">
        <v>139</v>
      </c>
      <c r="G53" s="1" t="s">
        <v>140</v>
      </c>
      <c r="H53" s="1" t="s">
        <v>141</v>
      </c>
      <c r="I53" s="1" t="s">
        <v>142</v>
      </c>
      <c r="J53" s="1" t="s">
        <v>143</v>
      </c>
      <c r="K53" s="1" t="s">
        <v>144</v>
      </c>
      <c r="L53" s="2"/>
      <c r="M53" s="2"/>
      <c r="N53" s="2"/>
      <c r="O53" s="2"/>
      <c r="P53" s="2"/>
      <c r="Q53" s="2"/>
      <c r="R53" s="2"/>
      <c r="S53" s="2"/>
      <c r="T53" s="2"/>
      <c r="U53" s="2"/>
      <c r="V53" s="2"/>
      <c r="W53" s="2"/>
      <c r="X53" s="2"/>
      <c r="Y53" s="2"/>
      <c r="Z53" s="2"/>
    </row>
    <row r="54" ht="15.75" customHeight="1">
      <c r="A54" s="1" t="s">
        <v>145</v>
      </c>
      <c r="B54" s="1">
        <v>4837.8</v>
      </c>
      <c r="C54" s="1">
        <v>6996.0</v>
      </c>
      <c r="D54" s="1">
        <v>5986.200000000001</v>
      </c>
      <c r="E54" s="1">
        <v>5796.450000000001</v>
      </c>
      <c r="F54" s="1">
        <v>6250.200000000001</v>
      </c>
      <c r="G54" s="1">
        <v>7321.05</v>
      </c>
      <c r="H54" s="1">
        <v>10000.65</v>
      </c>
      <c r="I54" s="1">
        <v>8944.65</v>
      </c>
      <c r="J54" s="1">
        <v>8881.95</v>
      </c>
      <c r="K54" s="1">
        <v>9885.15</v>
      </c>
      <c r="L54" s="2"/>
      <c r="M54" s="2"/>
      <c r="N54" s="2"/>
      <c r="O54" s="2"/>
      <c r="P54" s="2"/>
      <c r="Q54" s="2"/>
      <c r="R54" s="2"/>
      <c r="S54" s="2"/>
      <c r="T54" s="2"/>
      <c r="U54" s="2"/>
      <c r="V54" s="2"/>
      <c r="W54" s="2"/>
      <c r="X54" s="2"/>
      <c r="Y54" s="2"/>
      <c r="Z54" s="2"/>
    </row>
    <row r="55" ht="15.75" customHeight="1">
      <c r="A55" s="1" t="s">
        <v>146</v>
      </c>
      <c r="B55" s="1">
        <v>4158.0</v>
      </c>
      <c r="C55" s="1">
        <v>5765.1</v>
      </c>
      <c r="D55" s="1">
        <v>4753.650000000001</v>
      </c>
      <c r="E55" s="1">
        <v>4793.25</v>
      </c>
      <c r="F55" s="1">
        <v>4941.75</v>
      </c>
      <c r="G55" s="1">
        <v>5920.200000000001</v>
      </c>
      <c r="H55" s="1">
        <v>7334.25</v>
      </c>
      <c r="I55" s="1">
        <v>7073.55</v>
      </c>
      <c r="J55" s="1">
        <v>6444.900000000001</v>
      </c>
      <c r="K55" s="1">
        <v>6727.05</v>
      </c>
      <c r="L55" s="2"/>
      <c r="M55" s="2"/>
      <c r="N55" s="2"/>
      <c r="O55" s="2"/>
      <c r="P55" s="2"/>
      <c r="Q55" s="2"/>
      <c r="R55" s="2"/>
      <c r="S55" s="2"/>
      <c r="T55" s="2"/>
      <c r="U55" s="2"/>
      <c r="V55" s="2"/>
      <c r="W55" s="2"/>
      <c r="X55" s="2"/>
      <c r="Y55" s="2"/>
      <c r="Z55" s="2"/>
    </row>
    <row r="56" ht="15.75" customHeight="1">
      <c r="A56" s="1" t="s">
        <v>147</v>
      </c>
      <c r="B56" s="1">
        <v>11.385</v>
      </c>
      <c r="C56" s="1">
        <v>16.665</v>
      </c>
      <c r="D56" s="1">
        <v>14.85</v>
      </c>
      <c r="E56" s="1">
        <v>18.315</v>
      </c>
      <c r="F56" s="1">
        <v>19.14</v>
      </c>
      <c r="G56" s="1">
        <v>27.06</v>
      </c>
      <c r="H56" s="1">
        <v>42.075</v>
      </c>
      <c r="I56" s="1">
        <v>40.26000000000001</v>
      </c>
      <c r="J56" s="1">
        <v>28.38</v>
      </c>
      <c r="K56" s="1">
        <v>41.58000000000001</v>
      </c>
      <c r="L56" s="2"/>
      <c r="M56" s="2"/>
      <c r="N56" s="2"/>
      <c r="O56" s="2"/>
      <c r="P56" s="2"/>
      <c r="Q56" s="2"/>
      <c r="R56" s="2"/>
      <c r="S56" s="2"/>
      <c r="T56" s="2"/>
      <c r="U56" s="2"/>
      <c r="V56" s="2"/>
      <c r="W56" s="2"/>
      <c r="X56" s="2"/>
      <c r="Y56" s="2"/>
      <c r="Z56" s="2"/>
    </row>
    <row r="57" ht="15.75" customHeight="1">
      <c r="A57" s="1" t="s">
        <v>148</v>
      </c>
      <c r="B57" s="1">
        <v>288.75</v>
      </c>
      <c r="C57" s="1">
        <v>0.0</v>
      </c>
      <c r="D57" s="1">
        <v>323.4</v>
      </c>
      <c r="E57" s="1">
        <v>323.4</v>
      </c>
      <c r="F57" s="1">
        <v>354.75</v>
      </c>
      <c r="G57" s="1">
        <v>138.6</v>
      </c>
      <c r="H57" s="1">
        <v>506.55</v>
      </c>
      <c r="I57" s="1">
        <v>564.3000000000001</v>
      </c>
      <c r="J57" s="1">
        <v>361.35</v>
      </c>
      <c r="K57" s="1">
        <v>452.1</v>
      </c>
      <c r="L57" s="2"/>
      <c r="M57" s="2"/>
      <c r="N57" s="2"/>
      <c r="O57" s="2"/>
      <c r="P57" s="2"/>
      <c r="Q57" s="2"/>
      <c r="R57" s="2"/>
      <c r="S57" s="2"/>
      <c r="T57" s="2"/>
      <c r="U57" s="2"/>
      <c r="V57" s="2"/>
      <c r="W57" s="2"/>
      <c r="X57" s="2"/>
      <c r="Y57" s="2"/>
      <c r="Z57" s="2"/>
    </row>
    <row r="58" ht="15.75" customHeight="1">
      <c r="A58" s="1" t="s">
        <v>149</v>
      </c>
      <c r="B58" s="1">
        <v>-23.925</v>
      </c>
      <c r="C58" s="1">
        <v>-113.025</v>
      </c>
      <c r="D58" s="1">
        <v>-168.3</v>
      </c>
      <c r="E58" s="1">
        <v>-136.62</v>
      </c>
      <c r="F58" s="1">
        <v>-144.54</v>
      </c>
      <c r="G58" s="1">
        <v>-155.265</v>
      </c>
      <c r="H58" s="1">
        <v>-273.9</v>
      </c>
      <c r="I58" s="1">
        <v>-273.9</v>
      </c>
      <c r="J58" s="1">
        <v>-199.65</v>
      </c>
      <c r="K58" s="1">
        <v>-117.645</v>
      </c>
      <c r="L58" s="2"/>
      <c r="M58" s="2"/>
      <c r="N58" s="2"/>
      <c r="O58" s="2"/>
      <c r="P58" s="2"/>
      <c r="Q58" s="2"/>
      <c r="R58" s="2"/>
      <c r="S58" s="2"/>
      <c r="T58" s="2"/>
      <c r="U58" s="2"/>
      <c r="V58" s="2"/>
      <c r="W58" s="2"/>
      <c r="X58" s="2"/>
      <c r="Y58" s="2"/>
      <c r="Z58" s="2"/>
    </row>
    <row r="59" ht="15.75" customHeight="1">
      <c r="A59" s="1" t="s">
        <v>150</v>
      </c>
      <c r="B59" s="1">
        <v>0.0</v>
      </c>
      <c r="C59" s="1">
        <v>13.53</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151</v>
      </c>
      <c r="B60" s="1">
        <v>0.99</v>
      </c>
      <c r="C60" s="1">
        <v>0.99</v>
      </c>
      <c r="D60" s="1">
        <v>0.99</v>
      </c>
      <c r="E60" s="1">
        <v>0.99</v>
      </c>
      <c r="F60" s="1">
        <v>0.99</v>
      </c>
      <c r="G60" s="1">
        <v>0.99</v>
      </c>
      <c r="H60" s="1">
        <v>0.99</v>
      </c>
      <c r="I60" s="1">
        <v>0.99</v>
      </c>
      <c r="J60" s="1">
        <v>0.99</v>
      </c>
      <c r="K60" s="1">
        <v>0.99</v>
      </c>
      <c r="L60" s="2"/>
      <c r="M60" s="2"/>
      <c r="N60" s="2"/>
      <c r="O60" s="2"/>
      <c r="P60" s="2"/>
      <c r="Q60" s="2"/>
      <c r="R60" s="2"/>
      <c r="S60" s="2"/>
      <c r="T60" s="2"/>
      <c r="U60" s="2"/>
      <c r="V60" s="2"/>
      <c r="W60" s="2"/>
      <c r="X60" s="2"/>
      <c r="Y60" s="2"/>
      <c r="Z60" s="2"/>
    </row>
    <row r="61" ht="15.75" customHeight="1">
      <c r="A61" s="1" t="s">
        <v>152</v>
      </c>
      <c r="B61" s="1">
        <v>191.4</v>
      </c>
      <c r="C61" s="1">
        <v>184.8</v>
      </c>
      <c r="D61" s="1">
        <v>237.6</v>
      </c>
      <c r="E61" s="1">
        <v>295.35</v>
      </c>
      <c r="F61" s="1">
        <v>399.3</v>
      </c>
      <c r="G61" s="1">
        <v>0.0</v>
      </c>
      <c r="H61" s="1">
        <v>546.15</v>
      </c>
      <c r="I61" s="1">
        <v>933.9000000000001</v>
      </c>
      <c r="J61" s="1">
        <v>628.65</v>
      </c>
      <c r="K61" s="1">
        <v>622.0500000000001</v>
      </c>
      <c r="L61" s="2"/>
      <c r="M61" s="2"/>
      <c r="N61" s="2"/>
      <c r="O61" s="2"/>
      <c r="P61" s="2"/>
      <c r="Q61" s="2"/>
      <c r="R61" s="2"/>
      <c r="S61" s="2"/>
      <c r="T61" s="2"/>
      <c r="U61" s="2"/>
      <c r="V61" s="2"/>
      <c r="W61" s="2"/>
      <c r="X61" s="2"/>
      <c r="Y61" s="2"/>
      <c r="Z61" s="2"/>
    </row>
    <row r="62" ht="15.75" customHeight="1">
      <c r="A62" s="1" t="s">
        <v>153</v>
      </c>
      <c r="B62" s="1">
        <v>0.0</v>
      </c>
      <c r="C62" s="1">
        <v>0.0</v>
      </c>
      <c r="D62" s="1">
        <v>0.0</v>
      </c>
      <c r="E62" s="1">
        <v>0.0</v>
      </c>
      <c r="F62" s="1">
        <v>0.0</v>
      </c>
      <c r="G62" s="1">
        <v>0.0</v>
      </c>
      <c r="H62" s="1">
        <v>0.0</v>
      </c>
      <c r="I62" s="1">
        <v>93.885</v>
      </c>
      <c r="J62" s="1">
        <v>109.395</v>
      </c>
      <c r="K62" s="1">
        <v>83.325</v>
      </c>
      <c r="L62" s="2"/>
      <c r="M62" s="2"/>
      <c r="N62" s="2"/>
      <c r="O62" s="2"/>
      <c r="P62" s="2"/>
      <c r="Q62" s="2"/>
      <c r="R62" s="2"/>
      <c r="S62" s="2"/>
      <c r="T62" s="2"/>
      <c r="U62" s="2"/>
      <c r="V62" s="2"/>
      <c r="W62" s="2"/>
      <c r="X62" s="2"/>
      <c r="Y62" s="2"/>
      <c r="Z62" s="2"/>
    </row>
    <row r="63" ht="15.75" customHeight="1">
      <c r="A63" s="1" t="s">
        <v>154</v>
      </c>
      <c r="B63" s="1">
        <v>607.2</v>
      </c>
      <c r="C63" s="1">
        <v>648.45</v>
      </c>
      <c r="D63" s="1">
        <v>567.6</v>
      </c>
      <c r="E63" s="1">
        <v>702.9</v>
      </c>
      <c r="F63" s="1">
        <v>914.1</v>
      </c>
      <c r="G63" s="1">
        <v>0.0</v>
      </c>
      <c r="H63" s="1">
        <v>702.9</v>
      </c>
      <c r="I63" s="1">
        <v>1529.55</v>
      </c>
      <c r="J63" s="1">
        <v>1412.4</v>
      </c>
      <c r="K63" s="1">
        <v>1181.4</v>
      </c>
      <c r="L63" s="2"/>
      <c r="M63" s="2"/>
      <c r="N63" s="2"/>
      <c r="O63" s="2"/>
      <c r="P63" s="2"/>
      <c r="Q63" s="2"/>
      <c r="R63" s="2"/>
      <c r="S63" s="2"/>
      <c r="T63" s="2"/>
      <c r="U63" s="2"/>
      <c r="V63" s="2"/>
      <c r="W63" s="2"/>
      <c r="X63" s="2"/>
      <c r="Y63" s="2"/>
      <c r="Z63" s="2"/>
    </row>
    <row r="64" ht="15.75" customHeight="1">
      <c r="A64" s="1" t="s">
        <v>155</v>
      </c>
      <c r="B64" s="1">
        <v>86.625</v>
      </c>
      <c r="C64" s="1">
        <v>77.55</v>
      </c>
      <c r="D64" s="1">
        <v>58.41</v>
      </c>
      <c r="E64" s="1">
        <v>132.165</v>
      </c>
      <c r="F64" s="1">
        <v>87.12</v>
      </c>
      <c r="G64" s="1">
        <v>0.0</v>
      </c>
      <c r="H64" s="1">
        <v>134.97</v>
      </c>
      <c r="I64" s="1">
        <v>136.95</v>
      </c>
      <c r="J64" s="1">
        <v>164.01</v>
      </c>
      <c r="K64" s="1">
        <v>179.85</v>
      </c>
      <c r="L64" s="2"/>
      <c r="M64" s="2"/>
      <c r="N64" s="2"/>
      <c r="O64" s="2"/>
      <c r="P64" s="2"/>
      <c r="Q64" s="2"/>
      <c r="R64" s="2"/>
      <c r="S64" s="2"/>
      <c r="T64" s="2"/>
      <c r="U64" s="2"/>
      <c r="V64" s="2"/>
      <c r="W64" s="2"/>
      <c r="X64" s="2"/>
      <c r="Y64" s="2"/>
      <c r="Z64" s="2"/>
    </row>
    <row r="65" ht="15.75" customHeight="1">
      <c r="A65" s="1" t="s">
        <v>156</v>
      </c>
      <c r="B65" s="1">
        <v>72.105</v>
      </c>
      <c r="C65" s="1">
        <v>79.2</v>
      </c>
      <c r="D65" s="1">
        <v>77.88000000000001</v>
      </c>
      <c r="E65" s="1">
        <v>82.665</v>
      </c>
      <c r="F65" s="1">
        <v>99.33</v>
      </c>
      <c r="G65" s="1">
        <v>101.31</v>
      </c>
      <c r="H65" s="1">
        <v>112.695</v>
      </c>
      <c r="I65" s="1">
        <v>113.52</v>
      </c>
      <c r="J65" s="1">
        <v>110.22</v>
      </c>
      <c r="K65" s="1">
        <v>99.495</v>
      </c>
      <c r="L65" s="2"/>
      <c r="M65" s="2"/>
      <c r="N65" s="2"/>
      <c r="O65" s="2"/>
      <c r="P65" s="2"/>
      <c r="Q65" s="2"/>
      <c r="R65" s="2"/>
      <c r="S65" s="2"/>
      <c r="T65" s="2"/>
      <c r="U65" s="2"/>
      <c r="V65" s="2"/>
      <c r="W65" s="2"/>
      <c r="X65" s="2"/>
      <c r="Y65" s="2"/>
      <c r="Z65" s="2"/>
    </row>
    <row r="66" ht="15.75" customHeight="1">
      <c r="A66" s="1" t="s">
        <v>157</v>
      </c>
      <c r="B66" s="1">
        <v>313.5</v>
      </c>
      <c r="C66" s="1">
        <v>897.6</v>
      </c>
      <c r="D66" s="1">
        <v>912.45</v>
      </c>
      <c r="E66" s="1">
        <v>999.9000000000001</v>
      </c>
      <c r="F66" s="1">
        <v>1102.2</v>
      </c>
      <c r="G66" s="1">
        <v>1164.9</v>
      </c>
      <c r="H66" s="1">
        <v>1366.2</v>
      </c>
      <c r="I66" s="1">
        <v>1417.35</v>
      </c>
      <c r="J66" s="1">
        <v>1407.45</v>
      </c>
      <c r="K66" s="1">
        <v>1504.8</v>
      </c>
      <c r="L66" s="2"/>
      <c r="M66" s="2"/>
      <c r="N66" s="2"/>
      <c r="O66" s="2"/>
      <c r="P66" s="2"/>
      <c r="Q66" s="2"/>
      <c r="R66" s="2"/>
      <c r="S66" s="2"/>
      <c r="T66" s="2"/>
      <c r="U66" s="2"/>
      <c r="V66" s="2"/>
      <c r="W66" s="2"/>
      <c r="X66" s="2"/>
      <c r="Y66" s="2"/>
      <c r="Z66" s="2"/>
    </row>
    <row r="67" ht="15.75" customHeight="1">
      <c r="A67" s="1" t="s">
        <v>158</v>
      </c>
      <c r="B67" s="1">
        <v>4385.7</v>
      </c>
      <c r="C67" s="1">
        <v>6171.0</v>
      </c>
      <c r="D67" s="1">
        <v>6072.0</v>
      </c>
      <c r="E67" s="1">
        <v>6469.650000000001</v>
      </c>
      <c r="F67" s="1">
        <v>7098.3</v>
      </c>
      <c r="G67" s="1">
        <v>7332.6</v>
      </c>
      <c r="H67" s="1">
        <v>8811.0</v>
      </c>
      <c r="I67" s="1">
        <v>9494.1</v>
      </c>
      <c r="J67" s="1">
        <v>9687.15</v>
      </c>
      <c r="K67" s="1">
        <v>10114.5</v>
      </c>
      <c r="L67" s="2"/>
      <c r="M67" s="2"/>
      <c r="N67" s="2"/>
      <c r="O67" s="2"/>
      <c r="P67" s="2"/>
      <c r="Q67" s="2"/>
      <c r="R67" s="2"/>
      <c r="S67" s="2"/>
      <c r="T67" s="2"/>
      <c r="U67" s="2"/>
      <c r="V67" s="2"/>
      <c r="W67" s="2"/>
      <c r="X67" s="2"/>
      <c r="Y67" s="2"/>
      <c r="Z67" s="2"/>
    </row>
    <row r="68" ht="15.75" customHeight="1">
      <c r="A68" s="1" t="s">
        <v>159</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160</v>
      </c>
      <c r="B69" s="1">
        <v>0.0</v>
      </c>
      <c r="C69" s="1">
        <v>0.0</v>
      </c>
      <c r="D69" s="1">
        <v>0.0</v>
      </c>
      <c r="E69" s="1">
        <v>0.0</v>
      </c>
      <c r="F69" s="1">
        <v>0.0</v>
      </c>
      <c r="G69" s="1">
        <v>0.0</v>
      </c>
      <c r="H69" s="1">
        <v>0.0</v>
      </c>
      <c r="I69" s="1">
        <v>0.0</v>
      </c>
      <c r="J69" s="1">
        <v>18.48</v>
      </c>
      <c r="K69" s="1">
        <v>30.525</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7594.950000000001</v>
      </c>
      <c r="C2" s="1">
        <v>7801.200000000001</v>
      </c>
      <c r="D2" s="1">
        <v>7863.900000000001</v>
      </c>
      <c r="E2" s="1">
        <v>8127.900000000001</v>
      </c>
      <c r="F2" s="1">
        <v>9570.0</v>
      </c>
      <c r="G2" s="1">
        <v>8632.800000000001</v>
      </c>
      <c r="H2" s="1">
        <v>9659.1</v>
      </c>
      <c r="I2" s="1">
        <v>17490.0</v>
      </c>
      <c r="J2" s="1">
        <v>15925.8</v>
      </c>
      <c r="K2" s="1">
        <v>11644.05</v>
      </c>
      <c r="L2" s="2"/>
      <c r="M2" s="2"/>
      <c r="N2" s="2"/>
      <c r="O2" s="2"/>
      <c r="P2" s="2"/>
      <c r="Q2" s="2"/>
      <c r="R2" s="2"/>
      <c r="S2" s="2"/>
      <c r="T2" s="2"/>
      <c r="U2" s="2"/>
      <c r="V2" s="2"/>
      <c r="W2" s="2"/>
      <c r="X2" s="2"/>
      <c r="Y2" s="2"/>
      <c r="Z2" s="2"/>
    </row>
    <row r="3">
      <c r="A3" s="1" t="s">
        <v>162</v>
      </c>
      <c r="B3" s="1">
        <v>7594.950000000001</v>
      </c>
      <c r="C3" s="1">
        <v>7801.200000000001</v>
      </c>
      <c r="D3" s="1">
        <v>7863.900000000001</v>
      </c>
      <c r="E3" s="1">
        <v>8127.900000000001</v>
      </c>
      <c r="F3" s="1">
        <v>9570.0</v>
      </c>
      <c r="G3" s="1">
        <v>8632.800000000001</v>
      </c>
      <c r="H3" s="1">
        <v>9659.1</v>
      </c>
      <c r="I3" s="1">
        <v>17490.0</v>
      </c>
      <c r="J3" s="1">
        <v>15925.8</v>
      </c>
      <c r="K3" s="1">
        <v>11644.05</v>
      </c>
      <c r="L3" s="2"/>
      <c r="M3" s="2"/>
      <c r="N3" s="2"/>
      <c r="O3" s="2"/>
      <c r="P3" s="2"/>
      <c r="Q3" s="2"/>
      <c r="R3" s="2"/>
      <c r="S3" s="2"/>
      <c r="T3" s="2"/>
      <c r="U3" s="2"/>
      <c r="V3" s="2"/>
      <c r="W3" s="2"/>
      <c r="X3" s="2"/>
      <c r="Y3" s="2"/>
      <c r="Z3" s="2"/>
    </row>
    <row r="4">
      <c r="A4" s="1" t="s">
        <v>163</v>
      </c>
      <c r="B4" s="1">
        <v>6609.900000000001</v>
      </c>
      <c r="C4" s="1">
        <v>6088.5</v>
      </c>
      <c r="D4" s="1">
        <v>5765.1</v>
      </c>
      <c r="E4" s="1">
        <v>6006.0</v>
      </c>
      <c r="F4" s="1">
        <v>7657.650000000001</v>
      </c>
      <c r="G4" s="1">
        <v>7537.200000000001</v>
      </c>
      <c r="H4" s="1">
        <v>7809.450000000001</v>
      </c>
      <c r="I4" s="1">
        <v>12144.0</v>
      </c>
      <c r="J4" s="1">
        <v>14051.4</v>
      </c>
      <c r="K4" s="1">
        <v>11145.75</v>
      </c>
      <c r="L4" s="2"/>
      <c r="M4" s="2"/>
      <c r="N4" s="2"/>
      <c r="O4" s="2"/>
      <c r="P4" s="2"/>
      <c r="Q4" s="2"/>
      <c r="R4" s="2"/>
      <c r="S4" s="2"/>
      <c r="T4" s="2"/>
      <c r="U4" s="2"/>
      <c r="V4" s="2"/>
      <c r="W4" s="2"/>
      <c r="X4" s="2"/>
      <c r="Y4" s="2"/>
      <c r="Z4" s="2"/>
    </row>
    <row r="5">
      <c r="A5" s="1" t="s">
        <v>164</v>
      </c>
      <c r="B5" s="1">
        <v>985.0500000000001</v>
      </c>
      <c r="C5" s="1">
        <v>1712.7</v>
      </c>
      <c r="D5" s="1">
        <v>2098.8</v>
      </c>
      <c r="E5" s="1">
        <v>2121.9</v>
      </c>
      <c r="F5" s="1">
        <v>1912.35</v>
      </c>
      <c r="G5" s="1">
        <v>1095.6</v>
      </c>
      <c r="H5" s="1">
        <v>1849.65</v>
      </c>
      <c r="I5" s="1">
        <v>5284.95</v>
      </c>
      <c r="J5" s="1">
        <v>1874.4</v>
      </c>
      <c r="K5" s="1">
        <v>498.3</v>
      </c>
      <c r="L5" s="2"/>
      <c r="M5" s="2"/>
      <c r="N5" s="2"/>
      <c r="O5" s="2"/>
      <c r="P5" s="2"/>
      <c r="Q5" s="2"/>
      <c r="R5" s="2"/>
      <c r="S5" s="2"/>
      <c r="T5" s="2"/>
      <c r="U5" s="2"/>
      <c r="V5" s="2"/>
      <c r="W5" s="2"/>
      <c r="X5" s="2"/>
      <c r="Y5" s="2"/>
      <c r="Z5" s="2"/>
    </row>
    <row r="6">
      <c r="A6" s="1" t="s">
        <v>165</v>
      </c>
      <c r="B6" s="1">
        <v>391.05</v>
      </c>
      <c r="C6" s="1">
        <v>404.25</v>
      </c>
      <c r="D6" s="1">
        <v>476.85</v>
      </c>
      <c r="E6" s="1">
        <v>476.85</v>
      </c>
      <c r="F6" s="1">
        <v>524.7</v>
      </c>
      <c r="G6" s="1">
        <v>661.65</v>
      </c>
      <c r="H6" s="1">
        <v>622.0500000000001</v>
      </c>
      <c r="I6" s="1">
        <v>755.7</v>
      </c>
      <c r="J6" s="1">
        <v>803.5500000000001</v>
      </c>
      <c r="K6" s="1">
        <v>724.35</v>
      </c>
      <c r="L6" s="2"/>
      <c r="M6" s="2"/>
      <c r="N6" s="2"/>
      <c r="O6" s="2"/>
      <c r="P6" s="2"/>
      <c r="Q6" s="2"/>
      <c r="R6" s="2"/>
      <c r="S6" s="2"/>
      <c r="T6" s="2"/>
      <c r="U6" s="2"/>
      <c r="V6" s="2"/>
      <c r="W6" s="2"/>
      <c r="X6" s="2"/>
      <c r="Y6" s="2"/>
      <c r="Z6" s="2"/>
    </row>
    <row r="7">
      <c r="A7" s="1" t="s">
        <v>166</v>
      </c>
      <c r="B7" s="1">
        <v>0.0</v>
      </c>
      <c r="C7" s="1">
        <v>0.0</v>
      </c>
      <c r="D7" s="1">
        <v>0.0</v>
      </c>
      <c r="E7" s="1">
        <v>0.0</v>
      </c>
      <c r="F7" s="1">
        <v>0.0</v>
      </c>
      <c r="G7" s="1">
        <v>1.155</v>
      </c>
      <c r="H7" s="1">
        <v>9.075000000000001</v>
      </c>
      <c r="I7" s="1">
        <v>1.32</v>
      </c>
      <c r="J7" s="1">
        <v>6.27</v>
      </c>
      <c r="K7" s="1">
        <v>13.695</v>
      </c>
      <c r="L7" s="2"/>
      <c r="M7" s="2"/>
      <c r="N7" s="2"/>
      <c r="O7" s="2"/>
      <c r="P7" s="2"/>
      <c r="Q7" s="2"/>
      <c r="R7" s="2"/>
      <c r="S7" s="2"/>
      <c r="T7" s="2"/>
      <c r="U7" s="2"/>
      <c r="V7" s="2"/>
      <c r="W7" s="2"/>
      <c r="X7" s="2"/>
      <c r="Y7" s="2"/>
      <c r="Z7" s="2"/>
    </row>
    <row r="8">
      <c r="A8" s="1" t="s">
        <v>167</v>
      </c>
      <c r="B8" s="1">
        <v>22.77</v>
      </c>
      <c r="C8" s="1">
        <v>29.04</v>
      </c>
      <c r="D8" s="1">
        <v>26.73</v>
      </c>
      <c r="E8" s="1">
        <v>27.555</v>
      </c>
      <c r="F8" s="1">
        <v>33.0</v>
      </c>
      <c r="G8" s="1">
        <v>40.92</v>
      </c>
      <c r="H8" s="1">
        <v>41.415</v>
      </c>
      <c r="I8" s="1">
        <v>49.005</v>
      </c>
      <c r="J8" s="1">
        <v>61.71</v>
      </c>
      <c r="K8" s="1">
        <v>63.195</v>
      </c>
      <c r="L8" s="2"/>
      <c r="M8" s="2"/>
      <c r="N8" s="2"/>
      <c r="O8" s="2"/>
      <c r="P8" s="2"/>
      <c r="Q8" s="2"/>
      <c r="R8" s="2"/>
      <c r="S8" s="2"/>
      <c r="T8" s="2"/>
      <c r="U8" s="2"/>
      <c r="V8" s="2"/>
      <c r="W8" s="2"/>
      <c r="X8" s="2"/>
      <c r="Y8" s="2"/>
      <c r="Z8" s="2"/>
    </row>
    <row r="9">
      <c r="A9" s="1" t="s">
        <v>168</v>
      </c>
      <c r="B9" s="1">
        <v>21.78</v>
      </c>
      <c r="C9" s="1">
        <v>80.685</v>
      </c>
      <c r="D9" s="1">
        <v>119.13</v>
      </c>
      <c r="E9" s="1">
        <v>104.94</v>
      </c>
      <c r="F9" s="1">
        <v>10.065</v>
      </c>
      <c r="G9" s="1">
        <v>752.4000000000001</v>
      </c>
      <c r="H9" s="1">
        <v>90.915</v>
      </c>
      <c r="I9" s="1">
        <v>-31.68</v>
      </c>
      <c r="J9" s="1">
        <v>135.96</v>
      </c>
      <c r="K9" s="1">
        <v>-235.95</v>
      </c>
      <c r="L9" s="2"/>
      <c r="M9" s="2"/>
      <c r="N9" s="2"/>
      <c r="O9" s="2"/>
      <c r="P9" s="2"/>
      <c r="Q9" s="2"/>
      <c r="R9" s="2"/>
      <c r="S9" s="2"/>
      <c r="T9" s="2"/>
      <c r="U9" s="2"/>
      <c r="V9" s="2"/>
      <c r="W9" s="2"/>
      <c r="X9" s="2"/>
      <c r="Y9" s="2"/>
      <c r="Z9" s="2"/>
    </row>
    <row r="10">
      <c r="A10" s="1" t="s">
        <v>169</v>
      </c>
      <c r="B10" s="1">
        <v>435.6</v>
      </c>
      <c r="C10" s="1">
        <v>513.15</v>
      </c>
      <c r="D10" s="1">
        <v>622.0500000000001</v>
      </c>
      <c r="E10" s="1">
        <v>610.5</v>
      </c>
      <c r="F10" s="1">
        <v>567.6</v>
      </c>
      <c r="G10" s="1">
        <v>1455.3</v>
      </c>
      <c r="H10" s="1">
        <v>763.95</v>
      </c>
      <c r="I10" s="1">
        <v>773.85</v>
      </c>
      <c r="J10" s="1">
        <v>1008.15</v>
      </c>
      <c r="K10" s="1">
        <v>564.3000000000001</v>
      </c>
      <c r="L10" s="2"/>
      <c r="M10" s="2"/>
      <c r="N10" s="2"/>
      <c r="O10" s="2"/>
      <c r="P10" s="2"/>
      <c r="Q10" s="2"/>
      <c r="R10" s="2"/>
      <c r="S10" s="2"/>
      <c r="T10" s="2"/>
      <c r="U10" s="2"/>
      <c r="V10" s="2"/>
      <c r="W10" s="2"/>
      <c r="X10" s="2"/>
      <c r="Y10" s="2"/>
      <c r="Z10" s="2"/>
    </row>
    <row r="11">
      <c r="A11" s="1" t="s">
        <v>170</v>
      </c>
      <c r="B11" s="1">
        <v>551.1</v>
      </c>
      <c r="C11" s="1">
        <v>1199.55</v>
      </c>
      <c r="D11" s="1">
        <v>1476.75</v>
      </c>
      <c r="E11" s="1">
        <v>1511.4</v>
      </c>
      <c r="F11" s="1">
        <v>1344.75</v>
      </c>
      <c r="G11" s="1">
        <v>-359.7</v>
      </c>
      <c r="H11" s="1">
        <v>1085.7</v>
      </c>
      <c r="I11" s="1">
        <v>4511.1</v>
      </c>
      <c r="J11" s="1">
        <v>866.25</v>
      </c>
      <c r="K11" s="1">
        <v>-66.66</v>
      </c>
      <c r="L11" s="2"/>
      <c r="M11" s="2"/>
      <c r="N11" s="2"/>
      <c r="O11" s="2"/>
      <c r="P11" s="2"/>
      <c r="Q11" s="2"/>
      <c r="R11" s="2"/>
      <c r="S11" s="2"/>
      <c r="T11" s="2"/>
      <c r="U11" s="2"/>
      <c r="V11" s="2"/>
      <c r="W11" s="2"/>
      <c r="X11" s="2"/>
      <c r="Y11" s="2"/>
      <c r="Z11" s="2"/>
    </row>
    <row r="12">
      <c r="A12" s="1" t="s">
        <v>171</v>
      </c>
      <c r="B12" s="1">
        <v>-217.8</v>
      </c>
      <c r="C12" s="1">
        <v>-288.75</v>
      </c>
      <c r="D12" s="1">
        <v>-344.85</v>
      </c>
      <c r="E12" s="1">
        <v>-376.2</v>
      </c>
      <c r="F12" s="1">
        <v>-491.7</v>
      </c>
      <c r="G12" s="1">
        <v>-460.35</v>
      </c>
      <c r="H12" s="1">
        <v>-539.5500000000001</v>
      </c>
      <c r="I12" s="1">
        <v>-625.35</v>
      </c>
      <c r="J12" s="1">
        <v>-592.35</v>
      </c>
      <c r="K12" s="1">
        <v>-669.735</v>
      </c>
      <c r="L12" s="2"/>
      <c r="M12" s="2"/>
      <c r="N12" s="2"/>
      <c r="O12" s="2"/>
      <c r="P12" s="2"/>
      <c r="Q12" s="2"/>
      <c r="R12" s="2"/>
      <c r="S12" s="2"/>
      <c r="T12" s="2"/>
      <c r="U12" s="2"/>
      <c r="V12" s="2"/>
      <c r="W12" s="2"/>
      <c r="X12" s="2"/>
      <c r="Y12" s="2"/>
      <c r="Z12" s="2"/>
    </row>
    <row r="13">
      <c r="A13" s="1" t="s">
        <v>172</v>
      </c>
      <c r="B13" s="1">
        <v>46.695</v>
      </c>
      <c r="C13" s="1">
        <v>65.175</v>
      </c>
      <c r="D13" s="1">
        <v>83.16000000000001</v>
      </c>
      <c r="E13" s="1">
        <v>84.48</v>
      </c>
      <c r="F13" s="1">
        <v>94.215</v>
      </c>
      <c r="G13" s="1">
        <v>116.985</v>
      </c>
      <c r="H13" s="1">
        <v>79.36500000000001</v>
      </c>
      <c r="I13" s="1">
        <v>72.60000000000001</v>
      </c>
      <c r="J13" s="1">
        <v>173.25</v>
      </c>
      <c r="K13" s="1">
        <v>250.8</v>
      </c>
      <c r="L13" s="2"/>
      <c r="M13" s="2"/>
      <c r="N13" s="2"/>
      <c r="O13" s="2"/>
      <c r="P13" s="2"/>
      <c r="Q13" s="2"/>
      <c r="R13" s="2"/>
      <c r="S13" s="2"/>
      <c r="T13" s="2"/>
      <c r="U13" s="2"/>
      <c r="V13" s="2"/>
      <c r="W13" s="2"/>
      <c r="X13" s="2"/>
      <c r="Y13" s="2"/>
      <c r="Z13" s="2"/>
    </row>
    <row r="14">
      <c r="A14" s="1" t="s">
        <v>173</v>
      </c>
      <c r="B14" s="1">
        <v>-169.95</v>
      </c>
      <c r="C14" s="1">
        <v>-224.4</v>
      </c>
      <c r="D14" s="1">
        <v>-262.35</v>
      </c>
      <c r="E14" s="1">
        <v>-292.05</v>
      </c>
      <c r="F14" s="1">
        <v>-397.65</v>
      </c>
      <c r="G14" s="1">
        <v>-344.85</v>
      </c>
      <c r="H14" s="1">
        <v>-458.7</v>
      </c>
      <c r="I14" s="1">
        <v>-552.75</v>
      </c>
      <c r="J14" s="1">
        <v>-419.1</v>
      </c>
      <c r="K14" s="1">
        <v>-419.1</v>
      </c>
      <c r="L14" s="2"/>
      <c r="M14" s="2"/>
      <c r="N14" s="2"/>
      <c r="O14" s="2"/>
      <c r="P14" s="2"/>
      <c r="Q14" s="2"/>
      <c r="R14" s="2"/>
      <c r="S14" s="2"/>
      <c r="T14" s="2"/>
      <c r="U14" s="2"/>
      <c r="V14" s="2"/>
      <c r="W14" s="2"/>
      <c r="X14" s="2"/>
      <c r="Y14" s="2"/>
      <c r="Z14" s="2"/>
    </row>
    <row r="15">
      <c r="A15" s="1" t="s">
        <v>174</v>
      </c>
      <c r="B15" s="1">
        <v>0.495</v>
      </c>
      <c r="C15" s="1">
        <v>0.33</v>
      </c>
      <c r="D15" s="1">
        <v>4.95</v>
      </c>
      <c r="E15" s="1">
        <v>6.435</v>
      </c>
      <c r="F15" s="1">
        <v>-14.52</v>
      </c>
      <c r="G15" s="1">
        <v>1.65</v>
      </c>
      <c r="H15" s="1">
        <v>-3.135</v>
      </c>
      <c r="I15" s="1">
        <v>0.66</v>
      </c>
      <c r="J15" s="1">
        <v>5.61</v>
      </c>
      <c r="K15" s="1">
        <v>1.155</v>
      </c>
      <c r="L15" s="2"/>
      <c r="M15" s="2"/>
      <c r="N15" s="2"/>
      <c r="O15" s="2"/>
      <c r="P15" s="2"/>
      <c r="Q15" s="2"/>
      <c r="R15" s="2"/>
      <c r="S15" s="2"/>
      <c r="T15" s="2"/>
      <c r="U15" s="2"/>
      <c r="V15" s="2"/>
      <c r="W15" s="2"/>
      <c r="X15" s="2"/>
      <c r="Y15" s="2"/>
      <c r="Z15" s="2"/>
    </row>
    <row r="16">
      <c r="A16" s="1" t="s">
        <v>175</v>
      </c>
      <c r="B16" s="1">
        <v>-14.025</v>
      </c>
      <c r="C16" s="1">
        <v>11.55</v>
      </c>
      <c r="D16" s="1">
        <v>-529.65</v>
      </c>
      <c r="E16" s="1">
        <v>-131.835</v>
      </c>
      <c r="F16" s="1">
        <v>-372.9</v>
      </c>
      <c r="G16" s="1">
        <v>-283.8</v>
      </c>
      <c r="H16" s="1">
        <v>-874.5</v>
      </c>
      <c r="I16" s="1">
        <v>-660.0</v>
      </c>
      <c r="J16" s="1">
        <v>-94.38000000000001</v>
      </c>
      <c r="K16" s="1">
        <v>84.315</v>
      </c>
      <c r="L16" s="2"/>
      <c r="M16" s="2"/>
      <c r="N16" s="2"/>
      <c r="O16" s="2"/>
      <c r="P16" s="2"/>
      <c r="Q16" s="2"/>
      <c r="R16" s="2"/>
      <c r="S16" s="2"/>
      <c r="T16" s="2"/>
      <c r="U16" s="2"/>
      <c r="V16" s="2"/>
      <c r="W16" s="2"/>
      <c r="X16" s="2"/>
      <c r="Y16" s="2"/>
      <c r="Z16" s="2"/>
    </row>
    <row r="17">
      <c r="A17" s="1" t="s">
        <v>176</v>
      </c>
      <c r="B17" s="1">
        <v>-209.55</v>
      </c>
      <c r="C17" s="1">
        <v>-198.0</v>
      </c>
      <c r="D17" s="1">
        <v>-212.85</v>
      </c>
      <c r="E17" s="1">
        <v>-226.05</v>
      </c>
      <c r="F17" s="1">
        <v>0.0</v>
      </c>
      <c r="G17" s="1">
        <v>-76.065</v>
      </c>
      <c r="H17" s="1">
        <v>-252.45</v>
      </c>
      <c r="I17" s="1">
        <v>-120.78</v>
      </c>
      <c r="J17" s="1">
        <v>-99.99000000000001</v>
      </c>
      <c r="K17" s="1">
        <v>-226.05</v>
      </c>
      <c r="L17" s="2"/>
      <c r="M17" s="2"/>
      <c r="N17" s="2"/>
      <c r="O17" s="2"/>
      <c r="P17" s="2"/>
      <c r="Q17" s="2"/>
      <c r="R17" s="2"/>
      <c r="S17" s="2"/>
      <c r="T17" s="2"/>
      <c r="U17" s="2"/>
      <c r="V17" s="2"/>
      <c r="W17" s="2"/>
      <c r="X17" s="2"/>
      <c r="Y17" s="2"/>
      <c r="Z17" s="2"/>
    </row>
    <row r="18">
      <c r="A18" s="1" t="s">
        <v>177</v>
      </c>
      <c r="B18" s="1">
        <v>156.915</v>
      </c>
      <c r="C18" s="1">
        <v>788.7</v>
      </c>
      <c r="D18" s="1">
        <v>476.85</v>
      </c>
      <c r="E18" s="1">
        <v>867.9000000000001</v>
      </c>
      <c r="F18" s="1">
        <v>574.2</v>
      </c>
      <c r="G18" s="1">
        <v>-1062.6</v>
      </c>
      <c r="H18" s="1">
        <v>-503.25</v>
      </c>
      <c r="I18" s="1">
        <v>3177.9</v>
      </c>
      <c r="J18" s="1">
        <v>259.05</v>
      </c>
      <c r="K18" s="1">
        <v>-627.0</v>
      </c>
      <c r="L18" s="2"/>
      <c r="M18" s="2"/>
      <c r="N18" s="2"/>
      <c r="O18" s="2"/>
      <c r="P18" s="2"/>
      <c r="Q18" s="2"/>
      <c r="R18" s="2"/>
      <c r="S18" s="2"/>
      <c r="T18" s="2"/>
      <c r="U18" s="2"/>
      <c r="V18" s="2"/>
      <c r="W18" s="2"/>
      <c r="X18" s="2"/>
      <c r="Y18" s="2"/>
      <c r="Z18" s="2"/>
    </row>
    <row r="19">
      <c r="A19" s="1" t="s">
        <v>178</v>
      </c>
      <c r="B19" s="1">
        <v>0.0</v>
      </c>
      <c r="C19" s="1">
        <v>-18.48</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179</v>
      </c>
      <c r="B20" s="1">
        <v>45.70500000000001</v>
      </c>
      <c r="C20" s="1">
        <v>0.0</v>
      </c>
      <c r="D20" s="1">
        <v>0.0</v>
      </c>
      <c r="E20" s="1">
        <v>45.70500000000001</v>
      </c>
      <c r="F20" s="1">
        <v>0.0</v>
      </c>
      <c r="G20" s="1">
        <v>1.815</v>
      </c>
      <c r="H20" s="1">
        <v>0.0</v>
      </c>
      <c r="I20" s="1">
        <v>6.600000000000001</v>
      </c>
      <c r="J20" s="1">
        <v>0.0</v>
      </c>
      <c r="K20" s="1">
        <v>0.0</v>
      </c>
      <c r="L20" s="2"/>
      <c r="M20" s="2"/>
      <c r="N20" s="2"/>
      <c r="O20" s="2"/>
      <c r="P20" s="2"/>
      <c r="Q20" s="2"/>
      <c r="R20" s="2"/>
      <c r="S20" s="2"/>
      <c r="T20" s="2"/>
      <c r="U20" s="2"/>
      <c r="V20" s="2"/>
      <c r="W20" s="2"/>
      <c r="X20" s="2"/>
      <c r="Y20" s="2"/>
      <c r="Z20" s="2"/>
    </row>
    <row r="21" ht="15.75" customHeight="1">
      <c r="A21" s="1" t="s">
        <v>180</v>
      </c>
      <c r="B21" s="1">
        <v>-8.25</v>
      </c>
      <c r="C21" s="1">
        <v>0.0</v>
      </c>
      <c r="D21" s="1">
        <v>0.0</v>
      </c>
      <c r="E21" s="1">
        <v>0.0</v>
      </c>
      <c r="F21" s="1">
        <v>0.0</v>
      </c>
      <c r="G21" s="1">
        <v>-26.07</v>
      </c>
      <c r="H21" s="1">
        <v>-0.495</v>
      </c>
      <c r="I21" s="1">
        <v>0.0</v>
      </c>
      <c r="J21" s="1">
        <v>0.0</v>
      </c>
      <c r="K21" s="1">
        <v>0.0</v>
      </c>
      <c r="L21" s="2"/>
      <c r="M21" s="2"/>
      <c r="N21" s="2"/>
      <c r="O21" s="2"/>
      <c r="P21" s="2"/>
      <c r="Q21" s="2"/>
      <c r="R21" s="2"/>
      <c r="S21" s="2"/>
      <c r="T21" s="2"/>
      <c r="U21" s="2"/>
      <c r="V21" s="2"/>
      <c r="W21" s="2"/>
      <c r="X21" s="2"/>
      <c r="Y21" s="2"/>
      <c r="Z21" s="2"/>
    </row>
    <row r="22" ht="15.75" customHeight="1">
      <c r="A22" s="1" t="s">
        <v>181</v>
      </c>
      <c r="B22" s="1">
        <v>0.0</v>
      </c>
      <c r="C22" s="1">
        <v>0.0</v>
      </c>
      <c r="D22" s="1">
        <v>0.0</v>
      </c>
      <c r="E22" s="1">
        <v>0.0</v>
      </c>
      <c r="F22" s="1">
        <v>0.0</v>
      </c>
      <c r="G22" s="1">
        <v>2.97</v>
      </c>
      <c r="H22" s="1">
        <v>0.0</v>
      </c>
      <c r="I22" s="1">
        <v>0.0</v>
      </c>
      <c r="J22" s="1">
        <v>0.0</v>
      </c>
      <c r="K22" s="1">
        <v>0.0</v>
      </c>
      <c r="L22" s="2"/>
      <c r="M22" s="2"/>
      <c r="N22" s="2"/>
      <c r="O22" s="2"/>
      <c r="P22" s="2"/>
      <c r="Q22" s="2"/>
      <c r="R22" s="2"/>
      <c r="S22" s="2"/>
      <c r="T22" s="2"/>
      <c r="U22" s="2"/>
      <c r="V22" s="2"/>
      <c r="W22" s="2"/>
      <c r="X22" s="2"/>
      <c r="Y22" s="2"/>
      <c r="Z22" s="2"/>
    </row>
    <row r="23" ht="15.75" customHeight="1">
      <c r="A23" s="1" t="s">
        <v>182</v>
      </c>
      <c r="B23" s="1">
        <v>0.0</v>
      </c>
      <c r="C23" s="1">
        <v>-17.49</v>
      </c>
      <c r="D23" s="1">
        <v>-499.95</v>
      </c>
      <c r="E23" s="1">
        <v>-19.8</v>
      </c>
      <c r="F23" s="1">
        <v>28.215</v>
      </c>
      <c r="G23" s="1">
        <v>292.05</v>
      </c>
      <c r="H23" s="1">
        <v>44.22</v>
      </c>
      <c r="I23" s="1">
        <v>0.0</v>
      </c>
      <c r="J23" s="1">
        <v>0.0</v>
      </c>
      <c r="K23" s="1">
        <v>-14.355</v>
      </c>
      <c r="L23" s="2"/>
      <c r="M23" s="2"/>
      <c r="N23" s="2"/>
      <c r="O23" s="2"/>
      <c r="P23" s="2"/>
      <c r="Q23" s="2"/>
      <c r="R23" s="2"/>
      <c r="S23" s="2"/>
      <c r="T23" s="2"/>
      <c r="U23" s="2"/>
      <c r="V23" s="2"/>
      <c r="W23" s="2"/>
      <c r="X23" s="2"/>
      <c r="Y23" s="2"/>
      <c r="Z23" s="2"/>
    </row>
    <row r="24" ht="15.75" customHeight="1">
      <c r="A24" s="1" t="s">
        <v>183</v>
      </c>
      <c r="B24" s="1">
        <v>0.0</v>
      </c>
      <c r="C24" s="1">
        <v>0.0</v>
      </c>
      <c r="D24" s="1">
        <v>0.0</v>
      </c>
      <c r="E24" s="1">
        <v>0.0</v>
      </c>
      <c r="F24" s="1">
        <v>0.0</v>
      </c>
      <c r="G24" s="1">
        <v>0.0</v>
      </c>
      <c r="H24" s="1">
        <v>-1138.5</v>
      </c>
      <c r="I24" s="1">
        <v>-221.1</v>
      </c>
      <c r="J24" s="1">
        <v>-250.8</v>
      </c>
      <c r="K24" s="1">
        <v>-381.15</v>
      </c>
      <c r="L24" s="2"/>
      <c r="M24" s="2"/>
      <c r="N24" s="2"/>
      <c r="O24" s="2"/>
      <c r="P24" s="2"/>
      <c r="Q24" s="2"/>
      <c r="R24" s="2"/>
      <c r="S24" s="2"/>
      <c r="T24" s="2"/>
      <c r="U24" s="2"/>
      <c r="V24" s="2"/>
      <c r="W24" s="2"/>
      <c r="X24" s="2"/>
      <c r="Y24" s="2"/>
      <c r="Z24" s="2"/>
    </row>
    <row r="25" ht="15.75" customHeight="1">
      <c r="A25" s="1" t="s">
        <v>184</v>
      </c>
      <c r="B25" s="1">
        <v>194.7</v>
      </c>
      <c r="C25" s="1">
        <v>752.4000000000001</v>
      </c>
      <c r="D25" s="1">
        <v>-23.1</v>
      </c>
      <c r="E25" s="1">
        <v>894.3000000000001</v>
      </c>
      <c r="F25" s="1">
        <v>602.25</v>
      </c>
      <c r="G25" s="1">
        <v>-792.0</v>
      </c>
      <c r="H25" s="1">
        <v>-1597.2</v>
      </c>
      <c r="I25" s="1">
        <v>2963.4</v>
      </c>
      <c r="J25" s="1">
        <v>7.755000000000001</v>
      </c>
      <c r="K25" s="1">
        <v>-1021.35</v>
      </c>
      <c r="L25" s="2"/>
      <c r="M25" s="2"/>
      <c r="N25" s="2"/>
      <c r="O25" s="2"/>
      <c r="P25" s="2"/>
      <c r="Q25" s="2"/>
      <c r="R25" s="2"/>
      <c r="S25" s="2"/>
      <c r="T25" s="2"/>
      <c r="U25" s="2"/>
      <c r="V25" s="2"/>
      <c r="W25" s="2"/>
      <c r="X25" s="2"/>
      <c r="Y25" s="2"/>
      <c r="Z25" s="2"/>
    </row>
    <row r="26" ht="15.75" customHeight="1">
      <c r="A26" s="1" t="s">
        <v>185</v>
      </c>
      <c r="B26" s="1">
        <v>74.58</v>
      </c>
      <c r="C26" s="1">
        <v>273.9</v>
      </c>
      <c r="D26" s="1">
        <v>101.64</v>
      </c>
      <c r="E26" s="1">
        <v>212.85</v>
      </c>
      <c r="F26" s="1">
        <v>122.925</v>
      </c>
      <c r="G26" s="1">
        <v>-315.15</v>
      </c>
      <c r="H26" s="1">
        <v>-440.55</v>
      </c>
      <c r="I26" s="1">
        <v>660.0</v>
      </c>
      <c r="J26" s="1">
        <v>143.22</v>
      </c>
      <c r="K26" s="1">
        <v>-214.5</v>
      </c>
      <c r="L26" s="2"/>
      <c r="M26" s="2"/>
      <c r="N26" s="2"/>
      <c r="O26" s="2"/>
      <c r="P26" s="2"/>
      <c r="Q26" s="2"/>
      <c r="R26" s="2"/>
      <c r="S26" s="2"/>
      <c r="T26" s="2"/>
      <c r="U26" s="2"/>
      <c r="V26" s="2"/>
      <c r="W26" s="2"/>
      <c r="X26" s="2"/>
      <c r="Y26" s="2"/>
      <c r="Z26" s="2"/>
    </row>
    <row r="27" ht="15.75" customHeight="1">
      <c r="A27" s="1" t="s">
        <v>186</v>
      </c>
      <c r="B27" s="1">
        <v>119.79</v>
      </c>
      <c r="C27" s="1">
        <v>478.5</v>
      </c>
      <c r="D27" s="1">
        <v>-124.74</v>
      </c>
      <c r="E27" s="1">
        <v>679.8000000000001</v>
      </c>
      <c r="F27" s="1">
        <v>480.15</v>
      </c>
      <c r="G27" s="1">
        <v>-478.5</v>
      </c>
      <c r="H27" s="1">
        <v>-1158.3</v>
      </c>
      <c r="I27" s="1">
        <v>2303.4</v>
      </c>
      <c r="J27" s="1">
        <v>-135.3</v>
      </c>
      <c r="K27" s="1">
        <v>-806.85</v>
      </c>
      <c r="L27" s="2"/>
      <c r="M27" s="2"/>
      <c r="N27" s="2"/>
      <c r="O27" s="2"/>
      <c r="P27" s="2"/>
      <c r="Q27" s="2"/>
      <c r="R27" s="2"/>
      <c r="S27" s="2"/>
      <c r="T27" s="2"/>
      <c r="U27" s="2"/>
      <c r="V27" s="2"/>
      <c r="W27" s="2"/>
      <c r="X27" s="2"/>
      <c r="Y27" s="2"/>
      <c r="Z27" s="2"/>
    </row>
    <row r="28" ht="15.75" customHeight="1">
      <c r="A28" s="1" t="s">
        <v>187</v>
      </c>
      <c r="B28" s="1">
        <v>0.0</v>
      </c>
      <c r="C28" s="1">
        <v>0.0</v>
      </c>
      <c r="D28" s="1">
        <v>4.29</v>
      </c>
      <c r="E28" s="1">
        <v>1.32</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188</v>
      </c>
      <c r="B29" s="1">
        <v>119.79</v>
      </c>
      <c r="C29" s="1">
        <v>478.5</v>
      </c>
      <c r="D29" s="1">
        <v>-120.285</v>
      </c>
      <c r="E29" s="1">
        <v>681.45</v>
      </c>
      <c r="F29" s="1">
        <v>480.15</v>
      </c>
      <c r="G29" s="1">
        <v>-478.5</v>
      </c>
      <c r="H29" s="1">
        <v>-1158.3</v>
      </c>
      <c r="I29" s="1">
        <v>2303.4</v>
      </c>
      <c r="J29" s="1">
        <v>-135.3</v>
      </c>
      <c r="K29" s="1">
        <v>-806.85</v>
      </c>
      <c r="L29" s="2"/>
      <c r="M29" s="2"/>
      <c r="N29" s="2"/>
      <c r="O29" s="2"/>
      <c r="P29" s="2"/>
      <c r="Q29" s="2"/>
      <c r="R29" s="2"/>
      <c r="S29" s="2"/>
      <c r="T29" s="2"/>
      <c r="U29" s="2"/>
      <c r="V29" s="2"/>
      <c r="W29" s="2"/>
      <c r="X29" s="2"/>
      <c r="Y29" s="2"/>
      <c r="Z29" s="2"/>
    </row>
    <row r="30" ht="15.75" customHeight="1">
      <c r="A30" s="1" t="s">
        <v>117</v>
      </c>
      <c r="B30" s="1">
        <v>22.77</v>
      </c>
      <c r="C30" s="1">
        <v>39.93</v>
      </c>
      <c r="D30" s="1">
        <v>52.47000000000001</v>
      </c>
      <c r="E30" s="1">
        <v>-8.25</v>
      </c>
      <c r="F30" s="1">
        <v>-6.600000000000001</v>
      </c>
      <c r="G30" s="1">
        <v>16.335</v>
      </c>
      <c r="H30" s="1">
        <v>53.46</v>
      </c>
      <c r="I30" s="1">
        <v>3.795</v>
      </c>
      <c r="J30" s="1">
        <v>80.025</v>
      </c>
      <c r="K30" s="1">
        <v>51.315</v>
      </c>
      <c r="L30" s="2"/>
      <c r="M30" s="2"/>
      <c r="N30" s="2"/>
      <c r="O30" s="2"/>
      <c r="P30" s="2"/>
      <c r="Q30" s="2"/>
      <c r="R30" s="2"/>
      <c r="S30" s="2"/>
      <c r="T30" s="2"/>
      <c r="U30" s="2"/>
      <c r="V30" s="2"/>
      <c r="W30" s="2"/>
      <c r="X30" s="2"/>
      <c r="Y30" s="2"/>
      <c r="Z30" s="2"/>
    </row>
    <row r="31" ht="15.75" customHeight="1">
      <c r="A31" s="1" t="s">
        <v>189</v>
      </c>
      <c r="B31" s="1">
        <v>142.56</v>
      </c>
      <c r="C31" s="1">
        <v>518.1</v>
      </c>
      <c r="D31" s="1">
        <v>-67.815</v>
      </c>
      <c r="E31" s="1">
        <v>673.2</v>
      </c>
      <c r="F31" s="1">
        <v>473.55</v>
      </c>
      <c r="G31" s="1">
        <v>-462.0</v>
      </c>
      <c r="H31" s="1">
        <v>-1103.85</v>
      </c>
      <c r="I31" s="1">
        <v>2306.7</v>
      </c>
      <c r="J31" s="1">
        <v>-55.44</v>
      </c>
      <c r="K31" s="1">
        <v>-755.7</v>
      </c>
      <c r="L31" s="2"/>
      <c r="M31" s="2"/>
      <c r="N31" s="2"/>
      <c r="O31" s="2"/>
      <c r="P31" s="2"/>
      <c r="Q31" s="2"/>
      <c r="R31" s="2"/>
      <c r="S31" s="2"/>
      <c r="T31" s="2"/>
      <c r="U31" s="2"/>
      <c r="V31" s="2"/>
      <c r="W31" s="2"/>
      <c r="X31" s="2"/>
      <c r="Y31" s="2"/>
      <c r="Z31" s="2"/>
    </row>
    <row r="32" ht="15.75" customHeight="1">
      <c r="A32" s="1" t="s">
        <v>190</v>
      </c>
      <c r="B32" s="1">
        <v>142.56</v>
      </c>
      <c r="C32" s="1">
        <v>518.1</v>
      </c>
      <c r="D32" s="1">
        <v>-67.815</v>
      </c>
      <c r="E32" s="1">
        <v>673.2</v>
      </c>
      <c r="F32" s="1">
        <v>473.55</v>
      </c>
      <c r="G32" s="1">
        <v>-462.0</v>
      </c>
      <c r="H32" s="1">
        <v>-1103.85</v>
      </c>
      <c r="I32" s="1">
        <v>2306.7</v>
      </c>
      <c r="J32" s="1">
        <v>-55.44</v>
      </c>
      <c r="K32" s="1">
        <v>-755.7</v>
      </c>
      <c r="L32" s="2"/>
      <c r="M32" s="2"/>
      <c r="N32" s="2"/>
      <c r="O32" s="2"/>
      <c r="P32" s="2"/>
      <c r="Q32" s="2"/>
      <c r="R32" s="2"/>
      <c r="S32" s="2"/>
      <c r="T32" s="2"/>
      <c r="U32" s="2"/>
      <c r="V32" s="2"/>
      <c r="W32" s="2"/>
      <c r="X32" s="2"/>
      <c r="Y32" s="2"/>
      <c r="Z32" s="2"/>
    </row>
    <row r="33" ht="15.75" customHeight="1">
      <c r="A33" s="1" t="s">
        <v>191</v>
      </c>
      <c r="B33" s="1">
        <v>142.56</v>
      </c>
      <c r="C33" s="1">
        <v>518.1</v>
      </c>
      <c r="D33" s="1">
        <v>-72.27000000000001</v>
      </c>
      <c r="E33" s="1">
        <v>671.5500000000001</v>
      </c>
      <c r="F33" s="1">
        <v>473.55</v>
      </c>
      <c r="G33" s="1">
        <v>-462.0</v>
      </c>
      <c r="H33" s="1">
        <v>-1103.85</v>
      </c>
      <c r="I33" s="1">
        <v>2306.7</v>
      </c>
      <c r="J33" s="1">
        <v>-55.44</v>
      </c>
      <c r="K33" s="1">
        <v>-755.7</v>
      </c>
      <c r="L33" s="2"/>
      <c r="M33" s="2"/>
      <c r="N33" s="2"/>
      <c r="O33" s="2"/>
      <c r="P33" s="2"/>
      <c r="Q33" s="2"/>
      <c r="R33" s="2"/>
      <c r="S33" s="2"/>
      <c r="T33" s="2"/>
      <c r="U33" s="2"/>
      <c r="V33" s="2"/>
      <c r="W33" s="2"/>
      <c r="X33" s="2"/>
      <c r="Y33" s="2"/>
      <c r="Z33" s="2"/>
    </row>
    <row r="34" ht="15.75" customHeight="1">
      <c r="A34" s="1" t="s">
        <v>192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197</v>
      </c>
      <c r="F35" s="1" t="s">
        <v>198</v>
      </c>
      <c r="G35" s="1" t="s">
        <v>199</v>
      </c>
      <c r="H35" s="1" t="s">
        <v>200</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t="s">
        <v>194</v>
      </c>
      <c r="C36" s="1" t="s">
        <v>195</v>
      </c>
      <c r="D36" s="1" t="s">
        <v>205</v>
      </c>
      <c r="E36" s="1" t="s">
        <v>206</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207</v>
      </c>
      <c r="B37" s="1">
        <v>796.0</v>
      </c>
      <c r="C37" s="1">
        <v>796.0</v>
      </c>
      <c r="D37" s="1">
        <v>796.0</v>
      </c>
      <c r="E37" s="1">
        <v>796.0</v>
      </c>
      <c r="F37" s="1">
        <v>796.0</v>
      </c>
      <c r="G37" s="1">
        <v>796.0</v>
      </c>
      <c r="H37" s="1">
        <v>796.0</v>
      </c>
      <c r="I37" s="1">
        <v>796.0</v>
      </c>
      <c r="J37" s="1">
        <v>796.0</v>
      </c>
      <c r="K37" s="1">
        <v>797.0</v>
      </c>
      <c r="L37" s="2"/>
      <c r="M37" s="2"/>
      <c r="N37" s="2"/>
      <c r="O37" s="2"/>
      <c r="P37" s="2"/>
      <c r="Q37" s="2"/>
      <c r="R37" s="2"/>
      <c r="S37" s="2"/>
      <c r="T37" s="2"/>
      <c r="U37" s="2"/>
      <c r="V37" s="2"/>
      <c r="W37" s="2"/>
      <c r="X37" s="2"/>
      <c r="Y37" s="2"/>
      <c r="Z37" s="2"/>
    </row>
    <row r="38" ht="15.75" customHeight="1">
      <c r="A38" s="1" t="s">
        <v>208</v>
      </c>
      <c r="B38" s="1" t="s">
        <v>194</v>
      </c>
      <c r="C38" s="1" t="s">
        <v>195</v>
      </c>
      <c r="D38" s="1" t="s">
        <v>196</v>
      </c>
      <c r="E38" s="1" t="s">
        <v>197</v>
      </c>
      <c r="F38" s="1" t="s">
        <v>198</v>
      </c>
      <c r="G38" s="1" t="s">
        <v>199</v>
      </c>
      <c r="H38" s="1" t="s">
        <v>200</v>
      </c>
      <c r="I38" s="1" t="s">
        <v>209</v>
      </c>
      <c r="J38" s="1" t="s">
        <v>202</v>
      </c>
      <c r="K38" s="1" t="s">
        <v>203</v>
      </c>
      <c r="L38" s="2"/>
      <c r="M38" s="2"/>
      <c r="N38" s="2"/>
      <c r="O38" s="2"/>
      <c r="P38" s="2"/>
      <c r="Q38" s="2"/>
      <c r="R38" s="2"/>
      <c r="S38" s="2"/>
      <c r="T38" s="2"/>
      <c r="U38" s="2"/>
      <c r="V38" s="2"/>
      <c r="W38" s="2"/>
      <c r="X38" s="2"/>
      <c r="Y38" s="2"/>
      <c r="Z38" s="2"/>
    </row>
    <row r="39" ht="15.75" customHeight="1">
      <c r="A39" s="1" t="s">
        <v>210</v>
      </c>
      <c r="B39" s="1" t="s">
        <v>194</v>
      </c>
      <c r="C39" s="1" t="s">
        <v>195</v>
      </c>
      <c r="D39" s="1" t="s">
        <v>205</v>
      </c>
      <c r="E39" s="1" t="s">
        <v>206</v>
      </c>
      <c r="F39" s="1" t="s">
        <v>198</v>
      </c>
      <c r="G39" s="1" t="s">
        <v>199</v>
      </c>
      <c r="H39" s="1" t="s">
        <v>200</v>
      </c>
      <c r="I39" s="1" t="s">
        <v>209</v>
      </c>
      <c r="J39" s="1" t="s">
        <v>202</v>
      </c>
      <c r="K39" s="1" t="s">
        <v>203</v>
      </c>
      <c r="L39" s="2"/>
      <c r="M39" s="2"/>
      <c r="N39" s="2"/>
      <c r="O39" s="2"/>
      <c r="P39" s="2"/>
      <c r="Q39" s="2"/>
      <c r="R39" s="2"/>
      <c r="S39" s="2"/>
      <c r="T39" s="2"/>
      <c r="U39" s="2"/>
      <c r="V39" s="2"/>
      <c r="W39" s="2"/>
      <c r="X39" s="2"/>
      <c r="Y39" s="2"/>
      <c r="Z39" s="2"/>
    </row>
    <row r="40" ht="15.75" customHeight="1">
      <c r="A40" s="1" t="s">
        <v>211</v>
      </c>
      <c r="B40" s="1">
        <v>796.0</v>
      </c>
      <c r="C40" s="1">
        <v>796.0</v>
      </c>
      <c r="D40" s="1">
        <v>796.0</v>
      </c>
      <c r="E40" s="1">
        <v>796.0</v>
      </c>
      <c r="F40" s="1">
        <v>796.0</v>
      </c>
      <c r="G40" s="1">
        <v>796.0</v>
      </c>
      <c r="H40" s="1">
        <v>796.0</v>
      </c>
      <c r="I40" s="1">
        <v>797.0</v>
      </c>
      <c r="J40" s="1">
        <v>796.0</v>
      </c>
      <c r="K40" s="1">
        <v>797.0</v>
      </c>
      <c r="L40" s="2"/>
      <c r="M40" s="2"/>
      <c r="N40" s="2"/>
      <c r="O40" s="2"/>
      <c r="P40" s="2"/>
      <c r="Q40" s="2"/>
      <c r="R40" s="2"/>
      <c r="S40" s="2"/>
      <c r="T40" s="2"/>
      <c r="U40" s="2"/>
      <c r="V40" s="2"/>
      <c r="W40" s="2"/>
      <c r="X40" s="2"/>
      <c r="Y40" s="2"/>
      <c r="Z40" s="2"/>
    </row>
    <row r="41" ht="15.75" customHeight="1">
      <c r="A41" s="1" t="s">
        <v>212</v>
      </c>
      <c r="B41" s="1" t="s">
        <v>213</v>
      </c>
      <c r="C41" s="1" t="s">
        <v>214</v>
      </c>
      <c r="D41" s="1" t="s">
        <v>140</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t="s">
        <v>213</v>
      </c>
      <c r="C42" s="1" t="s">
        <v>214</v>
      </c>
      <c r="D42" s="1" t="s">
        <v>140</v>
      </c>
      <c r="E42" s="1" t="s">
        <v>215</v>
      </c>
      <c r="F42" s="1" t="s">
        <v>216</v>
      </c>
      <c r="G42" s="1" t="s">
        <v>217</v>
      </c>
      <c r="H42" s="1" t="s">
        <v>218</v>
      </c>
      <c r="I42" s="1" t="s">
        <v>223</v>
      </c>
      <c r="J42" s="1" t="s">
        <v>220</v>
      </c>
      <c r="K42" s="1" t="s">
        <v>221</v>
      </c>
      <c r="L42" s="2"/>
      <c r="M42" s="2"/>
      <c r="N42" s="2"/>
      <c r="O42" s="2"/>
      <c r="P42" s="2"/>
      <c r="Q42" s="2"/>
      <c r="R42" s="2"/>
      <c r="S42" s="2"/>
      <c r="T42" s="2"/>
      <c r="U42" s="2"/>
      <c r="V42" s="2"/>
      <c r="W42" s="2"/>
      <c r="X42" s="2"/>
      <c r="Y42" s="2"/>
      <c r="Z42" s="2"/>
    </row>
    <row r="43" ht="15.75" customHeight="1">
      <c r="A43" s="1" t="s">
        <v>224</v>
      </c>
      <c r="B43" s="1" t="s">
        <v>225</v>
      </c>
      <c r="C43" s="1" t="s">
        <v>226</v>
      </c>
      <c r="D43" s="1">
        <v>0.0</v>
      </c>
      <c r="E43" s="1" t="s">
        <v>227</v>
      </c>
      <c r="F43" s="1">
        <v>0.0</v>
      </c>
      <c r="G43" s="1">
        <v>0.0</v>
      </c>
      <c r="H43" s="1">
        <v>0.0</v>
      </c>
      <c r="I43" s="1" t="s">
        <v>228</v>
      </c>
      <c r="J43" s="1">
        <v>0.0</v>
      </c>
      <c r="K43" s="1">
        <v>0.0</v>
      </c>
      <c r="L43" s="2"/>
      <c r="M43" s="2"/>
      <c r="N43" s="2"/>
      <c r="O43" s="2"/>
      <c r="P43" s="2"/>
      <c r="Q43" s="2"/>
      <c r="R43" s="2"/>
      <c r="S43" s="2"/>
      <c r="T43" s="2"/>
      <c r="U43" s="2"/>
      <c r="V43" s="2"/>
      <c r="W43" s="2"/>
      <c r="X43" s="2"/>
      <c r="Y43" s="2"/>
      <c r="Z43" s="2"/>
    </row>
    <row r="44" ht="15.75" customHeight="1">
      <c r="A44" s="1" t="s">
        <v>229</v>
      </c>
      <c r="B44" s="1" t="s">
        <v>230</v>
      </c>
      <c r="C44" s="1" t="s">
        <v>231</v>
      </c>
      <c r="D44" s="1" t="s">
        <v>232</v>
      </c>
      <c r="E44" s="1" t="s">
        <v>233</v>
      </c>
      <c r="F44" s="1" t="s">
        <v>234</v>
      </c>
      <c r="G44" s="1" t="s">
        <v>235</v>
      </c>
      <c r="H44" s="1" t="s">
        <v>236</v>
      </c>
      <c r="I44" s="1" t="s">
        <v>237</v>
      </c>
      <c r="J44" s="1" t="s">
        <v>238</v>
      </c>
      <c r="K44" s="1" t="s">
        <v>239</v>
      </c>
      <c r="L44" s="2"/>
      <c r="M44" s="2"/>
      <c r="N44" s="2"/>
      <c r="O44" s="2"/>
      <c r="P44" s="2"/>
      <c r="Q44" s="2"/>
      <c r="R44" s="2"/>
      <c r="S44" s="2"/>
      <c r="T44" s="2"/>
      <c r="U44" s="2"/>
      <c r="V44" s="2"/>
      <c r="W44" s="2"/>
      <c r="X44" s="2"/>
      <c r="Y44" s="2"/>
      <c r="Z44" s="2"/>
    </row>
    <row r="45" ht="15.75" customHeight="1">
      <c r="A45" s="1" t="s">
        <v>240</v>
      </c>
      <c r="B45" s="1">
        <v>2.0</v>
      </c>
      <c r="C45" s="1">
        <v>2.0</v>
      </c>
      <c r="D45" s="1">
        <v>2.0</v>
      </c>
      <c r="E45" s="1">
        <v>2.0</v>
      </c>
      <c r="F45" s="1">
        <v>2.0</v>
      </c>
      <c r="G45" s="1">
        <v>2.0</v>
      </c>
      <c r="H45" s="1">
        <v>2.0</v>
      </c>
      <c r="I45" s="1">
        <v>2.0</v>
      </c>
      <c r="J45" s="1">
        <v>2.0</v>
      </c>
      <c r="K45" s="1">
        <v>2.0</v>
      </c>
      <c r="L45" s="2"/>
      <c r="M45" s="2"/>
      <c r="N45" s="2"/>
      <c r="O45" s="2"/>
      <c r="P45" s="2"/>
      <c r="Q45" s="2"/>
      <c r="R45" s="2"/>
      <c r="S45" s="2"/>
      <c r="T45" s="2"/>
      <c r="U45" s="2"/>
      <c r="V45" s="2"/>
      <c r="W45" s="2"/>
      <c r="X45" s="2"/>
      <c r="Y45" s="2"/>
      <c r="Z45" s="2"/>
    </row>
    <row r="46" ht="15.75" customHeight="1">
      <c r="A46" s="1" t="s">
        <v>67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241</v>
      </c>
      <c r="B47" s="1">
        <v>881.1</v>
      </c>
      <c r="C47" s="1">
        <v>1541.1</v>
      </c>
      <c r="D47" s="1">
        <v>1918.95</v>
      </c>
      <c r="E47" s="1">
        <v>1988.25</v>
      </c>
      <c r="F47" s="1">
        <v>1833.15</v>
      </c>
      <c r="G47" s="1">
        <v>151.47</v>
      </c>
      <c r="H47" s="1">
        <v>1625.25</v>
      </c>
      <c r="I47" s="1">
        <v>5045.7</v>
      </c>
      <c r="J47" s="1">
        <v>1470.15</v>
      </c>
      <c r="K47" s="1">
        <v>557.7</v>
      </c>
      <c r="L47" s="2"/>
      <c r="M47" s="2"/>
      <c r="N47" s="2"/>
      <c r="O47" s="2"/>
      <c r="P47" s="2"/>
      <c r="Q47" s="2"/>
      <c r="R47" s="2"/>
      <c r="S47" s="2"/>
      <c r="T47" s="2"/>
      <c r="U47" s="2"/>
      <c r="V47" s="2"/>
      <c r="W47" s="2"/>
      <c r="X47" s="2"/>
      <c r="Y47" s="2"/>
      <c r="Z47" s="2"/>
    </row>
    <row r="48" ht="15.75" customHeight="1">
      <c r="A48" s="1" t="s">
        <v>242</v>
      </c>
      <c r="B48" s="1">
        <v>562.65</v>
      </c>
      <c r="C48" s="1">
        <v>1214.4</v>
      </c>
      <c r="D48" s="1">
        <v>1476.75</v>
      </c>
      <c r="E48" s="1">
        <v>1524.6</v>
      </c>
      <c r="F48" s="1">
        <v>1353.0</v>
      </c>
      <c r="G48" s="1">
        <v>-354.75</v>
      </c>
      <c r="H48" s="1">
        <v>1090.65</v>
      </c>
      <c r="I48" s="1">
        <v>4516.05</v>
      </c>
      <c r="J48" s="1">
        <v>871.2</v>
      </c>
      <c r="K48" s="1">
        <v>-61.875</v>
      </c>
      <c r="L48" s="2"/>
      <c r="M48" s="2"/>
      <c r="N48" s="2"/>
      <c r="O48" s="2"/>
      <c r="P48" s="2"/>
      <c r="Q48" s="2"/>
      <c r="R48" s="2"/>
      <c r="S48" s="2"/>
      <c r="T48" s="2"/>
      <c r="U48" s="2"/>
      <c r="V48" s="2"/>
      <c r="W48" s="2"/>
      <c r="X48" s="2"/>
      <c r="Y48" s="2"/>
      <c r="Z48" s="2"/>
    </row>
    <row r="49" ht="15.75" customHeight="1">
      <c r="A49" s="1" t="s">
        <v>243</v>
      </c>
      <c r="B49" s="1">
        <v>551.1</v>
      </c>
      <c r="C49" s="1">
        <v>1199.55</v>
      </c>
      <c r="D49" s="1">
        <v>1476.75</v>
      </c>
      <c r="E49" s="1">
        <v>1511.4</v>
      </c>
      <c r="F49" s="1">
        <v>1344.75</v>
      </c>
      <c r="G49" s="1">
        <v>-359.7</v>
      </c>
      <c r="H49" s="1">
        <v>1085.7</v>
      </c>
      <c r="I49" s="1">
        <v>4511.1</v>
      </c>
      <c r="J49" s="1">
        <v>866.25</v>
      </c>
      <c r="K49" s="1">
        <v>-66.66</v>
      </c>
      <c r="L49" s="2"/>
      <c r="M49" s="2"/>
      <c r="N49" s="2"/>
      <c r="O49" s="2"/>
      <c r="P49" s="2"/>
      <c r="Q49" s="2"/>
      <c r="R49" s="2"/>
      <c r="S49" s="2"/>
      <c r="T49" s="2"/>
      <c r="U49" s="2"/>
      <c r="V49" s="2"/>
      <c r="W49" s="2"/>
      <c r="X49" s="2"/>
      <c r="Y49" s="2"/>
      <c r="Z49" s="2"/>
    </row>
    <row r="50" ht="15.75" customHeight="1">
      <c r="A50" s="1" t="s">
        <v>244</v>
      </c>
      <c r="B50" s="1">
        <v>917.4000000000001</v>
      </c>
      <c r="C50" s="1">
        <v>0.0</v>
      </c>
      <c r="D50" s="1">
        <v>1958.55</v>
      </c>
      <c r="E50" s="1">
        <v>2027.85</v>
      </c>
      <c r="F50" s="1">
        <v>1877.7</v>
      </c>
      <c r="G50" s="1">
        <v>168.3</v>
      </c>
      <c r="H50" s="1">
        <v>1687.95</v>
      </c>
      <c r="I50" s="1">
        <v>5115.0</v>
      </c>
      <c r="J50" s="1">
        <v>1514.7</v>
      </c>
      <c r="K50" s="1">
        <v>613.8000000000001</v>
      </c>
      <c r="L50" s="2"/>
      <c r="M50" s="2"/>
      <c r="N50" s="2"/>
      <c r="O50" s="2"/>
      <c r="P50" s="2"/>
      <c r="Q50" s="2"/>
      <c r="R50" s="2"/>
      <c r="S50" s="2"/>
      <c r="T50" s="2"/>
      <c r="U50" s="2"/>
      <c r="V50" s="2"/>
      <c r="W50" s="2"/>
      <c r="X50" s="2"/>
      <c r="Y50" s="2"/>
      <c r="Z50" s="2"/>
    </row>
    <row r="51" ht="15.75" customHeight="1">
      <c r="A51" s="1" t="s">
        <v>245</v>
      </c>
      <c r="B51" s="1" t="s">
        <v>246</v>
      </c>
      <c r="C51" s="1" t="s">
        <v>247</v>
      </c>
      <c r="D51" s="1">
        <v>-440.0</v>
      </c>
      <c r="E51" s="1" t="s">
        <v>248</v>
      </c>
      <c r="F51" s="1" t="s">
        <v>249</v>
      </c>
      <c r="G51" s="1" t="s">
        <v>250</v>
      </c>
      <c r="H51" s="1" t="s">
        <v>251</v>
      </c>
      <c r="I51" s="1" t="s">
        <v>252</v>
      </c>
      <c r="J51" s="1">
        <v>0.0</v>
      </c>
      <c r="K51" s="1" t="s">
        <v>253</v>
      </c>
      <c r="L51" s="2"/>
      <c r="M51" s="2"/>
      <c r="N51" s="2"/>
      <c r="O51" s="2"/>
      <c r="P51" s="2"/>
      <c r="Q51" s="2"/>
      <c r="R51" s="2"/>
      <c r="S51" s="2"/>
      <c r="T51" s="2"/>
      <c r="U51" s="2"/>
      <c r="V51" s="2"/>
      <c r="W51" s="2"/>
      <c r="X51" s="2"/>
      <c r="Y51" s="2"/>
      <c r="Z51" s="2"/>
    </row>
    <row r="52" ht="15.75" customHeight="1">
      <c r="A52" s="1" t="s">
        <v>254</v>
      </c>
      <c r="B52" s="1">
        <v>9.405000000000001</v>
      </c>
      <c r="C52" s="1">
        <v>66.99000000000001</v>
      </c>
      <c r="D52" s="1">
        <v>148.335</v>
      </c>
      <c r="E52" s="1">
        <v>143.385</v>
      </c>
      <c r="F52" s="1">
        <v>84.15</v>
      </c>
      <c r="G52" s="1">
        <v>37.785</v>
      </c>
      <c r="H52" s="1">
        <v>8.58</v>
      </c>
      <c r="I52" s="1">
        <v>631.95</v>
      </c>
      <c r="J52" s="1">
        <v>165.0</v>
      </c>
      <c r="K52" s="1">
        <v>31.515</v>
      </c>
      <c r="L52" s="2"/>
      <c r="M52" s="2"/>
      <c r="N52" s="2"/>
      <c r="O52" s="2"/>
      <c r="P52" s="2"/>
      <c r="Q52" s="2"/>
      <c r="R52" s="2"/>
      <c r="S52" s="2"/>
      <c r="T52" s="2"/>
      <c r="U52" s="2"/>
      <c r="V52" s="2"/>
      <c r="W52" s="2"/>
      <c r="X52" s="2"/>
      <c r="Y52" s="2"/>
      <c r="Z52" s="2"/>
    </row>
    <row r="53" ht="15.75" customHeight="1">
      <c r="A53" s="1" t="s">
        <v>255</v>
      </c>
      <c r="B53" s="1">
        <v>65.01</v>
      </c>
      <c r="C53" s="1">
        <v>206.25</v>
      </c>
      <c r="D53" s="1">
        <v>-46.695</v>
      </c>
      <c r="E53" s="1">
        <v>69.795</v>
      </c>
      <c r="F53" s="1">
        <v>38.94</v>
      </c>
      <c r="G53" s="1">
        <v>-351.45</v>
      </c>
      <c r="H53" s="1">
        <v>-448.8</v>
      </c>
      <c r="I53" s="1">
        <v>27.225</v>
      </c>
      <c r="J53" s="1">
        <v>-22.44</v>
      </c>
      <c r="K53" s="1">
        <v>-245.85</v>
      </c>
      <c r="L53" s="2"/>
      <c r="M53" s="2"/>
      <c r="N53" s="2"/>
      <c r="O53" s="2"/>
      <c r="P53" s="2"/>
      <c r="Q53" s="2"/>
      <c r="R53" s="2"/>
      <c r="S53" s="2"/>
      <c r="T53" s="2"/>
      <c r="U53" s="2"/>
      <c r="V53" s="2"/>
      <c r="W53" s="2"/>
      <c r="X53" s="2"/>
      <c r="Y53" s="2"/>
      <c r="Z53" s="2"/>
    </row>
    <row r="54" ht="15.75" customHeight="1">
      <c r="A54" s="1" t="s">
        <v>256</v>
      </c>
      <c r="B54" s="1">
        <v>120.78</v>
      </c>
      <c r="C54" s="1">
        <v>532.95</v>
      </c>
      <c r="D54" s="1">
        <v>349.8</v>
      </c>
      <c r="E54" s="1">
        <v>534.6</v>
      </c>
      <c r="F54" s="1">
        <v>353.1</v>
      </c>
      <c r="G54" s="1">
        <v>-648.45</v>
      </c>
      <c r="H54" s="1">
        <v>-260.7</v>
      </c>
      <c r="I54" s="1">
        <v>1989.9</v>
      </c>
      <c r="J54" s="1">
        <v>240.9</v>
      </c>
      <c r="K54" s="1">
        <v>-339.9</v>
      </c>
      <c r="L54" s="2"/>
      <c r="M54" s="2"/>
      <c r="N54" s="2"/>
      <c r="O54" s="2"/>
      <c r="P54" s="2"/>
      <c r="Q54" s="2"/>
      <c r="R54" s="2"/>
      <c r="S54" s="2"/>
      <c r="T54" s="2"/>
      <c r="U54" s="2"/>
      <c r="V54" s="2"/>
      <c r="W54" s="2"/>
      <c r="X54" s="2"/>
      <c r="Y54" s="2"/>
      <c r="Z54" s="2"/>
    </row>
    <row r="55" ht="15.75" customHeight="1">
      <c r="A55" s="1" t="s">
        <v>257</v>
      </c>
      <c r="B55" s="1">
        <v>0.0</v>
      </c>
      <c r="C55" s="1">
        <v>0.0</v>
      </c>
      <c r="D55" s="1">
        <v>0.0</v>
      </c>
      <c r="E55" s="1">
        <v>0.0</v>
      </c>
      <c r="F55" s="1">
        <v>0.0</v>
      </c>
      <c r="G55" s="1">
        <v>32.67</v>
      </c>
      <c r="H55" s="1">
        <v>41.58000000000001</v>
      </c>
      <c r="I55" s="1">
        <v>31.68</v>
      </c>
      <c r="J55" s="1">
        <v>33.495</v>
      </c>
      <c r="K55" s="1">
        <v>49.17</v>
      </c>
      <c r="L55" s="2"/>
      <c r="M55" s="2"/>
      <c r="N55" s="2"/>
      <c r="O55" s="2"/>
      <c r="P55" s="2"/>
      <c r="Q55" s="2"/>
      <c r="R55" s="2"/>
      <c r="S55" s="2"/>
      <c r="T55" s="2"/>
      <c r="U55" s="2"/>
      <c r="V55" s="2"/>
      <c r="W55" s="2"/>
      <c r="X55" s="2"/>
      <c r="Y55" s="2"/>
      <c r="Z55" s="2"/>
    </row>
    <row r="56" ht="15.75" customHeight="1">
      <c r="A56" s="1" t="s">
        <v>258</v>
      </c>
      <c r="B56" s="1">
        <v>0.0</v>
      </c>
      <c r="C56" s="1">
        <v>0.0</v>
      </c>
      <c r="D56" s="1">
        <v>0.0</v>
      </c>
      <c r="E56" s="1">
        <v>0.0</v>
      </c>
      <c r="F56" s="1">
        <v>0.0</v>
      </c>
      <c r="G56" s="1">
        <v>132.165</v>
      </c>
      <c r="H56" s="1">
        <v>68.805</v>
      </c>
      <c r="I56" s="1">
        <v>60.39</v>
      </c>
      <c r="J56" s="1">
        <v>66.99000000000001</v>
      </c>
      <c r="K56" s="1">
        <v>95.53500000000001</v>
      </c>
      <c r="L56" s="2"/>
      <c r="M56" s="2"/>
      <c r="N56" s="2"/>
      <c r="O56" s="2"/>
      <c r="P56" s="2"/>
      <c r="Q56" s="2"/>
      <c r="R56" s="2"/>
      <c r="S56" s="2"/>
      <c r="T56" s="2"/>
      <c r="U56" s="2"/>
      <c r="V56" s="2"/>
      <c r="W56" s="2"/>
      <c r="X56" s="2"/>
      <c r="Y56" s="2"/>
      <c r="Z56" s="2"/>
    </row>
    <row r="57" ht="15.75" customHeight="1">
      <c r="A57" s="1" t="s">
        <v>259</v>
      </c>
      <c r="B57" s="1">
        <v>2.31</v>
      </c>
      <c r="C57" s="1">
        <v>0.495</v>
      </c>
      <c r="D57" s="1">
        <v>0.99</v>
      </c>
      <c r="E57" s="1">
        <v>1.65</v>
      </c>
      <c r="F57" s="1">
        <v>0.99</v>
      </c>
      <c r="G57" s="1">
        <v>2.31</v>
      </c>
      <c r="H57" s="1">
        <v>0.99</v>
      </c>
      <c r="I57" s="1">
        <v>-2.97</v>
      </c>
      <c r="J57" s="1">
        <v>-12.54</v>
      </c>
      <c r="K57" s="1">
        <v>0.0</v>
      </c>
      <c r="L57" s="2"/>
      <c r="M57" s="2"/>
      <c r="N57" s="2"/>
      <c r="O57" s="2"/>
      <c r="P57" s="2"/>
      <c r="Q57" s="2"/>
      <c r="R57" s="2"/>
      <c r="S57" s="2"/>
      <c r="T57" s="2"/>
      <c r="U57" s="2"/>
      <c r="V57" s="2"/>
      <c r="W57" s="2"/>
      <c r="X57" s="2"/>
      <c r="Y57" s="2"/>
      <c r="Z57" s="2"/>
    </row>
    <row r="58" ht="15.75" customHeight="1">
      <c r="A58" s="1" t="s">
        <v>260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261</v>
      </c>
      <c r="B59" s="1">
        <v>191.4</v>
      </c>
      <c r="C59" s="1">
        <v>184.8</v>
      </c>
      <c r="D59" s="1">
        <v>232.65</v>
      </c>
      <c r="E59" s="1">
        <v>240.9</v>
      </c>
      <c r="F59" s="1">
        <v>255.75</v>
      </c>
      <c r="G59" s="1">
        <v>293.7</v>
      </c>
      <c r="H59" s="1">
        <v>305.25</v>
      </c>
      <c r="I59" s="1">
        <v>339.9</v>
      </c>
      <c r="J59" s="1">
        <v>348.15</v>
      </c>
      <c r="K59" s="1">
        <v>316.8</v>
      </c>
      <c r="L59" s="2"/>
      <c r="M59" s="2"/>
      <c r="N59" s="2"/>
      <c r="O59" s="2"/>
      <c r="P59" s="2"/>
      <c r="Q59" s="2"/>
      <c r="R59" s="2"/>
      <c r="S59" s="2"/>
      <c r="T59" s="2"/>
      <c r="U59" s="2"/>
      <c r="V59" s="2"/>
      <c r="W59" s="2"/>
      <c r="X59" s="2"/>
      <c r="Y59" s="2"/>
      <c r="Z59" s="2"/>
    </row>
    <row r="60" ht="15.75" customHeight="1">
      <c r="A60" s="1" t="s">
        <v>262</v>
      </c>
      <c r="B60" s="1">
        <v>199.65</v>
      </c>
      <c r="C60" s="1">
        <v>219.45</v>
      </c>
      <c r="D60" s="1">
        <v>244.2</v>
      </c>
      <c r="E60" s="1">
        <v>235.95</v>
      </c>
      <c r="F60" s="1">
        <v>268.95</v>
      </c>
      <c r="G60" s="1">
        <v>366.3</v>
      </c>
      <c r="H60" s="1">
        <v>316.8</v>
      </c>
      <c r="I60" s="1">
        <v>415.8</v>
      </c>
      <c r="J60" s="1">
        <v>455.4</v>
      </c>
      <c r="K60" s="1">
        <v>407.55</v>
      </c>
      <c r="L60" s="2"/>
      <c r="M60" s="2"/>
      <c r="N60" s="2"/>
      <c r="O60" s="2"/>
      <c r="P60" s="2"/>
      <c r="Q60" s="2"/>
      <c r="R60" s="2"/>
      <c r="S60" s="2"/>
      <c r="T60" s="2"/>
      <c r="U60" s="2"/>
      <c r="V60" s="2"/>
      <c r="W60" s="2"/>
      <c r="X60" s="2"/>
      <c r="Y60" s="2"/>
      <c r="Z60" s="2"/>
    </row>
    <row r="61" ht="15.75" customHeight="1">
      <c r="A61" s="1" t="s">
        <v>263</v>
      </c>
      <c r="B61" s="1">
        <v>22.77</v>
      </c>
      <c r="C61" s="1">
        <v>29.04</v>
      </c>
      <c r="D61" s="1">
        <v>26.73</v>
      </c>
      <c r="E61" s="1">
        <v>27.555</v>
      </c>
      <c r="F61" s="1">
        <v>33.0</v>
      </c>
      <c r="G61" s="1">
        <v>40.92</v>
      </c>
      <c r="H61" s="1">
        <v>41.415</v>
      </c>
      <c r="I61" s="1">
        <v>49.005</v>
      </c>
      <c r="J61" s="1">
        <v>61.71</v>
      </c>
      <c r="K61" s="1">
        <v>63.195</v>
      </c>
      <c r="L61" s="2"/>
      <c r="M61" s="2"/>
      <c r="N61" s="2"/>
      <c r="O61" s="2"/>
      <c r="P61" s="2"/>
      <c r="Q61" s="2"/>
      <c r="R61" s="2"/>
      <c r="S61" s="2"/>
      <c r="T61" s="2"/>
      <c r="U61" s="2"/>
      <c r="V61" s="2"/>
      <c r="W61" s="2"/>
      <c r="X61" s="2"/>
      <c r="Y61" s="2"/>
      <c r="Z61" s="2"/>
    </row>
    <row r="62" ht="15.75" customHeight="1">
      <c r="A62" s="1" t="s">
        <v>264</v>
      </c>
      <c r="B62" s="1">
        <v>36.13500000000001</v>
      </c>
      <c r="C62" s="1">
        <v>0.0</v>
      </c>
      <c r="D62" s="1">
        <v>40.425</v>
      </c>
      <c r="E62" s="1">
        <v>40.425</v>
      </c>
      <c r="F62" s="1">
        <v>44.22</v>
      </c>
      <c r="G62" s="1">
        <v>17.325</v>
      </c>
      <c r="H62" s="1">
        <v>63.195</v>
      </c>
      <c r="I62" s="1">
        <v>70.455</v>
      </c>
      <c r="J62" s="1">
        <v>45.21</v>
      </c>
      <c r="K62" s="1">
        <v>56.43</v>
      </c>
      <c r="L62" s="2"/>
      <c r="M62" s="2"/>
      <c r="N62" s="2"/>
      <c r="O62" s="2"/>
      <c r="P62" s="2"/>
      <c r="Q62" s="2"/>
      <c r="R62" s="2"/>
      <c r="S62" s="2"/>
      <c r="T62" s="2"/>
      <c r="U62" s="2"/>
      <c r="V62" s="2"/>
      <c r="W62" s="2"/>
      <c r="X62" s="2"/>
      <c r="Y62" s="2"/>
      <c r="Z62" s="2"/>
    </row>
    <row r="63" ht="15.75" customHeight="1">
      <c r="A63" s="1" t="s">
        <v>265</v>
      </c>
      <c r="B63" s="1">
        <v>14.19</v>
      </c>
      <c r="C63" s="1">
        <v>0.0</v>
      </c>
      <c r="D63" s="1">
        <v>17.16</v>
      </c>
      <c r="E63" s="1">
        <v>20.625</v>
      </c>
      <c r="F63" s="1">
        <v>29.04</v>
      </c>
      <c r="G63" s="1">
        <v>10.065</v>
      </c>
      <c r="H63" s="1">
        <v>33.99</v>
      </c>
      <c r="I63" s="1">
        <v>39.105</v>
      </c>
      <c r="J63" s="1">
        <v>25.41</v>
      </c>
      <c r="K63" s="1">
        <v>34.65</v>
      </c>
      <c r="L63" s="2"/>
      <c r="M63" s="2"/>
      <c r="N63" s="2"/>
      <c r="O63" s="2"/>
      <c r="P63" s="2"/>
      <c r="Q63" s="2"/>
      <c r="R63" s="2"/>
      <c r="S63" s="2"/>
      <c r="T63" s="2"/>
      <c r="U63" s="2"/>
      <c r="V63" s="2"/>
      <c r="W63" s="2"/>
      <c r="X63" s="2"/>
      <c r="Y63" s="2"/>
      <c r="Z63" s="2"/>
    </row>
    <row r="64" ht="15.75" customHeight="1">
      <c r="A64" s="1" t="s">
        <v>266</v>
      </c>
      <c r="B64" s="1">
        <v>21.945</v>
      </c>
      <c r="C64" s="1">
        <v>0.0</v>
      </c>
      <c r="D64" s="1">
        <v>23.1</v>
      </c>
      <c r="E64" s="1">
        <v>19.635</v>
      </c>
      <c r="F64" s="1">
        <v>15.18</v>
      </c>
      <c r="G64" s="1">
        <v>7.095000000000001</v>
      </c>
      <c r="H64" s="1">
        <v>29.37</v>
      </c>
      <c r="I64" s="1">
        <v>31.35</v>
      </c>
      <c r="J64" s="1">
        <v>19.8</v>
      </c>
      <c r="K64" s="1">
        <v>21.78</v>
      </c>
      <c r="L64" s="2"/>
      <c r="M64" s="2"/>
      <c r="N64" s="2"/>
      <c r="O64" s="2"/>
      <c r="P64" s="2"/>
      <c r="Q64" s="2"/>
      <c r="R64" s="2"/>
      <c r="S64" s="2"/>
      <c r="T64" s="2"/>
      <c r="U64" s="2"/>
      <c r="V64" s="2"/>
      <c r="W64" s="2"/>
      <c r="X64" s="2"/>
      <c r="Y64" s="2"/>
      <c r="Z64" s="2"/>
    </row>
    <row r="65" ht="15.75" customHeight="1">
      <c r="A65" s="1" t="s">
        <v>267</v>
      </c>
      <c r="B65" s="1">
        <v>0.0</v>
      </c>
      <c r="C65" s="1">
        <v>0.0</v>
      </c>
      <c r="D65" s="1">
        <v>0.0</v>
      </c>
      <c r="E65" s="1">
        <v>0.0</v>
      </c>
      <c r="F65" s="1">
        <v>0.0</v>
      </c>
      <c r="G65" s="1">
        <v>0.0</v>
      </c>
      <c r="H65" s="1">
        <v>0.0</v>
      </c>
      <c r="I65" s="1">
        <v>4.29</v>
      </c>
      <c r="J65" s="1">
        <v>0.0</v>
      </c>
      <c r="K65" s="1">
        <v>0.0</v>
      </c>
      <c r="L65" s="2"/>
      <c r="M65" s="2"/>
      <c r="N65" s="2"/>
      <c r="O65" s="2"/>
      <c r="P65" s="2"/>
      <c r="Q65" s="2"/>
      <c r="R65" s="2"/>
      <c r="S65" s="2"/>
      <c r="T65" s="2"/>
      <c r="U65" s="2"/>
      <c r="V65" s="2"/>
      <c r="W65" s="2"/>
      <c r="X65" s="2"/>
      <c r="Y65" s="2"/>
      <c r="Z65" s="2"/>
    </row>
    <row r="66" ht="15.75" customHeight="1">
      <c r="A66" s="1" t="s">
        <v>268</v>
      </c>
      <c r="B66" s="1">
        <v>0.0</v>
      </c>
      <c r="C66" s="1">
        <v>0.0</v>
      </c>
      <c r="D66" s="1">
        <v>0.0</v>
      </c>
      <c r="E66" s="1">
        <v>0.0</v>
      </c>
      <c r="F66" s="1">
        <v>0.0</v>
      </c>
      <c r="G66" s="1">
        <v>2.31</v>
      </c>
      <c r="H66" s="1">
        <v>1.155</v>
      </c>
      <c r="I66" s="1">
        <v>2.31</v>
      </c>
      <c r="J66" s="1">
        <v>2.64</v>
      </c>
      <c r="K66" s="1">
        <v>1.65</v>
      </c>
      <c r="L66" s="2"/>
      <c r="M66" s="2"/>
      <c r="N66" s="2"/>
      <c r="O66" s="2"/>
      <c r="P66" s="2"/>
      <c r="Q66" s="2"/>
      <c r="R66" s="2"/>
      <c r="S66" s="2"/>
      <c r="T66" s="2"/>
      <c r="U66" s="2"/>
      <c r="V66" s="2"/>
      <c r="W66" s="2"/>
      <c r="X66" s="2"/>
      <c r="Y66" s="2"/>
      <c r="Z66" s="2"/>
    </row>
    <row r="67" ht="15.75" customHeight="1">
      <c r="A67" s="1" t="s">
        <v>269</v>
      </c>
      <c r="B67" s="1">
        <v>0.0</v>
      </c>
      <c r="C67" s="1">
        <v>0.0</v>
      </c>
      <c r="D67" s="1">
        <v>0.0</v>
      </c>
      <c r="E67" s="1">
        <v>0.0</v>
      </c>
      <c r="F67" s="1">
        <v>0.0</v>
      </c>
      <c r="G67" s="1">
        <v>2.31</v>
      </c>
      <c r="H67" s="1">
        <v>1.155</v>
      </c>
      <c r="I67" s="1">
        <v>2.31</v>
      </c>
      <c r="J67" s="1">
        <v>2.64</v>
      </c>
      <c r="K67" s="1">
        <v>1.65</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v>-0.165</v>
      </c>
      <c r="I5" s="1">
        <v>0.0</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233</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t="s">
        <v>356</v>
      </c>
      <c r="L11" s="2"/>
      <c r="M11" s="2"/>
      <c r="N11" s="2"/>
      <c r="O11" s="2"/>
      <c r="P11" s="2"/>
      <c r="Q11" s="2"/>
      <c r="R11" s="2"/>
      <c r="S11" s="2"/>
      <c r="T11" s="2"/>
      <c r="U11" s="2"/>
      <c r="V11" s="2"/>
      <c r="W11" s="2"/>
      <c r="X11" s="2"/>
      <c r="Y11" s="2"/>
      <c r="Z11" s="2"/>
    </row>
    <row r="12">
      <c r="A12" s="1" t="s">
        <v>357</v>
      </c>
      <c r="B12" s="1" t="s">
        <v>358</v>
      </c>
      <c r="C12" s="1" t="s">
        <v>359</v>
      </c>
      <c r="D12" s="1" t="s">
        <v>349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132</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378</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378</v>
      </c>
      <c r="C15" s="1" t="s">
        <v>379</v>
      </c>
      <c r="D15" s="1" t="s">
        <v>389</v>
      </c>
      <c r="E15" s="1" t="s">
        <v>390</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273</v>
      </c>
      <c r="D17" s="1" t="s">
        <v>404</v>
      </c>
      <c r="E17" s="1" t="s">
        <v>405</v>
      </c>
      <c r="F17" s="1" t="s">
        <v>406</v>
      </c>
      <c r="G17" s="1" t="s">
        <v>407</v>
      </c>
      <c r="H17" s="1" t="s">
        <v>381</v>
      </c>
      <c r="I17" s="1" t="s">
        <v>408</v>
      </c>
      <c r="J17" s="1" t="s">
        <v>123</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417</v>
      </c>
      <c r="I18" s="1" t="s">
        <v>418</v>
      </c>
      <c r="J18" s="1" t="s">
        <v>406</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433</v>
      </c>
      <c r="E21" s="1" t="s">
        <v>434</v>
      </c>
      <c r="F21" s="1" t="s">
        <v>435</v>
      </c>
      <c r="G21" s="1" t="s">
        <v>436</v>
      </c>
      <c r="H21" s="1" t="s">
        <v>392</v>
      </c>
      <c r="I21" s="1" t="s">
        <v>216</v>
      </c>
      <c r="J21" s="1" t="s">
        <v>437</v>
      </c>
      <c r="K21" s="1" t="s">
        <v>438</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459</v>
      </c>
      <c r="K23" s="1" t="s">
        <v>139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462</v>
      </c>
      <c r="D25" s="1" t="s">
        <v>463</v>
      </c>
      <c r="E25" s="1" t="s">
        <v>464</v>
      </c>
      <c r="F25" s="1" t="s">
        <v>424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463</v>
      </c>
      <c r="D26" s="1" t="s">
        <v>472</v>
      </c>
      <c r="E26" s="1" t="s">
        <v>473</v>
      </c>
      <c r="F26" s="1" t="s">
        <v>474</v>
      </c>
      <c r="G26" s="1" t="s">
        <v>475</v>
      </c>
      <c r="H26" s="1" t="s">
        <v>476</v>
      </c>
      <c r="I26" s="1" t="s">
        <v>477</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137</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v>3.3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v>0.0</v>
      </c>
      <c r="D33" s="1">
        <v>0.0</v>
      </c>
      <c r="E33" s="1" t="s">
        <v>535</v>
      </c>
      <c r="F33" s="1" t="s">
        <v>536</v>
      </c>
      <c r="G33" s="1">
        <v>0.0</v>
      </c>
      <c r="H33" s="1">
        <v>0.0</v>
      </c>
      <c r="I33" s="1" t="s">
        <v>537</v>
      </c>
      <c r="J33" s="1" t="s">
        <v>538</v>
      </c>
      <c r="K33" s="1">
        <v>0.0</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v>0.0</v>
      </c>
      <c r="D35" s="1">
        <v>0.0</v>
      </c>
      <c r="E35" s="1" t="s">
        <v>552</v>
      </c>
      <c r="F35" s="1" t="s">
        <v>553</v>
      </c>
      <c r="G35" s="1">
        <v>0.0</v>
      </c>
      <c r="H35" s="1">
        <v>0.0</v>
      </c>
      <c r="I35" s="1" t="s">
        <v>554</v>
      </c>
      <c r="J35" s="1" t="s">
        <v>555</v>
      </c>
      <c r="K35" s="1">
        <v>0.0</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572</v>
      </c>
      <c r="G37" s="1" t="s">
        <v>573</v>
      </c>
      <c r="H37" s="1" t="s">
        <v>574</v>
      </c>
      <c r="I37" s="1" t="s">
        <v>575</v>
      </c>
      <c r="J37" s="1" t="s">
        <v>576</v>
      </c>
      <c r="K37" s="1" t="s">
        <v>577</v>
      </c>
      <c r="L37" s="2"/>
      <c r="M37" s="2"/>
      <c r="N37" s="2"/>
      <c r="O37" s="2"/>
      <c r="P37" s="2"/>
      <c r="Q37" s="2"/>
      <c r="R37" s="2"/>
      <c r="S37" s="2"/>
      <c r="T37" s="2"/>
      <c r="U37" s="2"/>
      <c r="V37" s="2"/>
      <c r="W37" s="2"/>
      <c r="X37" s="2"/>
      <c r="Y37" s="2"/>
      <c r="Z37" s="2"/>
    </row>
    <row r="38" ht="15.75" customHeight="1">
      <c r="A38" s="1" t="s">
        <v>578</v>
      </c>
      <c r="B38" s="1" t="s">
        <v>579</v>
      </c>
      <c r="C38" s="1" t="s">
        <v>580</v>
      </c>
      <c r="D38" s="1" t="s">
        <v>324</v>
      </c>
      <c r="E38" s="1" t="s">
        <v>581</v>
      </c>
      <c r="F38" s="1" t="s">
        <v>582</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214</v>
      </c>
      <c r="C39" s="1" t="s">
        <v>589</v>
      </c>
      <c r="D39" s="1" t="s">
        <v>590</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t="s">
        <v>599</v>
      </c>
      <c r="C40" s="1" t="s">
        <v>600</v>
      </c>
      <c r="D40" s="1" t="s">
        <v>601</v>
      </c>
      <c r="E40" s="1" t="s">
        <v>324</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616</v>
      </c>
      <c r="J41" s="1" t="s">
        <v>365</v>
      </c>
      <c r="K41" s="1" t="s">
        <v>320</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t="s">
        <v>622</v>
      </c>
      <c r="G42" s="1" t="s">
        <v>623</v>
      </c>
      <c r="H42" s="1" t="s">
        <v>601</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633</v>
      </c>
      <c r="H43" s="1" t="s">
        <v>634</v>
      </c>
      <c r="I43" s="1" t="s">
        <v>635</v>
      </c>
      <c r="J43" s="1" t="s">
        <v>636</v>
      </c>
      <c r="K43" s="1" t="s">
        <v>637</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643</v>
      </c>
      <c r="G44" s="1" t="s">
        <v>644</v>
      </c>
      <c r="H44" s="1" t="s">
        <v>645</v>
      </c>
      <c r="I44" s="1" t="s">
        <v>469</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434</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198</v>
      </c>
      <c r="F48" s="1" t="s">
        <v>674</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683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v>0.0</v>
      </c>
      <c r="F52" s="1" t="s">
        <v>716</v>
      </c>
      <c r="G52" s="1" t="s">
        <v>717</v>
      </c>
      <c r="H52" s="1" t="s">
        <v>718</v>
      </c>
      <c r="I52" s="1" t="s">
        <v>719</v>
      </c>
      <c r="J52" s="1" t="s">
        <v>720</v>
      </c>
      <c r="K52" s="1">
        <v>0.0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v>0.0</v>
      </c>
      <c r="F54" s="1" t="s">
        <v>736</v>
      </c>
      <c r="G54" s="1" t="s">
        <v>717</v>
      </c>
      <c r="H54" s="1" t="s">
        <v>718</v>
      </c>
      <c r="I54" s="1" t="s">
        <v>737</v>
      </c>
      <c r="J54" s="1" t="s">
        <v>720</v>
      </c>
      <c r="K54" s="1">
        <v>0.0</v>
      </c>
      <c r="L54" s="2"/>
      <c r="M54" s="2"/>
      <c r="N54" s="2"/>
      <c r="O54" s="2"/>
      <c r="P54" s="2"/>
      <c r="Q54" s="2"/>
      <c r="R54" s="2"/>
      <c r="S54" s="2"/>
      <c r="T54" s="2"/>
      <c r="U54" s="2"/>
      <c r="V54" s="2"/>
      <c r="W54" s="2"/>
      <c r="X54" s="2"/>
      <c r="Y54" s="2"/>
      <c r="Z54" s="2"/>
    </row>
    <row r="55" ht="15.75" customHeight="1">
      <c r="A55" s="1" t="s">
        <v>738</v>
      </c>
      <c r="B55" s="1" t="s">
        <v>739</v>
      </c>
      <c r="C55" s="1" t="s">
        <v>368</v>
      </c>
      <c r="D55" s="1" t="s">
        <v>740</v>
      </c>
      <c r="E55" s="1" t="s">
        <v>741</v>
      </c>
      <c r="F55" s="1" t="s">
        <v>742</v>
      </c>
      <c r="G55" s="1" t="s">
        <v>743</v>
      </c>
      <c r="H55" s="1" t="s">
        <v>744</v>
      </c>
      <c r="I55" s="1" t="s">
        <v>745</v>
      </c>
      <c r="J55" s="1" t="s">
        <v>746</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274</v>
      </c>
      <c r="I56" s="1" t="s">
        <v>755</v>
      </c>
      <c r="J56" s="1" t="s">
        <v>756</v>
      </c>
      <c r="K56" s="1" t="s">
        <v>757</v>
      </c>
      <c r="L56" s="2"/>
      <c r="M56" s="2"/>
      <c r="N56" s="2"/>
      <c r="O56" s="2"/>
      <c r="P56" s="2"/>
      <c r="Q56" s="2"/>
      <c r="R56" s="2"/>
      <c r="S56" s="2"/>
      <c r="T56" s="2"/>
      <c r="U56" s="2"/>
      <c r="V56" s="2"/>
      <c r="W56" s="2"/>
      <c r="X56" s="2"/>
      <c r="Y56" s="2"/>
      <c r="Z56" s="2"/>
    </row>
    <row r="57" ht="15.75" customHeight="1">
      <c r="A57" s="1" t="s">
        <v>758</v>
      </c>
      <c r="B57" s="1" t="s">
        <v>759</v>
      </c>
      <c r="C57" s="1" t="s">
        <v>760</v>
      </c>
      <c r="D57" s="1" t="s">
        <v>761</v>
      </c>
      <c r="E57" s="1" t="s">
        <v>762</v>
      </c>
      <c r="F57" s="1" t="s">
        <v>763</v>
      </c>
      <c r="G57" s="1" t="s">
        <v>274</v>
      </c>
      <c r="H57" s="1" t="s">
        <v>764</v>
      </c>
      <c r="I57" s="1" t="s">
        <v>765</v>
      </c>
      <c r="J57" s="1" t="s">
        <v>324</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435</v>
      </c>
      <c r="F58" s="1" t="s">
        <v>771</v>
      </c>
      <c r="G58" s="1" t="s">
        <v>772</v>
      </c>
      <c r="H58" s="1" t="s">
        <v>773</v>
      </c>
      <c r="I58" s="1" t="s">
        <v>774</v>
      </c>
      <c r="J58" s="1" t="s">
        <v>775</v>
      </c>
      <c r="K58" s="1" t="s">
        <v>776</v>
      </c>
      <c r="L58" s="2"/>
      <c r="M58" s="2"/>
      <c r="N58" s="2"/>
      <c r="O58" s="2"/>
      <c r="P58" s="2"/>
      <c r="Q58" s="2"/>
      <c r="R58" s="2"/>
      <c r="S58" s="2"/>
      <c r="T58" s="2"/>
      <c r="U58" s="2"/>
      <c r="V58" s="2"/>
      <c r="W58" s="2"/>
      <c r="X58" s="2"/>
      <c r="Y58" s="2"/>
      <c r="Z58" s="2"/>
    </row>
    <row r="59" ht="15.75" customHeight="1">
      <c r="A59" s="1" t="s">
        <v>777</v>
      </c>
      <c r="B59" s="1" t="s">
        <v>778</v>
      </c>
      <c r="C59" s="1">
        <v>-20.955</v>
      </c>
      <c r="D59" s="1" t="s">
        <v>779</v>
      </c>
      <c r="E59" s="1">
        <v>0.0</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v>22.77</v>
      </c>
      <c r="F60" s="1" t="s">
        <v>790</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809</v>
      </c>
      <c r="D62" s="1" t="s">
        <v>810</v>
      </c>
      <c r="E62" s="1" t="s">
        <v>811</v>
      </c>
      <c r="F62" s="1" t="s">
        <v>812</v>
      </c>
      <c r="G62" s="1" t="s">
        <v>813</v>
      </c>
      <c r="H62" s="1" t="s">
        <v>814</v>
      </c>
      <c r="I62" s="1" t="s">
        <v>815</v>
      </c>
      <c r="J62" s="1" t="s">
        <v>816</v>
      </c>
      <c r="K62" s="1" t="s">
        <v>817</v>
      </c>
      <c r="L62" s="2"/>
      <c r="M62" s="2"/>
      <c r="N62" s="2"/>
      <c r="O62" s="2"/>
      <c r="P62" s="2"/>
      <c r="Q62" s="2"/>
      <c r="R62" s="2"/>
      <c r="S62" s="2"/>
      <c r="T62" s="2"/>
      <c r="U62" s="2"/>
      <c r="V62" s="2"/>
      <c r="W62" s="2"/>
      <c r="X62" s="2"/>
      <c r="Y62" s="2"/>
      <c r="Z62" s="2"/>
    </row>
    <row r="63" ht="15.75" customHeight="1">
      <c r="A63" s="1" t="s">
        <v>818</v>
      </c>
      <c r="B63" s="1" t="s">
        <v>819</v>
      </c>
      <c r="C63" s="1" t="s">
        <v>820</v>
      </c>
      <c r="D63" s="1" t="s">
        <v>821</v>
      </c>
      <c r="E63" s="1" t="s">
        <v>822</v>
      </c>
      <c r="F63" s="1" t="s">
        <v>823</v>
      </c>
      <c r="G63" s="1" t="s">
        <v>824</v>
      </c>
      <c r="H63" s="1" t="s">
        <v>825</v>
      </c>
      <c r="I63" s="1" t="s">
        <v>826</v>
      </c>
      <c r="J63" s="1" t="s">
        <v>827</v>
      </c>
      <c r="K63" s="1" t="s">
        <v>828</v>
      </c>
      <c r="L63" s="2"/>
      <c r="M63" s="2"/>
      <c r="N63" s="2"/>
      <c r="O63" s="2"/>
      <c r="P63" s="2"/>
      <c r="Q63" s="2"/>
      <c r="R63" s="2"/>
      <c r="S63" s="2"/>
      <c r="T63" s="2"/>
      <c r="U63" s="2"/>
      <c r="V63" s="2"/>
      <c r="W63" s="2"/>
      <c r="X63" s="2"/>
      <c r="Y63" s="2"/>
      <c r="Z63" s="2"/>
    </row>
    <row r="64" ht="15.75" customHeight="1">
      <c r="A64" s="1" t="s">
        <v>829</v>
      </c>
      <c r="B64" s="1" t="s">
        <v>830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842</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226</v>
      </c>
      <c r="F67" s="1" t="s">
        <v>848</v>
      </c>
      <c r="G67" s="1" t="s">
        <v>849</v>
      </c>
      <c r="H67" s="1" t="s">
        <v>850</v>
      </c>
      <c r="I67" s="1" t="s">
        <v>851</v>
      </c>
      <c r="J67" s="1" t="s">
        <v>852</v>
      </c>
      <c r="K67" s="1" t="s">
        <v>853</v>
      </c>
      <c r="L67" s="2"/>
      <c r="M67" s="2"/>
      <c r="N67" s="2"/>
      <c r="O67" s="2"/>
      <c r="P67" s="2"/>
      <c r="Q67" s="2"/>
      <c r="R67" s="2"/>
      <c r="S67" s="2"/>
      <c r="T67" s="2"/>
      <c r="U67" s="2"/>
      <c r="V67" s="2"/>
      <c r="W67" s="2"/>
      <c r="X67" s="2"/>
      <c r="Y67" s="2"/>
      <c r="Z67" s="2"/>
    </row>
    <row r="68" ht="15.75" customHeight="1">
      <c r="A68" s="1" t="s">
        <v>854</v>
      </c>
      <c r="B68" s="1" t="s">
        <v>855</v>
      </c>
      <c r="C68" s="1" t="s">
        <v>856</v>
      </c>
      <c r="D68" s="1" t="s">
        <v>857</v>
      </c>
      <c r="E68" s="1" t="s">
        <v>858</v>
      </c>
      <c r="F68" s="1" t="s">
        <v>859</v>
      </c>
      <c r="G68" s="1" t="s">
        <v>860</v>
      </c>
      <c r="H68" s="1" t="s">
        <v>861</v>
      </c>
      <c r="I68" s="1" t="s">
        <v>862</v>
      </c>
      <c r="J68" s="1" t="s">
        <v>428</v>
      </c>
      <c r="K68" s="1" t="s">
        <v>863</v>
      </c>
      <c r="L68" s="2"/>
      <c r="M68" s="2"/>
      <c r="N68" s="2"/>
      <c r="O68" s="2"/>
      <c r="P68" s="2"/>
      <c r="Q68" s="2"/>
      <c r="R68" s="2"/>
      <c r="S68" s="2"/>
      <c r="T68" s="2"/>
      <c r="U68" s="2"/>
      <c r="V68" s="2"/>
      <c r="W68" s="2"/>
      <c r="X68" s="2"/>
      <c r="Y68" s="2"/>
      <c r="Z68" s="2"/>
    </row>
    <row r="69" ht="15.75" customHeight="1">
      <c r="A69" s="1" t="s">
        <v>864</v>
      </c>
      <c r="B69" s="1" t="s">
        <v>865</v>
      </c>
      <c r="C69" s="1" t="s">
        <v>866</v>
      </c>
      <c r="D69" s="1" t="s">
        <v>867</v>
      </c>
      <c r="E69" s="1" t="s">
        <v>868</v>
      </c>
      <c r="F69" s="1" t="s">
        <v>869</v>
      </c>
      <c r="G69" s="1" t="s">
        <v>870</v>
      </c>
      <c r="H69" s="1" t="s">
        <v>871</v>
      </c>
      <c r="I69" s="1" t="s">
        <v>872</v>
      </c>
      <c r="J69" s="1" t="s">
        <v>873</v>
      </c>
      <c r="K69" s="1" t="s">
        <v>874</v>
      </c>
      <c r="L69" s="2"/>
      <c r="M69" s="2"/>
      <c r="N69" s="2"/>
      <c r="O69" s="2"/>
      <c r="P69" s="2"/>
      <c r="Q69" s="2"/>
      <c r="R69" s="2"/>
      <c r="S69" s="2"/>
      <c r="T69" s="2"/>
      <c r="U69" s="2"/>
      <c r="V69" s="2"/>
      <c r="W69" s="2"/>
      <c r="X69" s="2"/>
      <c r="Y69" s="2"/>
      <c r="Z69" s="2"/>
    </row>
    <row r="70" ht="15.75" customHeight="1">
      <c r="A70" s="1" t="s">
        <v>875</v>
      </c>
      <c r="B70" s="1" t="s">
        <v>876</v>
      </c>
      <c r="C70" s="1" t="s">
        <v>877</v>
      </c>
      <c r="D70" s="1">
        <v>10.725</v>
      </c>
      <c r="E70" s="1" t="s">
        <v>878</v>
      </c>
      <c r="F70" s="1" t="s">
        <v>879</v>
      </c>
      <c r="G70" s="1" t="s">
        <v>880</v>
      </c>
      <c r="H70" s="1" t="s">
        <v>881</v>
      </c>
      <c r="I70" s="1" t="s">
        <v>882</v>
      </c>
      <c r="J70" s="1" t="s">
        <v>883</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v>10.725</v>
      </c>
      <c r="E71" s="1" t="s">
        <v>888</v>
      </c>
      <c r="F71" s="1" t="s">
        <v>889</v>
      </c>
      <c r="G71" s="1" t="s">
        <v>890</v>
      </c>
      <c r="H71" s="1" t="s">
        <v>891</v>
      </c>
      <c r="I71" s="1" t="s">
        <v>892</v>
      </c>
      <c r="J71" s="1" t="s">
        <v>893</v>
      </c>
      <c r="K71" s="1" t="s">
        <v>894</v>
      </c>
      <c r="L71" s="2"/>
      <c r="M71" s="2"/>
      <c r="N71" s="2"/>
      <c r="O71" s="2"/>
      <c r="P71" s="2"/>
      <c r="Q71" s="2"/>
      <c r="R71" s="2"/>
      <c r="S71" s="2"/>
      <c r="T71" s="2"/>
      <c r="U71" s="2"/>
      <c r="V71" s="2"/>
      <c r="W71" s="2"/>
      <c r="X71" s="2"/>
      <c r="Y71" s="2"/>
      <c r="Z71" s="2"/>
    </row>
    <row r="72" ht="15.75" customHeight="1">
      <c r="A72" s="1" t="s">
        <v>895</v>
      </c>
      <c r="B72" s="1" t="s">
        <v>896</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910</v>
      </c>
      <c r="F75" s="1" t="s">
        <v>932</v>
      </c>
      <c r="G75" s="1" t="s">
        <v>933</v>
      </c>
      <c r="H75" s="1" t="s">
        <v>913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329</v>
      </c>
      <c r="F77" s="1" t="s">
        <v>952</v>
      </c>
      <c r="G77" s="1" t="s">
        <v>953</v>
      </c>
      <c r="H77" s="1" t="s">
        <v>954</v>
      </c>
      <c r="I77" s="1" t="s">
        <v>955</v>
      </c>
      <c r="J77" s="1" t="s">
        <v>956</v>
      </c>
      <c r="K77" s="1" t="s">
        <v>957</v>
      </c>
      <c r="L77" s="2"/>
      <c r="M77" s="2"/>
      <c r="N77" s="2"/>
      <c r="O77" s="2"/>
      <c r="P77" s="2"/>
      <c r="Q77" s="2"/>
      <c r="R77" s="2"/>
      <c r="S77" s="2"/>
      <c r="T77" s="2"/>
      <c r="U77" s="2"/>
      <c r="V77" s="2"/>
      <c r="W77" s="2"/>
      <c r="X77" s="2"/>
      <c r="Y77" s="2"/>
      <c r="Z77" s="2"/>
    </row>
    <row r="78" ht="15.75" customHeight="1">
      <c r="A78" s="1" t="s">
        <v>958</v>
      </c>
      <c r="B78" s="1" t="s">
        <v>959</v>
      </c>
      <c r="C78" s="1" t="s">
        <v>960</v>
      </c>
      <c r="D78" s="1" t="s">
        <v>473</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604</v>
      </c>
      <c r="E79" s="1" t="s">
        <v>971</v>
      </c>
      <c r="F79" s="1" t="s">
        <v>972</v>
      </c>
      <c r="G79" s="1" t="s">
        <v>973</v>
      </c>
      <c r="H79" s="1" t="s">
        <v>974</v>
      </c>
      <c r="I79" s="1" t="s">
        <v>975</v>
      </c>
      <c r="J79" s="1" t="s">
        <v>976</v>
      </c>
      <c r="K79" s="1" t="s">
        <v>603</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983</v>
      </c>
      <c r="H80" s="1" t="s">
        <v>284</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988</v>
      </c>
      <c r="C81" s="1" t="s">
        <v>989</v>
      </c>
      <c r="D81" s="1" t="s">
        <v>990</v>
      </c>
      <c r="E81" s="1" t="s">
        <v>991</v>
      </c>
      <c r="F81" s="1" t="s">
        <v>992</v>
      </c>
      <c r="G81" s="1" t="s">
        <v>993</v>
      </c>
      <c r="H81" s="1" t="s">
        <v>994</v>
      </c>
      <c r="I81" s="1" t="s">
        <v>995</v>
      </c>
      <c r="J81" s="1" t="s">
        <v>996</v>
      </c>
      <c r="K81" s="1" t="s">
        <v>997</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1014</v>
      </c>
      <c r="G83" s="1" t="s">
        <v>1015</v>
      </c>
      <c r="H83" s="1" t="s">
        <v>478</v>
      </c>
      <c r="I83" s="1" t="s">
        <v>1016</v>
      </c>
      <c r="J83" s="1" t="s">
        <v>1017</v>
      </c>
      <c r="K83" s="1" t="s">
        <v>1018</v>
      </c>
      <c r="L83" s="2"/>
      <c r="M83" s="2"/>
      <c r="N83" s="2"/>
      <c r="O83" s="2"/>
      <c r="P83" s="2"/>
      <c r="Q83" s="2"/>
      <c r="R83" s="2"/>
      <c r="S83" s="2"/>
      <c r="T83" s="2"/>
      <c r="U83" s="2"/>
      <c r="V83" s="2"/>
      <c r="W83" s="2"/>
      <c r="X83" s="2"/>
      <c r="Y83" s="2"/>
      <c r="Z83" s="2"/>
    </row>
    <row r="84" ht="15.75" customHeight="1">
      <c r="A84" s="1" t="s">
        <v>1019</v>
      </c>
      <c r="B84" s="1" t="s">
        <v>1020</v>
      </c>
      <c r="C84" s="1" t="s">
        <v>1021</v>
      </c>
      <c r="D84" s="1" t="s">
        <v>1022</v>
      </c>
      <c r="E84" s="1" t="s">
        <v>1023</v>
      </c>
      <c r="F84" s="1" t="s">
        <v>1024</v>
      </c>
      <c r="G84" s="1" t="s">
        <v>1025</v>
      </c>
      <c r="H84" s="1" t="s">
        <v>1026</v>
      </c>
      <c r="I84" s="1" t="s">
        <v>1027</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1033</v>
      </c>
      <c r="E85" s="1" t="s">
        <v>1034</v>
      </c>
      <c r="F85" s="1" t="s">
        <v>1035</v>
      </c>
      <c r="G85" s="1" t="s">
        <v>1036</v>
      </c>
      <c r="H85" s="1" t="s">
        <v>1037</v>
      </c>
      <c r="I85" s="1" t="s">
        <v>1038</v>
      </c>
      <c r="J85" s="1" t="s">
        <v>1039</v>
      </c>
      <c r="K85" s="1" t="s">
        <v>1040</v>
      </c>
      <c r="L85" s="2"/>
      <c r="M85" s="2"/>
      <c r="N85" s="2"/>
      <c r="O85" s="2"/>
      <c r="P85" s="2"/>
      <c r="Q85" s="2"/>
      <c r="R85" s="2"/>
      <c r="S85" s="2"/>
      <c r="T85" s="2"/>
      <c r="U85" s="2"/>
      <c r="V85" s="2"/>
      <c r="W85" s="2"/>
      <c r="X85" s="2"/>
      <c r="Y85" s="2"/>
      <c r="Z85" s="2"/>
    </row>
    <row r="86" ht="15.75" customHeight="1">
      <c r="A86" s="1" t="s">
        <v>1041</v>
      </c>
      <c r="B86" s="1">
        <v>0.0</v>
      </c>
      <c r="C86" s="1" t="s">
        <v>1042</v>
      </c>
      <c r="D86" s="1">
        <v>0.0</v>
      </c>
      <c r="E86" s="1" t="s">
        <v>1043</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t="s">
        <v>1046</v>
      </c>
      <c r="C88" s="1" t="s">
        <v>1047</v>
      </c>
      <c r="D88" s="1" t="s">
        <v>1048</v>
      </c>
      <c r="E88" s="1" t="s">
        <v>1014</v>
      </c>
      <c r="F88" s="1" t="s">
        <v>1049</v>
      </c>
      <c r="G88" s="1" t="s">
        <v>1050</v>
      </c>
      <c r="H88" s="1" t="s">
        <v>1051</v>
      </c>
      <c r="I88" s="1" t="s">
        <v>1052</v>
      </c>
      <c r="J88" s="1" t="s">
        <v>1053</v>
      </c>
      <c r="K88" s="1" t="s">
        <v>1054</v>
      </c>
      <c r="L88" s="2"/>
      <c r="M88" s="2"/>
      <c r="N88" s="2"/>
      <c r="O88" s="2"/>
      <c r="P88" s="2"/>
      <c r="Q88" s="2"/>
      <c r="R88" s="2"/>
      <c r="S88" s="2"/>
      <c r="T88" s="2"/>
      <c r="U88" s="2"/>
      <c r="V88" s="2"/>
      <c r="W88" s="2"/>
      <c r="X88" s="2"/>
      <c r="Y88" s="2"/>
      <c r="Z88" s="2"/>
    </row>
    <row r="89" ht="15.75" customHeight="1">
      <c r="A89" s="1" t="s">
        <v>1055</v>
      </c>
      <c r="B89" s="1" t="s">
        <v>209</v>
      </c>
      <c r="C89" s="1" t="s">
        <v>1056</v>
      </c>
      <c r="D89" s="1" t="s">
        <v>1057</v>
      </c>
      <c r="E89" s="1" t="s">
        <v>1058</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1072</v>
      </c>
      <c r="I90" s="1" t="s">
        <v>1073</v>
      </c>
      <c r="J90" s="1" t="s">
        <v>865</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1079</v>
      </c>
      <c r="F91" s="1" t="s">
        <v>1080</v>
      </c>
      <c r="G91" s="1" t="s">
        <v>1081</v>
      </c>
      <c r="H91" s="1" t="s">
        <v>1082</v>
      </c>
      <c r="I91" s="1" t="s">
        <v>1083</v>
      </c>
      <c r="J91" s="1" t="s">
        <v>1084</v>
      </c>
      <c r="K91" s="1" t="s">
        <v>1085</v>
      </c>
      <c r="L91" s="2"/>
      <c r="M91" s="2"/>
      <c r="N91" s="2"/>
      <c r="O91" s="2"/>
      <c r="P91" s="2"/>
      <c r="Q91" s="2"/>
      <c r="R91" s="2"/>
      <c r="S91" s="2"/>
      <c r="T91" s="2"/>
      <c r="U91" s="2"/>
      <c r="V91" s="2"/>
      <c r="W91" s="2"/>
      <c r="X91" s="2"/>
      <c r="Y91" s="2"/>
      <c r="Z91" s="2"/>
    </row>
    <row r="92" ht="15.75" customHeight="1">
      <c r="A92" s="1" t="s">
        <v>1086</v>
      </c>
      <c r="B92" s="1" t="s">
        <v>316</v>
      </c>
      <c r="C92" s="1" t="s">
        <v>1087</v>
      </c>
      <c r="D92" s="1" t="s">
        <v>1078</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1112</v>
      </c>
      <c r="H94" s="1" t="s">
        <v>1113</v>
      </c>
      <c r="I94" s="1" t="s">
        <v>1114</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t="s">
        <v>1122</v>
      </c>
      <c r="G95" s="1" t="s">
        <v>1123</v>
      </c>
      <c r="H95" s="1" t="s">
        <v>1124</v>
      </c>
      <c r="I95" s="1" t="s">
        <v>1125</v>
      </c>
      <c r="J95" s="1" t="s">
        <v>1126</v>
      </c>
      <c r="K95" s="1" t="s">
        <v>1127</v>
      </c>
      <c r="L95" s="2"/>
      <c r="M95" s="2"/>
      <c r="N95" s="2"/>
      <c r="O95" s="2"/>
      <c r="P95" s="2"/>
      <c r="Q95" s="2"/>
      <c r="R95" s="2"/>
      <c r="S95" s="2"/>
      <c r="T95" s="2"/>
      <c r="U95" s="2"/>
      <c r="V95" s="2"/>
      <c r="W95" s="2"/>
      <c r="X95" s="2"/>
      <c r="Y95" s="2"/>
      <c r="Z95" s="2"/>
    </row>
    <row r="96" ht="15.75" customHeight="1">
      <c r="A96" s="1" t="s">
        <v>1128</v>
      </c>
      <c r="B96" s="1" t="s">
        <v>1129</v>
      </c>
      <c r="C96" s="1" t="s">
        <v>1130</v>
      </c>
      <c r="D96" s="1" t="s">
        <v>1131</v>
      </c>
      <c r="E96" s="1" t="s">
        <v>1132</v>
      </c>
      <c r="F96" s="1" t="s">
        <v>1133</v>
      </c>
      <c r="G96" s="1" t="s">
        <v>1134</v>
      </c>
      <c r="H96" s="1" t="s">
        <v>1135</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943</v>
      </c>
      <c r="E97" s="1" t="s">
        <v>1142</v>
      </c>
      <c r="F97" s="1" t="s">
        <v>592</v>
      </c>
      <c r="G97" s="1" t="s">
        <v>1143</v>
      </c>
      <c r="H97" s="1" t="s">
        <v>315</v>
      </c>
      <c r="I97" s="1" t="s">
        <v>1144</v>
      </c>
      <c r="J97" s="1" t="s">
        <v>1145</v>
      </c>
      <c r="K97" s="1" t="s">
        <v>1146</v>
      </c>
      <c r="L97" s="2"/>
      <c r="M97" s="2"/>
      <c r="N97" s="2"/>
      <c r="O97" s="2"/>
      <c r="P97" s="2"/>
      <c r="Q97" s="2"/>
      <c r="R97" s="2"/>
      <c r="S97" s="2"/>
      <c r="T97" s="2"/>
      <c r="U97" s="2"/>
      <c r="V97" s="2"/>
      <c r="W97" s="2"/>
      <c r="X97" s="2"/>
      <c r="Y97" s="2"/>
      <c r="Z97" s="2"/>
    </row>
    <row r="98" ht="15.75" customHeight="1">
      <c r="A98" s="1" t="s">
        <v>1147</v>
      </c>
      <c r="B98" s="1">
        <v>2.31</v>
      </c>
      <c r="C98" s="1" t="s">
        <v>1148</v>
      </c>
      <c r="D98" s="1" t="s">
        <v>1149</v>
      </c>
      <c r="E98" s="1" t="s">
        <v>1150</v>
      </c>
      <c r="F98" s="1" t="s">
        <v>1151</v>
      </c>
      <c r="G98" s="1" t="s">
        <v>1152</v>
      </c>
      <c r="H98" s="1" t="s">
        <v>1153</v>
      </c>
      <c r="I98" s="1" t="s">
        <v>1154</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v>1.32</v>
      </c>
      <c r="J99" s="1" t="s">
        <v>1165</v>
      </c>
      <c r="K99" s="1" t="s">
        <v>1166</v>
      </c>
      <c r="L99" s="2"/>
      <c r="M99" s="2"/>
      <c r="N99" s="2"/>
      <c r="O99" s="2"/>
      <c r="P99" s="2"/>
      <c r="Q99" s="2"/>
      <c r="R99" s="2"/>
      <c r="S99" s="2"/>
      <c r="T99" s="2"/>
      <c r="U99" s="2"/>
      <c r="V99" s="2"/>
      <c r="W99" s="2"/>
      <c r="X99" s="2"/>
      <c r="Y99" s="2"/>
      <c r="Z99" s="2"/>
    </row>
    <row r="100" ht="15.75" customHeight="1">
      <c r="A100" s="1" t="s">
        <v>1167</v>
      </c>
      <c r="B100" s="1" t="s">
        <v>1168</v>
      </c>
      <c r="C100" s="1" t="s">
        <v>1169</v>
      </c>
      <c r="D100" s="1" t="s">
        <v>125</v>
      </c>
      <c r="E100" s="1" t="s">
        <v>1170</v>
      </c>
      <c r="F100" s="1" t="s">
        <v>1171</v>
      </c>
      <c r="G100" s="1" t="s">
        <v>1172</v>
      </c>
      <c r="H100" s="1" t="s">
        <v>1173</v>
      </c>
      <c r="I100" s="1" t="s">
        <v>1174</v>
      </c>
      <c r="J100" s="1" t="s">
        <v>1175</v>
      </c>
      <c r="K100" s="1" t="s">
        <v>1176</v>
      </c>
      <c r="L100" s="2"/>
      <c r="M100" s="2"/>
      <c r="N100" s="2"/>
      <c r="O100" s="2"/>
      <c r="P100" s="2"/>
      <c r="Q100" s="2"/>
      <c r="R100" s="2"/>
      <c r="S100" s="2"/>
      <c r="T100" s="2"/>
      <c r="U100" s="2"/>
      <c r="V100" s="2"/>
      <c r="W100" s="2"/>
      <c r="X100" s="2"/>
      <c r="Y100" s="2"/>
      <c r="Z100" s="2"/>
    </row>
    <row r="101" ht="15.75" customHeight="1">
      <c r="A101" s="1" t="s">
        <v>1177</v>
      </c>
      <c r="B101" s="1" t="s">
        <v>1178</v>
      </c>
      <c r="C101" s="1" t="s">
        <v>1179</v>
      </c>
      <c r="D101" s="1" t="s">
        <v>1180</v>
      </c>
      <c r="E101" s="1" t="s">
        <v>1181</v>
      </c>
      <c r="F101" s="1" t="s">
        <v>1182</v>
      </c>
      <c r="G101" s="1" t="s">
        <v>1183</v>
      </c>
      <c r="H101" s="1" t="s">
        <v>1184</v>
      </c>
      <c r="I101" s="1" t="s">
        <v>585</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1190</v>
      </c>
      <c r="E102" s="1" t="s">
        <v>1170</v>
      </c>
      <c r="F102" s="1" t="s">
        <v>1191</v>
      </c>
      <c r="G102" s="1" t="s">
        <v>1192</v>
      </c>
      <c r="H102" s="1" t="s">
        <v>1193</v>
      </c>
      <c r="I102" s="1" t="s">
        <v>1080</v>
      </c>
      <c r="J102" s="1" t="s">
        <v>1194</v>
      </c>
      <c r="K102" s="1" t="s">
        <v>1195</v>
      </c>
      <c r="L102" s="2"/>
      <c r="M102" s="2"/>
      <c r="N102" s="2"/>
      <c r="O102" s="2"/>
      <c r="P102" s="2"/>
      <c r="Q102" s="2"/>
      <c r="R102" s="2"/>
      <c r="S102" s="2"/>
      <c r="T102" s="2"/>
      <c r="U102" s="2"/>
      <c r="V102" s="2"/>
      <c r="W102" s="2"/>
      <c r="X102" s="2"/>
      <c r="Y102" s="2"/>
      <c r="Z102" s="2"/>
    </row>
    <row r="103" ht="15.75" customHeight="1">
      <c r="A103" s="1" t="s">
        <v>1196</v>
      </c>
      <c r="B103" s="1" t="s">
        <v>1197</v>
      </c>
      <c r="C103" s="1" t="s">
        <v>1198</v>
      </c>
      <c r="D103" s="1" t="s">
        <v>1199</v>
      </c>
      <c r="E103" s="1" t="s">
        <v>1200</v>
      </c>
      <c r="F103" s="1" t="s">
        <v>1201</v>
      </c>
      <c r="G103" s="1" t="s">
        <v>1202</v>
      </c>
      <c r="H103" s="1" t="s">
        <v>1203</v>
      </c>
      <c r="I103" s="1" t="s">
        <v>1204</v>
      </c>
      <c r="J103" s="1" t="s">
        <v>1205</v>
      </c>
      <c r="K103" s="1" t="s">
        <v>931</v>
      </c>
      <c r="L103" s="2"/>
      <c r="M103" s="2"/>
      <c r="N103" s="2"/>
      <c r="O103" s="2"/>
      <c r="P103" s="2"/>
      <c r="Q103" s="2"/>
      <c r="R103" s="2"/>
      <c r="S103" s="2"/>
      <c r="T103" s="2"/>
      <c r="U103" s="2"/>
      <c r="V103" s="2"/>
      <c r="W103" s="2"/>
      <c r="X103" s="2"/>
      <c r="Y103" s="2"/>
      <c r="Z103" s="2"/>
    </row>
    <row r="104" ht="15.75" customHeight="1">
      <c r="A104" s="1" t="s">
        <v>1206</v>
      </c>
      <c r="B104" s="1" t="s">
        <v>1207</v>
      </c>
      <c r="C104" s="1" t="s">
        <v>1208</v>
      </c>
      <c r="D104" s="1" t="s">
        <v>1209</v>
      </c>
      <c r="E104" s="1" t="s">
        <v>1210</v>
      </c>
      <c r="F104" s="1" t="s">
        <v>1211</v>
      </c>
      <c r="G104" s="1" t="s">
        <v>766</v>
      </c>
      <c r="H104" s="1" t="s">
        <v>1212</v>
      </c>
      <c r="I104" s="1" t="s">
        <v>1213</v>
      </c>
      <c r="J104" s="1" t="s">
        <v>1214</v>
      </c>
      <c r="K104" s="1" t="s">
        <v>1215</v>
      </c>
      <c r="L104" s="2"/>
      <c r="M104" s="2"/>
      <c r="N104" s="2"/>
      <c r="O104" s="2"/>
      <c r="P104" s="2"/>
      <c r="Q104" s="2"/>
      <c r="R104" s="2"/>
      <c r="S104" s="2"/>
      <c r="T104" s="2"/>
      <c r="U104" s="2"/>
      <c r="V104" s="2"/>
      <c r="W104" s="2"/>
      <c r="X104" s="2"/>
      <c r="Y104" s="2"/>
      <c r="Z104" s="2"/>
    </row>
    <row r="105" ht="15.75" customHeight="1">
      <c r="A105" s="1" t="s">
        <v>1216</v>
      </c>
      <c r="B105" s="1" t="s">
        <v>1217</v>
      </c>
      <c r="C105" s="1" t="s">
        <v>1218</v>
      </c>
      <c r="D105" s="1" t="s">
        <v>1219</v>
      </c>
      <c r="E105" s="1" t="s">
        <v>1220</v>
      </c>
      <c r="F105" s="1" t="s">
        <v>1221</v>
      </c>
      <c r="G105" s="1" t="s">
        <v>1222</v>
      </c>
      <c r="H105" s="1" t="s">
        <v>1223</v>
      </c>
      <c r="I105" s="1" t="s">
        <v>1224</v>
      </c>
      <c r="J105" s="1" t="s">
        <v>1225</v>
      </c>
      <c r="K105" s="1" t="s">
        <v>1226</v>
      </c>
      <c r="L105" s="2"/>
      <c r="M105" s="2"/>
      <c r="N105" s="2"/>
      <c r="O105" s="2"/>
      <c r="P105" s="2"/>
      <c r="Q105" s="2"/>
      <c r="R105" s="2"/>
      <c r="S105" s="2"/>
      <c r="T105" s="2"/>
      <c r="U105" s="2"/>
      <c r="V105" s="2"/>
      <c r="W105" s="2"/>
      <c r="X105" s="2"/>
      <c r="Y105" s="2"/>
      <c r="Z105" s="2"/>
    </row>
    <row r="106" ht="15.75" customHeight="1">
      <c r="A106" s="1" t="s">
        <v>1227</v>
      </c>
      <c r="B106" s="1" t="s">
        <v>1228</v>
      </c>
      <c r="C106" s="1" t="s">
        <v>1229</v>
      </c>
      <c r="D106" s="1" t="s">
        <v>1230</v>
      </c>
      <c r="E106" s="1" t="s">
        <v>1231</v>
      </c>
      <c r="F106" s="1" t="s">
        <v>1232</v>
      </c>
      <c r="G106" s="1" t="s">
        <v>1233</v>
      </c>
      <c r="H106" s="1" t="s">
        <v>1234</v>
      </c>
      <c r="I106" s="1" t="s">
        <v>1235</v>
      </c>
      <c r="J106" s="1" t="s">
        <v>1236</v>
      </c>
      <c r="K106" s="1" t="s">
        <v>1237</v>
      </c>
      <c r="L106" s="2"/>
      <c r="M106" s="2"/>
      <c r="N106" s="2"/>
      <c r="O106" s="2"/>
      <c r="P106" s="2"/>
      <c r="Q106" s="2"/>
      <c r="R106" s="2"/>
      <c r="S106" s="2"/>
      <c r="T106" s="2"/>
      <c r="U106" s="2"/>
      <c r="V106" s="2"/>
      <c r="W106" s="2"/>
      <c r="X106" s="2"/>
      <c r="Y106" s="2"/>
      <c r="Z106" s="2"/>
    </row>
    <row r="107" ht="15.75" customHeight="1">
      <c r="A107" s="1" t="s">
        <v>1238</v>
      </c>
      <c r="B107" s="1" t="s">
        <v>1239</v>
      </c>
      <c r="C107" s="1">
        <v>0.0</v>
      </c>
      <c r="D107" s="1">
        <v>0.0</v>
      </c>
      <c r="E107" s="1" t="s">
        <v>1240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1241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1242</v>
      </c>
      <c r="B109" s="1" t="s">
        <v>1243</v>
      </c>
      <c r="C109" s="1" t="s">
        <v>1244</v>
      </c>
      <c r="D109" s="1" t="s">
        <v>1245</v>
      </c>
      <c r="E109" s="1" t="s">
        <v>1246</v>
      </c>
      <c r="F109" s="1" t="s">
        <v>1247</v>
      </c>
      <c r="G109" s="1" t="s">
        <v>1248</v>
      </c>
      <c r="H109" s="1" t="s">
        <v>610</v>
      </c>
      <c r="I109" s="1" t="s">
        <v>1249</v>
      </c>
      <c r="J109" s="1" t="s">
        <v>949</v>
      </c>
      <c r="K109" s="1">
        <v>0.66</v>
      </c>
      <c r="L109" s="2"/>
      <c r="M109" s="2"/>
      <c r="N109" s="2"/>
      <c r="O109" s="2"/>
      <c r="P109" s="2"/>
      <c r="Q109" s="2"/>
      <c r="R109" s="2"/>
      <c r="S109" s="2"/>
      <c r="T109" s="2"/>
      <c r="U109" s="2"/>
      <c r="V109" s="2"/>
      <c r="W109" s="2"/>
      <c r="X109" s="2"/>
      <c r="Y109" s="2"/>
      <c r="Z109" s="2"/>
    </row>
    <row r="110" ht="15.75" customHeight="1">
      <c r="A110" s="1" t="s">
        <v>1250</v>
      </c>
      <c r="B110" s="1" t="s">
        <v>1251</v>
      </c>
      <c r="C110" s="1" t="s">
        <v>1252</v>
      </c>
      <c r="D110" s="1" t="s">
        <v>1253</v>
      </c>
      <c r="E110" s="1" t="s">
        <v>1254</v>
      </c>
      <c r="F110" s="1" t="s">
        <v>1255</v>
      </c>
      <c r="G110" s="1" t="s">
        <v>1256</v>
      </c>
      <c r="H110" s="1" t="s">
        <v>1257</v>
      </c>
      <c r="I110" s="1" t="s">
        <v>1258</v>
      </c>
      <c r="J110" s="1" t="s">
        <v>1259</v>
      </c>
      <c r="K110" s="1" t="s">
        <v>1260</v>
      </c>
      <c r="L110" s="2"/>
      <c r="M110" s="2"/>
      <c r="N110" s="2"/>
      <c r="O110" s="2"/>
      <c r="P110" s="2"/>
      <c r="Q110" s="2"/>
      <c r="R110" s="2"/>
      <c r="S110" s="2"/>
      <c r="T110" s="2"/>
      <c r="U110" s="2"/>
      <c r="V110" s="2"/>
      <c r="W110" s="2"/>
      <c r="X110" s="2"/>
      <c r="Y110" s="2"/>
      <c r="Z110" s="2"/>
    </row>
    <row r="111" ht="15.75" customHeight="1">
      <c r="A111" s="1" t="s">
        <v>1261</v>
      </c>
      <c r="B111" s="1" t="s">
        <v>1262</v>
      </c>
      <c r="C111" s="1" t="s">
        <v>1263</v>
      </c>
      <c r="D111" s="1" t="s">
        <v>317</v>
      </c>
      <c r="E111" s="1" t="s">
        <v>1264</v>
      </c>
      <c r="F111" s="1" t="s">
        <v>1265</v>
      </c>
      <c r="G111" s="1" t="s">
        <v>1266</v>
      </c>
      <c r="H111" s="1" t="s">
        <v>467</v>
      </c>
      <c r="I111" s="1" t="s">
        <v>769</v>
      </c>
      <c r="J111" s="1" t="s">
        <v>971</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816</v>
      </c>
      <c r="F112" s="1" t="s">
        <v>1272</v>
      </c>
      <c r="G112" s="1" t="s">
        <v>1273</v>
      </c>
      <c r="H112" s="1" t="s">
        <v>1274</v>
      </c>
      <c r="I112" s="1" t="s">
        <v>1275</v>
      </c>
      <c r="J112" s="1" t="s">
        <v>1276</v>
      </c>
      <c r="K112" s="1">
        <v>-7.425000000000001</v>
      </c>
      <c r="L112" s="2"/>
      <c r="M112" s="2"/>
      <c r="N112" s="2"/>
      <c r="O112" s="2"/>
      <c r="P112" s="2"/>
      <c r="Q112" s="2"/>
      <c r="R112" s="2"/>
      <c r="S112" s="2"/>
      <c r="T112" s="2"/>
      <c r="U112" s="2"/>
      <c r="V112" s="2"/>
      <c r="W112" s="2"/>
      <c r="X112" s="2"/>
      <c r="Y112" s="2"/>
      <c r="Z112" s="2"/>
    </row>
    <row r="113" ht="15.75" customHeight="1">
      <c r="A113" s="1" t="s">
        <v>1277</v>
      </c>
      <c r="B113" s="1" t="s">
        <v>1269</v>
      </c>
      <c r="C113" s="1" t="s">
        <v>1278</v>
      </c>
      <c r="D113" s="1" t="s">
        <v>1271</v>
      </c>
      <c r="E113" s="1" t="s">
        <v>1279</v>
      </c>
      <c r="F113" s="1" t="s">
        <v>1280</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673</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1311</v>
      </c>
      <c r="F116" s="1" t="s">
        <v>1312</v>
      </c>
      <c r="G116" s="1" t="s">
        <v>1313</v>
      </c>
      <c r="H116" s="1" t="s">
        <v>957</v>
      </c>
      <c r="I116" s="1" t="s">
        <v>1314</v>
      </c>
      <c r="J116" s="1" t="s">
        <v>1315</v>
      </c>
      <c r="K116" s="1" t="s">
        <v>1316</v>
      </c>
      <c r="L116" s="2"/>
      <c r="M116" s="2"/>
      <c r="N116" s="2"/>
      <c r="O116" s="2"/>
      <c r="P116" s="2"/>
      <c r="Q116" s="2"/>
      <c r="R116" s="2"/>
      <c r="S116" s="2"/>
      <c r="T116" s="2"/>
      <c r="U116" s="2"/>
      <c r="V116" s="2"/>
      <c r="W116" s="2"/>
      <c r="X116" s="2"/>
      <c r="Y116" s="2"/>
      <c r="Z116" s="2"/>
    </row>
    <row r="117" ht="15.75" customHeight="1">
      <c r="A117" s="1" t="s">
        <v>1317</v>
      </c>
      <c r="B117" s="1" t="s">
        <v>1318</v>
      </c>
      <c r="C117" s="1" t="s">
        <v>595</v>
      </c>
      <c r="D117" s="1" t="s">
        <v>1319</v>
      </c>
      <c r="E117" s="1" t="s">
        <v>1320</v>
      </c>
      <c r="F117" s="1" t="s">
        <v>1302</v>
      </c>
      <c r="G117" s="1" t="s">
        <v>673</v>
      </c>
      <c r="H117" s="1" t="s">
        <v>1321</v>
      </c>
      <c r="I117" s="1" t="s">
        <v>1322</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1329</v>
      </c>
      <c r="F118" s="1" t="s">
        <v>1100</v>
      </c>
      <c r="G118" s="1" t="s">
        <v>1330</v>
      </c>
      <c r="H118" s="1" t="s">
        <v>399</v>
      </c>
      <c r="I118" s="1" t="s">
        <v>1331</v>
      </c>
      <c r="J118" s="1" t="s">
        <v>1332</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1338</v>
      </c>
      <c r="F119" s="1" t="s">
        <v>1339</v>
      </c>
      <c r="G119" s="1" t="s">
        <v>1340</v>
      </c>
      <c r="H119" s="1" t="s">
        <v>1341</v>
      </c>
      <c r="I119" s="1" t="s">
        <v>1335</v>
      </c>
      <c r="J119" s="1" t="s">
        <v>1342</v>
      </c>
      <c r="K119" s="1" t="s">
        <v>1343</v>
      </c>
      <c r="L119" s="2"/>
      <c r="M119" s="2"/>
      <c r="N119" s="2"/>
      <c r="O119" s="2"/>
      <c r="P119" s="2"/>
      <c r="Q119" s="2"/>
      <c r="R119" s="2"/>
      <c r="S119" s="2"/>
      <c r="T119" s="2"/>
      <c r="U119" s="2"/>
      <c r="V119" s="2"/>
      <c r="W119" s="2"/>
      <c r="X119" s="2"/>
      <c r="Y119" s="2"/>
      <c r="Z119" s="2"/>
    </row>
    <row r="120" ht="15.75" customHeight="1">
      <c r="A120" s="1" t="s">
        <v>1344</v>
      </c>
      <c r="B120" s="1" t="s">
        <v>1345</v>
      </c>
      <c r="C120" s="1" t="s">
        <v>655</v>
      </c>
      <c r="D120" s="1" t="s">
        <v>1346</v>
      </c>
      <c r="E120" s="1" t="s">
        <v>1347</v>
      </c>
      <c r="F120" s="1" t="s">
        <v>1059</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1357</v>
      </c>
      <c r="F121" s="1" t="s">
        <v>1358</v>
      </c>
      <c r="G121" s="1" t="s">
        <v>1359</v>
      </c>
      <c r="H121" s="1" t="s">
        <v>1346</v>
      </c>
      <c r="I121" s="1" t="s">
        <v>1360</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1348</v>
      </c>
      <c r="C122" s="1" t="s">
        <v>1364</v>
      </c>
      <c r="D122" s="1" t="s">
        <v>1365</v>
      </c>
      <c r="E122" s="1" t="s">
        <v>1366</v>
      </c>
      <c r="F122" s="1" t="s">
        <v>1367</v>
      </c>
      <c r="G122" s="1" t="s">
        <v>1368</v>
      </c>
      <c r="H122" s="1" t="s">
        <v>1369</v>
      </c>
      <c r="I122" s="1" t="s">
        <v>1370</v>
      </c>
      <c r="J122" s="1" t="s">
        <v>1371</v>
      </c>
      <c r="K122" s="1" t="s">
        <v>1372</v>
      </c>
      <c r="L122" s="2"/>
      <c r="M122" s="2"/>
      <c r="N122" s="2"/>
      <c r="O122" s="2"/>
      <c r="P122" s="2"/>
      <c r="Q122" s="2"/>
      <c r="R122" s="2"/>
      <c r="S122" s="2"/>
      <c r="T122" s="2"/>
      <c r="U122" s="2"/>
      <c r="V122" s="2"/>
      <c r="W122" s="2"/>
      <c r="X122" s="2"/>
      <c r="Y122" s="2"/>
      <c r="Z122" s="2"/>
    </row>
    <row r="123" ht="15.75" customHeight="1">
      <c r="A123" s="1" t="s">
        <v>1373</v>
      </c>
      <c r="B123" s="1" t="s">
        <v>625</v>
      </c>
      <c r="C123" s="1" t="s">
        <v>1374</v>
      </c>
      <c r="D123" s="1" t="s">
        <v>1375</v>
      </c>
      <c r="E123" s="1" t="s">
        <v>1376</v>
      </c>
      <c r="F123" s="1" t="s">
        <v>1377</v>
      </c>
      <c r="G123" s="1" t="s">
        <v>1378</v>
      </c>
      <c r="H123" s="1" t="s">
        <v>1379</v>
      </c>
      <c r="I123" s="1" t="s">
        <v>1380</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1384</v>
      </c>
      <c r="C124" s="1" t="s">
        <v>233</v>
      </c>
      <c r="D124" s="1" t="s">
        <v>1385</v>
      </c>
      <c r="E124" s="1" t="s">
        <v>1386</v>
      </c>
      <c r="F124" s="1" t="s">
        <v>1387</v>
      </c>
      <c r="G124" s="1" t="s">
        <v>654</v>
      </c>
      <c r="H124" s="1" t="s">
        <v>1388</v>
      </c>
      <c r="I124" s="1" t="s">
        <v>1270</v>
      </c>
      <c r="J124" s="1" t="s">
        <v>1389</v>
      </c>
      <c r="K124" s="1" t="s">
        <v>1390</v>
      </c>
      <c r="L124" s="2"/>
      <c r="M124" s="2"/>
      <c r="N124" s="2"/>
      <c r="O124" s="2"/>
      <c r="P124" s="2"/>
      <c r="Q124" s="2"/>
      <c r="R124" s="2"/>
      <c r="S124" s="2"/>
      <c r="T124" s="2"/>
      <c r="U124" s="2"/>
      <c r="V124" s="2"/>
      <c r="W124" s="2"/>
      <c r="X124" s="2"/>
      <c r="Y124" s="2"/>
      <c r="Z124" s="2"/>
    </row>
    <row r="125" ht="15.75" customHeight="1">
      <c r="A125" s="1" t="s">
        <v>1391</v>
      </c>
      <c r="B125" s="1" t="s">
        <v>1392</v>
      </c>
      <c r="C125" s="1" t="s">
        <v>340</v>
      </c>
      <c r="D125" s="1" t="s">
        <v>1393</v>
      </c>
      <c r="E125" s="1" t="s">
        <v>1394</v>
      </c>
      <c r="F125" s="1" t="s">
        <v>1395</v>
      </c>
      <c r="G125" s="1" t="s">
        <v>1396</v>
      </c>
      <c r="H125" s="1" t="s">
        <v>1397</v>
      </c>
      <c r="I125" s="1" t="s">
        <v>1398</v>
      </c>
      <c r="J125" s="1" t="s">
        <v>1399</v>
      </c>
      <c r="K125" s="1" t="s">
        <v>1400</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1405</v>
      </c>
      <c r="F126" s="1" t="s">
        <v>722</v>
      </c>
      <c r="G126" s="1" t="s">
        <v>1406</v>
      </c>
      <c r="H126" s="1" t="s">
        <v>478</v>
      </c>
      <c r="I126" s="1" t="s">
        <v>1407</v>
      </c>
      <c r="J126" s="1" t="s">
        <v>1408</v>
      </c>
      <c r="K126" s="1" t="s">
        <v>1409</v>
      </c>
      <c r="L126" s="2"/>
      <c r="M126" s="2"/>
      <c r="N126" s="2"/>
      <c r="O126" s="2"/>
      <c r="P126" s="2"/>
      <c r="Q126" s="2"/>
      <c r="R126" s="2"/>
      <c r="S126" s="2"/>
      <c r="T126" s="2"/>
      <c r="U126" s="2"/>
      <c r="V126" s="2"/>
      <c r="W126" s="2"/>
      <c r="X126" s="2"/>
      <c r="Y126" s="2"/>
      <c r="Z126" s="2"/>
    </row>
    <row r="127" ht="15.75" customHeight="1">
      <c r="A127" s="1" t="s">
        <v>1410</v>
      </c>
      <c r="B127" s="1" t="s">
        <v>1411</v>
      </c>
      <c r="C127" s="1" t="s">
        <v>1412</v>
      </c>
      <c r="D127" s="1" t="s">
        <v>1413</v>
      </c>
      <c r="E127" s="1" t="s">
        <v>527</v>
      </c>
      <c r="F127" s="1" t="s">
        <v>1414</v>
      </c>
      <c r="G127" s="1" t="s">
        <v>1415</v>
      </c>
      <c r="H127" s="1" t="s">
        <v>1416</v>
      </c>
      <c r="I127" s="1" t="s">
        <v>816</v>
      </c>
      <c r="J127" s="1" t="s">
        <v>1417</v>
      </c>
      <c r="K127" s="1" t="s">
        <v>1418</v>
      </c>
      <c r="L127" s="2"/>
      <c r="M127" s="2"/>
      <c r="N127" s="2"/>
      <c r="O127" s="2"/>
      <c r="P127" s="2"/>
      <c r="Q127" s="2"/>
      <c r="R127" s="2"/>
      <c r="S127" s="2"/>
      <c r="T127" s="2"/>
      <c r="U127" s="2"/>
      <c r="V127" s="2"/>
      <c r="W127" s="2"/>
      <c r="X127" s="2"/>
      <c r="Y127" s="2"/>
      <c r="Z127" s="2"/>
    </row>
    <row r="128" ht="15.75" customHeight="1">
      <c r="A128" s="1" t="s">
        <v>1419</v>
      </c>
      <c r="B128" s="1">
        <v>0.0</v>
      </c>
      <c r="C128" s="1" t="s">
        <v>1420</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1421</v>
      </c>
      <c r="C1" s="1" t="s">
        <v>1422</v>
      </c>
      <c r="D1" s="1" t="s">
        <v>1423</v>
      </c>
      <c r="E1" s="1" t="s">
        <v>1424</v>
      </c>
      <c r="F1" s="1" t="s">
        <v>1425</v>
      </c>
      <c r="G1" s="1" t="s">
        <v>1426</v>
      </c>
      <c r="H1" s="1" t="s">
        <v>1427</v>
      </c>
      <c r="I1" s="1" t="s">
        <v>1428</v>
      </c>
      <c r="J1" s="2"/>
      <c r="K1" s="2"/>
      <c r="L1" s="2"/>
      <c r="M1" s="2"/>
      <c r="N1" s="2"/>
      <c r="O1" s="2"/>
      <c r="P1" s="2"/>
      <c r="Q1" s="2"/>
      <c r="R1" s="2"/>
      <c r="S1" s="2"/>
      <c r="T1" s="2"/>
      <c r="U1" s="2"/>
      <c r="V1" s="2"/>
      <c r="W1" s="2"/>
      <c r="X1" s="2"/>
      <c r="Y1" s="2"/>
      <c r="Z1" s="2"/>
    </row>
    <row r="2">
      <c r="A2" s="1" t="s">
        <v>1429</v>
      </c>
      <c r="B2" s="1" t="s">
        <v>1430</v>
      </c>
      <c r="C2" s="1" t="s">
        <v>1431</v>
      </c>
      <c r="D2" s="1" t="s">
        <v>1432</v>
      </c>
      <c r="E2" s="1" t="s">
        <v>1433</v>
      </c>
      <c r="F2" s="1" t="s">
        <v>1434</v>
      </c>
      <c r="G2" s="1" t="s">
        <v>1435</v>
      </c>
      <c r="H2" s="1" t="s">
        <v>1435</v>
      </c>
      <c r="I2" s="1" t="s">
        <v>1436</v>
      </c>
      <c r="J2" s="2"/>
      <c r="K2" s="2"/>
      <c r="L2" s="2"/>
      <c r="M2" s="2"/>
      <c r="N2" s="2"/>
      <c r="O2" s="2"/>
      <c r="P2" s="2"/>
      <c r="Q2" s="2"/>
      <c r="R2" s="2"/>
      <c r="S2" s="2"/>
      <c r="T2" s="2"/>
      <c r="U2" s="2"/>
      <c r="V2" s="2"/>
      <c r="W2" s="2"/>
      <c r="X2" s="2"/>
      <c r="Y2" s="2"/>
      <c r="Z2" s="2"/>
    </row>
    <row r="3">
      <c r="A3" s="1" t="s">
        <v>1437</v>
      </c>
      <c r="B3" s="1" t="s">
        <v>1436</v>
      </c>
      <c r="C3" s="1" t="s">
        <v>1438</v>
      </c>
      <c r="D3" s="1" t="s">
        <v>1439</v>
      </c>
      <c r="E3" s="1" t="s">
        <v>1440</v>
      </c>
      <c r="F3" s="1" t="s">
        <v>1441</v>
      </c>
      <c r="G3" s="1" t="s">
        <v>1442</v>
      </c>
      <c r="H3" s="1" t="s">
        <v>1443</v>
      </c>
      <c r="I3" s="1" t="s">
        <v>1436</v>
      </c>
      <c r="J3" s="2"/>
      <c r="K3" s="2"/>
      <c r="L3" s="2"/>
      <c r="M3" s="2"/>
      <c r="N3" s="2"/>
      <c r="O3" s="2"/>
      <c r="P3" s="2"/>
      <c r="Q3" s="2"/>
      <c r="R3" s="2"/>
      <c r="S3" s="2"/>
      <c r="T3" s="2"/>
      <c r="U3" s="2"/>
      <c r="V3" s="2"/>
      <c r="W3" s="2"/>
      <c r="X3" s="2"/>
      <c r="Y3" s="2"/>
      <c r="Z3" s="2"/>
    </row>
    <row r="4">
      <c r="A4" s="1" t="s">
        <v>1444</v>
      </c>
      <c r="B4" s="1" t="s">
        <v>1445</v>
      </c>
      <c r="C4" s="1" t="s">
        <v>1446</v>
      </c>
      <c r="D4" s="1" t="s">
        <v>1447</v>
      </c>
      <c r="E4" s="1" t="s">
        <v>1433</v>
      </c>
      <c r="F4" s="1" t="s">
        <v>1448</v>
      </c>
      <c r="G4" s="1" t="s">
        <v>1449</v>
      </c>
      <c r="H4" s="1" t="s">
        <v>1450</v>
      </c>
      <c r="I4" s="1" t="s">
        <v>1451</v>
      </c>
      <c r="J4" s="2"/>
      <c r="K4" s="2"/>
      <c r="L4" s="2"/>
      <c r="M4" s="2"/>
      <c r="N4" s="2"/>
      <c r="O4" s="2"/>
      <c r="P4" s="2"/>
      <c r="Q4" s="2"/>
      <c r="R4" s="2"/>
      <c r="S4" s="2"/>
      <c r="T4" s="2"/>
      <c r="U4" s="2"/>
      <c r="V4" s="2"/>
      <c r="W4" s="2"/>
      <c r="X4" s="2"/>
      <c r="Y4" s="2"/>
      <c r="Z4" s="2"/>
    </row>
    <row r="5">
      <c r="A5" s="1" t="s">
        <v>1437</v>
      </c>
      <c r="B5" s="1" t="s">
        <v>1436</v>
      </c>
      <c r="C5" s="1" t="s">
        <v>1452</v>
      </c>
      <c r="D5" s="1" t="s">
        <v>1453</v>
      </c>
      <c r="E5" s="1" t="s">
        <v>1454</v>
      </c>
      <c r="F5" s="1" t="s">
        <v>1455</v>
      </c>
      <c r="G5" s="1" t="s">
        <v>1456</v>
      </c>
      <c r="H5" s="1" t="s">
        <v>1457</v>
      </c>
      <c r="I5" s="1" t="s">
        <v>1458</v>
      </c>
      <c r="J5" s="2"/>
      <c r="K5" s="2"/>
      <c r="L5" s="2"/>
      <c r="M5" s="2"/>
      <c r="N5" s="2"/>
      <c r="O5" s="2"/>
      <c r="P5" s="2"/>
      <c r="Q5" s="2"/>
      <c r="R5" s="2"/>
      <c r="S5" s="2"/>
      <c r="T5" s="2"/>
      <c r="U5" s="2"/>
      <c r="V5" s="2"/>
      <c r="W5" s="2"/>
      <c r="X5" s="2"/>
      <c r="Y5" s="2"/>
      <c r="Z5" s="2"/>
    </row>
    <row r="6">
      <c r="A6" s="1" t="s">
        <v>1459</v>
      </c>
      <c r="B6" s="1" t="s">
        <v>1460</v>
      </c>
      <c r="C6" s="1" t="s">
        <v>1461</v>
      </c>
      <c r="D6" s="1" t="s">
        <v>1462</v>
      </c>
      <c r="E6" s="1" t="s">
        <v>1463</v>
      </c>
      <c r="F6" s="1" t="s">
        <v>1464</v>
      </c>
      <c r="G6" s="1" t="s">
        <v>1465</v>
      </c>
      <c r="H6" s="1" t="s">
        <v>1466</v>
      </c>
      <c r="I6" s="1" t="s">
        <v>1467</v>
      </c>
      <c r="J6" s="2"/>
      <c r="K6" s="2"/>
      <c r="L6" s="2"/>
      <c r="M6" s="2"/>
      <c r="N6" s="2"/>
      <c r="O6" s="2"/>
      <c r="P6" s="2"/>
      <c r="Q6" s="2"/>
      <c r="R6" s="2"/>
      <c r="S6" s="2"/>
      <c r="T6" s="2"/>
      <c r="U6" s="2"/>
      <c r="V6" s="2"/>
      <c r="W6" s="2"/>
      <c r="X6" s="2"/>
      <c r="Y6" s="2"/>
      <c r="Z6" s="2"/>
    </row>
    <row r="7">
      <c r="A7" s="1" t="s">
        <v>1468</v>
      </c>
      <c r="B7" s="1" t="s">
        <v>1469</v>
      </c>
      <c r="C7" s="1" t="s">
        <v>1470</v>
      </c>
      <c r="D7" s="1" t="s">
        <v>1471</v>
      </c>
      <c r="E7" s="1" t="s">
        <v>1436</v>
      </c>
      <c r="F7" s="1" t="s">
        <v>1472</v>
      </c>
      <c r="G7" s="1" t="s">
        <v>1473</v>
      </c>
      <c r="H7" s="1" t="s">
        <v>1474</v>
      </c>
      <c r="I7" s="1" t="s">
        <v>1475</v>
      </c>
      <c r="J7" s="2"/>
      <c r="K7" s="2"/>
      <c r="L7" s="2"/>
      <c r="M7" s="2"/>
      <c r="N7" s="2"/>
      <c r="O7" s="2"/>
      <c r="P7" s="2"/>
      <c r="Q7" s="2"/>
      <c r="R7" s="2"/>
      <c r="S7" s="2"/>
      <c r="T7" s="2"/>
      <c r="U7" s="2"/>
      <c r="V7" s="2"/>
      <c r="W7" s="2"/>
      <c r="X7" s="2"/>
      <c r="Y7" s="2"/>
      <c r="Z7" s="2"/>
    </row>
    <row r="8">
      <c r="A8" s="1" t="s">
        <v>1476</v>
      </c>
      <c r="B8" s="1" t="s">
        <v>1436</v>
      </c>
      <c r="C8" s="1" t="s">
        <v>1477</v>
      </c>
      <c r="D8" s="1" t="s">
        <v>1477</v>
      </c>
      <c r="E8" s="1" t="s">
        <v>1478</v>
      </c>
      <c r="F8" s="1" t="s">
        <v>1477</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1486</v>
      </c>
      <c r="F10" s="1" t="s">
        <v>1494</v>
      </c>
      <c r="G10" s="1" t="s">
        <v>1495</v>
      </c>
      <c r="H10" s="1" t="s">
        <v>1496</v>
      </c>
      <c r="I10" s="1" t="s">
        <v>1497</v>
      </c>
      <c r="J10" s="2"/>
      <c r="K10" s="2"/>
      <c r="L10" s="2"/>
      <c r="M10" s="2"/>
      <c r="N10" s="2"/>
      <c r="O10" s="2"/>
      <c r="P10" s="2"/>
      <c r="Q10" s="2"/>
      <c r="R10" s="2"/>
      <c r="S10" s="2"/>
      <c r="T10" s="2"/>
      <c r="U10" s="2"/>
      <c r="V10" s="2"/>
      <c r="W10" s="2"/>
      <c r="X10" s="2"/>
      <c r="Y10" s="2"/>
      <c r="Z10" s="2"/>
    </row>
    <row r="11">
      <c r="A11" s="1" t="s">
        <v>1498</v>
      </c>
      <c r="B11" s="1" t="s">
        <v>1499</v>
      </c>
      <c r="C11" s="1" t="s">
        <v>1500</v>
      </c>
      <c r="D11" s="1" t="s">
        <v>1501</v>
      </c>
      <c r="E11" s="1" t="s">
        <v>1502</v>
      </c>
      <c r="F11" s="1" t="s">
        <v>1503</v>
      </c>
      <c r="G11" s="1" t="s">
        <v>1504</v>
      </c>
      <c r="H11" s="1" t="s">
        <v>1505</v>
      </c>
      <c r="I11" s="1" t="s">
        <v>1506</v>
      </c>
      <c r="J11" s="2"/>
      <c r="K11" s="2"/>
      <c r="L11" s="2"/>
      <c r="M11" s="2"/>
      <c r="N11" s="2"/>
      <c r="O11" s="2"/>
      <c r="P11" s="2"/>
      <c r="Q11" s="2"/>
      <c r="R11" s="2"/>
      <c r="S11" s="2"/>
      <c r="T11" s="2"/>
      <c r="U11" s="2"/>
      <c r="V11" s="2"/>
      <c r="W11" s="2"/>
      <c r="X11" s="2"/>
      <c r="Y11" s="2"/>
      <c r="Z11" s="2"/>
    </row>
    <row r="12">
      <c r="A12" s="1" t="s">
        <v>1507</v>
      </c>
      <c r="B12" s="1" t="s">
        <v>1508</v>
      </c>
      <c r="C12" s="1" t="s">
        <v>1509</v>
      </c>
      <c r="D12" s="1" t="s">
        <v>1510</v>
      </c>
      <c r="E12" s="1" t="s">
        <v>1511</v>
      </c>
      <c r="F12" s="1" t="s">
        <v>1512</v>
      </c>
      <c r="G12" s="1" t="s">
        <v>1513</v>
      </c>
      <c r="H12" s="1" t="s">
        <v>1514</v>
      </c>
      <c r="I12" s="1" t="s">
        <v>1515</v>
      </c>
      <c r="J12" s="2"/>
      <c r="K12" s="2"/>
      <c r="L12" s="2"/>
      <c r="M12" s="2"/>
      <c r="N12" s="2"/>
      <c r="O12" s="2"/>
      <c r="P12" s="2"/>
      <c r="Q12" s="2"/>
      <c r="R12" s="2"/>
      <c r="S12" s="2"/>
      <c r="T12" s="2"/>
      <c r="U12" s="2"/>
      <c r="V12" s="2"/>
      <c r="W12" s="2"/>
      <c r="X12" s="2"/>
      <c r="Y12" s="2"/>
      <c r="Z12" s="2"/>
    </row>
    <row r="13">
      <c r="A13" s="1" t="s">
        <v>1516</v>
      </c>
      <c r="B13" s="1" t="s">
        <v>1517</v>
      </c>
      <c r="C13" s="1" t="s">
        <v>1518</v>
      </c>
      <c r="D13" s="1" t="s">
        <v>1519</v>
      </c>
      <c r="E13" s="1" t="s">
        <v>1436</v>
      </c>
      <c r="F13" s="1" t="s">
        <v>1520</v>
      </c>
      <c r="G13" s="1" t="s">
        <v>1521</v>
      </c>
      <c r="H13" s="1" t="s">
        <v>1522</v>
      </c>
      <c r="I13" s="1" t="s">
        <v>1436</v>
      </c>
      <c r="J13" s="2"/>
      <c r="K13" s="2"/>
      <c r="L13" s="2"/>
      <c r="M13" s="2"/>
      <c r="N13" s="2"/>
      <c r="O13" s="2"/>
      <c r="P13" s="2"/>
      <c r="Q13" s="2"/>
      <c r="R13" s="2"/>
      <c r="S13" s="2"/>
      <c r="T13" s="2"/>
      <c r="U13" s="2"/>
      <c r="V13" s="2"/>
      <c r="W13" s="2"/>
      <c r="X13" s="2"/>
      <c r="Y13" s="2"/>
      <c r="Z13" s="2"/>
    </row>
    <row r="14">
      <c r="A14" s="1" t="s">
        <v>1523</v>
      </c>
      <c r="B14" s="1" t="s">
        <v>1524</v>
      </c>
      <c r="C14" s="1" t="s">
        <v>1525</v>
      </c>
      <c r="D14" s="1" t="s">
        <v>1526</v>
      </c>
      <c r="E14" s="1" t="s">
        <v>1436</v>
      </c>
      <c r="F14" s="1" t="s">
        <v>1527</v>
      </c>
      <c r="G14" s="1" t="s">
        <v>1528</v>
      </c>
      <c r="H14" s="1" t="s">
        <v>1529</v>
      </c>
      <c r="I14" s="1" t="s">
        <v>1436</v>
      </c>
      <c r="J14" s="2"/>
      <c r="K14" s="2"/>
      <c r="L14" s="2"/>
      <c r="M14" s="2"/>
      <c r="N14" s="2"/>
      <c r="O14" s="2"/>
      <c r="P14" s="2"/>
      <c r="Q14" s="2"/>
      <c r="R14" s="2"/>
      <c r="S14" s="2"/>
      <c r="T14" s="2"/>
      <c r="U14" s="2"/>
      <c r="V14" s="2"/>
      <c r="W14" s="2"/>
      <c r="X14" s="2"/>
      <c r="Y14" s="2"/>
      <c r="Z14" s="2"/>
    </row>
    <row r="15">
      <c r="A15" s="1" t="s">
        <v>1530</v>
      </c>
      <c r="B15" s="1" t="s">
        <v>1531</v>
      </c>
      <c r="C15" s="1" t="s">
        <v>1436</v>
      </c>
      <c r="D15" s="1" t="s">
        <v>1532</v>
      </c>
      <c r="E15" s="1" t="s">
        <v>1436</v>
      </c>
      <c r="F15" s="1" t="s">
        <v>1436</v>
      </c>
      <c r="G15" s="1" t="s">
        <v>1436</v>
      </c>
      <c r="H15" s="1" t="s">
        <v>1436</v>
      </c>
      <c r="I15" s="1" t="s">
        <v>1533</v>
      </c>
      <c r="J15" s="2"/>
      <c r="K15" s="2"/>
      <c r="L15" s="2"/>
      <c r="M15" s="2"/>
      <c r="N15" s="2"/>
      <c r="O15" s="2"/>
      <c r="P15" s="2"/>
      <c r="Q15" s="2"/>
      <c r="R15" s="2"/>
      <c r="S15" s="2"/>
      <c r="T15" s="2"/>
      <c r="U15" s="2"/>
      <c r="V15" s="2"/>
      <c r="W15" s="2"/>
      <c r="X15" s="2"/>
      <c r="Y15" s="2"/>
      <c r="Z15" s="2"/>
    </row>
    <row r="16">
      <c r="A16" s="1" t="s">
        <v>1534</v>
      </c>
      <c r="B16" s="1" t="s">
        <v>1535</v>
      </c>
      <c r="C16" s="1" t="s">
        <v>1436</v>
      </c>
      <c r="D16" s="1" t="s">
        <v>1536</v>
      </c>
      <c r="E16" s="1" t="s">
        <v>1436</v>
      </c>
      <c r="F16" s="1" t="s">
        <v>1436</v>
      </c>
      <c r="G16" s="1" t="s">
        <v>1436</v>
      </c>
      <c r="H16" s="1" t="s">
        <v>1436</v>
      </c>
      <c r="I16" s="1" t="s">
        <v>1537</v>
      </c>
      <c r="J16" s="2"/>
      <c r="K16" s="2"/>
      <c r="L16" s="2"/>
      <c r="M16" s="2"/>
      <c r="N16" s="2"/>
      <c r="O16" s="2"/>
      <c r="P16" s="2"/>
      <c r="Q16" s="2"/>
      <c r="R16" s="2"/>
      <c r="S16" s="2"/>
      <c r="T16" s="2"/>
      <c r="U16" s="2"/>
      <c r="V16" s="2"/>
      <c r="W16" s="2"/>
      <c r="X16" s="2"/>
      <c r="Y16" s="2"/>
      <c r="Z16" s="2"/>
    </row>
    <row r="17">
      <c r="A17" s="1" t="s">
        <v>1538</v>
      </c>
      <c r="B17" s="1" t="s">
        <v>1539</v>
      </c>
      <c r="C17" s="1" t="s">
        <v>1540</v>
      </c>
      <c r="D17" s="1" t="s">
        <v>201</v>
      </c>
      <c r="E17" s="1" t="s">
        <v>1541</v>
      </c>
      <c r="F17" s="1" t="s">
        <v>1542</v>
      </c>
      <c r="G17" s="1" t="s">
        <v>1543</v>
      </c>
      <c r="H17" s="1" t="s">
        <v>1544</v>
      </c>
      <c r="I17" s="1" t="s">
        <v>1545</v>
      </c>
      <c r="J17" s="2"/>
      <c r="K17" s="2"/>
      <c r="L17" s="2"/>
      <c r="M17" s="2"/>
      <c r="N17" s="2"/>
      <c r="O17" s="2"/>
      <c r="P17" s="2"/>
      <c r="Q17" s="2"/>
      <c r="R17" s="2"/>
      <c r="S17" s="2"/>
      <c r="T17" s="2"/>
      <c r="U17" s="2"/>
      <c r="V17" s="2"/>
      <c r="W17" s="2"/>
      <c r="X17" s="2"/>
      <c r="Y17" s="2"/>
      <c r="Z17" s="2"/>
    </row>
    <row r="18">
      <c r="A18" s="1" t="s">
        <v>1546</v>
      </c>
      <c r="B18" s="1" t="s">
        <v>1547</v>
      </c>
      <c r="C18" s="1" t="s">
        <v>1436</v>
      </c>
      <c r="D18" s="1" t="s">
        <v>1548</v>
      </c>
      <c r="E18" s="1" t="s">
        <v>1436</v>
      </c>
      <c r="F18" s="1" t="s">
        <v>1436</v>
      </c>
      <c r="G18" s="1" t="s">
        <v>1436</v>
      </c>
      <c r="H18" s="1" t="s">
        <v>1436</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1436</v>
      </c>
      <c r="F23" s="1" t="s">
        <v>1590</v>
      </c>
      <c r="G23" s="1" t="s">
        <v>1591</v>
      </c>
      <c r="H23" s="1" t="s">
        <v>1592</v>
      </c>
      <c r="I23" s="1" t="s">
        <v>1593</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1606</v>
      </c>
      <c r="H25" s="1" t="s">
        <v>1606</v>
      </c>
      <c r="I25" s="1" t="s">
        <v>1436</v>
      </c>
      <c r="J25" s="2"/>
      <c r="K25" s="2"/>
      <c r="L25" s="2"/>
      <c r="M25" s="2"/>
      <c r="N25" s="2"/>
      <c r="O25" s="2"/>
      <c r="P25" s="2"/>
      <c r="Q25" s="2"/>
      <c r="R25" s="2"/>
      <c r="S25" s="2"/>
      <c r="T25" s="2"/>
      <c r="U25" s="2"/>
      <c r="V25" s="2"/>
      <c r="W25" s="2"/>
      <c r="X25" s="2"/>
      <c r="Y25" s="2"/>
      <c r="Z25" s="2"/>
    </row>
    <row r="26" ht="15.75" customHeight="1">
      <c r="A26" s="1" t="s">
        <v>1607</v>
      </c>
      <c r="B26" s="1" t="s">
        <v>1608</v>
      </c>
      <c r="C26" s="1" t="s">
        <v>1609</v>
      </c>
      <c r="D26" s="1" t="s">
        <v>1610</v>
      </c>
      <c r="E26" s="1" t="s">
        <v>1611</v>
      </c>
      <c r="F26" s="1" t="s">
        <v>1612</v>
      </c>
      <c r="G26" s="1" t="s">
        <v>1436</v>
      </c>
      <c r="H26" s="1" t="s">
        <v>1436</v>
      </c>
      <c r="I26" s="1" t="s">
        <v>1436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1613</v>
      </c>
      <c r="B2" s="1" t="s">
        <v>1614</v>
      </c>
      <c r="C2" s="2"/>
      <c r="D2" s="2"/>
      <c r="E2" s="2"/>
      <c r="F2" s="2"/>
      <c r="G2" s="2"/>
      <c r="H2" s="2"/>
      <c r="I2" s="2"/>
      <c r="J2" s="2"/>
      <c r="K2" s="2"/>
      <c r="L2" s="2"/>
      <c r="M2" s="2"/>
      <c r="N2" s="2"/>
      <c r="O2" s="2"/>
      <c r="P2" s="2"/>
      <c r="Q2" s="2"/>
      <c r="R2" s="2"/>
      <c r="S2" s="2"/>
      <c r="T2" s="2"/>
      <c r="U2" s="2"/>
      <c r="V2" s="2"/>
      <c r="W2" s="2"/>
      <c r="X2" s="2"/>
      <c r="Y2" s="2"/>
      <c r="Z2" s="2"/>
    </row>
    <row r="3">
      <c r="A3" s="3" t="s">
        <v>1615</v>
      </c>
      <c r="B3" s="1" t="s">
        <v>1616</v>
      </c>
      <c r="C3" s="2"/>
      <c r="D3" s="2"/>
      <c r="E3" s="2"/>
      <c r="F3" s="2"/>
      <c r="G3" s="2"/>
      <c r="H3" s="2"/>
      <c r="I3" s="2"/>
      <c r="J3" s="2"/>
      <c r="K3" s="2"/>
      <c r="L3" s="2"/>
      <c r="M3" s="2"/>
      <c r="N3" s="2"/>
      <c r="O3" s="2"/>
      <c r="P3" s="2"/>
      <c r="Q3" s="2"/>
      <c r="R3" s="2"/>
      <c r="S3" s="2"/>
      <c r="T3" s="2"/>
      <c r="U3" s="2"/>
      <c r="V3" s="2"/>
      <c r="W3" s="2"/>
      <c r="X3" s="2"/>
      <c r="Y3" s="2"/>
      <c r="Z3" s="2"/>
    </row>
    <row r="4">
      <c r="A4" s="3" t="s">
        <v>1617</v>
      </c>
      <c r="B4" s="1" t="s">
        <v>1618</v>
      </c>
      <c r="C4" s="2"/>
      <c r="D4" s="2"/>
      <c r="E4" s="2"/>
      <c r="F4" s="2"/>
      <c r="G4" s="2"/>
      <c r="H4" s="2"/>
      <c r="I4" s="2"/>
      <c r="J4" s="2"/>
      <c r="K4" s="2"/>
      <c r="L4" s="2"/>
      <c r="M4" s="2"/>
      <c r="N4" s="2"/>
      <c r="O4" s="2"/>
      <c r="P4" s="2"/>
      <c r="Q4" s="2"/>
      <c r="R4" s="2"/>
      <c r="S4" s="2"/>
      <c r="T4" s="2"/>
      <c r="U4" s="2"/>
      <c r="V4" s="2"/>
      <c r="W4" s="2"/>
      <c r="X4" s="2"/>
      <c r="Y4" s="2"/>
      <c r="Z4" s="2"/>
    </row>
    <row r="5">
      <c r="A5" s="3" t="s">
        <v>1619</v>
      </c>
      <c r="B5" s="1" t="s">
        <v>1620</v>
      </c>
      <c r="C5" s="2"/>
      <c r="D5" s="2"/>
      <c r="E5" s="2"/>
      <c r="F5" s="2"/>
      <c r="G5" s="2"/>
      <c r="H5" s="2"/>
      <c r="I5" s="2"/>
      <c r="J5" s="2"/>
      <c r="K5" s="2"/>
      <c r="L5" s="2"/>
      <c r="M5" s="2"/>
      <c r="N5" s="2"/>
      <c r="O5" s="2"/>
      <c r="P5" s="2"/>
      <c r="Q5" s="2"/>
      <c r="R5" s="2"/>
      <c r="S5" s="2"/>
      <c r="T5" s="2"/>
      <c r="U5" s="2"/>
      <c r="V5" s="2"/>
      <c r="W5" s="2"/>
      <c r="X5" s="2"/>
      <c r="Y5" s="2"/>
      <c r="Z5" s="2"/>
    </row>
    <row r="6">
      <c r="A6" s="3" t="s">
        <v>1621</v>
      </c>
      <c r="B6" s="1" t="s">
        <v>1622</v>
      </c>
      <c r="C6" s="2"/>
      <c r="D6" s="2"/>
      <c r="E6" s="2"/>
      <c r="F6" s="2"/>
      <c r="G6" s="2"/>
      <c r="H6" s="2"/>
      <c r="I6" s="2"/>
      <c r="J6" s="2"/>
      <c r="K6" s="2"/>
      <c r="L6" s="2"/>
      <c r="M6" s="2"/>
      <c r="N6" s="2"/>
      <c r="O6" s="2"/>
      <c r="P6" s="2"/>
      <c r="Q6" s="2"/>
      <c r="R6" s="2"/>
      <c r="S6" s="2"/>
      <c r="T6" s="2"/>
      <c r="U6" s="2"/>
      <c r="V6" s="2"/>
      <c r="W6" s="2"/>
      <c r="X6" s="2"/>
      <c r="Y6" s="2"/>
      <c r="Z6" s="2"/>
    </row>
    <row r="7">
      <c r="A7" s="3" t="s">
        <v>1623</v>
      </c>
      <c r="B7" s="1" t="s">
        <v>11</v>
      </c>
      <c r="C7" s="2"/>
      <c r="D7" s="2"/>
      <c r="E7" s="2"/>
      <c r="F7" s="2"/>
      <c r="G7" s="2"/>
      <c r="H7" s="2"/>
      <c r="I7" s="2"/>
      <c r="J7" s="2"/>
      <c r="K7" s="2"/>
      <c r="L7" s="2"/>
      <c r="M7" s="2"/>
      <c r="N7" s="2"/>
      <c r="O7" s="2"/>
      <c r="P7" s="2"/>
      <c r="Q7" s="2"/>
      <c r="R7" s="2"/>
      <c r="S7" s="2"/>
      <c r="T7" s="2"/>
      <c r="U7" s="2"/>
      <c r="V7" s="2"/>
      <c r="W7" s="2"/>
      <c r="X7" s="2"/>
      <c r="Y7" s="2"/>
      <c r="Z7" s="2"/>
    </row>
    <row r="8">
      <c r="A8" s="3" t="s">
        <v>1624</v>
      </c>
      <c r="B8" s="1" t="s">
        <v>1625</v>
      </c>
      <c r="C8" s="2"/>
      <c r="D8" s="2"/>
      <c r="E8" s="2"/>
      <c r="F8" s="2"/>
      <c r="G8" s="2"/>
      <c r="H8" s="2"/>
      <c r="I8" s="2"/>
      <c r="J8" s="2"/>
      <c r="K8" s="2"/>
      <c r="L8" s="2"/>
      <c r="M8" s="2"/>
      <c r="N8" s="2"/>
      <c r="O8" s="2"/>
      <c r="P8" s="2"/>
      <c r="Q8" s="2"/>
      <c r="R8" s="2"/>
      <c r="S8" s="2"/>
      <c r="T8" s="2"/>
      <c r="U8" s="2"/>
      <c r="V8" s="2"/>
      <c r="W8" s="2"/>
      <c r="X8" s="2"/>
      <c r="Y8" s="2"/>
      <c r="Z8" s="2"/>
    </row>
    <row r="9">
      <c r="A9" s="3" t="s">
        <v>1626</v>
      </c>
      <c r="B9" s="1" t="s">
        <v>1627</v>
      </c>
      <c r="C9" s="2"/>
      <c r="D9" s="2"/>
      <c r="E9" s="2"/>
      <c r="F9" s="2"/>
      <c r="G9" s="2"/>
      <c r="H9" s="2"/>
      <c r="I9" s="2"/>
      <c r="J9" s="2"/>
      <c r="K9" s="2"/>
      <c r="L9" s="2"/>
      <c r="M9" s="2"/>
      <c r="N9" s="2"/>
      <c r="O9" s="2"/>
      <c r="P9" s="2"/>
      <c r="Q9" s="2"/>
      <c r="R9" s="2"/>
      <c r="S9" s="2"/>
      <c r="T9" s="2"/>
      <c r="U9" s="2"/>
      <c r="V9" s="2"/>
      <c r="W9" s="2"/>
      <c r="X9" s="2"/>
      <c r="Y9" s="2"/>
      <c r="Z9" s="2"/>
    </row>
    <row r="10">
      <c r="A10" s="3" t="s">
        <v>1628</v>
      </c>
      <c r="B10" s="4" t="s">
        <v>1629</v>
      </c>
      <c r="C10" s="2"/>
      <c r="D10" s="2"/>
      <c r="E10" s="2"/>
      <c r="F10" s="2"/>
      <c r="G10" s="2"/>
      <c r="H10" s="2"/>
      <c r="I10" s="2"/>
      <c r="J10" s="2"/>
      <c r="K10" s="2"/>
      <c r="L10" s="2"/>
      <c r="M10" s="2"/>
      <c r="N10" s="2"/>
      <c r="O10" s="2"/>
      <c r="P10" s="2"/>
      <c r="Q10" s="2"/>
      <c r="R10" s="2"/>
      <c r="S10" s="2"/>
      <c r="T10" s="2"/>
      <c r="U10" s="2"/>
      <c r="V10" s="2"/>
      <c r="W10" s="2"/>
      <c r="X10" s="2"/>
      <c r="Y10" s="2"/>
      <c r="Z10" s="2"/>
    </row>
    <row r="11">
      <c r="A11" s="3" t="s">
        <v>1630</v>
      </c>
      <c r="B11" s="1" t="s">
        <v>1631</v>
      </c>
      <c r="C11" s="2"/>
      <c r="D11" s="2"/>
      <c r="E11" s="2"/>
      <c r="F11" s="2"/>
      <c r="G11" s="2"/>
      <c r="H11" s="2"/>
      <c r="I11" s="2"/>
      <c r="J11" s="2"/>
      <c r="K11" s="2"/>
      <c r="L11" s="2"/>
      <c r="M11" s="2"/>
      <c r="N11" s="2"/>
      <c r="O11" s="2"/>
      <c r="P11" s="2"/>
      <c r="Q11" s="2"/>
      <c r="R11" s="2"/>
      <c r="S11" s="2"/>
      <c r="T11" s="2"/>
      <c r="U11" s="2"/>
      <c r="V11" s="2"/>
      <c r="W11" s="2"/>
      <c r="X11" s="2"/>
      <c r="Y11" s="2"/>
      <c r="Z11" s="2"/>
    </row>
    <row r="12">
      <c r="A12" s="3" t="s">
        <v>1632</v>
      </c>
      <c r="B12" s="1" t="s">
        <v>1633</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1631</v>
      </c>
      <c r="C13" s="2"/>
      <c r="D13" s="2"/>
      <c r="E13" s="2"/>
      <c r="F13" s="2"/>
      <c r="G13" s="2"/>
      <c r="H13" s="2"/>
      <c r="I13" s="2"/>
      <c r="J13" s="2"/>
      <c r="K13" s="2"/>
      <c r="L13" s="2"/>
      <c r="M13" s="2"/>
      <c r="N13" s="2"/>
      <c r="O13" s="2"/>
      <c r="P13" s="2"/>
      <c r="Q13" s="2"/>
      <c r="R13" s="2"/>
      <c r="S13" s="2"/>
      <c r="T13" s="2"/>
      <c r="U13" s="2"/>
      <c r="V13" s="2"/>
      <c r="W13" s="2"/>
      <c r="X13" s="2"/>
      <c r="Y13" s="2"/>
      <c r="Z13" s="2"/>
    </row>
    <row r="14">
      <c r="A14" s="3" t="s">
        <v>1635</v>
      </c>
      <c r="B14" s="1" t="s">
        <v>1636</v>
      </c>
      <c r="C14" s="2"/>
      <c r="D14" s="2"/>
      <c r="E14" s="2"/>
      <c r="F14" s="2"/>
      <c r="G14" s="2"/>
      <c r="H14" s="2"/>
      <c r="I14" s="2"/>
      <c r="J14" s="2"/>
      <c r="K14" s="2"/>
      <c r="L14" s="2"/>
      <c r="M14" s="2"/>
      <c r="N14" s="2"/>
      <c r="O14" s="2"/>
      <c r="P14" s="2"/>
      <c r="Q14" s="2"/>
      <c r="R14" s="2"/>
      <c r="S14" s="2"/>
      <c r="T14" s="2"/>
      <c r="U14" s="2"/>
      <c r="V14" s="2"/>
      <c r="W14" s="2"/>
      <c r="X14" s="2"/>
      <c r="Y14" s="2"/>
      <c r="Z14" s="2"/>
    </row>
    <row r="15">
      <c r="A15" s="3" t="s">
        <v>1637</v>
      </c>
      <c r="B15" s="1" t="s">
        <v>1638</v>
      </c>
      <c r="C15" s="2"/>
      <c r="D15" s="2"/>
      <c r="E15" s="2"/>
      <c r="F15" s="2"/>
      <c r="G15" s="2"/>
      <c r="H15" s="2"/>
      <c r="I15" s="2"/>
      <c r="J15" s="2"/>
      <c r="K15" s="2"/>
      <c r="L15" s="2"/>
      <c r="M15" s="2"/>
      <c r="N15" s="2"/>
      <c r="O15" s="2"/>
      <c r="P15" s="2"/>
      <c r="Q15" s="2"/>
      <c r="R15" s="2"/>
      <c r="S15" s="2"/>
      <c r="T15" s="2"/>
      <c r="U15" s="2"/>
      <c r="V15" s="2"/>
      <c r="W15" s="2"/>
      <c r="X15" s="2"/>
      <c r="Y15" s="2"/>
      <c r="Z15" s="2"/>
    </row>
    <row r="16">
      <c r="A16" s="3" t="s">
        <v>1639</v>
      </c>
      <c r="B16" s="1" t="s">
        <v>1636</v>
      </c>
      <c r="C16" s="2"/>
      <c r="D16" s="2"/>
      <c r="E16" s="2"/>
      <c r="F16" s="2"/>
      <c r="G16" s="2"/>
      <c r="H16" s="2"/>
      <c r="I16" s="2"/>
      <c r="J16" s="2"/>
      <c r="K16" s="2"/>
      <c r="L16" s="2"/>
      <c r="M16" s="2"/>
      <c r="N16" s="2"/>
      <c r="O16" s="2"/>
      <c r="P16" s="2"/>
      <c r="Q16" s="2"/>
      <c r="R16" s="2"/>
      <c r="S16" s="2"/>
      <c r="T16" s="2"/>
      <c r="U16" s="2"/>
      <c r="V16" s="2"/>
      <c r="W16" s="2"/>
      <c r="X16" s="2"/>
      <c r="Y16" s="2"/>
      <c r="Z16" s="2"/>
    </row>
    <row r="17">
      <c r="A17" s="3" t="s">
        <v>1640</v>
      </c>
      <c r="B17" s="1" t="s">
        <v>1641</v>
      </c>
      <c r="C17" s="2"/>
      <c r="D17" s="2"/>
      <c r="E17" s="2"/>
      <c r="F17" s="2"/>
      <c r="G17" s="2"/>
      <c r="H17" s="2"/>
      <c r="I17" s="2"/>
      <c r="J17" s="2"/>
      <c r="K17" s="2"/>
      <c r="L17" s="2"/>
      <c r="M17" s="2"/>
      <c r="N17" s="2"/>
      <c r="O17" s="2"/>
      <c r="P17" s="2"/>
      <c r="Q17" s="2"/>
      <c r="R17" s="2"/>
      <c r="S17" s="2"/>
      <c r="T17" s="2"/>
      <c r="U17" s="2"/>
      <c r="V17" s="2"/>
      <c r="W17" s="2"/>
      <c r="X17" s="2"/>
      <c r="Y17" s="2"/>
      <c r="Z17" s="2"/>
    </row>
    <row r="18">
      <c r="A18" s="3" t="s">
        <v>1642</v>
      </c>
      <c r="B18" s="1">
        <v>8569.0</v>
      </c>
      <c r="C18" s="2"/>
      <c r="D18" s="2"/>
      <c r="E18" s="2"/>
      <c r="F18" s="2"/>
      <c r="G18" s="2"/>
      <c r="H18" s="2"/>
      <c r="I18" s="2"/>
      <c r="J18" s="2"/>
      <c r="K18" s="2"/>
      <c r="L18" s="2"/>
      <c r="M18" s="2"/>
      <c r="N18" s="2"/>
      <c r="O18" s="2"/>
      <c r="P18" s="2"/>
      <c r="Q18" s="2"/>
      <c r="R18" s="2"/>
      <c r="S18" s="2"/>
      <c r="T18" s="2"/>
      <c r="U18" s="2"/>
      <c r="V18" s="2"/>
      <c r="W18" s="2"/>
      <c r="X18" s="2"/>
      <c r="Y18" s="2"/>
      <c r="Z18" s="2"/>
    </row>
    <row r="19">
      <c r="A19" s="3" t="s">
        <v>1643</v>
      </c>
      <c r="B19" s="1" t="s">
        <v>1644</v>
      </c>
      <c r="C19" s="2"/>
      <c r="D19" s="2"/>
      <c r="E19" s="2"/>
      <c r="F19" s="2"/>
      <c r="G19" s="2"/>
      <c r="H19" s="2"/>
      <c r="I19" s="2"/>
      <c r="J19" s="2"/>
      <c r="K19" s="2"/>
      <c r="L19" s="2"/>
      <c r="M19" s="2"/>
      <c r="N19" s="2"/>
      <c r="O19" s="2"/>
      <c r="P19" s="2"/>
      <c r="Q19" s="2"/>
      <c r="R19" s="2"/>
      <c r="S19" s="2"/>
      <c r="T19" s="2"/>
      <c r="U19" s="2"/>
      <c r="V19" s="2"/>
      <c r="W19" s="2"/>
      <c r="X19" s="2"/>
      <c r="Y19" s="2"/>
      <c r="Z19" s="2"/>
    </row>
    <row r="20">
      <c r="A20" s="3" t="s">
        <v>1645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1647</v>
      </c>
      <c r="B22" s="1">
        <v>3.78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1648</v>
      </c>
      <c r="B23" s="1">
        <v>3.76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1649</v>
      </c>
      <c r="B24" s="1">
        <v>3.71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1650</v>
      </c>
      <c r="B25" s="1">
        <v>3.77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1651</v>
      </c>
      <c r="B26" s="1">
        <v>3.78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1652</v>
      </c>
      <c r="B27" s="1">
        <v>3.76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1653</v>
      </c>
      <c r="B28" s="1">
        <v>3.71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1654</v>
      </c>
      <c r="B29" s="1">
        <v>3.77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1655</v>
      </c>
      <c r="B30" s="1">
        <v>1.6504128E9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1656</v>
      </c>
      <c r="B31" s="1">
        <v>1.078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1657</v>
      </c>
      <c r="B32" s="1">
        <v>32.730785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1658</v>
      </c>
      <c r="B33" s="1">
        <v>587073.0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1659</v>
      </c>
      <c r="B34" s="1">
        <v>587073.0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1660</v>
      </c>
      <c r="B35" s="1">
        <v>895277.0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1661</v>
      </c>
      <c r="B36" s="1">
        <v>1017300.0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1662</v>
      </c>
      <c r="B37" s="1">
        <v>1017300.0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1663</v>
      </c>
      <c r="B38" s="1">
        <v>3.72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1664</v>
      </c>
      <c r="B39" s="1">
        <v>3.97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1665</v>
      </c>
      <c r="B40" s="1">
        <v>3200.0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1666</v>
      </c>
      <c r="B41" s="1">
        <v>3200.0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1667</v>
      </c>
      <c r="B42" s="1">
        <v>1.462066816E9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1668</v>
      </c>
      <c r="B43" s="1">
        <v>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1669</v>
      </c>
      <c r="B44" s="1">
        <v>10.98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1670</v>
      </c>
      <c r="B45" s="1">
        <v>0.01950723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1671</v>
      </c>
      <c r="B46" s="1">
        <v>4.8458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1672</v>
      </c>
      <c r="B47" s="1">
        <v>6.6455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1673</v>
      </c>
      <c r="B48" s="1" t="s">
        <v>1674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1675</v>
      </c>
      <c r="B49" s="1">
        <v>5.1862585344E10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1676</v>
      </c>
      <c r="B50" s="1">
        <v>-0.0967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1677</v>
      </c>
      <c r="B51" s="1">
        <v>2.02817638E8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1678</v>
      </c>
      <c r="B52" s="1">
        <v>1.7253E8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1679</v>
      </c>
      <c r="B53" s="1">
        <v>1986462.0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1680</v>
      </c>
      <c r="B54" s="1">
        <v>1864491.0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1681</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1682</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1683</v>
      </c>
      <c r="B57" s="1">
        <v>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1684</v>
      </c>
      <c r="B58" s="1">
        <v>0.06315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1685</v>
      </c>
      <c r="B59" s="1">
        <v>1.86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1686</v>
      </c>
      <c r="B60" s="1">
        <v>0.021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1687</v>
      </c>
      <c r="B61" s="1">
        <v>4.10094016E8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1688</v>
      </c>
      <c r="B62" s="1">
        <v>-0.031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1692</v>
      </c>
      <c r="B66" s="1">
        <v>-7.248E9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1693</v>
      </c>
      <c r="B67" s="1">
        <v>-3.01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1694</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1695</v>
      </c>
      <c r="B69" s="1">
        <v>0.692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1696</v>
      </c>
      <c r="B70" s="1">
        <v>8.692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1697</v>
      </c>
      <c r="B71" s="1">
        <v>-0.50661373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1699</v>
      </c>
      <c r="B73" s="1">
        <v>2.71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1700</v>
      </c>
      <c r="B74" s="1">
        <v>1.6390944E9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1701</v>
      </c>
      <c r="B75" s="1" t="s">
        <v>1702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1703</v>
      </c>
      <c r="B76" s="1" t="s">
        <v>1704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t="s">
        <v>1708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1709</v>
      </c>
      <c r="B80" s="1" t="s">
        <v>1710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9.162378E8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t="s">
        <v>1713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1714</v>
      </c>
      <c r="B83" s="1" t="s">
        <v>1715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t="s">
        <v>1717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1718</v>
      </c>
      <c r="B85" s="1" t="s">
        <v>1719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3.73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v>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1724</v>
      </c>
      <c r="B90" s="1">
        <v>8.81914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1725</v>
      </c>
      <c r="B91" s="1">
        <v>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1726</v>
      </c>
      <c r="B92" s="1" t="s">
        <v>1727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1728</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1729</v>
      </c>
      <c r="B94" s="1">
        <v>1.4337000448E10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1730</v>
      </c>
      <c r="B95" s="1">
        <v>17.984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1731</v>
      </c>
      <c r="B96" s="1">
        <v>5.967000064E9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1732</v>
      </c>
      <c r="B97" s="1">
        <v>6.4694001664E10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1733</v>
      </c>
      <c r="B98" s="1">
        <v>0.731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1734</v>
      </c>
      <c r="B99" s="1">
        <v>1.281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v>7.495000064E10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v>188.088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1737</v>
      </c>
      <c r="B102" s="1">
        <v>0.014939999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1738</v>
      </c>
      <c r="B103" s="1">
        <v>-5.48765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1739</v>
      </c>
      <c r="B104" s="1">
        <v>1.060076992E9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1740</v>
      </c>
      <c r="B105" s="1">
        <v>2.632E9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1741</v>
      </c>
      <c r="B106" s="1">
        <v>0.275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1742</v>
      </c>
      <c r="B107" s="1">
        <v>0.07816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1743</v>
      </c>
      <c r="B108" s="1">
        <v>0.07961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1744</v>
      </c>
      <c r="B109" s="1">
        <v>0.0475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1745</v>
      </c>
      <c r="B110" s="1" t="s">
        <v>1746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1747</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-159.72</v>
      </c>
      <c r="C3" s="1">
        <v>818.4000000000001</v>
      </c>
      <c r="D3" s="1">
        <v>313.5</v>
      </c>
      <c r="E3" s="1">
        <v>249.15</v>
      </c>
      <c r="F3" s="1">
        <v>1230.9</v>
      </c>
      <c r="G3" s="1">
        <v>48.18</v>
      </c>
      <c r="H3" s="1">
        <v>1108.8</v>
      </c>
      <c r="I3" s="1">
        <v>2062.5</v>
      </c>
      <c r="J3" s="1">
        <v>1536.15</v>
      </c>
      <c r="K3" s="1">
        <v>277.2</v>
      </c>
      <c r="L3" s="1">
        <f>IF(K3*FORECAST(L2,B3:K3,B2:K2)&gt;0,FORECAST(L2,B3:K3,B2:K2),K3)*$X$1</f>
        <v>1385.098</v>
      </c>
      <c r="M3" s="1">
        <f>IF(L3*FORECAST(M2,B3:L3,B2:L2)&gt;0,FORECAST(M2,B3:L3,B2:L2),L3)*$X$1</f>
        <v>1500.842</v>
      </c>
      <c r="N3" s="1">
        <f>IF(M3*FORECAST(N2,B3:M3,B2:M2)&gt;0,FORECAST(N2,B3:M3,B2:M2),M3)*$X$1</f>
        <v>1616.586</v>
      </c>
      <c r="O3" s="1">
        <f>IF(N3*FORECAST(O2,B3:N3,B2:N2)&gt;0,FORECAST(O2,B3:N3,B2:N2),N3)*$X$1</f>
        <v>1732.33</v>
      </c>
      <c r="P3" s="1">
        <f>IF(O3*FORECAST(P2,B3:O3,B2:O2)&gt;0,FORECAST(P2,B3:O3,B2:O2),O3)*$X$1</f>
        <v>1848.074</v>
      </c>
      <c r="Q3" s="1">
        <f>IF(P3*FORECAST(Q2,B3:P3,B2:P2)&gt;0,FORECAST(Q2,B3:P3,B2:P2),P3)*$X$1</f>
        <v>1963.818</v>
      </c>
      <c r="R3" s="1">
        <f>IF(Q3*FORECAST(R2,B3:Q3,B2:Q2)&gt;0,FORECAST(R2,B3:Q3,B2:Q2),Q3)*$X$1</f>
        <v>2079.562</v>
      </c>
      <c r="S3" s="5">
        <f>IF(R3*FORECAST(S2,B3:R3,B2:R2)&gt;0,FORECAST(S2,B3:R3,B2:R2),R3)*$X$1</f>
        <v>2195.306</v>
      </c>
      <c r="T3" s="5">
        <f>IF(S3*FORECAST(T2,B3:S3,B2:S2)&gt;0,FORECAST(T2,B3:S3,B2:S2),S3)*$X$1</f>
        <v>2311.05</v>
      </c>
      <c r="U3" s="5">
        <f>IF(T3*FORECAST(U2,B3:T3,B2:T2)&gt;0,FORECAST(U2,B3:T3,B2:T2),T3)*$X$1</f>
        <v>2426.794</v>
      </c>
      <c r="V3" s="5">
        <f>IF(U3*FORECAST(V2,B3:U3,B2:U2)&gt;0,FORECAST(V2,B3:U3,B2:U2),U3)*$X$1</f>
        <v>2542.538</v>
      </c>
      <c r="W3" s="5">
        <f>IF(V3*FORECAST(W2,B3:V3,B2:V2)&gt;0,FORECAST(W2,B3:V3,B2:V2),V3)*$X$1</f>
        <v>2658.282</v>
      </c>
      <c r="X3" s="2"/>
      <c r="Y3" s="2"/>
      <c r="Z3" s="2"/>
    </row>
    <row r="4">
      <c r="A4" s="3" t="s">
        <v>145</v>
      </c>
      <c r="B4" s="1">
        <v>4158.0</v>
      </c>
      <c r="C4" s="1">
        <v>5765.1</v>
      </c>
      <c r="D4" s="1">
        <v>4753.650000000001</v>
      </c>
      <c r="E4" s="1">
        <v>4793.25</v>
      </c>
      <c r="F4" s="1">
        <v>4941.75</v>
      </c>
      <c r="G4" s="1">
        <v>5920.200000000001</v>
      </c>
      <c r="H4" s="1">
        <v>7334.25</v>
      </c>
      <c r="I4" s="1">
        <v>7073.55</v>
      </c>
      <c r="J4" s="1">
        <v>6444.900000000001</v>
      </c>
      <c r="K4" s="1">
        <v>6727.05</v>
      </c>
      <c r="L4" s="2"/>
      <c r="M4" s="2"/>
      <c r="N4" s="2"/>
      <c r="O4" s="2"/>
      <c r="P4" s="2"/>
      <c r="Q4" s="2"/>
      <c r="R4" s="2"/>
      <c r="S4" s="2"/>
      <c r="T4" s="2"/>
      <c r="U4" s="2"/>
      <c r="V4" s="2"/>
      <c r="W4" s="2"/>
      <c r="X4" s="2"/>
      <c r="Y4" s="2"/>
      <c r="Z4" s="2"/>
    </row>
    <row r="5">
      <c r="A5" s="3" t="s">
        <v>1748</v>
      </c>
      <c r="B5" s="1">
        <v>796.0</v>
      </c>
      <c r="C5" s="1">
        <v>796.0</v>
      </c>
      <c r="D5" s="1">
        <v>796.0</v>
      </c>
      <c r="E5" s="1">
        <v>796.0</v>
      </c>
      <c r="F5" s="1">
        <v>796.0</v>
      </c>
      <c r="G5" s="1">
        <v>796.0</v>
      </c>
      <c r="H5" s="1">
        <v>796.0</v>
      </c>
      <c r="I5" s="1">
        <v>797.0</v>
      </c>
      <c r="J5" s="1">
        <v>796.0</v>
      </c>
      <c r="K5" s="1">
        <v>797.0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(1+0.02)/(0.1889-0.02)</f>
        <v>16053.56803</v>
      </c>
      <c r="M7" s="2"/>
      <c r="N7" s="2"/>
      <c r="O7" s="2"/>
      <c r="P7" s="2"/>
      <c r="Q7" s="2"/>
      <c r="R7" s="2"/>
      <c r="S7" s="2"/>
      <c r="T7" s="2"/>
      <c r="U7" s="2"/>
      <c r="V7" s="2"/>
      <c r="W7" s="2"/>
      <c r="X7" s="2"/>
      <c r="Y7" s="2"/>
      <c r="Z7" s="2"/>
    </row>
    <row r="8">
      <c r="A8" s="2"/>
      <c r="B8" s="2"/>
      <c r="C8" s="2"/>
      <c r="D8" s="2"/>
      <c r="E8" s="2"/>
      <c r="F8" s="2"/>
      <c r="G8" s="2"/>
      <c r="H8" s="2"/>
      <c r="I8" s="2"/>
      <c r="J8" s="2"/>
      <c r="K8" s="1" t="s">
        <v>1750</v>
      </c>
      <c r="L8" s="6">
        <f t="array" ref="L8">NPV(0.1889,M3:W3)</f>
        <v>8516.104713</v>
      </c>
      <c r="M8" s="2"/>
      <c r="N8" s="2"/>
      <c r="O8" s="2"/>
      <c r="P8" s="2"/>
      <c r="Q8" s="2"/>
      <c r="R8" s="2"/>
      <c r="S8" s="2"/>
      <c r="T8" s="2"/>
      <c r="U8" s="2"/>
      <c r="V8" s="2"/>
      <c r="W8" s="2"/>
      <c r="X8" s="2"/>
      <c r="Y8" s="2"/>
      <c r="Z8" s="2"/>
    </row>
    <row r="9">
      <c r="A9" s="2"/>
      <c r="B9" s="2"/>
      <c r="C9" s="2"/>
      <c r="D9" s="2"/>
      <c r="E9" s="2"/>
      <c r="F9" s="2"/>
      <c r="G9" s="2"/>
      <c r="H9" s="2"/>
      <c r="I9" s="2"/>
      <c r="J9" s="2"/>
      <c r="K9" s="1" t="s">
        <v>1751</v>
      </c>
      <c r="L9" s="6">
        <f t="array" ref="L9">NPV(0.1889,M16:W16)</f>
        <v>2393.166832</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10909.27155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6727.05</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4182.221545</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797.0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5.247454887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(1+0.02)/(0.1889-0.02)</f>
        <v>16053.56803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119.79</v>
      </c>
      <c r="C3" s="1">
        <v>478.5</v>
      </c>
      <c r="D3" s="1">
        <v>-120.285</v>
      </c>
      <c r="E3" s="1">
        <v>681.45</v>
      </c>
      <c r="F3" s="1">
        <v>480.15</v>
      </c>
      <c r="G3" s="1">
        <v>-478.5</v>
      </c>
      <c r="H3" s="1">
        <v>-1158.3</v>
      </c>
      <c r="I3" s="1">
        <v>2303.4</v>
      </c>
      <c r="J3" s="1">
        <v>-135.3</v>
      </c>
      <c r="K3" s="1">
        <v>-806.85</v>
      </c>
      <c r="L3" s="1">
        <f>IF(K3*FORECAST(L2,B3:K3,B2:K2)&gt;0,FORECAST(L2,B3:K3,B2:K2),K3)*$X$1</f>
        <v>-96.789</v>
      </c>
      <c r="M3" s="1">
        <f>IF(L3*FORECAST(M2,B3:L3,B2:L2)&gt;0,FORECAST(M2,B3:L3,B2:L2),L3)*$X$1</f>
        <v>-139.188</v>
      </c>
      <c r="N3" s="1">
        <f>IF(M3*FORECAST(N2,B3:M3,B2:M2)&gt;0,FORECAST(N2,B3:M3,B2:M2),M3)*$X$1</f>
        <v>-181.587</v>
      </c>
      <c r="O3" s="1">
        <f>IF(N3*FORECAST(O2,B3:N3,B2:N2)&gt;0,FORECAST(O2,B3:N3,B2:N2),N3)*$X$1</f>
        <v>-223.986</v>
      </c>
      <c r="P3" s="1">
        <f>IF(O3*FORECAST(P2,B3:O3,B2:O2)&gt;0,FORECAST(P2,B3:O3,B2:O2),O3)*$X$1</f>
        <v>-266.385</v>
      </c>
      <c r="Q3" s="1">
        <f>IF(P3*FORECAST(Q2,B3:P3,B2:P2)&gt;0,FORECAST(Q2,B3:P3,B2:P2),P3)*$X$1</f>
        <v>-308.784</v>
      </c>
      <c r="R3" s="1">
        <f>IF(Q3*FORECAST(R2,B3:Q3,B2:Q2)&gt;0,FORECAST(R2,B3:Q3,B2:Q2),Q3)*$X$1</f>
        <v>-351.183</v>
      </c>
      <c r="S3" s="5">
        <f>IF(R3*FORECAST(S2,B3:R3,B2:R2)&gt;0,FORECAST(S2,B3:R3,B2:R2),R3)*$X$1</f>
        <v>-393.582</v>
      </c>
      <c r="T3" s="5">
        <f>IF(S3*FORECAST(T2,B3:S3,B2:S2)&gt;0,FORECAST(T2,B3:S3,B2:S2),S3)*$X$1</f>
        <v>-435.981</v>
      </c>
      <c r="U3" s="5">
        <f>IF(T3*FORECAST(U2,B3:T3,B2:T2)&gt;0,FORECAST(U2,B3:T3,B2:T2),T3)*$X$1</f>
        <v>-478.38</v>
      </c>
      <c r="V3" s="5">
        <f>IF(U3*FORECAST(V2,B3:U3,B2:U2)&gt;0,FORECAST(V2,B3:U3,B2:U2),U3)*$X$1</f>
        <v>-520.779</v>
      </c>
      <c r="W3" s="5">
        <f>IF(V3*FORECAST(W2,B3:V3,B2:V2)&gt;0,FORECAST(W2,B3:V3,B2:V2),V3)*$X$1</f>
        <v>-563.178</v>
      </c>
      <c r="X3" s="2"/>
      <c r="Y3" s="2"/>
      <c r="Z3" s="2"/>
    </row>
    <row r="4">
      <c r="A4" s="3" t="s">
        <v>145</v>
      </c>
      <c r="B4" s="1">
        <v>4158.0</v>
      </c>
      <c r="C4" s="1">
        <v>5765.1</v>
      </c>
      <c r="D4" s="1">
        <v>4753.650000000001</v>
      </c>
      <c r="E4" s="1">
        <v>4793.25</v>
      </c>
      <c r="F4" s="1">
        <v>4941.75</v>
      </c>
      <c r="G4" s="1">
        <v>5920.200000000001</v>
      </c>
      <c r="H4" s="1">
        <v>7334.25</v>
      </c>
      <c r="I4" s="1">
        <v>7073.55</v>
      </c>
      <c r="J4" s="1">
        <v>6444.900000000001</v>
      </c>
      <c r="K4" s="1">
        <v>6727.05</v>
      </c>
      <c r="L4" s="2"/>
      <c r="M4" s="2"/>
      <c r="N4" s="2"/>
      <c r="O4" s="2"/>
      <c r="P4" s="2"/>
      <c r="Q4" s="2"/>
      <c r="R4" s="2"/>
      <c r="S4" s="2"/>
      <c r="T4" s="2"/>
      <c r="U4" s="2"/>
      <c r="V4" s="2"/>
      <c r="W4" s="2"/>
      <c r="X4" s="2"/>
      <c r="Y4" s="2"/>
      <c r="Z4" s="2"/>
    </row>
    <row r="5">
      <c r="A5" s="3" t="s">
        <v>1748</v>
      </c>
      <c r="B5" s="1">
        <v>796.0</v>
      </c>
      <c r="C5" s="1">
        <v>796.0</v>
      </c>
      <c r="D5" s="1">
        <v>796.0</v>
      </c>
      <c r="E5" s="1">
        <v>796.0</v>
      </c>
      <c r="F5" s="1">
        <v>796.0</v>
      </c>
      <c r="G5" s="1">
        <v>796.0</v>
      </c>
      <c r="H5" s="1">
        <v>796.0</v>
      </c>
      <c r="I5" s="1">
        <v>797.0</v>
      </c>
      <c r="J5" s="1">
        <v>796.0</v>
      </c>
      <c r="K5" s="1">
        <v>797.0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1749</v>
      </c>
      <c r="L7" s="1">
        <f>IF(W3*FORECAST(W2,B3:W3,B2:W2)&gt;0,FORECAST(W2,B3:W3,B2:W2),V3)*$X$1 * (1+0.02)/(0.1889-0.02)</f>
        <v>-3401.074956</v>
      </c>
      <c r="M7" s="2"/>
      <c r="N7" s="2"/>
      <c r="O7" s="2"/>
      <c r="P7" s="2"/>
      <c r="Q7" s="2"/>
      <c r="R7" s="2"/>
      <c r="S7" s="2"/>
      <c r="T7" s="2"/>
      <c r="U7" s="2"/>
      <c r="V7" s="2"/>
      <c r="W7" s="2"/>
      <c r="X7" s="2"/>
      <c r="Y7" s="2"/>
      <c r="Z7" s="2"/>
    </row>
    <row r="8">
      <c r="A8" s="2"/>
      <c r="B8" s="2"/>
      <c r="C8" s="2"/>
      <c r="D8" s="2"/>
      <c r="E8" s="2"/>
      <c r="F8" s="2"/>
      <c r="G8" s="2"/>
      <c r="H8" s="2"/>
      <c r="I8" s="2"/>
      <c r="J8" s="2"/>
      <c r="K8" s="1" t="s">
        <v>1750</v>
      </c>
      <c r="L8" s="6">
        <f t="array" ref="L8">NPV(0.1889,M3:W3)</f>
        <v>-1270.007821</v>
      </c>
      <c r="M8" s="2"/>
      <c r="N8" s="2"/>
      <c r="O8" s="2"/>
      <c r="P8" s="2"/>
      <c r="Q8" s="2"/>
      <c r="R8" s="2"/>
      <c r="S8" s="2"/>
      <c r="T8" s="2"/>
      <c r="U8" s="2"/>
      <c r="V8" s="2"/>
      <c r="W8" s="2"/>
      <c r="X8" s="2"/>
      <c r="Y8" s="2"/>
      <c r="Z8" s="2"/>
    </row>
    <row r="9">
      <c r="A9" s="2"/>
      <c r="B9" s="2"/>
      <c r="C9" s="2"/>
      <c r="D9" s="2"/>
      <c r="E9" s="2"/>
      <c r="F9" s="2"/>
      <c r="G9" s="2"/>
      <c r="H9" s="2"/>
      <c r="I9" s="2"/>
      <c r="J9" s="2"/>
      <c r="K9" s="1" t="s">
        <v>1751</v>
      </c>
      <c r="L9" s="6">
        <f t="array" ref="L9">NPV(0.1889,M16:W16)</f>
        <v>-507.0112615</v>
      </c>
      <c r="M9" s="2"/>
      <c r="N9" s="2"/>
      <c r="O9" s="2"/>
      <c r="P9" s="2"/>
      <c r="Q9" s="2"/>
      <c r="R9" s="2"/>
      <c r="S9" s="2"/>
      <c r="T9" s="2"/>
      <c r="U9" s="2"/>
      <c r="V9" s="2"/>
      <c r="W9" s="2"/>
      <c r="X9" s="2"/>
      <c r="Y9" s="2"/>
      <c r="Z9" s="2"/>
    </row>
    <row r="10">
      <c r="A10" s="2"/>
      <c r="B10" s="2"/>
      <c r="C10" s="2"/>
      <c r="D10" s="2"/>
      <c r="E10" s="2"/>
      <c r="F10" s="2"/>
      <c r="G10" s="2"/>
      <c r="H10" s="2"/>
      <c r="I10" s="2"/>
      <c r="J10" s="2"/>
      <c r="K10" s="1" t="s">
        <v>1752</v>
      </c>
      <c r="L10" s="6">
        <f>L8 + L9</f>
        <v>-1777.019083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6727.05</v>
      </c>
      <c r="M11" s="2"/>
      <c r="N11" s="2"/>
      <c r="O11" s="2"/>
      <c r="P11" s="2"/>
      <c r="Q11" s="2"/>
      <c r="R11" s="2"/>
      <c r="S11" s="2"/>
      <c r="T11" s="2"/>
      <c r="U11" s="2"/>
      <c r="V11" s="2"/>
      <c r="W11" s="2"/>
      <c r="X11" s="2"/>
      <c r="Y11" s="2"/>
      <c r="Z11" s="2"/>
    </row>
    <row r="12">
      <c r="A12" s="2"/>
      <c r="B12" s="2"/>
      <c r="C12" s="2"/>
      <c r="D12" s="2"/>
      <c r="E12" s="2"/>
      <c r="F12" s="2"/>
      <c r="G12" s="2"/>
      <c r="H12" s="2"/>
      <c r="I12" s="2"/>
      <c r="J12" s="2"/>
      <c r="K12" s="1" t="s">
        <v>1753</v>
      </c>
      <c r="L12" s="6">
        <f>L10 - L11</f>
        <v>-8504.069083</v>
      </c>
      <c r="M12" s="2"/>
      <c r="N12" s="2"/>
      <c r="O12" s="2"/>
      <c r="P12" s="2"/>
      <c r="Q12" s="2"/>
      <c r="R12" s="2"/>
      <c r="S12" s="2"/>
      <c r="T12" s="2"/>
      <c r="U12" s="2"/>
      <c r="V12" s="2"/>
      <c r="W12" s="2"/>
      <c r="X12" s="2"/>
      <c r="Y12" s="2"/>
      <c r="Z12" s="2"/>
    </row>
    <row r="13">
      <c r="A13" s="2"/>
      <c r="B13" s="2"/>
      <c r="C13" s="2"/>
      <c r="D13" s="2"/>
      <c r="E13" s="2"/>
      <c r="F13" s="2"/>
      <c r="G13" s="2"/>
      <c r="H13" s="2"/>
      <c r="I13" s="2"/>
      <c r="J13" s="2"/>
      <c r="K13" s="1" t="s">
        <v>1754</v>
      </c>
      <c r="L13" s="1">
        <v>797.0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-10.67009923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(1+0.02)/(0.1889-0.02)</f>
        <v>-3401.074956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