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<sst xmlns="http://schemas.openxmlformats.org/spreadsheetml/2006/main" count="1921" uniqueCount="1646">
  <si>
    <t>ticker</t>
  </si>
  <si>
    <t>BAH</t>
  </si>
  <si>
    <t>nombre</t>
  </si>
  <si>
    <t>BOOZ ALLEN HAMILTON HOLDI</t>
  </si>
  <si>
    <t>empresa</t>
  </si>
  <si>
    <t>IT Services &amp; Consulting</t>
  </si>
  <si>
    <t>Open</t>
  </si>
  <si>
    <t>Target Price</t>
  </si>
  <si>
    <t>Upside</t>
  </si>
  <si>
    <t>-7.59%</t>
  </si>
  <si>
    <t>Country</t>
  </si>
  <si>
    <t>United States</t>
  </si>
  <si>
    <t>Market Cap</t>
  </si>
  <si>
    <t>Book Value</t>
  </si>
  <si>
    <t>Pe ratio</t>
  </si>
  <si>
    <t>Dividend Ratio</t>
  </si>
  <si>
    <t>Net Debt Growth (%)</t>
  </si>
  <si>
    <t>-0.67%</t>
  </si>
  <si>
    <t>Total Assets Growth (%)</t>
  </si>
  <si>
    <t>-4.32%</t>
  </si>
  <si>
    <t>Net Property, Plant and Equipment Growth (%)</t>
  </si>
  <si>
    <t>-13.82%</t>
  </si>
  <si>
    <t>EBITDA Growth</t>
  </si>
  <si>
    <t>109.12%</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</si>
  <si>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</si>
  <si>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</si>
  <si>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</si>
  <si>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</si>
  <si>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</si>
  <si>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</si>
  <si>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</si>
  <si>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</si>
  <si>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</si>
  <si>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</si>
  <si>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</si>
  <si>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</si>
  <si>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</si>
  <si>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</si>
  <si>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</si>
  <si>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</si>
  <si>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</si>
  <si>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</si>
  <si>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</si>
  <si>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</si>
  <si>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</si>
  <si>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</si>
  <si>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</si>
  <si>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</si>
  <si>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</si>
  <si>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</si>
  <si>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</si>
  <si>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</si>
  <si>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</si>
  <si>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</si>
  <si>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</si>
  <si>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</si>
  <si>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</si>
  <si>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</si>
  <si>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</si>
  <si>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</si>
  <si>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</si>
  <si>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</si>
  <si>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</si>
  <si>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</si>
  <si>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</si>
  <si>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</si>
  <si>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</si>
  <si>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</si>
  <si>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</si>
  <si>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</si>
  <si>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</si>
  <si>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</si>
  <si>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</si>
  <si>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</si>
  <si>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</si>
  <si>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</si>
  <si>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</si>
  <si>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</si>
  <si>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</si>
  <si>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</si>
  <si>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</si>
  <si>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</si>
  <si>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</si>
  <si>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</si>
  <si>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</si>
  <si>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</si>
  <si>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</si>
  <si>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</si>
  <si>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</si>
  <si>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</si>
  <si>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</si>
  <si>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</si>
  <si>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</si>
  <si>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</si>
  <si>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</si>
  <si>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</si>
  <si>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</si>
  <si>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</si>
  <si>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</si>
  <si>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</si>
  <si>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</si>
  <si>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</si>
  <si>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</si>
  <si>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</si>
  <si>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</si>
  <si>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</si>
  <si>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</si>
  <si>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</si>
  <si>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</si>
  <si>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</si>
  <si>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</si>
  <si>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</si>
  <si>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</si>
  <si>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t>
  </si>
  <si>
    <t>2.76</t>
  </si>
  <si>
    <t>3.85</t>
  </si>
  <si>
    <t>3.87</t>
  </si>
  <si>
    <t>4.82</t>
  </si>
  <si>
    <t>6.17</t>
  </si>
  <si>
    <t>7.86</t>
  </si>
  <si>
    <t>7.89</t>
  </si>
  <si>
    <t>7.54</t>
  </si>
  <si>
    <t>8.07</t>
  </si>
  <si>
    <t>Tangible Book Value</t>
  </si>
  <si>
    <t>Tangible Book Value Per Share</t>
  </si>
  <si>
    <t>-9.11</t>
  </si>
  <si>
    <t>-7.98</t>
  </si>
  <si>
    <t>-8.58</t>
  </si>
  <si>
    <t>-9.08</t>
  </si>
  <si>
    <t>-8.52</t>
  </si>
  <si>
    <t>-7.39</t>
  </si>
  <si>
    <t>-12.24</t>
  </si>
  <si>
    <t>-15.44</t>
  </si>
  <si>
    <t>-14.64</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</si>
  <si>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</si>
  <si>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</si>
  <si>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</si>
  <si>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</si>
  <si>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</si>
  <si>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</si>
  <si>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</si>
  <si>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</si>
  <si>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</si>
  <si>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</si>
  <si>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</si>
  <si>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</si>
  <si>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</si>
  <si>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</si>
  <si>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</si>
  <si>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</si>
  <si>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</si>
  <si>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</si>
  <si>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</si>
  <si>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</si>
  <si>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</si>
  <si>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</si>
  <si>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</si>
  <si>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</si>
  <si>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</si>
  <si>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</si>
  <si>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</si>
  <si>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</si>
  <si>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</si>
  <si>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</si>
  <si>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</si>
  <si>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</si>
  <si>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</si>
  <si>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</si>
  <si>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</si>
  <si>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</si>
  <si>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</si>
  <si>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</si>
  <si>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1.58</t>
  </si>
  <si>
    <t>1.98</t>
  </si>
  <si>
    <t>1.69</t>
  </si>
  <si>
    <t>2.08</t>
  </si>
  <si>
    <t>2.94</t>
  </si>
  <si>
    <t>3.43</t>
  </si>
  <si>
    <t>4.4</t>
  </si>
  <si>
    <t>3.46</t>
  </si>
  <si>
    <t>2.04</t>
  </si>
  <si>
    <t>4.61</t>
  </si>
  <si>
    <t>Basic EPS - Continuing Operations</t>
  </si>
  <si>
    <t>Basic Weighted Average Shares Outstanding</t>
  </si>
  <si>
    <t>Net EPS - Diluted</t>
  </si>
  <si>
    <t>1.52</t>
  </si>
  <si>
    <t>1.94</t>
  </si>
  <si>
    <t>1.67</t>
  </si>
  <si>
    <t>2.05</t>
  </si>
  <si>
    <t>2.91</t>
  </si>
  <si>
    <t>3.41</t>
  </si>
  <si>
    <t>4.37</t>
  </si>
  <si>
    <t>3.44</t>
  </si>
  <si>
    <t>2.03</t>
  </si>
  <si>
    <t>4.59</t>
  </si>
  <si>
    <t>Diluted EPS - Continuing Operations</t>
  </si>
  <si>
    <t>Diluted Weighted Average Shares Outstanding</t>
  </si>
  <si>
    <t>Normalized Basic EPS</t>
  </si>
  <si>
    <t>1.66</t>
  </si>
  <si>
    <t>1.62</t>
  </si>
  <si>
    <t>1.75</t>
  </si>
  <si>
    <t>1.88</t>
  </si>
  <si>
    <t>2.27</t>
  </si>
  <si>
    <t>2.59</t>
  </si>
  <si>
    <t>3.07</t>
  </si>
  <si>
    <t>3.21</t>
  </si>
  <si>
    <t>4.25</t>
  </si>
  <si>
    <t>Normalized Diluted EPS</t>
  </si>
  <si>
    <t>1.61</t>
  </si>
  <si>
    <t>1.73</t>
  </si>
  <si>
    <t>1.85</t>
  </si>
  <si>
    <t>2.25</t>
  </si>
  <si>
    <t>2.56</t>
  </si>
  <si>
    <t>3.04</t>
  </si>
  <si>
    <t>3.2</t>
  </si>
  <si>
    <t>1.51</t>
  </si>
  <si>
    <t>4.24</t>
  </si>
  <si>
    <t>Dividend Per Share</t>
  </si>
  <si>
    <t>0.46</t>
  </si>
  <si>
    <t>0.54</t>
  </si>
  <si>
    <t>0.62</t>
  </si>
  <si>
    <t>0.7</t>
  </si>
  <si>
    <t>0.8</t>
  </si>
  <si>
    <t>1.04</t>
  </si>
  <si>
    <t>1.3</t>
  </si>
  <si>
    <t>1.54</t>
  </si>
  <si>
    <t>1.76</t>
  </si>
  <si>
    <t>1.92</t>
  </si>
  <si>
    <t>Payout Ratio</t>
  </si>
  <si>
    <t>29.17</t>
  </si>
  <si>
    <t>27.21</t>
  </si>
  <si>
    <t>36.8</t>
  </si>
  <si>
    <t>33.89</t>
  </si>
  <si>
    <t>27.29</t>
  </si>
  <si>
    <t>30.38</t>
  </si>
  <si>
    <t>29.73</t>
  </si>
  <si>
    <t>44.79</t>
  </si>
  <si>
    <t>86.73</t>
  </si>
  <si>
    <t>41.84</t>
  </si>
  <si>
    <t>EBITDA</t>
  </si>
  <si>
    <t>EBITA</t>
  </si>
  <si>
    <t>EBIT</t>
  </si>
  <si>
    <t>EBITDAR</t>
  </si>
  <si>
    <t>Effective Tax Rate - (Ratio)</t>
  </si>
  <si>
    <t>39.74</t>
  </si>
  <si>
    <t>22.5</t>
  </si>
  <si>
    <t>38.7</t>
  </si>
  <si>
    <t>30.34</t>
  </si>
  <si>
    <t>18.8</t>
  </si>
  <si>
    <t>16.71</t>
  </si>
  <si>
    <t>22.76</t>
  </si>
  <si>
    <t>26.29</t>
  </si>
  <si>
    <t>29.02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</si>
  <si>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</si>
  <si>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</si>
  <si>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</si>
  <si>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</si>
  <si>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</si>
  <si>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</si>
  <si>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</si>
  <si>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</si>
  <si>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</si>
  <si>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</si>
  <si>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</si>
  <si>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</si>
  <si>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</si>
  <si>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</si>
  <si>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</si>
  <si>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</si>
  <si>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</si>
  <si>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</si>
  <si>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</si>
  <si>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9.86</t>
  </si>
  <si>
    <t>9.46</t>
  </si>
  <si>
    <t>9.56</t>
  </si>
  <si>
    <t>9.32</t>
  </si>
  <si>
    <t>9.63</t>
  </si>
  <si>
    <t>9.11</t>
  </si>
  <si>
    <t>8.42</t>
  </si>
  <si>
    <t>9.87</t>
  </si>
  <si>
    <t>Return on Total Capital</t>
  </si>
  <si>
    <t>15.24</t>
  </si>
  <si>
    <t>14.09</t>
  </si>
  <si>
    <t>13.86</t>
  </si>
  <si>
    <t>13.63</t>
  </si>
  <si>
    <t>14.93</t>
  </si>
  <si>
    <t>13.98</t>
  </si>
  <si>
    <t>13.02</t>
  </si>
  <si>
    <t>12.23</t>
  </si>
  <si>
    <t>6.74</t>
  </si>
  <si>
    <t>14.81</t>
  </si>
  <si>
    <t>Return On Equity %</t>
  </si>
  <si>
    <t>129.88</t>
  </si>
  <si>
    <t>98.86</t>
  </si>
  <si>
    <t>51.42</t>
  </si>
  <si>
    <t>54.09</t>
  </si>
  <si>
    <t>67.62</t>
  </si>
  <si>
    <t>63.01</t>
  </si>
  <si>
    <t>63.19</t>
  </si>
  <si>
    <t>44.06</t>
  </si>
  <si>
    <t>26.61</t>
  </si>
  <si>
    <t>59.42</t>
  </si>
  <si>
    <t>Return on Common Equity</t>
  </si>
  <si>
    <t>127.94</t>
  </si>
  <si>
    <t>97.66</t>
  </si>
  <si>
    <t>50.96</t>
  </si>
  <si>
    <t>53.75</t>
  </si>
  <si>
    <t>67.32</t>
  </si>
  <si>
    <t>62.82</t>
  </si>
  <si>
    <t>43.8</t>
  </si>
  <si>
    <t>26.46</t>
  </si>
  <si>
    <t>58.94</t>
  </si>
  <si>
    <t>Margin Analysis</t>
  </si>
  <si>
    <t>Gross Profit Margin %</t>
  </si>
  <si>
    <t>24.16</t>
  </si>
  <si>
    <t>24.28</t>
  </si>
  <si>
    <t>23.45</t>
  </si>
  <si>
    <t>23.39</t>
  </si>
  <si>
    <t>23.85</t>
  </si>
  <si>
    <t>23.93</t>
  </si>
  <si>
    <t>23.86</t>
  </si>
  <si>
    <t>23.79</t>
  </si>
  <si>
    <t>23.17</t>
  </si>
  <si>
    <t>23.06</t>
  </si>
  <si>
    <t>SG&amp;A Margin</t>
  </si>
  <si>
    <t>14.27</t>
  </si>
  <si>
    <t>14.92</t>
  </si>
  <si>
    <t>14.02</t>
  </si>
  <si>
    <t>13.91</t>
  </si>
  <si>
    <t>13.95</t>
  </si>
  <si>
    <t>13.94</t>
  </si>
  <si>
    <t>13.25</t>
  </si>
  <si>
    <t>12.76</t>
  </si>
  <si>
    <t>16.6</t>
  </si>
  <si>
    <t>11.81</t>
  </si>
  <si>
    <t>EBITDA Margin %</t>
  </si>
  <si>
    <t>9.89</t>
  </si>
  <si>
    <t>9.36</t>
  </si>
  <si>
    <t>9.43</t>
  </si>
  <si>
    <t>9.48</t>
  </si>
  <si>
    <t>9.9</t>
  </si>
  <si>
    <t>9.99</t>
  </si>
  <si>
    <t>10.62</t>
  </si>
  <si>
    <t>11.03</t>
  </si>
  <si>
    <t>6.57</t>
  </si>
  <si>
    <t>11.25</t>
  </si>
  <si>
    <t>EBITA Margin %</t>
  </si>
  <si>
    <t>8.9</t>
  </si>
  <si>
    <t>8.45</t>
  </si>
  <si>
    <t>8.65</t>
  </si>
  <si>
    <t>8.7</t>
  </si>
  <si>
    <t>9.19</t>
  </si>
  <si>
    <t>9.2</t>
  </si>
  <si>
    <t>9.79</t>
  </si>
  <si>
    <t>10.2</t>
  </si>
  <si>
    <t>5.8</t>
  </si>
  <si>
    <t>10.59</t>
  </si>
  <si>
    <t>EBIT Margin %</t>
  </si>
  <si>
    <t>8.22</t>
  </si>
  <si>
    <t>8.41</t>
  </si>
  <si>
    <t>8.43</t>
  </si>
  <si>
    <t>8.88</t>
  </si>
  <si>
    <t>9.54</t>
  </si>
  <si>
    <t>9.29</t>
  </si>
  <si>
    <t>4.78</t>
  </si>
  <si>
    <t>9.71</t>
  </si>
  <si>
    <t>Income From Continuing Operations Margin %</t>
  </si>
  <si>
    <t>4.41</t>
  </si>
  <si>
    <t>5.44</t>
  </si>
  <si>
    <t>4.35</t>
  </si>
  <si>
    <t>4.94</t>
  </si>
  <si>
    <t>6.24</t>
  </si>
  <si>
    <t>6.47</t>
  </si>
  <si>
    <t>7.75</t>
  </si>
  <si>
    <t>5.58</t>
  </si>
  <si>
    <t>2.93</t>
  </si>
  <si>
    <t>5.68</t>
  </si>
  <si>
    <t>Net Income Margin %</t>
  </si>
  <si>
    <t>Net Avail. For Common Margin %</t>
  </si>
  <si>
    <t>4.34</t>
  </si>
  <si>
    <t>5.37</t>
  </si>
  <si>
    <t>4.31</t>
  </si>
  <si>
    <t>4.91</t>
  </si>
  <si>
    <t>6.22</t>
  </si>
  <si>
    <t>6.45</t>
  </si>
  <si>
    <t>7.7</t>
  </si>
  <si>
    <t>5.54</t>
  </si>
  <si>
    <t>5.63</t>
  </si>
  <si>
    <t>Normalized Net Income Margin</t>
  </si>
  <si>
    <t>4.39</t>
  </si>
  <si>
    <t>4.48</t>
  </si>
  <si>
    <t>4.44</t>
  </si>
  <si>
    <t>4.8</t>
  </si>
  <si>
    <t>4.85</t>
  </si>
  <si>
    <t>5.15</t>
  </si>
  <si>
    <t>2.17</t>
  </si>
  <si>
    <t>5.2</t>
  </si>
  <si>
    <t>Levered Free Cash Flow Margin</t>
  </si>
  <si>
    <t>5.59</t>
  </si>
  <si>
    <t>2.89</t>
  </si>
  <si>
    <t>5.42</t>
  </si>
  <si>
    <t>3.73</t>
  </si>
  <si>
    <t>4.12</t>
  </si>
  <si>
    <t>3.03</t>
  </si>
  <si>
    <t>6.1</t>
  </si>
  <si>
    <t>8.74</t>
  </si>
  <si>
    <t>7.01</t>
  </si>
  <si>
    <t>2.02</t>
  </si>
  <si>
    <t>Unlevered Free Cash Flow Margin</t>
  </si>
  <si>
    <t>3.55</t>
  </si>
  <si>
    <t>5.83</t>
  </si>
  <si>
    <t>4.46</t>
  </si>
  <si>
    <t>4.81</t>
  </si>
  <si>
    <t>3.76</t>
  </si>
  <si>
    <t>6.69</t>
  </si>
  <si>
    <t>9.38</t>
  </si>
  <si>
    <t>7.77</t>
  </si>
  <si>
    <t>2.99</t>
  </si>
  <si>
    <t>Asset Turnover</t>
  </si>
  <si>
    <t>1.81</t>
  </si>
  <si>
    <t>1.84</t>
  </si>
  <si>
    <t>1.82</t>
  </si>
  <si>
    <t>1.77</t>
  </si>
  <si>
    <t>1.8</t>
  </si>
  <si>
    <t>1.53</t>
  </si>
  <si>
    <t>1.45</t>
  </si>
  <si>
    <t>1.47</t>
  </si>
  <si>
    <t>1.63</t>
  </si>
  <si>
    <t>Fixed Assets Turnover</t>
  </si>
  <si>
    <t>46.01</t>
  </si>
  <si>
    <t>47.06</t>
  </si>
  <si>
    <t>45.64</t>
  </si>
  <si>
    <t>43.26</t>
  </si>
  <si>
    <t>41.28</t>
  </si>
  <si>
    <t>24.05</t>
  </si>
  <si>
    <t>17.62</t>
  </si>
  <si>
    <t>19.15</t>
  </si>
  <si>
    <t>22.79</t>
  </si>
  <si>
    <t>28.6</t>
  </si>
  <si>
    <t>Receivables Turnover (Average Receivables)</t>
  </si>
  <si>
    <t>5.95</t>
  </si>
  <si>
    <t>6.18</t>
  </si>
  <si>
    <t>6.16</t>
  </si>
  <si>
    <t>5.82</t>
  </si>
  <si>
    <t>5.35</t>
  </si>
  <si>
    <t>5.47</t>
  </si>
  <si>
    <t>5.51</t>
  </si>
  <si>
    <t>5.45</t>
  </si>
  <si>
    <t>Short Term Liquidity</t>
  </si>
  <si>
    <t>Current Ratio</t>
  </si>
  <si>
    <t>1.37</t>
  </si>
  <si>
    <t>1.18</t>
  </si>
  <si>
    <t>1.44</t>
  </si>
  <si>
    <t>1.59</t>
  </si>
  <si>
    <t>1.21</t>
  </si>
  <si>
    <t>Quick Ratio</t>
  </si>
  <si>
    <t>1.25</t>
  </si>
  <si>
    <t>1.15</t>
  </si>
  <si>
    <t>1.1</t>
  </si>
  <si>
    <t>1.86</t>
  </si>
  <si>
    <t>1.17</t>
  </si>
  <si>
    <t>1.57</t>
  </si>
  <si>
    <t>Operating Cash Flow to Current Liabilities</t>
  </si>
  <si>
    <t>0.37</t>
  </si>
  <si>
    <t>0.27</t>
  </si>
  <si>
    <t>0.35</t>
  </si>
  <si>
    <t>0.36</t>
  </si>
  <si>
    <t>0.42</t>
  </si>
  <si>
    <t>0.56</t>
  </si>
  <si>
    <t>0.48</t>
  </si>
  <si>
    <t>0.32</t>
  </si>
  <si>
    <t>0.15</t>
  </si>
  <si>
    <t>Days Sales Outstanding (Average Receivables)</t>
  </si>
  <si>
    <t>61.38</t>
  </si>
  <si>
    <t>59.23</t>
  </si>
  <si>
    <t>59.24</t>
  </si>
  <si>
    <t>62.75</t>
  </si>
  <si>
    <t>67.08</t>
  </si>
  <si>
    <t>68.4</t>
  </si>
  <si>
    <t>66.68</t>
  </si>
  <si>
    <t>66.22</t>
  </si>
  <si>
    <t>66.97</t>
  </si>
  <si>
    <t>65.6</t>
  </si>
  <si>
    <t>Average Days Payable Outstanding</t>
  </si>
  <si>
    <t>21.95</t>
  </si>
  <si>
    <t>20.69</t>
  </si>
  <si>
    <t>21.17</t>
  </si>
  <si>
    <t>23.49</t>
  </si>
  <si>
    <t>27.08</t>
  </si>
  <si>
    <t>27.42</t>
  </si>
  <si>
    <t>24.54</t>
  </si>
  <si>
    <t>26.09</t>
  </si>
  <si>
    <t>29.18</t>
  </si>
  <si>
    <t>27.91</t>
  </si>
  <si>
    <t>Long Term Solvency</t>
  </si>
  <si>
    <t>Total Debt/Equity</t>
  </si>
  <si>
    <t>903.9</t>
  </si>
  <si>
    <t>410.6</t>
  </si>
  <si>
    <t>303.93</t>
  </si>
  <si>
    <t>342.32</t>
  </si>
  <si>
    <t>273.19</t>
  </si>
  <si>
    <t>299.15</t>
  </si>
  <si>
    <t>253.26</t>
  </si>
  <si>
    <t>296.53</t>
  </si>
  <si>
    <t>308.76</t>
  </si>
  <si>
    <t>347.68</t>
  </si>
  <si>
    <t>Total Debt / Total Capital</t>
  </si>
  <si>
    <t>90.04</t>
  </si>
  <si>
    <t>80.42</t>
  </si>
  <si>
    <t>75.24</t>
  </si>
  <si>
    <t>77.39</t>
  </si>
  <si>
    <t>73.2</t>
  </si>
  <si>
    <t>74.95</t>
  </si>
  <si>
    <t>71.69</t>
  </si>
  <si>
    <t>74.78</t>
  </si>
  <si>
    <t>75.54</t>
  </si>
  <si>
    <t>77.66</t>
  </si>
  <si>
    <t>LT Debt/Equity</t>
  </si>
  <si>
    <t>873.3</t>
  </si>
  <si>
    <t>363.4</t>
  </si>
  <si>
    <t>256.31</t>
  </si>
  <si>
    <t>316.51</t>
  </si>
  <si>
    <t>252.63</t>
  </si>
  <si>
    <t>270.46</t>
  </si>
  <si>
    <t>239.26</t>
  </si>
  <si>
    <t>284.58</t>
  </si>
  <si>
    <t>299.44</t>
  </si>
  <si>
    <t>337.64</t>
  </si>
  <si>
    <t>Long-Term Debt / Total Capital</t>
  </si>
  <si>
    <t>86.99</t>
  </si>
  <si>
    <t>71.17</t>
  </si>
  <si>
    <t>63.45</t>
  </si>
  <si>
    <t>71.56</t>
  </si>
  <si>
    <t>67.69</t>
  </si>
  <si>
    <t>67.76</t>
  </si>
  <si>
    <t>67.73</t>
  </si>
  <si>
    <t>71.77</t>
  </si>
  <si>
    <t>73.25</t>
  </si>
  <si>
    <t>75.42</t>
  </si>
  <si>
    <t>Total Liabilities / Total Assets</t>
  </si>
  <si>
    <t>93.52</t>
  </si>
  <si>
    <t>86.43</t>
  </si>
  <si>
    <t>84.61</t>
  </si>
  <si>
    <t>82.37</t>
  </si>
  <si>
    <t>82.14</t>
  </si>
  <si>
    <t>80.52</t>
  </si>
  <si>
    <t>82.63</t>
  </si>
  <si>
    <t>84.86</t>
  </si>
  <si>
    <t>84.06</t>
  </si>
  <si>
    <t>EBIT / Interest Expense</t>
  </si>
  <si>
    <t>6.39</t>
  </si>
  <si>
    <t>6.28</t>
  </si>
  <si>
    <t>7.83</t>
  </si>
  <si>
    <t>6.32</t>
  </si>
  <si>
    <t>6.65</t>
  </si>
  <si>
    <t>6.85</t>
  </si>
  <si>
    <t>9.23</t>
  </si>
  <si>
    <t>3.69</t>
  </si>
  <si>
    <t>5.99</t>
  </si>
  <si>
    <t>EBITDA / Interest Expense</t>
  </si>
  <si>
    <t>7.26</t>
  </si>
  <si>
    <t>7.15</t>
  </si>
  <si>
    <t>8.79</t>
  </si>
  <si>
    <t>7.11</t>
  </si>
  <si>
    <t>7.41</t>
  </si>
  <si>
    <t>8.64</t>
  </si>
  <si>
    <t>11.32</t>
  </si>
  <si>
    <t>10.88</t>
  </si>
  <si>
    <t>5.74</t>
  </si>
  <si>
    <t>7.39</t>
  </si>
  <si>
    <t>(EBITDA - Capex) / Interest Expense</t>
  </si>
  <si>
    <t>6.76</t>
  </si>
  <si>
    <t>6.21</t>
  </si>
  <si>
    <t>7.92</t>
  </si>
  <si>
    <t>6.36</t>
  </si>
  <si>
    <t>7.32</t>
  </si>
  <si>
    <t>10.24</t>
  </si>
  <si>
    <t>10.01</t>
  </si>
  <si>
    <t>5.11</t>
  </si>
  <si>
    <t>Total Debt / EBITDA</t>
  </si>
  <si>
    <t>3.23</t>
  </si>
  <si>
    <t>3.31</t>
  </si>
  <si>
    <t>3.18</t>
  </si>
  <si>
    <t>3.25</t>
  </si>
  <si>
    <t>2.78</t>
  </si>
  <si>
    <t>3.06</t>
  </si>
  <si>
    <t>2.95</t>
  </si>
  <si>
    <t>3.09</t>
  </si>
  <si>
    <t>4.45</t>
  </si>
  <si>
    <t>2.85</t>
  </si>
  <si>
    <t>Net Debt / EBITDA</t>
  </si>
  <si>
    <t>2.84</t>
  </si>
  <si>
    <t>2.79</t>
  </si>
  <si>
    <t>2.75</t>
  </si>
  <si>
    <t>2.35</t>
  </si>
  <si>
    <t>1.87</t>
  </si>
  <si>
    <t>2.4</t>
  </si>
  <si>
    <t>3.84</t>
  </si>
  <si>
    <t>2.41</t>
  </si>
  <si>
    <t>Total Debt / (EBITDA - Capex)</t>
  </si>
  <si>
    <t>3.47</t>
  </si>
  <si>
    <t>3.82</t>
  </si>
  <si>
    <t>3.53</t>
  </si>
  <si>
    <t>3.75</t>
  </si>
  <si>
    <t>3.24</t>
  </si>
  <si>
    <t>3.61</t>
  </si>
  <si>
    <t>3.26</t>
  </si>
  <si>
    <t>3.36</t>
  </si>
  <si>
    <t>Net Debt / (EBITDA - Capex)</t>
  </si>
  <si>
    <t>3.05</t>
  </si>
  <si>
    <t>3.39</t>
  </si>
  <si>
    <t>2.74</t>
  </si>
  <si>
    <t>2.07</t>
  </si>
  <si>
    <t>2.6</t>
  </si>
  <si>
    <t>4.32</t>
  </si>
  <si>
    <t>2.54</t>
  </si>
  <si>
    <t>Growth Over Prior Year</t>
  </si>
  <si>
    <t>Total Revenues, 1 Yr. Growth %</t>
  </si>
  <si>
    <t>-3.72</t>
  </si>
  <si>
    <t>2.48</t>
  </si>
  <si>
    <t>7.37</t>
  </si>
  <si>
    <t>6.33</t>
  </si>
  <si>
    <t>11.33</t>
  </si>
  <si>
    <t>5.29</t>
  </si>
  <si>
    <t>6.42</t>
  </si>
  <si>
    <t>10.7</t>
  </si>
  <si>
    <t>15.15</t>
  </si>
  <si>
    <t>Gross Profit, 1 Yr. Growth %</t>
  </si>
  <si>
    <t>-0.08</t>
  </si>
  <si>
    <t>3.7</t>
  </si>
  <si>
    <t>6.04</t>
  </si>
  <si>
    <t>11.72</t>
  </si>
  <si>
    <t>7.81</t>
  </si>
  <si>
    <t>14.63</t>
  </si>
  <si>
    <t>EBITDA, 1 Yr. Growth %</t>
  </si>
  <si>
    <t>-2.15</t>
  </si>
  <si>
    <t>-2.95</t>
  </si>
  <si>
    <t>8.19</t>
  </si>
  <si>
    <t>6.8</t>
  </si>
  <si>
    <t>14.99</t>
  </si>
  <si>
    <t>12.31</t>
  </si>
  <si>
    <t>11.94</t>
  </si>
  <si>
    <t>10.54</t>
  </si>
  <si>
    <t>-26.45</t>
  </si>
  <si>
    <t>25.24</t>
  </si>
  <si>
    <t>EBITA, 1 Yr. Growth %</t>
  </si>
  <si>
    <t>-1.24</t>
  </si>
  <si>
    <t>-2.73</t>
  </si>
  <si>
    <t>9.91</t>
  </si>
  <si>
    <t>6.98</t>
  </si>
  <si>
    <t>15.55</t>
  </si>
  <si>
    <t>11.46</t>
  </si>
  <si>
    <t>12.06</t>
  </si>
  <si>
    <t>10.84</t>
  </si>
  <si>
    <t>-29.1</t>
  </si>
  <si>
    <t>27.3</t>
  </si>
  <si>
    <t>EBIT, 1 Yr. Growth %</t>
  </si>
  <si>
    <t>-0.39</t>
  </si>
  <si>
    <t>-3.1</t>
  </si>
  <si>
    <t>9.78</t>
  </si>
  <si>
    <t>6.56</t>
  </si>
  <si>
    <t>16.14</t>
  </si>
  <si>
    <t>11.62</t>
  </si>
  <si>
    <t>12.91</t>
  </si>
  <si>
    <t>-35.01</t>
  </si>
  <si>
    <t>30.67</t>
  </si>
  <si>
    <t>Earnings From Cont. Operations, 1 Yr. Growth %</t>
  </si>
  <si>
    <t>0.16</t>
  </si>
  <si>
    <t>26.45</t>
  </si>
  <si>
    <t>-14.15</t>
  </si>
  <si>
    <t>20.84</t>
  </si>
  <si>
    <t>38.73</t>
  </si>
  <si>
    <t>15.31</t>
  </si>
  <si>
    <t>26.18</t>
  </si>
  <si>
    <t>-23.38</t>
  </si>
  <si>
    <t>-41.87</t>
  </si>
  <si>
    <t>123.33</t>
  </si>
  <si>
    <t>Net Income, 1 Yr. Growth %</t>
  </si>
  <si>
    <t>-23.35</t>
  </si>
  <si>
    <t>-41.77</t>
  </si>
  <si>
    <t>122.86</t>
  </si>
  <si>
    <t>Normalized Net Income, 1 Yr. Growth %</t>
  </si>
  <si>
    <t>-1.67</t>
  </si>
  <si>
    <t>9.55</t>
  </si>
  <si>
    <t>19.85</t>
  </si>
  <si>
    <t>12.42</t>
  </si>
  <si>
    <t>16.61</t>
  </si>
  <si>
    <t>-45.77</t>
  </si>
  <si>
    <t>31.49</t>
  </si>
  <si>
    <t>Diluted EPS Before Extra, 1 Yr. Growth %</t>
  </si>
  <si>
    <t>-1.07</t>
  </si>
  <si>
    <t>27.4</t>
  </si>
  <si>
    <t>-14.2</t>
  </si>
  <si>
    <t>23.24</t>
  </si>
  <si>
    <t>43.43</t>
  </si>
  <si>
    <t>17.03</t>
  </si>
  <si>
    <t>28.15</t>
  </si>
  <si>
    <t>-21.24</t>
  </si>
  <si>
    <t>-40.9</t>
  </si>
  <si>
    <t>126.02</t>
  </si>
  <si>
    <t>Accounts Receivable, 1 Yr. Growth %</t>
  </si>
  <si>
    <t>-6.48</t>
  </si>
  <si>
    <t>4.08</t>
  </si>
  <si>
    <t>11.15</t>
  </si>
  <si>
    <t>17.35</t>
  </si>
  <si>
    <t>9.7</t>
  </si>
  <si>
    <t>-3.26</t>
  </si>
  <si>
    <t>14.95</t>
  </si>
  <si>
    <t>15.35</t>
  </si>
  <si>
    <t>Net Property, Plant and Equip., 1 Yr. Growth %</t>
  </si>
  <si>
    <t>-13.32</t>
  </si>
  <si>
    <t>15.78</t>
  </si>
  <si>
    <t>17.72</t>
  </si>
  <si>
    <t>13.18</t>
  </si>
  <si>
    <t>159.9</t>
  </si>
  <si>
    <t>-0.93</t>
  </si>
  <si>
    <t>-3.28</t>
  </si>
  <si>
    <t>-10.82</t>
  </si>
  <si>
    <t>-5.32</t>
  </si>
  <si>
    <t>Total Assets, 1 Yr. Growth %</t>
  </si>
  <si>
    <t>5.1</t>
  </si>
  <si>
    <t>6.83</t>
  </si>
  <si>
    <t>25.11</t>
  </si>
  <si>
    <t>14.72</t>
  </si>
  <si>
    <t>8.71</t>
  </si>
  <si>
    <t>0.2</t>
  </si>
  <si>
    <t>Tangible Book Value, 1 Yr. Growth %</t>
  </si>
  <si>
    <t>0.93</t>
  </si>
  <si>
    <t>8.18</t>
  </si>
  <si>
    <t>-8.04</t>
  </si>
  <si>
    <t>-20.34</t>
  </si>
  <si>
    <t>98.57</t>
  </si>
  <si>
    <t>-6.58</t>
  </si>
  <si>
    <t>Common Equity, 1 Yr. Growth %</t>
  </si>
  <si>
    <t>8.66</t>
  </si>
  <si>
    <t>119.03</t>
  </si>
  <si>
    <t>40.42</t>
  </si>
  <si>
    <t>-3.31</t>
  </si>
  <si>
    <t>20.07</t>
  </si>
  <si>
    <t>26.8</t>
  </si>
  <si>
    <t>25.09</t>
  </si>
  <si>
    <t>-2.34</t>
  </si>
  <si>
    <t>-5.17</t>
  </si>
  <si>
    <t>5.5</t>
  </si>
  <si>
    <t>Cash From Operations, 1 Yr. Growth %</t>
  </si>
  <si>
    <t>-6.84</t>
  </si>
  <si>
    <t>-19.59</t>
  </si>
  <si>
    <t>53.38</t>
  </si>
  <si>
    <t>-3.44</t>
  </si>
  <si>
    <t>35.34</t>
  </si>
  <si>
    <t>10.37</t>
  </si>
  <si>
    <t>30.33</t>
  </si>
  <si>
    <t>-18.15</t>
  </si>
  <si>
    <t>-57.06</t>
  </si>
  <si>
    <t>Capital Expenditures, 1 Yr. Growth %</t>
  </si>
  <si>
    <t>72.4</t>
  </si>
  <si>
    <t>84.89</t>
  </si>
  <si>
    <t>-19.08</t>
  </si>
  <si>
    <t>45.47</t>
  </si>
  <si>
    <t>20.71</t>
  </si>
  <si>
    <t>35.27</t>
  </si>
  <si>
    <t>-31.91</t>
  </si>
  <si>
    <t>-8.31</t>
  </si>
  <si>
    <t>-4.79</t>
  </si>
  <si>
    <t>-12.39</t>
  </si>
  <si>
    <t>Levered Free Cash Flow, 1 Yr. Growth %</t>
  </si>
  <si>
    <t>-11.91</t>
  </si>
  <si>
    <t>-49.48</t>
  </si>
  <si>
    <t>101.53</t>
  </si>
  <si>
    <t>-26.93</t>
  </si>
  <si>
    <t>-18.16</t>
  </si>
  <si>
    <t>113.69</t>
  </si>
  <si>
    <t>52.43</t>
  </si>
  <si>
    <t>-75.2</t>
  </si>
  <si>
    <t>Unlevered Free Cash Flow, 1 Yr. Growth %</t>
  </si>
  <si>
    <t>-11.74</t>
  </si>
  <si>
    <t>-43.92</t>
  </si>
  <si>
    <t>76.04</t>
  </si>
  <si>
    <t>-18.55</t>
  </si>
  <si>
    <t>-13.1</t>
  </si>
  <si>
    <t>87.62</t>
  </si>
  <si>
    <t>49.08</t>
  </si>
  <si>
    <t>-0.66</t>
  </si>
  <si>
    <t>-66.07</t>
  </si>
  <si>
    <t>Dividend Per Share, 1 Yr. Growth %</t>
  </si>
  <si>
    <t>17.39</t>
  </si>
  <si>
    <t>12.9</t>
  </si>
  <si>
    <t>14.29</t>
  </si>
  <si>
    <t>18.46</t>
  </si>
  <si>
    <t>9.09</t>
  </si>
  <si>
    <t>Compound Annual Growth Rate Over Two Years</t>
  </si>
  <si>
    <t>Total Revenues, 2 Yr. CAGR %</t>
  </si>
  <si>
    <t>-4.29</t>
  </si>
  <si>
    <t>-0.67</t>
  </si>
  <si>
    <t>4.9</t>
  </si>
  <si>
    <t>7.42</t>
  </si>
  <si>
    <t>8.27</t>
  </si>
  <si>
    <t>5.86</t>
  </si>
  <si>
    <t>8.54</t>
  </si>
  <si>
    <t>Gross Profit, 2 Yr. CAGR %</t>
  </si>
  <si>
    <t>-2.99</t>
  </si>
  <si>
    <t>3.35</t>
  </si>
  <si>
    <t>4.86</t>
  </si>
  <si>
    <t>7.65</t>
  </si>
  <si>
    <t>11.37</t>
  </si>
  <si>
    <t>8.31</t>
  </si>
  <si>
    <t>5.55</t>
  </si>
  <si>
    <t>6.95</t>
  </si>
  <si>
    <t>11.16</t>
  </si>
  <si>
    <t>EBITDA, 2 Yr. CAGR %</t>
  </si>
  <si>
    <t>0.12</t>
  </si>
  <si>
    <t>-2.55</t>
  </si>
  <si>
    <t>2.47</t>
  </si>
  <si>
    <t>7.5</t>
  </si>
  <si>
    <t>8.72</t>
  </si>
  <si>
    <t>13.64</t>
  </si>
  <si>
    <t>12.13</t>
  </si>
  <si>
    <t>11.24</t>
  </si>
  <si>
    <t>-14.63</t>
  </si>
  <si>
    <t>20.47</t>
  </si>
  <si>
    <t>EBITA, 2 Yr. CAGR %</t>
  </si>
  <si>
    <t>0.92</t>
  </si>
  <si>
    <t>-1.99</t>
  </si>
  <si>
    <t>3.4</t>
  </si>
  <si>
    <t>8.44</t>
  </si>
  <si>
    <t>8.86</t>
  </si>
  <si>
    <t>13.49</t>
  </si>
  <si>
    <t>11.76</t>
  </si>
  <si>
    <t>11.45</t>
  </si>
  <si>
    <t>-16.46</t>
  </si>
  <si>
    <t>22.1</t>
  </si>
  <si>
    <t>EBIT, 2 Yr. CAGR %</t>
  </si>
  <si>
    <t>1.4</t>
  </si>
  <si>
    <t>-1.76</t>
  </si>
  <si>
    <t>3.14</t>
  </si>
  <si>
    <t>8.16</t>
  </si>
  <si>
    <t>8.89</t>
  </si>
  <si>
    <t>12.27</t>
  </si>
  <si>
    <t>8.12</t>
  </si>
  <si>
    <t>-23.18</t>
  </si>
  <si>
    <t>23.32</t>
  </si>
  <si>
    <t>Earnings From Cont. Operations, 2 Yr. CAGR %</t>
  </si>
  <si>
    <t>12.54</t>
  </si>
  <si>
    <t>4.19</t>
  </si>
  <si>
    <t>26.67</t>
  </si>
  <si>
    <t>26.48</t>
  </si>
  <si>
    <t>20.62</t>
  </si>
  <si>
    <t>-33.26</t>
  </si>
  <si>
    <t>Net Income, 2 Yr. CAGR %</t>
  </si>
  <si>
    <t>-1.66</t>
  </si>
  <si>
    <t>-33.19</t>
  </si>
  <si>
    <t>13.92</t>
  </si>
  <si>
    <t>Normalized Net Income, 2 Yr. CAGR %</t>
  </si>
  <si>
    <t>2.52</t>
  </si>
  <si>
    <t>-0.17</t>
  </si>
  <si>
    <t>3.79</t>
  </si>
  <si>
    <t>7.44</t>
  </si>
  <si>
    <t>16.08</t>
  </si>
  <si>
    <t>14.5</t>
  </si>
  <si>
    <t>8.95</t>
  </si>
  <si>
    <t>-30.41</t>
  </si>
  <si>
    <t>21.12</t>
  </si>
  <si>
    <t>Diluted EPS Before Extra, 2 Yr. CAGR %</t>
  </si>
  <si>
    <t>2.5</t>
  </si>
  <si>
    <t>4.55</t>
  </si>
  <si>
    <t>2.83</t>
  </si>
  <si>
    <t>30.08</t>
  </si>
  <si>
    <t>29.56</t>
  </si>
  <si>
    <t>22.46</t>
  </si>
  <si>
    <t>0.47</t>
  </si>
  <si>
    <t>-31.77</t>
  </si>
  <si>
    <t>15.57</t>
  </si>
  <si>
    <t>Accounts Receivable, 2 Yr. CAGR %</t>
  </si>
  <si>
    <t>-8.75</t>
  </si>
  <si>
    <t>-1.34</t>
  </si>
  <si>
    <t>7.56</t>
  </si>
  <si>
    <t>12.56</t>
  </si>
  <si>
    <t>15.82</t>
  </si>
  <si>
    <t>13.46</t>
  </si>
  <si>
    <t>3.02</t>
  </si>
  <si>
    <t>12.12</t>
  </si>
  <si>
    <t>Net Property, Plant and Equip., 2 Yr. CAGR %</t>
  </si>
  <si>
    <t>-17.62</t>
  </si>
  <si>
    <t>0.18</t>
  </si>
  <si>
    <t>10.95</t>
  </si>
  <si>
    <t>11.88</t>
  </si>
  <si>
    <t>14.71</t>
  </si>
  <si>
    <t>71.51</t>
  </si>
  <si>
    <t>60.46</t>
  </si>
  <si>
    <t>-2.11</t>
  </si>
  <si>
    <t>-7.13</t>
  </si>
  <si>
    <t>-8.11</t>
  </si>
  <si>
    <t>Total Assets, 2 Yr. CAGR %</t>
  </si>
  <si>
    <t>-4.84</t>
  </si>
  <si>
    <t>8.52</t>
  </si>
  <si>
    <t>9.41</t>
  </si>
  <si>
    <t>6.58</t>
  </si>
  <si>
    <t>15.29</t>
  </si>
  <si>
    <t>19.8</t>
  </si>
  <si>
    <t>12.11</t>
  </si>
  <si>
    <t>9.14</t>
  </si>
  <si>
    <t>Tangible Book Value, 2 Yr. CAGR %</t>
  </si>
  <si>
    <t>1.74</t>
  </si>
  <si>
    <t>-5.76</t>
  </si>
  <si>
    <t>-2.43</t>
  </si>
  <si>
    <t>5.04</t>
  </si>
  <si>
    <t>-3.37</t>
  </si>
  <si>
    <t>-11.07</t>
  </si>
  <si>
    <t>-17.23</t>
  </si>
  <si>
    <t>25.77</t>
  </si>
  <si>
    <t>57.7</t>
  </si>
  <si>
    <t>Common Equity, 2 Yr. CAGR %</t>
  </si>
  <si>
    <t>-9.32</t>
  </si>
  <si>
    <t>54.27</t>
  </si>
  <si>
    <t>75.37</t>
  </si>
  <si>
    <t>16.52</t>
  </si>
  <si>
    <t>8.51</t>
  </si>
  <si>
    <t>25.94</t>
  </si>
  <si>
    <t>10.52</t>
  </si>
  <si>
    <t>-3.77</t>
  </si>
  <si>
    <t>0.02</t>
  </si>
  <si>
    <t>Cash From Operations, 2 Yr. CAGR %</t>
  </si>
  <si>
    <t>-18.33</t>
  </si>
  <si>
    <t>-13.45</t>
  </si>
  <si>
    <t>11.05</t>
  </si>
  <si>
    <t>21.7</t>
  </si>
  <si>
    <t>14.32</t>
  </si>
  <si>
    <t>22.22</t>
  </si>
  <si>
    <t>19.94</t>
  </si>
  <si>
    <t>-8.41</t>
  </si>
  <si>
    <t>-40.72</t>
  </si>
  <si>
    <t>Capital Expenditures, 2 Yr. CAGR %</t>
  </si>
  <si>
    <t>4.33</t>
  </si>
  <si>
    <t>78.54</t>
  </si>
  <si>
    <t>22.31</t>
  </si>
  <si>
    <t>8.49</t>
  </si>
  <si>
    <t>32.51</t>
  </si>
  <si>
    <t>27.78</t>
  </si>
  <si>
    <t>-4.03</t>
  </si>
  <si>
    <t>-20.99</t>
  </si>
  <si>
    <t>-6.57</t>
  </si>
  <si>
    <t>-8.67</t>
  </si>
  <si>
    <t>Levered Free Cash Flow, 2 Yr. CAGR %</t>
  </si>
  <si>
    <t>-19.1</t>
  </si>
  <si>
    <t>-31.67</t>
  </si>
  <si>
    <t>0.9</t>
  </si>
  <si>
    <t>21.35</t>
  </si>
  <si>
    <t>-7.64</t>
  </si>
  <si>
    <t>32.86</t>
  </si>
  <si>
    <t>80.48</t>
  </si>
  <si>
    <t>16.34</t>
  </si>
  <si>
    <t>-43.37</t>
  </si>
  <si>
    <t>Unlevered Free Cash Flow, 2 Yr. CAGR %</t>
  </si>
  <si>
    <t>-17.08</t>
  </si>
  <si>
    <t>-28.1</t>
  </si>
  <si>
    <t>-0.64</t>
  </si>
  <si>
    <t>19.75</t>
  </si>
  <si>
    <t>-3.57</t>
  </si>
  <si>
    <t>27.69</t>
  </si>
  <si>
    <t>67.25</t>
  </si>
  <si>
    <t>16.98</t>
  </si>
  <si>
    <t>-33.7</t>
  </si>
  <si>
    <t>Dividend Per Share, 2 Yr. CAGR %</t>
  </si>
  <si>
    <t>13.04</t>
  </si>
  <si>
    <t>16.19</t>
  </si>
  <si>
    <t>16.1</t>
  </si>
  <si>
    <t>13.59</t>
  </si>
  <si>
    <t>21.89</t>
  </si>
  <si>
    <t>27.48</t>
  </si>
  <si>
    <t>21.69</t>
  </si>
  <si>
    <t>16.35</t>
  </si>
  <si>
    <t>11.66</t>
  </si>
  <si>
    <t>Compound Annual Growth Rate Over Three Years</t>
  </si>
  <si>
    <t>Total Revenues, 3 Yr. CAGR %</t>
  </si>
  <si>
    <t>-2.08</t>
  </si>
  <si>
    <t>7.45</t>
  </si>
  <si>
    <t>Gross Profit, 3 Yr. CAGR %</t>
  </si>
  <si>
    <t>-2.67</t>
  </si>
  <si>
    <t>-1.03</t>
  </si>
  <si>
    <t>2.19</t>
  </si>
  <si>
    <t>8.99</t>
  </si>
  <si>
    <t>9.21</t>
  </si>
  <si>
    <t>6.29</t>
  </si>
  <si>
    <t>9.45</t>
  </si>
  <si>
    <t>EBITDA, 3 Yr. CAGR %</t>
  </si>
  <si>
    <t>2.92</t>
  </si>
  <si>
    <t>-0.91</t>
  </si>
  <si>
    <t>0.91</t>
  </si>
  <si>
    <t>3.9</t>
  </si>
  <si>
    <t>13.07</t>
  </si>
  <si>
    <t>11.59</t>
  </si>
  <si>
    <t>-6.56</t>
  </si>
  <si>
    <t>12.87</t>
  </si>
  <si>
    <t>EBITA, 3 Yr. CAGR %</t>
  </si>
  <si>
    <t>3.83</t>
  </si>
  <si>
    <t>-0.32</t>
  </si>
  <si>
    <t>1.83</t>
  </si>
  <si>
    <t>4.58</t>
  </si>
  <si>
    <t>10.49</t>
  </si>
  <si>
    <t>9.72</t>
  </si>
  <si>
    <t>13.01</t>
  </si>
  <si>
    <t>-7.87</t>
  </si>
  <si>
    <t>EBIT, 3 Yr. CAGR %</t>
  </si>
  <si>
    <t>-0.12</t>
  </si>
  <si>
    <t>1.95</t>
  </si>
  <si>
    <t>4.27</t>
  </si>
  <si>
    <t>10.21</t>
  </si>
  <si>
    <t>13.54</t>
  </si>
  <si>
    <t>9.28</t>
  </si>
  <si>
    <t>-12.66</t>
  </si>
  <si>
    <t>11.36</t>
  </si>
  <si>
    <t>Earnings From Cont. Operations, 3 Yr. CAGR %</t>
  </si>
  <si>
    <t>-1.04</t>
  </si>
  <si>
    <t>10.32</t>
  </si>
  <si>
    <t>9.47</t>
  </si>
  <si>
    <t>12.48</t>
  </si>
  <si>
    <t>22.77</t>
  </si>
  <si>
    <t>26.38</t>
  </si>
  <si>
    <t>-17.48</t>
  </si>
  <si>
    <t>-0.18</t>
  </si>
  <si>
    <t>Net Income, 3 Yr. CAGR %</t>
  </si>
  <si>
    <t>-17.42</t>
  </si>
  <si>
    <t>Normalized Net Income, 3 Yr. CAGR %</t>
  </si>
  <si>
    <t>2.49</t>
  </si>
  <si>
    <t>2.97</t>
  </si>
  <si>
    <t>10.75</t>
  </si>
  <si>
    <t>10.5</t>
  </si>
  <si>
    <t>16.26</t>
  </si>
  <si>
    <t>10.19</t>
  </si>
  <si>
    <t>-17.96</t>
  </si>
  <si>
    <t>Diluted EPS Before Extra, 3 Yr. CAGR %</t>
  </si>
  <si>
    <t>-3.59</t>
  </si>
  <si>
    <t>2.64</t>
  </si>
  <si>
    <t>10.44</t>
  </si>
  <si>
    <t>14.46</t>
  </si>
  <si>
    <t>25.57</t>
  </si>
  <si>
    <t>29.09</t>
  </si>
  <si>
    <t>5.71</t>
  </si>
  <si>
    <t>-15.82</t>
  </si>
  <si>
    <t>1.71</t>
  </si>
  <si>
    <t>Accounts Receivable, 3 Yr. CAGR %</t>
  </si>
  <si>
    <t>-7.33</t>
  </si>
  <si>
    <t>-4.66</t>
  </si>
  <si>
    <t>2.66</t>
  </si>
  <si>
    <t>9.66</t>
  </si>
  <si>
    <t>14.24</t>
  </si>
  <si>
    <t>13.74</t>
  </si>
  <si>
    <t>7.59</t>
  </si>
  <si>
    <t>13.19</t>
  </si>
  <si>
    <t>Net Property, Plant and Equip., 3 Yr. CAGR %</t>
  </si>
  <si>
    <t>-15.73</t>
  </si>
  <si>
    <t>-7.72</t>
  </si>
  <si>
    <t>13.17</t>
  </si>
  <si>
    <t>11.84</t>
  </si>
  <si>
    <t>50.66</t>
  </si>
  <si>
    <t>42.84</t>
  </si>
  <si>
    <t>35.55</t>
  </si>
  <si>
    <t>-5.11</t>
  </si>
  <si>
    <t>-6.53</t>
  </si>
  <si>
    <t>Total Assets, 3 Yr. CAGR %</t>
  </si>
  <si>
    <t>-4.61</t>
  </si>
  <si>
    <t>-1.79</t>
  </si>
  <si>
    <t>4.68</t>
  </si>
  <si>
    <t>7.96</t>
  </si>
  <si>
    <t>8.38</t>
  </si>
  <si>
    <t>12.43</t>
  </si>
  <si>
    <t>15.1</t>
  </si>
  <si>
    <t>16.29</t>
  </si>
  <si>
    <t>10.97</t>
  </si>
  <si>
    <t>6.07</t>
  </si>
  <si>
    <t>Tangible Book Value, 3 Yr. CAGR %</t>
  </si>
  <si>
    <t>77.53</t>
  </si>
  <si>
    <t>-3.06</t>
  </si>
  <si>
    <t>-1.32</t>
  </si>
  <si>
    <t>-0.98</t>
  </si>
  <si>
    <t>0.33</t>
  </si>
  <si>
    <t>-7.06</t>
  </si>
  <si>
    <t>-14.28</t>
  </si>
  <si>
    <t>10.8</t>
  </si>
  <si>
    <t>25.59</t>
  </si>
  <si>
    <t>32.44</t>
  </si>
  <si>
    <t>Common Equity, 3 Yr. CAGR %</t>
  </si>
  <si>
    <t>-46.01</t>
  </si>
  <si>
    <t>21.67</t>
  </si>
  <si>
    <t>49.51</t>
  </si>
  <si>
    <t>43.81</t>
  </si>
  <si>
    <t>18.25</t>
  </si>
  <si>
    <t>23.95</t>
  </si>
  <si>
    <t>15.7</t>
  </si>
  <si>
    <t>5.02</t>
  </si>
  <si>
    <t>-0.77</t>
  </si>
  <si>
    <t>Cash From Operations, 3 Yr. CAGR %</t>
  </si>
  <si>
    <t>-4.87</t>
  </si>
  <si>
    <t>-18.75</t>
  </si>
  <si>
    <t>4.74</t>
  </si>
  <si>
    <t>12.99</t>
  </si>
  <si>
    <t>24.87</t>
  </si>
  <si>
    <t>13.81</t>
  </si>
  <si>
    <t>3.01</t>
  </si>
  <si>
    <t>-28.85</t>
  </si>
  <si>
    <t>Capital Expenditures, 3 Yr. CAGR %</t>
  </si>
  <si>
    <t>-22.33</t>
  </si>
  <si>
    <t>26.25</t>
  </si>
  <si>
    <t>37.14</t>
  </si>
  <si>
    <t>29.59</t>
  </si>
  <si>
    <t>33.43</t>
  </si>
  <si>
    <t>3.6</t>
  </si>
  <si>
    <t>-5.48</t>
  </si>
  <si>
    <t>-15.92</t>
  </si>
  <si>
    <t>-8.55</t>
  </si>
  <si>
    <t>Levered Free Cash Flow, 3 Yr. CAGR %</t>
  </si>
  <si>
    <t>-29.74</t>
  </si>
  <si>
    <t>-2.01</t>
  </si>
  <si>
    <t>-9.39</t>
  </si>
  <si>
    <t>20.89</t>
  </si>
  <si>
    <t>-11.29</t>
  </si>
  <si>
    <t>30.74</t>
  </si>
  <si>
    <t>39.09</t>
  </si>
  <si>
    <t>42.48</t>
  </si>
  <si>
    <t>-23.43</t>
  </si>
  <si>
    <t>Unlevered Free Cash Flow, 3 Yr. CAGR %</t>
  </si>
  <si>
    <t>1.28</t>
  </si>
  <si>
    <t>-26.15</t>
  </si>
  <si>
    <t>-3.09</t>
  </si>
  <si>
    <t>-7.01</t>
  </si>
  <si>
    <t>18.86</t>
  </si>
  <si>
    <t>-6.86</t>
  </si>
  <si>
    <t>34.46</t>
  </si>
  <si>
    <t>36.93</t>
  </si>
  <si>
    <t>-15.41</t>
  </si>
  <si>
    <t>Dividend Per Share, 3 Yr. CAGR %</t>
  </si>
  <si>
    <t>72.26</t>
  </si>
  <si>
    <t>14.47</t>
  </si>
  <si>
    <t>15.73</t>
  </si>
  <si>
    <t>15.02</t>
  </si>
  <si>
    <t>18.82</t>
  </si>
  <si>
    <t>22.92</t>
  </si>
  <si>
    <t>24.4</t>
  </si>
  <si>
    <t>19.17</t>
  </si>
  <si>
    <t>13.88</t>
  </si>
  <si>
    <t>Compound Annual Growth Rate Over Five Years</t>
  </si>
  <si>
    <t>Total Revenues, 5 Yr. CAGR %</t>
  </si>
  <si>
    <t>0.59</t>
  </si>
  <si>
    <t>-0.19</t>
  </si>
  <si>
    <t>7.19</t>
  </si>
  <si>
    <t>8.46</t>
  </si>
  <si>
    <t>Gross Profit, 5 Yr. CAGR %</t>
  </si>
  <si>
    <t>0.49</t>
  </si>
  <si>
    <t>-0.3</t>
  </si>
  <si>
    <t>4.62</t>
  </si>
  <si>
    <t>6.99</t>
  </si>
  <si>
    <t>7.4</t>
  </si>
  <si>
    <t>7.6</t>
  </si>
  <si>
    <t>8.3</t>
  </si>
  <si>
    <t>EBITDA, 5 Yr. CAGR %</t>
  </si>
  <si>
    <t>12.04</t>
  </si>
  <si>
    <t>2.37</t>
  </si>
  <si>
    <t>4.49</t>
  </si>
  <si>
    <t>1.05</t>
  </si>
  <si>
    <t>12.57</t>
  </si>
  <si>
    <t>EBITA, 5 Yr. CAGR %</t>
  </si>
  <si>
    <t>14.35</t>
  </si>
  <si>
    <t>3.66</t>
  </si>
  <si>
    <t>3.1</t>
  </si>
  <si>
    <t>5.32</t>
  </si>
  <si>
    <t>7.9</t>
  </si>
  <si>
    <t>10.41</t>
  </si>
  <si>
    <t>0.14</t>
  </si>
  <si>
    <t>12.88</t>
  </si>
  <si>
    <t>EBIT, 5 Yr. CAGR %</t>
  </si>
  <si>
    <t>18.12</t>
  </si>
  <si>
    <t>3.11</t>
  </si>
  <si>
    <t>5.26</t>
  </si>
  <si>
    <t>7.68</t>
  </si>
  <si>
    <t>9.12</t>
  </si>
  <si>
    <t>-2.89</t>
  </si>
  <si>
    <t>Earnings From Cont. Operations, 5 Yr. CAGR %</t>
  </si>
  <si>
    <t>55.7</t>
  </si>
  <si>
    <t>28.27</t>
  </si>
  <si>
    <t>1.02</t>
  </si>
  <si>
    <t>12.51</t>
  </si>
  <si>
    <t>15.72</t>
  </si>
  <si>
    <t>15.67</t>
  </si>
  <si>
    <t>12.33</t>
  </si>
  <si>
    <t>7.67</t>
  </si>
  <si>
    <t>Net Income, 5 Yr. CAGR %</t>
  </si>
  <si>
    <t>12.34</t>
  </si>
  <si>
    <t>-2.07</t>
  </si>
  <si>
    <t>Normalized Net Income, 5 Yr. CAGR %</t>
  </si>
  <si>
    <t>51.2</t>
  </si>
  <si>
    <t>24.26</t>
  </si>
  <si>
    <t>8.47</t>
  </si>
  <si>
    <t>9.93</t>
  </si>
  <si>
    <t>-5.69</t>
  </si>
  <si>
    <t>Diluted EPS Before Extra, 5 Yr. CAGR %</t>
  </si>
  <si>
    <t>47.26</t>
  </si>
  <si>
    <t>24.08</t>
  </si>
  <si>
    <t>-0.41</t>
  </si>
  <si>
    <t>7.2</t>
  </si>
  <si>
    <t>13.58</t>
  </si>
  <si>
    <t>17.46</t>
  </si>
  <si>
    <t>17.6</t>
  </si>
  <si>
    <t>14.85</t>
  </si>
  <si>
    <t>Accounts Receivable, 5 Yr. CAGR %</t>
  </si>
  <si>
    <t>-3.38</t>
  </si>
  <si>
    <t>-1.64</t>
  </si>
  <si>
    <t>1.89</t>
  </si>
  <si>
    <t>7.73</t>
  </si>
  <si>
    <t>11.23</t>
  </si>
  <si>
    <t>9.61</t>
  </si>
  <si>
    <t>10.35</t>
  </si>
  <si>
    <t>Net Property, Plant and Equip., 5 Yr. CAGR %</t>
  </si>
  <si>
    <t>-4.93</t>
  </si>
  <si>
    <t>-5.93</t>
  </si>
  <si>
    <t>-0.33</t>
  </si>
  <si>
    <t>7.02</t>
  </si>
  <si>
    <t>33.31</t>
  </si>
  <si>
    <t>29.21</t>
  </si>
  <si>
    <t>26.79</t>
  </si>
  <si>
    <t>20.24</t>
  </si>
  <si>
    <t>16.03</t>
  </si>
  <si>
    <t>Total Assets, 5 Yr. CAGR %</t>
  </si>
  <si>
    <t>-0.09</t>
  </si>
  <si>
    <t>2.55</t>
  </si>
  <si>
    <t>10.85</t>
  </si>
  <si>
    <t>12.81</t>
  </si>
  <si>
    <t>12.3</t>
  </si>
  <si>
    <t>12.68</t>
  </si>
  <si>
    <t>Tangible Book Value, 5 Yr. CAGR %</t>
  </si>
  <si>
    <t>7.51</t>
  </si>
  <si>
    <t>18.23</t>
  </si>
  <si>
    <t>39.73</t>
  </si>
  <si>
    <t>0.1</t>
  </si>
  <si>
    <t>-5.23</t>
  </si>
  <si>
    <t>-7.1</t>
  </si>
  <si>
    <t>9.39</t>
  </si>
  <si>
    <t>9.74</t>
  </si>
  <si>
    <t>Common Equity, 5 Yr. CAGR %</t>
  </si>
  <si>
    <t>-18.21</t>
  </si>
  <si>
    <t>-14.75</t>
  </si>
  <si>
    <t>-13.51</t>
  </si>
  <si>
    <t>19.58</t>
  </si>
  <si>
    <t>31.52</t>
  </si>
  <si>
    <t>35.64</t>
  </si>
  <si>
    <t>21.27</t>
  </si>
  <si>
    <t>12.77</t>
  </si>
  <si>
    <t>12.02</t>
  </si>
  <si>
    <t>9.16</t>
  </si>
  <si>
    <t>Cash From Operations, 5 Yr. CAGR %</t>
  </si>
  <si>
    <t>-3.4</t>
  </si>
  <si>
    <t>-4.5</t>
  </si>
  <si>
    <t>12.21</t>
  </si>
  <si>
    <t>23.59</t>
  </si>
  <si>
    <t>10.31</t>
  </si>
  <si>
    <t>-12.32</t>
  </si>
  <si>
    <t>Capital Expenditures, 5 Yr. CAGR %</t>
  </si>
  <si>
    <t>-6.06</t>
  </si>
  <si>
    <t>-5.58</t>
  </si>
  <si>
    <t>28.87</t>
  </si>
  <si>
    <t>5.53</t>
  </si>
  <si>
    <t>8.2</t>
  </si>
  <si>
    <t>-0.6</t>
  </si>
  <si>
    <t>-6.77</t>
  </si>
  <si>
    <t>Levered Free Cash Flow, 5 Yr. CAGR %</t>
  </si>
  <si>
    <t>3.98</t>
  </si>
  <si>
    <t>-2.47</t>
  </si>
  <si>
    <t>-12.57</t>
  </si>
  <si>
    <t>-3.78</t>
  </si>
  <si>
    <t>-6.09</t>
  </si>
  <si>
    <t>25.15</t>
  </si>
  <si>
    <t>17.71</t>
  </si>
  <si>
    <t>24.78</t>
  </si>
  <si>
    <t>-4.55</t>
  </si>
  <si>
    <t>Unlevered Free Cash Flow, 5 Yr. CAGR %</t>
  </si>
  <si>
    <t>-0.03</t>
  </si>
  <si>
    <t>-1.45</t>
  </si>
  <si>
    <t>1.38</t>
  </si>
  <si>
    <t>-10.4</t>
  </si>
  <si>
    <t>-2.79</t>
  </si>
  <si>
    <t>-3.93</t>
  </si>
  <si>
    <t>22.58</t>
  </si>
  <si>
    <t>-0.26</t>
  </si>
  <si>
    <t>Dividend Per Share, 5 Yr. CAGR %</t>
  </si>
  <si>
    <t>47.11</t>
  </si>
  <si>
    <t>14.22</t>
  </si>
  <si>
    <t>14.87</t>
  </si>
  <si>
    <t>19.21</t>
  </si>
  <si>
    <t>19.96</t>
  </si>
  <si>
    <t>20.25</t>
  </si>
  <si>
    <t>19.14</t>
  </si>
  <si>
    <t>2020</t>
  </si>
  <si>
    <t>2021</t>
  </si>
  <si>
    <t>2022</t>
  </si>
  <si>
    <t>2023</t>
  </si>
  <si>
    <t>2024</t>
  </si>
  <si>
    <t>2025</t>
  </si>
  <si>
    <t>2026</t>
  </si>
  <si>
    <t>2027</t>
  </si>
  <si>
    <t>Capitalization
                                    1</t>
  </si>
  <si>
    <t>9,624</t>
  </si>
  <si>
    <t>11,089</t>
  </si>
  <si>
    <t>11,705</t>
  </si>
  <si>
    <t>12,261</t>
  </si>
  <si>
    <t>19,259</t>
  </si>
  <si>
    <t>16,926</t>
  </si>
  <si>
    <t>-</t>
  </si>
  <si>
    <t>Change</t>
  </si>
  <si>
    <t>15.22%</t>
  </si>
  <si>
    <t>5.55%</t>
  </si>
  <si>
    <t>4.74%</t>
  </si>
  <si>
    <t>57.08%</t>
  </si>
  <si>
    <t>-12.12%</t>
  </si>
  <si>
    <t>Enterprise Value (EV)
                                    1</t>
  </si>
  <si>
    <t>11,068</t>
  </si>
  <si>
    <t>12,455</t>
  </si>
  <si>
    <t>13,810</t>
  </si>
  <si>
    <t>14,668</t>
  </si>
  <si>
    <t>22,117</t>
  </si>
  <si>
    <t>19,714</t>
  </si>
  <si>
    <t>19,678</t>
  </si>
  <si>
    <t>19,660</t>
  </si>
  <si>
    <t>12.53%</t>
  </si>
  <si>
    <t>10.87%</t>
  </si>
  <si>
    <t>6.22%</t>
  </si>
  <si>
    <t>50.78%</t>
  </si>
  <si>
    <t>-10.86%</t>
  </si>
  <si>
    <t>-0.18%</t>
  </si>
  <si>
    <t>-0.09%</t>
  </si>
  <si>
    <t>P/E ratio</t>
  </si>
  <si>
    <t>20.1x</t>
  </si>
  <si>
    <t>18.4x</t>
  </si>
  <si>
    <t>25.5x</t>
  </si>
  <si>
    <t>45.7x</t>
  </si>
  <si>
    <t>32.3x</t>
  </si>
  <si>
    <t>18x</t>
  </si>
  <si>
    <t>PBR</t>
  </si>
  <si>
    <t>11.1x</t>
  </si>
  <si>
    <t>10.2x</t>
  </si>
  <si>
    <t>12.4x</t>
  </si>
  <si>
    <t>13x</t>
  </si>
  <si>
    <t>11.5x</t>
  </si>
  <si>
    <t>11.2x</t>
  </si>
  <si>
    <t>PEG</t>
  </si>
  <si>
    <t>0.7x</t>
  </si>
  <si>
    <t>-1.2x</t>
  </si>
  <si>
    <t>-1.1x</t>
  </si>
  <si>
    <t>0x</t>
  </si>
  <si>
    <t>0.3x</t>
  </si>
  <si>
    <t>-2.4x</t>
  </si>
  <si>
    <t>1.6x</t>
  </si>
  <si>
    <t>Capitalization / Revenue</t>
  </si>
  <si>
    <t>1.29x</t>
  </si>
  <si>
    <t>1.41x</t>
  </si>
  <si>
    <t>1.4x</t>
  </si>
  <si>
    <t>1.32x</t>
  </si>
  <si>
    <t>1.81x</t>
  </si>
  <si>
    <t>1.31x</t>
  </si>
  <si>
    <t>1.22x</t>
  </si>
  <si>
    <t>EV / Revenue</t>
  </si>
  <si>
    <t>1.48x</t>
  </si>
  <si>
    <t>1.58x</t>
  </si>
  <si>
    <t>1.65x</t>
  </si>
  <si>
    <t>2.07x</t>
  </si>
  <si>
    <t>1.64x</t>
  </si>
  <si>
    <t>1.52x</t>
  </si>
  <si>
    <t>1.42x</t>
  </si>
  <si>
    <t>EV / EBITDA</t>
  </si>
  <si>
    <t>14.7x</t>
  </si>
  <si>
    <t>14.8x</t>
  </si>
  <si>
    <t>14.5x</t>
  </si>
  <si>
    <t>18.8x</t>
  </si>
  <si>
    <t>13.6x</t>
  </si>
  <si>
    <t>12.5x</t>
  </si>
  <si>
    <t>EV / EBIT</t>
  </si>
  <si>
    <t>16.5x</t>
  </si>
  <si>
    <t>20.2x</t>
  </si>
  <si>
    <t>16.3x</t>
  </si>
  <si>
    <t>20.8x</t>
  </si>
  <si>
    <t>15.6x</t>
  </si>
  <si>
    <t>14.6x</t>
  </si>
  <si>
    <t>13.5x</t>
  </si>
  <si>
    <t>EV / FCF</t>
  </si>
  <si>
    <t>26.1x</t>
  </si>
  <si>
    <t>19.7x</t>
  </si>
  <si>
    <t>21x</t>
  </si>
  <si>
    <t>27.8x</t>
  </si>
  <si>
    <t>115x</t>
  </si>
  <si>
    <t>21.2x</t>
  </si>
  <si>
    <t>22.3x</t>
  </si>
  <si>
    <t>FCF Yield</t>
  </si>
  <si>
    <t>3.82%</t>
  </si>
  <si>
    <t>5.07%</t>
  </si>
  <si>
    <t>4.75%</t>
  </si>
  <si>
    <t>3.59%</t>
  </si>
  <si>
    <t>0.87%</t>
  </si>
  <si>
    <t>4.71%</t>
  </si>
  <si>
    <t>4.48%</t>
  </si>
  <si>
    <t>5.09%</t>
  </si>
  <si>
    <t>Dividend per Share
                                    2</t>
  </si>
  <si>
    <t>2.093</t>
  </si>
  <si>
    <t>2.272</t>
  </si>
  <si>
    <t>2.491</t>
  </si>
  <si>
    <t>Rate of return</t>
  </si>
  <si>
    <t>1.52%</t>
  </si>
  <si>
    <t>1.61%</t>
  </si>
  <si>
    <t>1.75%</t>
  </si>
  <si>
    <t>1.9%</t>
  </si>
  <si>
    <t>1.29%</t>
  </si>
  <si>
    <t>1.58%</t>
  </si>
  <si>
    <t>1.72%</t>
  </si>
  <si>
    <t>1.88%</t>
  </si>
  <si>
    <t>EPS
                                    2</t>
  </si>
  <si>
    <t>7.203</t>
  </si>
  <si>
    <t>6.6</t>
  </si>
  <si>
    <t>7.354</t>
  </si>
  <si>
    <t>Distribution rate</t>
  </si>
  <si>
    <t>30.5%</t>
  </si>
  <si>
    <t>29.7%</t>
  </si>
  <si>
    <t>44.8%</t>
  </si>
  <si>
    <t>86.7%</t>
  </si>
  <si>
    <t>41.8%</t>
  </si>
  <si>
    <t>29.1%</t>
  </si>
  <si>
    <t>34.4%</t>
  </si>
  <si>
    <t>33.9%</t>
  </si>
  <si>
    <t>Net sales
                                    1</t>
  </si>
  <si>
    <t>7,464</t>
  </si>
  <si>
    <t>7,859</t>
  </si>
  <si>
    <t>8,364</t>
  </si>
  <si>
    <t>9,259</t>
  </si>
  <si>
    <t>10,662</t>
  </si>
  <si>
    <t>12,032</t>
  </si>
  <si>
    <t>12,932</t>
  </si>
  <si>
    <t>13,866</t>
  </si>
  <si>
    <t>EBITDA
                                    1</t>
  </si>
  <si>
    <t>754.1</t>
  </si>
  <si>
    <t>839.7</t>
  </si>
  <si>
    <t>934.9</t>
  </si>
  <si>
    <t>1,014</t>
  </si>
  <si>
    <t>1,175</t>
  </si>
  <si>
    <t>1,330</t>
  </si>
  <si>
    <t>1,449</t>
  </si>
  <si>
    <t>1,577</t>
  </si>
  <si>
    <t>EBIT
                                    1</t>
  </si>
  <si>
    <t>669.2</t>
  </si>
  <si>
    <t>754.4</t>
  </si>
  <si>
    <t>685.2</t>
  </si>
  <si>
    <t>899.6</t>
  </si>
  <si>
    <t>1,065</t>
  </si>
  <si>
    <t>1,263</t>
  </si>
  <si>
    <t>1,351</t>
  </si>
  <si>
    <t>1,459</t>
  </si>
  <si>
    <t>Net income
                                    1</t>
  </si>
  <si>
    <t>482.6</t>
  </si>
  <si>
    <t>609</t>
  </si>
  <si>
    <t>466.7</t>
  </si>
  <si>
    <t>271.8</t>
  </si>
  <si>
    <t>605.7</t>
  </si>
  <si>
    <t>931.7</t>
  </si>
  <si>
    <t>844.1</t>
  </si>
  <si>
    <t>923.8</t>
  </si>
  <si>
    <t>Net Debt
                                    1</t>
  </si>
  <si>
    <t>1,444</t>
  </si>
  <si>
    <t>1,366</t>
  </si>
  <si>
    <t>2,104</t>
  </si>
  <si>
    <t>2,407</t>
  </si>
  <si>
    <t>2,858</t>
  </si>
  <si>
    <t>2,788</t>
  </si>
  <si>
    <t>2,752</t>
  </si>
  <si>
    <t>2,734</t>
  </si>
  <si>
    <t>Reference price
                                    2</t>
  </si>
  <si>
    <t>68.64</t>
  </si>
  <si>
    <t>80.53</t>
  </si>
  <si>
    <t>87.84</t>
  </si>
  <si>
    <t>92.69</t>
  </si>
  <si>
    <t>148.44</t>
  </si>
  <si>
    <t>132.47</t>
  </si>
  <si>
    <t>Nbr of stocks (in thousands)</t>
  </si>
  <si>
    <t>140,215</t>
  </si>
  <si>
    <t>137,706</t>
  </si>
  <si>
    <t>133,258</t>
  </si>
  <si>
    <t>132,276</t>
  </si>
  <si>
    <t>129,746</t>
  </si>
  <si>
    <t>127,773</t>
  </si>
  <si>
    <t>Announcement Date</t>
  </si>
  <si>
    <t>5/26/20</t>
  </si>
  <si>
    <t>5/21/21</t>
  </si>
  <si>
    <t>5/20/22</t>
  </si>
  <si>
    <t>5/26/23</t>
  </si>
  <si>
    <t>5/24/24</t>
  </si>
  <si>
    <t>address1</t>
  </si>
  <si>
    <t>8283 Greensboro Drive</t>
  </si>
  <si>
    <t>city</t>
  </si>
  <si>
    <t>McLean</t>
  </si>
  <si>
    <t>state</t>
  </si>
  <si>
    <t>VA</t>
  </si>
  <si>
    <t>zip</t>
  </si>
  <si>
    <t>22102</t>
  </si>
  <si>
    <t>country</t>
  </si>
  <si>
    <t>phone</t>
  </si>
  <si>
    <t>703 902 5000</t>
  </si>
  <si>
    <t>website</t>
  </si>
  <si>
    <t>https://www.boozallen.com</t>
  </si>
  <si>
    <t>industry</t>
  </si>
  <si>
    <t>Consulting Services</t>
  </si>
  <si>
    <t>industryKey</t>
  </si>
  <si>
    <t>consulting-services</t>
  </si>
  <si>
    <t>industryDisp</t>
  </si>
  <si>
    <t>sector</t>
  </si>
  <si>
    <t>Industrials</t>
  </si>
  <si>
    <t>sectorKey</t>
  </si>
  <si>
    <t>industrials</t>
  </si>
  <si>
    <t>sectorDisp</t>
  </si>
  <si>
    <t>longBusinessSummary</t>
  </si>
  <si>
    <t>Booz Allen Hamilton Holding Corporation provides management and technology consulting, analytics, engineering, digital solutions, mission operations, and cyber services to governments, corporations, and not-for-profit organizations in the United States and internationally. It focuses on artificial intelligence services comprising of machine learning, predictive modeling, automation and decision analytics, and quantum computing. The company offers artificial intelligence, machine learning, and computer network related operations. In addition, it provides data science, engineering, visualization, and analysis related capabilities. Further, the company engages in user experience, user interface, graphic and web design, design thinking, sketching, and digital product design capabilities. Additionally, it architects and engineers help accelerate, scale, secure, and transform mission and business outcomes using the technologies and partner offering; offers software engineering in agile practices, DevSecOps, automation and Cloud, and Low/No Code Platform engineering; systems and digital engineering; and tech strategy and product management. Booz Allen Hamilton Holding Corporation was founded in 1914 and is headquartered in McLean, Virginia.</t>
  </si>
  <si>
    <t>fullTimeEmployees</t>
  </si>
  <si>
    <t>companyOfficers</t>
  </si>
  <si>
    <t>[{'maxAge': 1, 'name': 'Mr. Horacio D. Rozanski', 'age': 56, 'title': 'Chair, CEO &amp; President', 'yearBorn': 1968, 'fiscalYear': 2024, 'totalPay': 4931993, 'exercisedValue': 6868692, 'unexercisedValue': 0}, {'maxAge': 1, 'name': 'Mr. Matthew A. Calderone', 'age': 52, 'title': 'Executive VP, CFO, Controller &amp; Interim Chief Accounting Officer', 'yearBorn': 1972, 'fiscalYear': 2024, 'totalPay': 1844948, 'exercisedValue': 0, 'unexercisedValue': 3254288}, {'maxAge': 1, 'name': 'Ms. Kristine Martin Anderson', 'age': 55, 'title': 'Executive VP &amp; COO', 'yearBorn': 1969, 'fiscalYear': 2024, 'totalPay': 2102650, 'exercisedValue': 1968111, 'unexercisedValue': 5043445}, {'maxAge': 1, 'name': 'Ms. Nancy J. Laben J.D.', 'age': 62, 'title': 'Executive VP &amp; Chief Legal Officer', 'yearBorn': 1962, 'fiscalYear': 2024, 'totalPay': 1687762, 'exercisedValue': 1228793, 'unexercisedValue': 2254823}, {'maxAge': 1, 'name': 'Ms. Judith  Dotson', 'age': 60, 'title': 'Executive VP &amp; President of Global Defense Sector', 'yearBorn': 1964, 'fiscalYear': 2024, 'totalPay': 1761180, 'exercisedValue': 0, 'unexercisedValue': 4168381}, {'maxAge': 1, 'name': 'Mr. William  Vass', 'title': 'Chief Technology Officer', 'fiscalYear': 2024, 'exercisedValue': 0, 'unexercisedValue': 0}, {'maxAge': 1, 'name': 'Ms. Jennifer  Wagner', 'title': 'Chief Administrative Officer', 'fiscalYear': 2024, 'exercisedValue': 0, 'unexercisedValue': 0}, {'maxAge': 1, 'name': 'Ms. Aimee George Leary', 'title': 'Chief People Officer', 'fiscalYear': 2024, 'exercisedValue': 0, 'unexercisedValue': 0}, {'maxAge': 1, 'name': 'Mr. Gary D. Labovich', 'age': 64, 'title': 'Executive Vice President', 'yearBorn': 1960, 'fiscalYear': 2024, 'exercisedValue': 0, 'unexercisedValue': 0}, {'maxAge': 1, 'name': 'Mr. Frank  DiGiammarino', 'title': 'Executive Vice President of Innovation Strategy',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</si>
  <si>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</si>
  <si>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</si>
  <si>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</si>
  <si>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</si>
  <si>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</si>
  <si>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</si>
  <si>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</si>
  <si>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</si>
  <si>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</si>
  <si>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</si>
  <si>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</si>
  <si>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</si>
  <si>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</si>
  <si>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</si>
  <si>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</si>
  <si>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</si>
  <si>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</si>
  <si>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</si>
  <si>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</si>
  <si>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</si>
  <si>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</si>
  <si>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</si>
  <si>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</si>
  <si>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</si>
  <si>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</si>
  <si>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</si>
  <si>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</si>
  <si>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</si>
  <si>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</si>
  <si>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</si>
  <si>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</si>
  <si>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</si>
  <si>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</si>
  <si>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</si>
  <si>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</si>
  <si>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</si>
  <si>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</si>
  <si>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</si>
  <si>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</si>
  <si>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</si>
  <si>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</si>
  <si>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</si>
  <si>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</si>
  <si>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</si>
  <si>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</si>
  <si>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</si>
  <si>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</si>
  <si>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</si>
  <si>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</si>
  <si>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</si>
  <si>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</si>
  <si>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</si>
  <si>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</si>
  <si>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</si>
  <si>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</si>
  <si>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</si>
  <si>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</si>
  <si>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</si>
  <si>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</si>
  <si>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</si>
  <si>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</si>
  <si>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</si>
  <si>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</si>
  <si>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</si>
  <si>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</si>
  <si>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</si>
  <si>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</si>
  <si>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</si>
  <si>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</si>
  <si>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</si>
  <si>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</si>
  <si>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</si>
  <si>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</si>
  <si>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</si>
  <si>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</si>
  <si>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</si>
  <si>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</si>
  <si>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</si>
  <si>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</si>
  <si>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</si>
  <si>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Booz Allen Hamilton Holding Cor</t>
  </si>
  <si>
    <t>longName</t>
  </si>
  <si>
    <t>Booz Allen Hamilton Holding Corporation</t>
  </si>
  <si>
    <t>firstTradeDateEpochUtc</t>
  </si>
  <si>
    <t>timeZoneFullName</t>
  </si>
  <si>
    <t>America/New_York</t>
  </si>
  <si>
    <t>timeZoneShortName</t>
  </si>
  <si>
    <t>EST</t>
  </si>
  <si>
    <t>uuid</t>
  </si>
  <si>
    <t>582e59e0-15fd-361d-baa6-5d31094fcd69</t>
  </si>
  <si>
    <t>messageBoardId</t>
  </si>
  <si>
    <t>finmb_160233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</si>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</sst>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ozall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129.63</v>
      </c>
      <c r="C4" s="2"/>
      <c r="D4" s="2"/>
      <c r="E4" s="2"/>
      <c r="F4" s="2"/>
      <c r="G4" s="2"/>
      <c r="H4" s="2"/>
      <c r="I4" s="2"/>
      <c r="J4" s="2"/>
      <c r="K4" s="2"/>
      <c r="L4" s="2"/>
      <c r="M4" s="2"/>
      <c r="N4" s="2"/>
      <c r="O4" s="2"/>
      <c r="P4" s="2"/>
      <c r="Q4" s="2"/>
      <c r="R4" s="2"/>
      <c r="S4" s="2"/>
      <c r="T4" s="2"/>
      <c r="U4" s="2"/>
      <c r="V4" s="2"/>
      <c r="W4" s="2"/>
      <c r="X4" s="2"/>
      <c r="Y4" s="2"/>
      <c r="Z4" s="2"/>
    </row>
    <row r="5">
      <c r="A5" s="1" t="s">
        <v>7</v>
      </c>
      <c r="B5" s="1">
        <v>119.7866498350692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1.6926089216E10</v>
      </c>
      <c r="C8" s="2"/>
      <c r="D8" s="2"/>
      <c r="E8" s="2"/>
      <c r="F8" s="2"/>
      <c r="G8" s="2"/>
      <c r="H8" s="2"/>
      <c r="I8" s="2"/>
      <c r="J8" s="2"/>
      <c r="K8" s="2"/>
      <c r="L8" s="2"/>
      <c r="M8" s="2"/>
      <c r="N8" s="2"/>
      <c r="O8" s="2"/>
      <c r="P8" s="2"/>
      <c r="Q8" s="2"/>
      <c r="R8" s="2"/>
      <c r="S8" s="2"/>
      <c r="T8" s="2"/>
      <c r="U8" s="2"/>
      <c r="V8" s="2"/>
      <c r="W8" s="2"/>
      <c r="X8" s="2"/>
      <c r="Y8" s="2"/>
      <c r="Z8" s="2"/>
    </row>
    <row r="9">
      <c r="A9" s="1" t="s">
        <v>13</v>
      </c>
      <c r="B9" s="1">
        <v>9.388</v>
      </c>
      <c r="C9" s="2"/>
      <c r="D9" s="2"/>
      <c r="E9" s="2"/>
      <c r="F9" s="2"/>
      <c r="G9" s="2"/>
      <c r="H9" s="2"/>
      <c r="I9" s="2"/>
      <c r="J9" s="2"/>
      <c r="K9" s="2"/>
      <c r="L9" s="2"/>
      <c r="M9" s="2"/>
      <c r="N9" s="2"/>
      <c r="O9" s="2"/>
      <c r="P9" s="2"/>
      <c r="Q9" s="2"/>
      <c r="R9" s="2"/>
      <c r="S9" s="2"/>
      <c r="T9" s="2"/>
      <c r="U9" s="2"/>
      <c r="V9" s="2"/>
      <c r="W9" s="2"/>
      <c r="X9" s="2"/>
      <c r="Y9" s="2"/>
      <c r="Z9" s="2"/>
    </row>
    <row r="10">
      <c r="A10" s="1" t="s">
        <v>14</v>
      </c>
      <c r="B10" s="1">
        <v>18.870907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233.0</v>
      </c>
      <c r="C2" s="1">
        <v>294.0</v>
      </c>
      <c r="D2" s="1">
        <v>252.0</v>
      </c>
      <c r="E2" s="1">
        <v>305.0</v>
      </c>
      <c r="F2" s="1">
        <v>419.0</v>
      </c>
      <c r="G2" s="1">
        <v>483.0</v>
      </c>
      <c r="H2" s="1">
        <v>609.0</v>
      </c>
      <c r="I2" s="1">
        <v>467.0</v>
      </c>
      <c r="J2" s="1">
        <v>272.0</v>
      </c>
      <c r="K2" s="1">
        <v>606.0</v>
      </c>
      <c r="L2" s="2"/>
      <c r="M2" s="2"/>
      <c r="N2" s="2"/>
      <c r="O2" s="2"/>
      <c r="P2" s="2"/>
      <c r="Q2" s="2"/>
      <c r="R2" s="2"/>
      <c r="S2" s="2"/>
      <c r="T2" s="2"/>
      <c r="U2" s="2"/>
      <c r="V2" s="2"/>
      <c r="W2" s="2"/>
      <c r="X2" s="2"/>
      <c r="Y2" s="2"/>
      <c r="Z2" s="2"/>
    </row>
    <row r="3">
      <c r="A3" s="1" t="s">
        <v>26</v>
      </c>
      <c r="B3" s="1">
        <v>51.0</v>
      </c>
      <c r="C3" s="1">
        <v>49.0</v>
      </c>
      <c r="D3" s="1">
        <v>45.0</v>
      </c>
      <c r="E3" s="1">
        <v>47.0</v>
      </c>
      <c r="F3" s="1">
        <v>47.0</v>
      </c>
      <c r="G3" s="1">
        <v>58.0</v>
      </c>
      <c r="H3" s="1">
        <v>65.0</v>
      </c>
      <c r="I3" s="1">
        <v>69.0</v>
      </c>
      <c r="J3" s="1">
        <v>71.0</v>
      </c>
      <c r="K3" s="1">
        <v>70.0</v>
      </c>
      <c r="L3" s="2"/>
      <c r="M3" s="2"/>
      <c r="N3" s="2"/>
      <c r="O3" s="2"/>
      <c r="P3" s="2"/>
      <c r="Q3" s="2"/>
      <c r="R3" s="2"/>
      <c r="S3" s="2"/>
      <c r="T3" s="2"/>
      <c r="U3" s="2"/>
      <c r="V3" s="2"/>
      <c r="W3" s="2"/>
      <c r="X3" s="2"/>
      <c r="Y3" s="2"/>
      <c r="Z3" s="2"/>
    </row>
    <row r="4">
      <c r="A4" s="1" t="s">
        <v>27</v>
      </c>
      <c r="B4" s="1">
        <v>10.0</v>
      </c>
      <c r="C4" s="1">
        <v>12.0</v>
      </c>
      <c r="D4" s="1">
        <v>13.0</v>
      </c>
      <c r="E4" s="1">
        <v>16.0</v>
      </c>
      <c r="F4" s="1">
        <v>20.0</v>
      </c>
      <c r="G4" s="1">
        <v>22.0</v>
      </c>
      <c r="H4" s="1">
        <v>19.0</v>
      </c>
      <c r="I4" s="1">
        <v>76.0</v>
      </c>
      <c r="J4" s="1">
        <v>94.0</v>
      </c>
      <c r="K4" s="1">
        <v>93.0</v>
      </c>
      <c r="L4" s="2"/>
      <c r="M4" s="2"/>
      <c r="N4" s="2"/>
      <c r="O4" s="2"/>
      <c r="P4" s="2"/>
      <c r="Q4" s="2"/>
      <c r="R4" s="2"/>
      <c r="S4" s="2"/>
      <c r="T4" s="2"/>
      <c r="U4" s="2"/>
      <c r="V4" s="2"/>
      <c r="W4" s="2"/>
      <c r="X4" s="2"/>
      <c r="Y4" s="2"/>
      <c r="Z4" s="2"/>
    </row>
    <row r="5">
      <c r="A5" s="1" t="s">
        <v>28</v>
      </c>
      <c r="B5" s="1">
        <v>62.0</v>
      </c>
      <c r="C5" s="1">
        <v>61.0</v>
      </c>
      <c r="D5" s="1">
        <v>59.0</v>
      </c>
      <c r="E5" s="1">
        <v>64.0</v>
      </c>
      <c r="F5" s="1">
        <v>68.0</v>
      </c>
      <c r="G5" s="1">
        <v>81.0</v>
      </c>
      <c r="H5" s="1">
        <v>84.0</v>
      </c>
      <c r="I5" s="1">
        <v>146.0</v>
      </c>
      <c r="J5" s="1">
        <v>165.0</v>
      </c>
      <c r="K5" s="1">
        <v>164.0</v>
      </c>
      <c r="L5" s="2"/>
      <c r="M5" s="2"/>
      <c r="N5" s="2"/>
      <c r="O5" s="2"/>
      <c r="P5" s="2"/>
      <c r="Q5" s="2"/>
      <c r="R5" s="2"/>
      <c r="S5" s="2"/>
      <c r="T5" s="2"/>
      <c r="U5" s="2"/>
      <c r="V5" s="2"/>
      <c r="W5" s="2"/>
      <c r="X5" s="2"/>
      <c r="Y5" s="2"/>
      <c r="Z5" s="2"/>
    </row>
    <row r="6">
      <c r="A6" s="1" t="s">
        <v>29</v>
      </c>
      <c r="B6" s="1">
        <v>11.0</v>
      </c>
      <c r="C6" s="1">
        <v>8.0</v>
      </c>
      <c r="D6" s="1">
        <v>15.0</v>
      </c>
      <c r="E6" s="1">
        <v>5.0</v>
      </c>
      <c r="F6" s="1">
        <v>9.0</v>
      </c>
      <c r="G6" s="1">
        <v>6.0</v>
      </c>
      <c r="H6" s="1">
        <v>4.0</v>
      </c>
      <c r="I6" s="1">
        <v>4.0</v>
      </c>
      <c r="J6" s="1">
        <v>4.0</v>
      </c>
      <c r="K6" s="1">
        <v>4.0</v>
      </c>
      <c r="L6" s="2"/>
      <c r="M6" s="2"/>
      <c r="N6" s="2"/>
      <c r="O6" s="2"/>
      <c r="P6" s="2"/>
      <c r="Q6" s="2"/>
      <c r="R6" s="2"/>
      <c r="S6" s="2"/>
      <c r="T6" s="2"/>
      <c r="U6" s="2"/>
      <c r="V6" s="2"/>
      <c r="W6" s="2"/>
      <c r="X6" s="2"/>
      <c r="Y6" s="2"/>
      <c r="Z6" s="2"/>
    </row>
    <row r="7">
      <c r="A7" s="1" t="s">
        <v>30</v>
      </c>
      <c r="B7" s="1">
        <v>1.0</v>
      </c>
      <c r="C7" s="1">
        <v>54.0</v>
      </c>
      <c r="D7" s="1">
        <v>4.0</v>
      </c>
      <c r="E7" s="1">
        <v>-24.0</v>
      </c>
      <c r="F7" s="1">
        <v>-5.0</v>
      </c>
      <c r="G7" s="1">
        <v>1.0</v>
      </c>
      <c r="H7" s="1">
        <v>-3.0</v>
      </c>
      <c r="I7" s="1">
        <v>-3.0</v>
      </c>
      <c r="J7" s="1">
        <v>-45.0</v>
      </c>
      <c r="K7" s="1">
        <v>8.0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-12.0</v>
      </c>
      <c r="J8" s="1">
        <v>2.0</v>
      </c>
      <c r="K8" s="1">
        <v>42.0</v>
      </c>
      <c r="L8" s="2"/>
      <c r="M8" s="2"/>
      <c r="N8" s="2"/>
      <c r="O8" s="2"/>
      <c r="P8" s="2"/>
      <c r="Q8" s="2"/>
      <c r="R8" s="2"/>
      <c r="S8" s="2"/>
      <c r="T8" s="2"/>
      <c r="U8" s="2"/>
      <c r="V8" s="2"/>
      <c r="W8" s="2"/>
      <c r="X8" s="2"/>
      <c r="Y8" s="2"/>
      <c r="Z8" s="2"/>
    </row>
    <row r="9">
      <c r="A9" s="1" t="s">
        <v>32</v>
      </c>
      <c r="B9" s="1">
        <v>26.0</v>
      </c>
      <c r="C9" s="1">
        <v>24.0</v>
      </c>
      <c r="D9" s="1">
        <v>21.0</v>
      </c>
      <c r="E9" s="1">
        <v>23.0</v>
      </c>
      <c r="F9" s="1">
        <v>31.0</v>
      </c>
      <c r="G9" s="1">
        <v>43.0</v>
      </c>
      <c r="H9" s="1">
        <v>59.0</v>
      </c>
      <c r="I9" s="1">
        <v>69.0</v>
      </c>
      <c r="J9" s="1">
        <v>80.0</v>
      </c>
      <c r="K9" s="1">
        <v>94.0</v>
      </c>
      <c r="L9" s="2"/>
      <c r="M9" s="2"/>
      <c r="N9" s="2"/>
      <c r="O9" s="2"/>
      <c r="P9" s="2"/>
      <c r="Q9" s="2"/>
      <c r="R9" s="2"/>
      <c r="S9" s="2"/>
      <c r="T9" s="2"/>
      <c r="U9" s="2"/>
      <c r="V9" s="2"/>
      <c r="W9" s="2"/>
      <c r="X9" s="2"/>
      <c r="Y9" s="2"/>
      <c r="Z9" s="2"/>
    </row>
    <row r="10">
      <c r="A10" s="1" t="s">
        <v>33</v>
      </c>
      <c r="B10" s="1">
        <v>-50.0</v>
      </c>
      <c r="C10" s="1">
        <v>-31.0</v>
      </c>
      <c r="D10" s="1">
        <v>-18.0</v>
      </c>
      <c r="E10" s="1">
        <v>-14.0</v>
      </c>
      <c r="F10" s="1">
        <v>-10.0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-2.0</v>
      </c>
      <c r="C11" s="1">
        <v>3.0</v>
      </c>
      <c r="D11" s="1">
        <v>15.0</v>
      </c>
      <c r="E11" s="1">
        <v>13.0</v>
      </c>
      <c r="F11" s="1">
        <v>23.0</v>
      </c>
      <c r="G11" s="1">
        <v>121.0</v>
      </c>
      <c r="H11" s="1">
        <v>298.0</v>
      </c>
      <c r="I11" s="1">
        <v>-71.0</v>
      </c>
      <c r="J11" s="1">
        <v>-288.0</v>
      </c>
      <c r="K11" s="1">
        <v>-46.0</v>
      </c>
      <c r="L11" s="2"/>
      <c r="M11" s="2"/>
      <c r="N11" s="2"/>
      <c r="O11" s="2"/>
      <c r="P11" s="2"/>
      <c r="Q11" s="2"/>
      <c r="R11" s="2"/>
      <c r="S11" s="2"/>
      <c r="T11" s="2"/>
      <c r="U11" s="2"/>
      <c r="V11" s="2"/>
      <c r="W11" s="2"/>
      <c r="X11" s="2"/>
      <c r="Y11" s="2"/>
      <c r="Z11" s="2"/>
    </row>
    <row r="12">
      <c r="A12" s="1" t="s">
        <v>35</v>
      </c>
      <c r="B12" s="1">
        <v>60.0</v>
      </c>
      <c r="C12" s="1">
        <v>-31.0</v>
      </c>
      <c r="D12" s="1">
        <v>-87.0</v>
      </c>
      <c r="E12" s="1">
        <v>-136.0</v>
      </c>
      <c r="F12" s="1">
        <v>-196.0</v>
      </c>
      <c r="G12" s="1">
        <v>-129.0</v>
      </c>
      <c r="H12" s="1">
        <v>47.0</v>
      </c>
      <c r="I12" s="1">
        <v>-155.0</v>
      </c>
      <c r="J12" s="1">
        <v>-130.0</v>
      </c>
      <c r="K12" s="1">
        <v>-270.0</v>
      </c>
      <c r="L12" s="2"/>
      <c r="M12" s="2"/>
      <c r="N12" s="2"/>
      <c r="O12" s="2"/>
      <c r="P12" s="2"/>
      <c r="Q12" s="2"/>
      <c r="R12" s="2"/>
      <c r="S12" s="2"/>
      <c r="T12" s="2"/>
      <c r="U12" s="2"/>
      <c r="V12" s="2"/>
      <c r="W12" s="2"/>
      <c r="X12" s="2"/>
      <c r="Y12" s="2"/>
      <c r="Z12" s="2"/>
    </row>
    <row r="13">
      <c r="A13" s="1" t="s">
        <v>36</v>
      </c>
      <c r="B13" s="1">
        <v>-35.0</v>
      </c>
      <c r="C13" s="1">
        <v>4.0</v>
      </c>
      <c r="D13" s="1">
        <v>14.0</v>
      </c>
      <c r="E13" s="1">
        <v>47.0</v>
      </c>
      <c r="F13" s="1">
        <v>108.0</v>
      </c>
      <c r="G13" s="1">
        <v>48.0</v>
      </c>
      <c r="H13" s="1">
        <v>-31.0</v>
      </c>
      <c r="I13" s="1">
        <v>195.0</v>
      </c>
      <c r="J13" s="1">
        <v>410.0</v>
      </c>
      <c r="K13" s="1">
        <v>-282.0</v>
      </c>
      <c r="L13" s="2"/>
      <c r="M13" s="2"/>
      <c r="N13" s="2"/>
      <c r="O13" s="2"/>
      <c r="P13" s="2"/>
      <c r="Q13" s="2"/>
      <c r="R13" s="2"/>
      <c r="S13" s="2"/>
      <c r="T13" s="2"/>
      <c r="U13" s="2"/>
      <c r="V13" s="2"/>
      <c r="W13" s="2"/>
      <c r="X13" s="2"/>
      <c r="Y13" s="2"/>
      <c r="Z13" s="2"/>
    </row>
    <row r="14">
      <c r="A14" s="1" t="s">
        <v>37</v>
      </c>
      <c r="B14" s="1">
        <v>37.0</v>
      </c>
      <c r="C14" s="1">
        <v>-61.0</v>
      </c>
      <c r="D14" s="1">
        <v>54.0</v>
      </c>
      <c r="E14" s="1">
        <v>9.0</v>
      </c>
      <c r="F14" s="1">
        <v>32.0</v>
      </c>
      <c r="G14" s="1">
        <v>-78.0</v>
      </c>
      <c r="H14" s="1">
        <v>-363.0</v>
      </c>
      <c r="I14" s="1">
        <v>132.0</v>
      </c>
      <c r="J14" s="1">
        <v>3.0</v>
      </c>
      <c r="K14" s="1">
        <v>-11.0</v>
      </c>
      <c r="L14" s="2"/>
      <c r="M14" s="2"/>
      <c r="N14" s="2"/>
      <c r="O14" s="2"/>
      <c r="P14" s="2"/>
      <c r="Q14" s="2"/>
      <c r="R14" s="2"/>
      <c r="S14" s="2"/>
      <c r="T14" s="2"/>
      <c r="U14" s="2"/>
      <c r="V14" s="2"/>
      <c r="W14" s="2"/>
      <c r="X14" s="2"/>
      <c r="Y14" s="2"/>
      <c r="Z14" s="2"/>
    </row>
    <row r="15">
      <c r="A15" s="1" t="s">
        <v>38</v>
      </c>
      <c r="B15" s="1">
        <v>-33.0</v>
      </c>
      <c r="C15" s="1">
        <v>-24.0</v>
      </c>
      <c r="D15" s="1">
        <v>49.0</v>
      </c>
      <c r="E15" s="1">
        <v>49.0</v>
      </c>
      <c r="F15" s="1">
        <v>21.0</v>
      </c>
      <c r="G15" s="1">
        <v>-24.0</v>
      </c>
      <c r="H15" s="1">
        <v>13.0</v>
      </c>
      <c r="I15" s="1">
        <v>-34.0</v>
      </c>
      <c r="J15" s="1">
        <v>130.0</v>
      </c>
      <c r="K15" s="1">
        <v>-10.0</v>
      </c>
      <c r="L15" s="2"/>
      <c r="M15" s="2"/>
      <c r="N15" s="2"/>
      <c r="O15" s="2"/>
      <c r="P15" s="2"/>
      <c r="Q15" s="2"/>
      <c r="R15" s="2"/>
      <c r="S15" s="2"/>
      <c r="T15" s="2"/>
      <c r="U15" s="2"/>
      <c r="V15" s="2"/>
      <c r="W15" s="2"/>
      <c r="X15" s="2"/>
      <c r="Y15" s="2"/>
      <c r="Z15" s="2"/>
    </row>
    <row r="16">
      <c r="A16" s="1" t="s">
        <v>39</v>
      </c>
      <c r="B16" s="1">
        <v>310.0</v>
      </c>
      <c r="C16" s="1">
        <v>249.0</v>
      </c>
      <c r="D16" s="1">
        <v>382.0</v>
      </c>
      <c r="E16" s="1">
        <v>369.0</v>
      </c>
      <c r="F16" s="1">
        <v>500.0</v>
      </c>
      <c r="G16" s="1">
        <v>551.0</v>
      </c>
      <c r="H16" s="1">
        <v>719.0</v>
      </c>
      <c r="I16" s="1">
        <v>737.0</v>
      </c>
      <c r="J16" s="1">
        <v>603.0</v>
      </c>
      <c r="K16" s="1">
        <v>259.0</v>
      </c>
      <c r="L16" s="2"/>
      <c r="M16" s="2"/>
      <c r="N16" s="2"/>
      <c r="O16" s="2"/>
      <c r="P16" s="2"/>
      <c r="Q16" s="2"/>
      <c r="R16" s="2"/>
      <c r="S16" s="2"/>
      <c r="T16" s="2"/>
      <c r="U16" s="2"/>
      <c r="V16" s="2"/>
      <c r="W16" s="2"/>
      <c r="X16" s="2"/>
      <c r="Y16" s="2"/>
      <c r="Z16" s="2"/>
    </row>
    <row r="17">
      <c r="A17" s="1" t="s">
        <v>40</v>
      </c>
      <c r="B17" s="1">
        <v>-36.0</v>
      </c>
      <c r="C17" s="1">
        <v>-66.0</v>
      </c>
      <c r="D17" s="1">
        <v>-53.0</v>
      </c>
      <c r="E17" s="1">
        <v>-78.0</v>
      </c>
      <c r="F17" s="1">
        <v>-94.0</v>
      </c>
      <c r="G17" s="1">
        <v>-128.0</v>
      </c>
      <c r="H17" s="1">
        <v>-87.0</v>
      </c>
      <c r="I17" s="1">
        <v>-79.0</v>
      </c>
      <c r="J17" s="1">
        <v>-76.0</v>
      </c>
      <c r="K17" s="1">
        <v>-66.0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3.0</v>
      </c>
      <c r="I18" s="1">
        <v>0.0</v>
      </c>
      <c r="J18" s="1">
        <v>0.0</v>
      </c>
      <c r="K18" s="1">
        <v>0.0</v>
      </c>
      <c r="L18" s="2"/>
      <c r="M18" s="2"/>
      <c r="N18" s="2"/>
      <c r="O18" s="2"/>
      <c r="P18" s="2"/>
      <c r="Q18" s="2"/>
      <c r="R18" s="2"/>
      <c r="S18" s="2"/>
      <c r="T18" s="2"/>
      <c r="U18" s="2"/>
      <c r="V18" s="2"/>
      <c r="W18" s="2"/>
      <c r="X18" s="2"/>
      <c r="Y18" s="2"/>
      <c r="Z18" s="2"/>
    </row>
    <row r="19">
      <c r="A19" s="1" t="s">
        <v>42</v>
      </c>
      <c r="B19" s="1">
        <v>-24.0</v>
      </c>
      <c r="C19" s="1">
        <v>-51.0</v>
      </c>
      <c r="D19" s="1">
        <v>-248.0</v>
      </c>
      <c r="E19" s="1">
        <v>-19.0</v>
      </c>
      <c r="F19" s="1">
        <v>0.0</v>
      </c>
      <c r="G19" s="1">
        <v>0.0</v>
      </c>
      <c r="H19" s="1">
        <v>0.0</v>
      </c>
      <c r="I19" s="1">
        <v>-780.0</v>
      </c>
      <c r="J19" s="1">
        <v>-440.0</v>
      </c>
      <c r="K19" s="1">
        <v>-40.0</v>
      </c>
      <c r="L19" s="2"/>
      <c r="M19" s="2"/>
      <c r="N19" s="2"/>
      <c r="O19" s="2"/>
      <c r="P19" s="2"/>
      <c r="Q19" s="2"/>
      <c r="R19" s="2"/>
      <c r="S19" s="2"/>
      <c r="T19" s="2"/>
      <c r="U19" s="2"/>
      <c r="V19" s="2"/>
      <c r="W19" s="2"/>
      <c r="X19" s="2"/>
      <c r="Y19" s="2"/>
      <c r="Z19" s="2"/>
    </row>
    <row r="20">
      <c r="A20" s="1" t="s">
        <v>43</v>
      </c>
      <c r="B20" s="1">
        <v>0.0</v>
      </c>
      <c r="C20" s="1">
        <v>0.0</v>
      </c>
      <c r="D20" s="1">
        <v>0.0</v>
      </c>
      <c r="E20" s="1">
        <v>0.0</v>
      </c>
      <c r="F20" s="1">
        <v>5.0</v>
      </c>
      <c r="G20" s="1">
        <v>0.0</v>
      </c>
      <c r="H20" s="1">
        <v>0.0</v>
      </c>
      <c r="I20" s="1">
        <v>0.0</v>
      </c>
      <c r="J20" s="1">
        <v>53.0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-74.0</v>
      </c>
      <c r="I21" s="1">
        <v>-7.0</v>
      </c>
      <c r="J21" s="1">
        <v>-5.0</v>
      </c>
      <c r="K21" s="1">
        <v>-23.0</v>
      </c>
      <c r="L21" s="2"/>
      <c r="M21" s="2"/>
      <c r="N21" s="2"/>
      <c r="O21" s="2"/>
      <c r="P21" s="2"/>
      <c r="Q21" s="2"/>
      <c r="R21" s="2"/>
      <c r="S21" s="2"/>
      <c r="T21" s="2"/>
      <c r="U21" s="2"/>
      <c r="V21" s="2"/>
      <c r="W21" s="2"/>
      <c r="X21" s="2"/>
      <c r="Y21" s="2"/>
      <c r="Z21" s="2"/>
    </row>
    <row r="22" ht="15.75" customHeight="1">
      <c r="A22" s="1" t="s">
        <v>45</v>
      </c>
      <c r="B22" s="1">
        <v>0.0</v>
      </c>
      <c r="C22" s="1">
        <v>0.0</v>
      </c>
      <c r="D22" s="1">
        <v>65.0</v>
      </c>
      <c r="E22" s="1">
        <v>1.0</v>
      </c>
      <c r="F22" s="1">
        <v>0.0</v>
      </c>
      <c r="G22" s="1">
        <v>0.0</v>
      </c>
      <c r="H22" s="1">
        <v>0.0</v>
      </c>
      <c r="I22" s="1">
        <v>-42.0</v>
      </c>
      <c r="J22" s="1">
        <v>0.0</v>
      </c>
      <c r="K22" s="1">
        <v>0.0</v>
      </c>
      <c r="L22" s="2"/>
      <c r="M22" s="2"/>
      <c r="N22" s="2"/>
      <c r="O22" s="2"/>
      <c r="P22" s="2"/>
      <c r="Q22" s="2"/>
      <c r="R22" s="2"/>
      <c r="S22" s="2"/>
      <c r="T22" s="2"/>
      <c r="U22" s="2"/>
      <c r="V22" s="2"/>
      <c r="W22" s="2"/>
      <c r="X22" s="2"/>
      <c r="Y22" s="2"/>
      <c r="Z22" s="2"/>
    </row>
    <row r="23" ht="15.75" customHeight="1">
      <c r="A23" s="1" t="s">
        <v>46</v>
      </c>
      <c r="B23" s="1">
        <v>-60.0</v>
      </c>
      <c r="C23" s="1">
        <v>-118.0</v>
      </c>
      <c r="D23" s="1">
        <v>-301.0</v>
      </c>
      <c r="E23" s="1">
        <v>-96.0</v>
      </c>
      <c r="F23" s="1">
        <v>-89.0</v>
      </c>
      <c r="G23" s="1">
        <v>-128.0</v>
      </c>
      <c r="H23" s="1">
        <v>-158.0</v>
      </c>
      <c r="I23" s="1">
        <v>-868.0</v>
      </c>
      <c r="J23" s="1">
        <v>-468.0</v>
      </c>
      <c r="K23" s="1">
        <v>-90.0</v>
      </c>
      <c r="L23" s="2"/>
      <c r="M23" s="2"/>
      <c r="N23" s="2"/>
      <c r="O23" s="2"/>
      <c r="P23" s="2"/>
      <c r="Q23" s="2"/>
      <c r="R23" s="2"/>
      <c r="S23" s="2"/>
      <c r="T23" s="2"/>
      <c r="U23" s="2"/>
      <c r="V23" s="2"/>
      <c r="W23" s="2"/>
      <c r="X23" s="2"/>
      <c r="Y23" s="2"/>
      <c r="Z23" s="2"/>
    </row>
    <row r="24" ht="15.75" customHeight="1">
      <c r="A24" s="1" t="s">
        <v>47</v>
      </c>
      <c r="B24" s="1">
        <v>248.0</v>
      </c>
      <c r="C24" s="1">
        <v>273.0</v>
      </c>
      <c r="D24" s="1">
        <v>1020.0</v>
      </c>
      <c r="E24" s="1">
        <v>468.0</v>
      </c>
      <c r="F24" s="1">
        <v>102.0</v>
      </c>
      <c r="G24" s="1">
        <v>498.0</v>
      </c>
      <c r="H24" s="1">
        <v>691.0</v>
      </c>
      <c r="I24" s="1">
        <v>547.0</v>
      </c>
      <c r="J24" s="1">
        <v>415.0</v>
      </c>
      <c r="K24" s="1">
        <v>1140.0</v>
      </c>
      <c r="L24" s="2"/>
      <c r="M24" s="2"/>
      <c r="N24" s="2"/>
      <c r="O24" s="2"/>
      <c r="P24" s="2"/>
      <c r="Q24" s="2"/>
      <c r="R24" s="2"/>
      <c r="S24" s="2"/>
      <c r="T24" s="2"/>
      <c r="U24" s="2"/>
      <c r="V24" s="2"/>
      <c r="W24" s="2"/>
      <c r="X24" s="2"/>
      <c r="Y24" s="2"/>
      <c r="Z24" s="2"/>
    </row>
    <row r="25" ht="15.75" customHeight="1">
      <c r="A25" s="1" t="s">
        <v>48</v>
      </c>
      <c r="B25" s="1">
        <v>248.0</v>
      </c>
      <c r="C25" s="1">
        <v>273.0</v>
      </c>
      <c r="D25" s="1">
        <v>1020.0</v>
      </c>
      <c r="E25" s="1">
        <v>468.0</v>
      </c>
      <c r="F25" s="1">
        <v>102.0</v>
      </c>
      <c r="G25" s="1">
        <v>498.0</v>
      </c>
      <c r="H25" s="1">
        <v>691.0</v>
      </c>
      <c r="I25" s="1">
        <v>547.0</v>
      </c>
      <c r="J25" s="1">
        <v>415.0</v>
      </c>
      <c r="K25" s="1">
        <v>1140.0</v>
      </c>
      <c r="L25" s="2"/>
      <c r="M25" s="2"/>
      <c r="N25" s="2"/>
      <c r="O25" s="2"/>
      <c r="P25" s="2"/>
      <c r="Q25" s="2"/>
      <c r="R25" s="2"/>
      <c r="S25" s="2"/>
      <c r="T25" s="2"/>
      <c r="U25" s="2"/>
      <c r="V25" s="2"/>
      <c r="W25" s="2"/>
      <c r="X25" s="2"/>
      <c r="Y25" s="2"/>
      <c r="Z25" s="2"/>
    </row>
    <row r="26" ht="15.75" customHeight="1">
      <c r="A26" s="1" t="s">
        <v>49</v>
      </c>
      <c r="B26" s="1">
        <v>-280.0</v>
      </c>
      <c r="C26" s="1">
        <v>-295.0</v>
      </c>
      <c r="D26" s="1">
        <v>-968.0</v>
      </c>
      <c r="E26" s="1">
        <v>-317.0</v>
      </c>
      <c r="F26" s="1">
        <v>-171.0</v>
      </c>
      <c r="G26" s="1">
        <v>-76.0</v>
      </c>
      <c r="H26" s="1">
        <v>-528.0</v>
      </c>
      <c r="I26" s="1">
        <v>-112.0</v>
      </c>
      <c r="J26" s="1">
        <v>-417.0</v>
      </c>
      <c r="K26" s="1">
        <v>-541.0</v>
      </c>
      <c r="L26" s="2"/>
      <c r="M26" s="2"/>
      <c r="N26" s="2"/>
      <c r="O26" s="2"/>
      <c r="P26" s="2"/>
      <c r="Q26" s="2"/>
      <c r="R26" s="2"/>
      <c r="S26" s="2"/>
      <c r="T26" s="2"/>
      <c r="U26" s="2"/>
      <c r="V26" s="2"/>
      <c r="W26" s="2"/>
      <c r="X26" s="2"/>
      <c r="Y26" s="2"/>
      <c r="Z26" s="2"/>
    </row>
    <row r="27" ht="15.75" customHeight="1">
      <c r="A27" s="1" t="s">
        <v>50</v>
      </c>
      <c r="B27" s="1">
        <v>-280.0</v>
      </c>
      <c r="C27" s="1">
        <v>-295.0</v>
      </c>
      <c r="D27" s="1">
        <v>-968.0</v>
      </c>
      <c r="E27" s="1">
        <v>-317.0</v>
      </c>
      <c r="F27" s="1">
        <v>-171.0</v>
      </c>
      <c r="G27" s="1">
        <v>-76.0</v>
      </c>
      <c r="H27" s="1">
        <v>-528.0</v>
      </c>
      <c r="I27" s="1">
        <v>-112.0</v>
      </c>
      <c r="J27" s="1">
        <v>-417.0</v>
      </c>
      <c r="K27" s="1">
        <v>-541.0</v>
      </c>
      <c r="L27" s="2"/>
      <c r="M27" s="2"/>
      <c r="N27" s="2"/>
      <c r="O27" s="2"/>
      <c r="P27" s="2"/>
      <c r="Q27" s="2"/>
      <c r="R27" s="2"/>
      <c r="S27" s="2"/>
      <c r="T27" s="2"/>
      <c r="U27" s="2"/>
      <c r="V27" s="2"/>
      <c r="W27" s="2"/>
      <c r="X27" s="2"/>
      <c r="Y27" s="2"/>
      <c r="Z27" s="2"/>
    </row>
    <row r="28" ht="15.75" customHeight="1">
      <c r="A28" s="1" t="s">
        <v>51</v>
      </c>
      <c r="B28" s="1">
        <v>11.0</v>
      </c>
      <c r="C28" s="1">
        <v>13.0</v>
      </c>
      <c r="D28" s="1">
        <v>21.0</v>
      </c>
      <c r="E28" s="1">
        <v>21.0</v>
      </c>
      <c r="F28" s="1">
        <v>23.0</v>
      </c>
      <c r="G28" s="1">
        <v>23.0</v>
      </c>
      <c r="H28" s="1">
        <v>31.0</v>
      </c>
      <c r="I28" s="1">
        <v>29.0</v>
      </c>
      <c r="J28" s="1">
        <v>36.0</v>
      </c>
      <c r="K28" s="1">
        <v>44.0</v>
      </c>
      <c r="L28" s="2"/>
      <c r="M28" s="2"/>
      <c r="N28" s="2"/>
      <c r="O28" s="2"/>
      <c r="P28" s="2"/>
      <c r="Q28" s="2"/>
      <c r="R28" s="2"/>
      <c r="S28" s="2"/>
      <c r="T28" s="2"/>
      <c r="U28" s="2"/>
      <c r="V28" s="2"/>
      <c r="W28" s="2"/>
      <c r="X28" s="2"/>
      <c r="Y28" s="2"/>
      <c r="Z28" s="2"/>
    </row>
    <row r="29" ht="15.75" customHeight="1">
      <c r="A29" s="1" t="s">
        <v>52</v>
      </c>
      <c r="B29" s="1">
        <v>-62.0</v>
      </c>
      <c r="C29" s="1">
        <v>-63.0</v>
      </c>
      <c r="D29" s="1">
        <v>-46.0</v>
      </c>
      <c r="E29" s="1">
        <v>-270.0</v>
      </c>
      <c r="F29" s="1">
        <v>-253.0</v>
      </c>
      <c r="G29" s="1">
        <v>-182.0</v>
      </c>
      <c r="H29" s="1">
        <v>-313.0</v>
      </c>
      <c r="I29" s="1">
        <v>-419.0</v>
      </c>
      <c r="J29" s="1">
        <v>-224.0</v>
      </c>
      <c r="K29" s="1">
        <v>-404.0</v>
      </c>
      <c r="L29" s="2"/>
      <c r="M29" s="2"/>
      <c r="N29" s="2"/>
      <c r="O29" s="2"/>
      <c r="P29" s="2"/>
      <c r="Q29" s="2"/>
      <c r="R29" s="2"/>
      <c r="S29" s="2"/>
      <c r="T29" s="2"/>
      <c r="U29" s="2"/>
      <c r="V29" s="2"/>
      <c r="W29" s="2"/>
      <c r="X29" s="2"/>
      <c r="Y29" s="2"/>
      <c r="Z29" s="2"/>
    </row>
    <row r="30" ht="15.75" customHeight="1">
      <c r="A30" s="1" t="s">
        <v>53</v>
      </c>
      <c r="B30" s="1">
        <v>-67.0</v>
      </c>
      <c r="C30" s="1">
        <v>-80.0</v>
      </c>
      <c r="D30" s="1">
        <v>-92.0</v>
      </c>
      <c r="E30" s="1">
        <v>-103.0</v>
      </c>
      <c r="F30" s="1">
        <v>-114.0</v>
      </c>
      <c r="G30" s="1">
        <v>-147.0</v>
      </c>
      <c r="H30" s="1">
        <v>-181.0</v>
      </c>
      <c r="I30" s="1">
        <v>-209.0</v>
      </c>
      <c r="J30" s="1">
        <v>-236.0</v>
      </c>
      <c r="K30" s="1">
        <v>-253.0</v>
      </c>
      <c r="L30" s="2"/>
      <c r="M30" s="2"/>
      <c r="N30" s="2"/>
      <c r="O30" s="2"/>
      <c r="P30" s="2"/>
      <c r="Q30" s="2"/>
      <c r="R30" s="2"/>
      <c r="S30" s="2"/>
      <c r="T30" s="2"/>
      <c r="U30" s="2"/>
      <c r="V30" s="2"/>
      <c r="W30" s="2"/>
      <c r="X30" s="2"/>
      <c r="Y30" s="2"/>
      <c r="Z30" s="2"/>
    </row>
    <row r="31" ht="15.75" customHeight="1">
      <c r="A31" s="1" t="s">
        <v>54</v>
      </c>
      <c r="B31" s="1">
        <v>-67.0</v>
      </c>
      <c r="C31" s="1">
        <v>-80.0</v>
      </c>
      <c r="D31" s="1">
        <v>-92.0</v>
      </c>
      <c r="E31" s="1">
        <v>-103.0</v>
      </c>
      <c r="F31" s="1">
        <v>-114.0</v>
      </c>
      <c r="G31" s="1">
        <v>-147.0</v>
      </c>
      <c r="H31" s="1">
        <v>-181.0</v>
      </c>
      <c r="I31" s="1">
        <v>-209.0</v>
      </c>
      <c r="J31" s="1">
        <v>-236.0</v>
      </c>
      <c r="K31" s="1">
        <v>-253.0</v>
      </c>
      <c r="L31" s="2"/>
      <c r="M31" s="2"/>
      <c r="N31" s="2"/>
      <c r="O31" s="2"/>
      <c r="P31" s="2"/>
      <c r="Q31" s="2"/>
      <c r="R31" s="2"/>
      <c r="S31" s="2"/>
      <c r="T31" s="2"/>
      <c r="U31" s="2"/>
      <c r="V31" s="2"/>
      <c r="W31" s="2"/>
      <c r="X31" s="2"/>
      <c r="Y31" s="2"/>
      <c r="Z31" s="2"/>
    </row>
    <row r="32" ht="15.75" customHeight="1">
      <c r="A32" s="1" t="s">
        <v>55</v>
      </c>
      <c r="B32" s="1">
        <v>-147.0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-4.0</v>
      </c>
      <c r="C33" s="1">
        <v>12.0</v>
      </c>
      <c r="D33" s="1">
        <v>15.0</v>
      </c>
      <c r="E33" s="1">
        <v>-95.0</v>
      </c>
      <c r="F33" s="1">
        <v>-1.0</v>
      </c>
      <c r="G33" s="1">
        <v>-81.0</v>
      </c>
      <c r="H33" s="1">
        <v>-11.0</v>
      </c>
      <c r="I33" s="1">
        <v>0.0</v>
      </c>
      <c r="J33" s="1">
        <v>0.0</v>
      </c>
      <c r="K33" s="1">
        <v>0.0</v>
      </c>
      <c r="L33" s="2"/>
      <c r="M33" s="2"/>
      <c r="N33" s="2"/>
      <c r="O33" s="2"/>
      <c r="P33" s="2"/>
      <c r="Q33" s="2"/>
      <c r="R33" s="2"/>
      <c r="S33" s="2"/>
      <c r="T33" s="2"/>
      <c r="U33" s="2"/>
      <c r="V33" s="2"/>
      <c r="W33" s="2"/>
      <c r="X33" s="2"/>
      <c r="Y33" s="2"/>
      <c r="Z33" s="2"/>
    </row>
    <row r="34" ht="15.75" customHeight="1">
      <c r="A34" s="1" t="s">
        <v>57</v>
      </c>
      <c r="B34" s="1">
        <v>-302.0</v>
      </c>
      <c r="C34" s="1">
        <v>-151.0</v>
      </c>
      <c r="D34" s="1">
        <v>-51.0</v>
      </c>
      <c r="E34" s="1">
        <v>-203.0</v>
      </c>
      <c r="F34" s="1">
        <v>-413.0</v>
      </c>
      <c r="G34" s="1">
        <v>34.0</v>
      </c>
      <c r="H34" s="1">
        <v>-311.0</v>
      </c>
      <c r="I34" s="1">
        <v>-164.0</v>
      </c>
      <c r="J34" s="1">
        <v>-426.0</v>
      </c>
      <c r="K34" s="1">
        <v>-18.0</v>
      </c>
      <c r="L34" s="2"/>
      <c r="M34" s="2"/>
      <c r="N34" s="2"/>
      <c r="O34" s="2"/>
      <c r="P34" s="2"/>
      <c r="Q34" s="2"/>
      <c r="R34" s="2"/>
      <c r="S34" s="2"/>
      <c r="T34" s="2"/>
      <c r="U34" s="2"/>
      <c r="V34" s="2"/>
      <c r="W34" s="2"/>
      <c r="X34" s="2"/>
      <c r="Y34" s="2"/>
      <c r="Z34" s="2"/>
    </row>
    <row r="35" ht="15.75" customHeight="1">
      <c r="A35" s="1" t="s">
        <v>58</v>
      </c>
      <c r="B35" s="1">
        <v>-52.0</v>
      </c>
      <c r="C35" s="1">
        <v>-19.0</v>
      </c>
      <c r="D35" s="1">
        <v>29.0</v>
      </c>
      <c r="E35" s="1">
        <v>69.0</v>
      </c>
      <c r="F35" s="1">
        <v>-2.0</v>
      </c>
      <c r="G35" s="1">
        <v>458.0</v>
      </c>
      <c r="H35" s="1">
        <v>249.0</v>
      </c>
      <c r="I35" s="1">
        <v>-295.0</v>
      </c>
      <c r="J35" s="1">
        <v>-291.0</v>
      </c>
      <c r="K35" s="1">
        <v>149.0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50.0</v>
      </c>
      <c r="C37" s="1">
        <v>57.0</v>
      </c>
      <c r="D37" s="1">
        <v>49.0</v>
      </c>
      <c r="E37" s="1">
        <v>62.0</v>
      </c>
      <c r="F37" s="1">
        <v>76.0</v>
      </c>
      <c r="G37" s="1">
        <v>84.0</v>
      </c>
      <c r="H37" s="1">
        <v>60.0</v>
      </c>
      <c r="I37" s="1">
        <v>64.0</v>
      </c>
      <c r="J37" s="1">
        <v>116.0</v>
      </c>
      <c r="K37" s="1">
        <v>0.0</v>
      </c>
      <c r="L37" s="2"/>
      <c r="M37" s="2"/>
      <c r="N37" s="2"/>
      <c r="O37" s="2"/>
      <c r="P37" s="2"/>
      <c r="Q37" s="2"/>
      <c r="R37" s="2"/>
      <c r="S37" s="2"/>
      <c r="T37" s="2"/>
      <c r="U37" s="2"/>
      <c r="V37" s="2"/>
      <c r="W37" s="2"/>
      <c r="X37" s="2"/>
      <c r="Y37" s="2"/>
      <c r="Z37" s="2"/>
    </row>
    <row r="38" ht="15.75" customHeight="1">
      <c r="A38" s="1" t="s">
        <v>61</v>
      </c>
      <c r="B38" s="1">
        <v>123.0</v>
      </c>
      <c r="C38" s="1">
        <v>143.0</v>
      </c>
      <c r="D38" s="1">
        <v>89.0</v>
      </c>
      <c r="E38" s="1">
        <v>128.0</v>
      </c>
      <c r="F38" s="1">
        <v>52.0</v>
      </c>
      <c r="G38" s="1">
        <v>110.0</v>
      </c>
      <c r="H38" s="1">
        <v>177.0</v>
      </c>
      <c r="I38" s="1">
        <v>127.0</v>
      </c>
      <c r="J38" s="1">
        <v>256.0</v>
      </c>
      <c r="K38" s="1">
        <v>336.0</v>
      </c>
      <c r="L38" s="2"/>
      <c r="M38" s="2"/>
      <c r="N38" s="2"/>
      <c r="O38" s="2"/>
      <c r="P38" s="2"/>
      <c r="Q38" s="2"/>
      <c r="R38" s="2"/>
      <c r="S38" s="2"/>
      <c r="T38" s="2"/>
      <c r="U38" s="2"/>
      <c r="V38" s="2"/>
      <c r="W38" s="2"/>
      <c r="X38" s="2"/>
      <c r="Y38" s="2"/>
      <c r="Z38" s="2"/>
    </row>
    <row r="39" ht="15.75" customHeight="1">
      <c r="A39" s="1" t="s">
        <v>62</v>
      </c>
      <c r="B39" s="1">
        <v>295.0</v>
      </c>
      <c r="C39" s="1">
        <v>156.0</v>
      </c>
      <c r="D39" s="1">
        <v>315.0</v>
      </c>
      <c r="E39" s="1">
        <v>230.0</v>
      </c>
      <c r="F39" s="1">
        <v>276.0</v>
      </c>
      <c r="G39" s="1">
        <v>226.0</v>
      </c>
      <c r="H39" s="1">
        <v>480.0</v>
      </c>
      <c r="I39" s="1">
        <v>731.0</v>
      </c>
      <c r="J39" s="1">
        <v>649.0</v>
      </c>
      <c r="K39" s="1">
        <v>215.0</v>
      </c>
      <c r="L39" s="2"/>
      <c r="M39" s="2"/>
      <c r="N39" s="2"/>
      <c r="O39" s="2"/>
      <c r="P39" s="2"/>
      <c r="Q39" s="2"/>
      <c r="R39" s="2"/>
      <c r="S39" s="2"/>
      <c r="T39" s="2"/>
      <c r="U39" s="2"/>
      <c r="V39" s="2"/>
      <c r="W39" s="2"/>
      <c r="X39" s="2"/>
      <c r="Y39" s="2"/>
      <c r="Z39" s="2"/>
    </row>
    <row r="40" ht="15.75" customHeight="1">
      <c r="A40" s="1" t="s">
        <v>63</v>
      </c>
      <c r="B40" s="1">
        <v>328.0</v>
      </c>
      <c r="C40" s="1">
        <v>192.0</v>
      </c>
      <c r="D40" s="1">
        <v>338.0</v>
      </c>
      <c r="E40" s="1">
        <v>276.0</v>
      </c>
      <c r="F40" s="1">
        <v>323.0</v>
      </c>
      <c r="G40" s="1">
        <v>280.0</v>
      </c>
      <c r="H40" s="1">
        <v>526.0</v>
      </c>
      <c r="I40" s="1">
        <v>784.0</v>
      </c>
      <c r="J40" s="1">
        <v>720.0</v>
      </c>
      <c r="K40" s="1">
        <v>318.0</v>
      </c>
      <c r="L40" s="2"/>
      <c r="M40" s="2"/>
      <c r="N40" s="2"/>
      <c r="O40" s="2"/>
      <c r="P40" s="2"/>
      <c r="Q40" s="2"/>
      <c r="R40" s="2"/>
      <c r="S40" s="2"/>
      <c r="T40" s="2"/>
      <c r="U40" s="2"/>
      <c r="V40" s="2"/>
      <c r="W40" s="2"/>
      <c r="X40" s="2"/>
      <c r="Y40" s="2"/>
      <c r="Z40" s="2"/>
    </row>
    <row r="41" ht="15.75" customHeight="1">
      <c r="A41" s="1" t="s">
        <v>64</v>
      </c>
      <c r="B41" s="1">
        <v>11.0</v>
      </c>
      <c r="C41" s="1">
        <v>106.0</v>
      </c>
      <c r="D41" s="1">
        <v>-6.0</v>
      </c>
      <c r="E41" s="1">
        <v>59.0</v>
      </c>
      <c r="F41" s="1">
        <v>54.0</v>
      </c>
      <c r="G41" s="1">
        <v>131.0</v>
      </c>
      <c r="H41" s="1">
        <v>-23.0</v>
      </c>
      <c r="I41" s="1">
        <v>-163.0</v>
      </c>
      <c r="J41" s="1">
        <v>-273.0</v>
      </c>
      <c r="K41" s="1">
        <v>521.0</v>
      </c>
      <c r="L41" s="2"/>
      <c r="M41" s="2"/>
      <c r="N41" s="2"/>
      <c r="O41" s="2"/>
      <c r="P41" s="2"/>
      <c r="Q41" s="2"/>
      <c r="R41" s="2"/>
      <c r="S41" s="2"/>
      <c r="T41" s="2"/>
      <c r="U41" s="2"/>
      <c r="V41" s="2"/>
      <c r="W41" s="2"/>
      <c r="X41" s="2"/>
      <c r="Y41" s="2"/>
      <c r="Z41" s="2"/>
    </row>
    <row r="42" ht="15.75" customHeight="1">
      <c r="A42" s="1" t="s">
        <v>65</v>
      </c>
      <c r="B42" s="1">
        <v>-31.0</v>
      </c>
      <c r="C42" s="1">
        <v>-22.0</v>
      </c>
      <c r="D42" s="1">
        <v>51.0</v>
      </c>
      <c r="E42" s="1">
        <v>151.0</v>
      </c>
      <c r="F42" s="1">
        <v>-68.0</v>
      </c>
      <c r="G42" s="1">
        <v>421.0</v>
      </c>
      <c r="H42" s="1">
        <v>164.0</v>
      </c>
      <c r="I42" s="1">
        <v>435.0</v>
      </c>
      <c r="J42" s="1">
        <v>-2.0</v>
      </c>
      <c r="K42" s="1">
        <v>594.0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207.0</v>
      </c>
      <c r="C3" s="1">
        <v>188.0</v>
      </c>
      <c r="D3" s="1">
        <v>217.0</v>
      </c>
      <c r="E3" s="1">
        <v>287.0</v>
      </c>
      <c r="F3" s="1">
        <v>284.0</v>
      </c>
      <c r="G3" s="1">
        <v>742.0</v>
      </c>
      <c r="H3" s="1">
        <v>991.0</v>
      </c>
      <c r="I3" s="1">
        <v>696.0</v>
      </c>
      <c r="J3" s="1">
        <v>405.0</v>
      </c>
      <c r="K3" s="1">
        <v>554.0</v>
      </c>
      <c r="L3" s="2"/>
      <c r="M3" s="2"/>
      <c r="N3" s="2"/>
      <c r="O3" s="2"/>
      <c r="P3" s="2"/>
      <c r="Q3" s="2"/>
      <c r="R3" s="2"/>
      <c r="S3" s="2"/>
      <c r="T3" s="2"/>
      <c r="U3" s="2"/>
      <c r="V3" s="2"/>
      <c r="W3" s="2"/>
      <c r="X3" s="2"/>
      <c r="Y3" s="2"/>
      <c r="Z3" s="2"/>
    </row>
    <row r="4">
      <c r="A4" s="1" t="s">
        <v>68</v>
      </c>
      <c r="B4" s="1">
        <v>0.0</v>
      </c>
      <c r="C4" s="1">
        <v>0.0</v>
      </c>
      <c r="D4" s="1">
        <v>0.0</v>
      </c>
      <c r="E4" s="1">
        <v>70.0</v>
      </c>
      <c r="F4" s="1">
        <v>1.0</v>
      </c>
      <c r="G4" s="1">
        <v>0.0</v>
      </c>
      <c r="H4" s="1">
        <v>0.0</v>
      </c>
      <c r="I4" s="1">
        <v>0.0</v>
      </c>
      <c r="J4" s="1">
        <v>11.0</v>
      </c>
      <c r="K4" s="1">
        <v>8.0</v>
      </c>
      <c r="L4" s="2"/>
      <c r="M4" s="2"/>
      <c r="N4" s="2"/>
      <c r="O4" s="2"/>
      <c r="P4" s="2"/>
      <c r="Q4" s="2"/>
      <c r="R4" s="2"/>
      <c r="S4" s="2"/>
      <c r="T4" s="2"/>
      <c r="U4" s="2"/>
      <c r="V4" s="2"/>
      <c r="W4" s="2"/>
      <c r="X4" s="2"/>
      <c r="Y4" s="2"/>
      <c r="Z4" s="2"/>
    </row>
    <row r="5">
      <c r="A5" s="1" t="s">
        <v>69</v>
      </c>
      <c r="B5" s="1">
        <v>207.0</v>
      </c>
      <c r="C5" s="1">
        <v>188.0</v>
      </c>
      <c r="D5" s="1">
        <v>217.0</v>
      </c>
      <c r="E5" s="1">
        <v>288.0</v>
      </c>
      <c r="F5" s="1">
        <v>286.0</v>
      </c>
      <c r="G5" s="1">
        <v>742.0</v>
      </c>
      <c r="H5" s="1">
        <v>991.0</v>
      </c>
      <c r="I5" s="1">
        <v>696.0</v>
      </c>
      <c r="J5" s="1">
        <v>416.0</v>
      </c>
      <c r="K5" s="1">
        <v>563.0</v>
      </c>
      <c r="L5" s="2"/>
      <c r="M5" s="2"/>
      <c r="N5" s="2"/>
      <c r="O5" s="2"/>
      <c r="P5" s="2"/>
      <c r="Q5" s="2"/>
      <c r="R5" s="2"/>
      <c r="S5" s="2"/>
      <c r="T5" s="2"/>
      <c r="U5" s="2"/>
      <c r="V5" s="2"/>
      <c r="W5" s="2"/>
      <c r="X5" s="2"/>
      <c r="Y5" s="2"/>
      <c r="Z5" s="2"/>
    </row>
    <row r="6">
      <c r="A6" s="1" t="s">
        <v>70</v>
      </c>
      <c r="B6" s="1">
        <v>857.0</v>
      </c>
      <c r="C6" s="1">
        <v>892.0</v>
      </c>
      <c r="D6" s="1">
        <v>992.0</v>
      </c>
      <c r="E6" s="1">
        <v>1130.0</v>
      </c>
      <c r="F6" s="1">
        <v>1330.0</v>
      </c>
      <c r="G6" s="1">
        <v>1460.0</v>
      </c>
      <c r="H6" s="1">
        <v>1410.0</v>
      </c>
      <c r="I6" s="1">
        <v>1620.0</v>
      </c>
      <c r="J6" s="1">
        <v>1770.0</v>
      </c>
      <c r="K6" s="1">
        <v>2050.0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47.0</v>
      </c>
      <c r="J7" s="1">
        <v>23.0</v>
      </c>
      <c r="K7" s="1">
        <v>47.0</v>
      </c>
      <c r="L7" s="2"/>
      <c r="M7" s="2"/>
      <c r="N7" s="2"/>
      <c r="O7" s="2"/>
      <c r="P7" s="2"/>
      <c r="Q7" s="2"/>
      <c r="R7" s="2"/>
      <c r="S7" s="2"/>
      <c r="T7" s="2"/>
      <c r="U7" s="2"/>
      <c r="V7" s="2"/>
      <c r="W7" s="2"/>
      <c r="X7" s="2"/>
      <c r="Y7" s="2"/>
      <c r="Z7" s="2"/>
    </row>
    <row r="8">
      <c r="A8" s="1" t="s">
        <v>72</v>
      </c>
      <c r="B8" s="1">
        <v>857.0</v>
      </c>
      <c r="C8" s="1">
        <v>892.0</v>
      </c>
      <c r="D8" s="1">
        <v>992.0</v>
      </c>
      <c r="E8" s="1">
        <v>1130.0</v>
      </c>
      <c r="F8" s="1">
        <v>1330.0</v>
      </c>
      <c r="G8" s="1">
        <v>1460.0</v>
      </c>
      <c r="H8" s="1">
        <v>1410.0</v>
      </c>
      <c r="I8" s="1">
        <v>1670.0</v>
      </c>
      <c r="J8" s="1">
        <v>1800.0</v>
      </c>
      <c r="K8" s="1">
        <v>2090.0</v>
      </c>
      <c r="L8" s="2"/>
      <c r="M8" s="2"/>
      <c r="N8" s="2"/>
      <c r="O8" s="2"/>
      <c r="P8" s="2"/>
      <c r="Q8" s="2"/>
      <c r="R8" s="2"/>
      <c r="S8" s="2"/>
      <c r="T8" s="2"/>
      <c r="U8" s="2"/>
      <c r="V8" s="2"/>
      <c r="W8" s="2"/>
      <c r="X8" s="2"/>
      <c r="Y8" s="2"/>
      <c r="Z8" s="2"/>
    </row>
    <row r="9">
      <c r="A9" s="1" t="s">
        <v>73</v>
      </c>
      <c r="B9" s="1">
        <v>84.0</v>
      </c>
      <c r="C9" s="1">
        <v>110.0</v>
      </c>
      <c r="D9" s="1">
        <v>85.0</v>
      </c>
      <c r="E9" s="1">
        <v>70.0</v>
      </c>
      <c r="F9" s="1">
        <v>83.0</v>
      </c>
      <c r="G9" s="1">
        <v>127.0</v>
      </c>
      <c r="H9" s="1">
        <v>233.0</v>
      </c>
      <c r="I9" s="1">
        <v>79.0</v>
      </c>
      <c r="J9" s="1">
        <v>73.0</v>
      </c>
      <c r="K9" s="1">
        <v>81.0</v>
      </c>
      <c r="L9" s="2"/>
      <c r="M9" s="2"/>
      <c r="N9" s="2"/>
      <c r="O9" s="2"/>
      <c r="P9" s="2"/>
      <c r="Q9" s="2"/>
      <c r="R9" s="2"/>
      <c r="S9" s="2"/>
      <c r="T9" s="2"/>
      <c r="U9" s="2"/>
      <c r="V9" s="2"/>
      <c r="W9" s="2"/>
      <c r="X9" s="2"/>
      <c r="Y9" s="2"/>
      <c r="Z9" s="2"/>
    </row>
    <row r="10">
      <c r="A10" s="1" t="s">
        <v>74</v>
      </c>
      <c r="B10" s="1">
        <v>14.0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1160.0</v>
      </c>
      <c r="C11" s="1">
        <v>1190.0</v>
      </c>
      <c r="D11" s="1">
        <v>1290.0</v>
      </c>
      <c r="E11" s="1">
        <v>1490.0</v>
      </c>
      <c r="F11" s="1">
        <v>1700.0</v>
      </c>
      <c r="G11" s="1">
        <v>2330.0</v>
      </c>
      <c r="H11" s="1">
        <v>2640.0</v>
      </c>
      <c r="I11" s="1">
        <v>2450.0</v>
      </c>
      <c r="J11" s="1">
        <v>2290.0</v>
      </c>
      <c r="K11" s="1">
        <v>2740.0</v>
      </c>
      <c r="L11" s="2"/>
      <c r="M11" s="2"/>
      <c r="N11" s="2"/>
      <c r="O11" s="2"/>
      <c r="P11" s="2"/>
      <c r="Q11" s="2"/>
      <c r="R11" s="2"/>
      <c r="S11" s="2"/>
      <c r="T11" s="2"/>
      <c r="U11" s="2"/>
      <c r="V11" s="2"/>
      <c r="W11" s="2"/>
      <c r="X11" s="2"/>
      <c r="Y11" s="2"/>
      <c r="Z11" s="2"/>
    </row>
    <row r="12">
      <c r="A12" s="1" t="s">
        <v>76</v>
      </c>
      <c r="B12" s="1">
        <v>345.0</v>
      </c>
      <c r="C12" s="1">
        <v>370.0</v>
      </c>
      <c r="D12" s="1">
        <v>404.0</v>
      </c>
      <c r="E12" s="1">
        <v>446.0</v>
      </c>
      <c r="F12" s="1">
        <v>496.0</v>
      </c>
      <c r="G12" s="1">
        <v>721.0</v>
      </c>
      <c r="H12" s="1">
        <v>680.0</v>
      </c>
      <c r="I12" s="1">
        <v>684.0</v>
      </c>
      <c r="J12" s="1">
        <v>677.0</v>
      </c>
      <c r="K12" s="1">
        <v>674.0</v>
      </c>
      <c r="L12" s="2"/>
      <c r="M12" s="2"/>
      <c r="N12" s="2"/>
      <c r="O12" s="2"/>
      <c r="P12" s="2"/>
      <c r="Q12" s="2"/>
      <c r="R12" s="2"/>
      <c r="S12" s="2"/>
      <c r="T12" s="2"/>
      <c r="U12" s="2"/>
      <c r="V12" s="2"/>
      <c r="W12" s="2"/>
      <c r="X12" s="2"/>
      <c r="Y12" s="2"/>
      <c r="Z12" s="2"/>
    </row>
    <row r="13">
      <c r="A13" s="1" t="s">
        <v>77</v>
      </c>
      <c r="B13" s="1">
        <v>-238.0</v>
      </c>
      <c r="C13" s="1">
        <v>-247.0</v>
      </c>
      <c r="D13" s="1">
        <v>-273.0</v>
      </c>
      <c r="E13" s="1">
        <v>-292.0</v>
      </c>
      <c r="F13" s="1">
        <v>-323.0</v>
      </c>
      <c r="G13" s="1">
        <v>-272.0</v>
      </c>
      <c r="H13" s="1">
        <v>-235.0</v>
      </c>
      <c r="I13" s="1">
        <v>-255.0</v>
      </c>
      <c r="J13" s="1">
        <v>-294.0</v>
      </c>
      <c r="K13" s="1">
        <v>-311.0</v>
      </c>
      <c r="L13" s="2"/>
      <c r="M13" s="2"/>
      <c r="N13" s="2"/>
      <c r="O13" s="2"/>
      <c r="P13" s="2"/>
      <c r="Q13" s="2"/>
      <c r="R13" s="2"/>
      <c r="S13" s="2"/>
      <c r="T13" s="2"/>
      <c r="U13" s="2"/>
      <c r="V13" s="2"/>
      <c r="W13" s="2"/>
      <c r="X13" s="2"/>
      <c r="Y13" s="2"/>
      <c r="Z13" s="2"/>
    </row>
    <row r="14">
      <c r="A14" s="1" t="s">
        <v>78</v>
      </c>
      <c r="B14" s="1">
        <v>106.0</v>
      </c>
      <c r="C14" s="1">
        <v>123.0</v>
      </c>
      <c r="D14" s="1">
        <v>131.0</v>
      </c>
      <c r="E14" s="1">
        <v>154.0</v>
      </c>
      <c r="F14" s="1">
        <v>172.0</v>
      </c>
      <c r="G14" s="1">
        <v>448.0</v>
      </c>
      <c r="H14" s="1">
        <v>444.0</v>
      </c>
      <c r="I14" s="1">
        <v>429.0</v>
      </c>
      <c r="J14" s="1">
        <v>383.0</v>
      </c>
      <c r="K14" s="1">
        <v>363.0</v>
      </c>
      <c r="L14" s="2"/>
      <c r="M14" s="2"/>
      <c r="N14" s="2"/>
      <c r="O14" s="2"/>
      <c r="P14" s="2"/>
      <c r="Q14" s="2"/>
      <c r="R14" s="2"/>
      <c r="S14" s="2"/>
      <c r="T14" s="2"/>
      <c r="U14" s="2"/>
      <c r="V14" s="2"/>
      <c r="W14" s="2"/>
      <c r="X14" s="2"/>
      <c r="Y14" s="2"/>
      <c r="Z14" s="2"/>
    </row>
    <row r="15">
      <c r="A15" s="1" t="s">
        <v>79</v>
      </c>
      <c r="B15" s="1">
        <v>0.0</v>
      </c>
      <c r="C15" s="1">
        <v>0.0</v>
      </c>
      <c r="D15" s="1">
        <v>0.0</v>
      </c>
      <c r="E15" s="1">
        <v>7.0</v>
      </c>
      <c r="F15" s="1">
        <v>61.0</v>
      </c>
      <c r="G15" s="1">
        <v>0.0</v>
      </c>
      <c r="H15" s="1">
        <v>0.0</v>
      </c>
      <c r="I15" s="1">
        <v>4.0</v>
      </c>
      <c r="J15" s="1">
        <v>3.0</v>
      </c>
      <c r="K15" s="1">
        <v>1.0</v>
      </c>
      <c r="L15" s="2"/>
      <c r="M15" s="2"/>
      <c r="N15" s="2"/>
      <c r="O15" s="2"/>
      <c r="P15" s="2"/>
      <c r="Q15" s="2"/>
      <c r="R15" s="2"/>
      <c r="S15" s="2"/>
      <c r="T15" s="2"/>
      <c r="U15" s="2"/>
      <c r="V15" s="2"/>
      <c r="W15" s="2"/>
      <c r="X15" s="2"/>
      <c r="Y15" s="2"/>
      <c r="Z15" s="2"/>
    </row>
    <row r="16">
      <c r="A16" s="1" t="s">
        <v>80</v>
      </c>
      <c r="B16" s="1">
        <v>1300.0</v>
      </c>
      <c r="C16" s="1">
        <v>1360.0</v>
      </c>
      <c r="D16" s="1">
        <v>1570.0</v>
      </c>
      <c r="E16" s="1">
        <v>1580.0</v>
      </c>
      <c r="F16" s="1">
        <v>1580.0</v>
      </c>
      <c r="G16" s="1">
        <v>1580.0</v>
      </c>
      <c r="H16" s="1">
        <v>1580.0</v>
      </c>
      <c r="I16" s="1">
        <v>2020.0</v>
      </c>
      <c r="J16" s="1">
        <v>2340.0</v>
      </c>
      <c r="K16" s="1">
        <v>2340.0</v>
      </c>
      <c r="L16" s="2"/>
      <c r="M16" s="2"/>
      <c r="N16" s="2"/>
      <c r="O16" s="2"/>
      <c r="P16" s="2"/>
      <c r="Q16" s="2"/>
      <c r="R16" s="2"/>
      <c r="S16" s="2"/>
      <c r="T16" s="2"/>
      <c r="U16" s="2"/>
      <c r="V16" s="2"/>
      <c r="W16" s="2"/>
      <c r="X16" s="2"/>
      <c r="Y16" s="2"/>
      <c r="Z16" s="2"/>
    </row>
    <row r="17">
      <c r="A17" s="1" t="s">
        <v>81</v>
      </c>
      <c r="B17" s="1">
        <v>224.0</v>
      </c>
      <c r="C17" s="1">
        <v>228.0</v>
      </c>
      <c r="D17" s="1">
        <v>280.0</v>
      </c>
      <c r="E17" s="1">
        <v>277.0</v>
      </c>
      <c r="F17" s="1">
        <v>287.0</v>
      </c>
      <c r="G17" s="1">
        <v>301.0</v>
      </c>
      <c r="H17" s="1">
        <v>307.0</v>
      </c>
      <c r="I17" s="1">
        <v>647.0</v>
      </c>
      <c r="J17" s="1">
        <v>686.0</v>
      </c>
      <c r="K17" s="1">
        <v>601.0</v>
      </c>
      <c r="L17" s="2"/>
      <c r="M17" s="2"/>
      <c r="N17" s="2"/>
      <c r="O17" s="2"/>
      <c r="P17" s="2"/>
      <c r="Q17" s="2"/>
      <c r="R17" s="2"/>
      <c r="S17" s="2"/>
      <c r="T17" s="2"/>
      <c r="U17" s="2"/>
      <c r="V17" s="2"/>
      <c r="W17" s="2"/>
      <c r="X17" s="2"/>
      <c r="Y17" s="2"/>
      <c r="Z17" s="2"/>
    </row>
    <row r="18">
      <c r="A18" s="1" t="s">
        <v>82</v>
      </c>
      <c r="B18" s="1">
        <v>18.0</v>
      </c>
      <c r="C18" s="1">
        <v>51.0</v>
      </c>
      <c r="D18" s="1">
        <v>59.0</v>
      </c>
      <c r="E18" s="1">
        <v>59.0</v>
      </c>
      <c r="F18" s="1">
        <v>61.0</v>
      </c>
      <c r="G18" s="1">
        <v>62.0</v>
      </c>
      <c r="H18" s="1">
        <v>63.0</v>
      </c>
      <c r="I18" s="1">
        <v>64.0</v>
      </c>
      <c r="J18" s="1">
        <v>59.0</v>
      </c>
      <c r="K18" s="1">
        <v>57.0</v>
      </c>
      <c r="L18" s="2"/>
      <c r="M18" s="2"/>
      <c r="N18" s="2"/>
      <c r="O18" s="2"/>
      <c r="P18" s="2"/>
      <c r="Q18" s="2"/>
      <c r="R18" s="2"/>
      <c r="S18" s="2"/>
      <c r="T18" s="2"/>
      <c r="U18" s="2"/>
      <c r="V18" s="2"/>
      <c r="W18" s="2"/>
      <c r="X18" s="2"/>
      <c r="Y18" s="2"/>
      <c r="Z18" s="2"/>
    </row>
    <row r="19">
      <c r="A19" s="1" t="s">
        <v>83</v>
      </c>
      <c r="B19" s="1">
        <v>14.0</v>
      </c>
      <c r="C19" s="1">
        <v>22.0</v>
      </c>
      <c r="D19" s="1">
        <v>10.0</v>
      </c>
      <c r="E19" s="1">
        <v>0.0</v>
      </c>
      <c r="F19" s="1">
        <v>0.0</v>
      </c>
      <c r="G19" s="1">
        <v>0.0</v>
      </c>
      <c r="H19" s="1">
        <v>0.0</v>
      </c>
      <c r="I19" s="1">
        <v>0.0</v>
      </c>
      <c r="J19" s="1">
        <v>574.0</v>
      </c>
      <c r="K19" s="1">
        <v>227.0</v>
      </c>
      <c r="L19" s="2"/>
      <c r="M19" s="2"/>
      <c r="N19" s="2"/>
      <c r="O19" s="2"/>
      <c r="P19" s="2"/>
      <c r="Q19" s="2"/>
      <c r="R19" s="2"/>
      <c r="S19" s="2"/>
      <c r="T19" s="2"/>
      <c r="U19" s="2"/>
      <c r="V19" s="2"/>
      <c r="W19" s="2"/>
      <c r="X19" s="2"/>
      <c r="Y19" s="2"/>
      <c r="Z19" s="2"/>
    </row>
    <row r="20">
      <c r="A20" s="1" t="s">
        <v>84</v>
      </c>
      <c r="B20" s="1">
        <v>46.0</v>
      </c>
      <c r="C20" s="1">
        <v>34.0</v>
      </c>
      <c r="D20" s="1">
        <v>25.0</v>
      </c>
      <c r="E20" s="1">
        <v>35.0</v>
      </c>
      <c r="F20" s="1">
        <v>29.0</v>
      </c>
      <c r="G20" s="1">
        <v>72.0</v>
      </c>
      <c r="H20" s="1">
        <v>467.0</v>
      </c>
      <c r="I20" s="1">
        <v>413.0</v>
      </c>
      <c r="J20" s="1">
        <v>219.0</v>
      </c>
      <c r="K20" s="1">
        <v>231.0</v>
      </c>
      <c r="L20" s="2"/>
      <c r="M20" s="2"/>
      <c r="N20" s="2"/>
      <c r="O20" s="2"/>
      <c r="P20" s="2"/>
      <c r="Q20" s="2"/>
      <c r="R20" s="2"/>
      <c r="S20" s="2"/>
      <c r="T20" s="2"/>
      <c r="U20" s="2"/>
      <c r="V20" s="2"/>
      <c r="W20" s="2"/>
      <c r="X20" s="2"/>
      <c r="Y20" s="2"/>
      <c r="Z20" s="2"/>
    </row>
    <row r="21" ht="15.75" customHeight="1">
      <c r="A21" s="1" t="s">
        <v>85</v>
      </c>
      <c r="B21" s="1">
        <v>2880.0</v>
      </c>
      <c r="C21" s="1">
        <v>3010.0</v>
      </c>
      <c r="D21" s="1">
        <v>3370.0</v>
      </c>
      <c r="E21" s="1">
        <v>3600.0</v>
      </c>
      <c r="F21" s="1">
        <v>3830.0</v>
      </c>
      <c r="G21" s="1">
        <v>4790.0</v>
      </c>
      <c r="H21" s="1">
        <v>5500.0</v>
      </c>
      <c r="I21" s="1">
        <v>6030.0</v>
      </c>
      <c r="J21" s="1">
        <v>6550.0</v>
      </c>
      <c r="K21" s="1">
        <v>6560.0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216.0</v>
      </c>
      <c r="C23" s="1">
        <v>247.0</v>
      </c>
      <c r="D23" s="1">
        <v>269.0</v>
      </c>
      <c r="E23" s="1">
        <v>340.0</v>
      </c>
      <c r="F23" s="1">
        <v>418.0</v>
      </c>
      <c r="G23" s="1">
        <v>433.0</v>
      </c>
      <c r="H23" s="1">
        <v>372.0</v>
      </c>
      <c r="I23" s="1">
        <v>540.0</v>
      </c>
      <c r="J23" s="1">
        <v>598.0</v>
      </c>
      <c r="K23" s="1">
        <v>653.0</v>
      </c>
      <c r="L23" s="2"/>
      <c r="M23" s="2"/>
      <c r="N23" s="2"/>
      <c r="O23" s="2"/>
      <c r="P23" s="2"/>
      <c r="Q23" s="2"/>
      <c r="R23" s="2"/>
      <c r="S23" s="2"/>
      <c r="T23" s="2"/>
      <c r="U23" s="2"/>
      <c r="V23" s="2"/>
      <c r="W23" s="2"/>
      <c r="X23" s="2"/>
      <c r="Y23" s="2"/>
      <c r="Z23" s="2"/>
    </row>
    <row r="24" ht="15.75" customHeight="1">
      <c r="A24" s="1" t="s">
        <v>88</v>
      </c>
      <c r="B24" s="1">
        <v>340.0</v>
      </c>
      <c r="C24" s="1">
        <v>291.0</v>
      </c>
      <c r="D24" s="1">
        <v>325.0</v>
      </c>
      <c r="E24" s="1">
        <v>333.0</v>
      </c>
      <c r="F24" s="1">
        <v>379.0</v>
      </c>
      <c r="G24" s="1">
        <v>389.0</v>
      </c>
      <c r="H24" s="1">
        <v>458.0</v>
      </c>
      <c r="I24" s="1">
        <v>511.0</v>
      </c>
      <c r="J24" s="1">
        <v>487.0</v>
      </c>
      <c r="K24" s="1">
        <v>540.0</v>
      </c>
      <c r="L24" s="2"/>
      <c r="M24" s="2"/>
      <c r="N24" s="2"/>
      <c r="O24" s="2"/>
      <c r="P24" s="2"/>
      <c r="Q24" s="2"/>
      <c r="R24" s="2"/>
      <c r="S24" s="2"/>
      <c r="T24" s="2"/>
      <c r="U24" s="2"/>
      <c r="V24" s="2"/>
      <c r="W24" s="2"/>
      <c r="X24" s="2"/>
      <c r="Y24" s="2"/>
      <c r="Z24" s="2"/>
    </row>
    <row r="25" ht="15.75" customHeight="1">
      <c r="A25" s="1" t="s">
        <v>89</v>
      </c>
      <c r="B25" s="1">
        <v>57.0</v>
      </c>
      <c r="C25" s="1">
        <v>193.0</v>
      </c>
      <c r="D25" s="1">
        <v>273.0</v>
      </c>
      <c r="E25" s="1">
        <v>143.0</v>
      </c>
      <c r="F25" s="1">
        <v>139.0</v>
      </c>
      <c r="G25" s="1">
        <v>197.0</v>
      </c>
      <c r="H25" s="1">
        <v>95.0</v>
      </c>
      <c r="I25" s="1">
        <v>72.0</v>
      </c>
      <c r="J25" s="1">
        <v>41.0</v>
      </c>
      <c r="K25" s="1">
        <v>61.0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49.0</v>
      </c>
      <c r="H26" s="1">
        <v>54.0</v>
      </c>
      <c r="I26" s="1">
        <v>52.0</v>
      </c>
      <c r="J26" s="1">
        <v>51.0</v>
      </c>
      <c r="K26" s="1">
        <v>43.0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30.0</v>
      </c>
      <c r="I27" s="1">
        <v>34.0</v>
      </c>
      <c r="J27" s="1">
        <v>14.0</v>
      </c>
      <c r="K27" s="1">
        <v>11.0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26.0</v>
      </c>
      <c r="J28" s="1">
        <v>19.0</v>
      </c>
      <c r="K28" s="1">
        <v>15.0</v>
      </c>
      <c r="L28" s="2"/>
      <c r="M28" s="2"/>
      <c r="N28" s="2"/>
      <c r="O28" s="2"/>
      <c r="P28" s="2"/>
      <c r="Q28" s="2"/>
      <c r="R28" s="2"/>
      <c r="S28" s="2"/>
      <c r="T28" s="2"/>
      <c r="U28" s="2"/>
      <c r="V28" s="2"/>
      <c r="W28" s="2"/>
      <c r="X28" s="2"/>
      <c r="Y28" s="2"/>
      <c r="Z28" s="2"/>
    </row>
    <row r="29" ht="15.75" customHeight="1">
      <c r="A29" s="1" t="s">
        <v>93</v>
      </c>
      <c r="B29" s="1">
        <v>236.0</v>
      </c>
      <c r="C29" s="1">
        <v>210.0</v>
      </c>
      <c r="D29" s="1">
        <v>235.0</v>
      </c>
      <c r="E29" s="1">
        <v>220.0</v>
      </c>
      <c r="F29" s="1">
        <v>244.0</v>
      </c>
      <c r="G29" s="1">
        <v>260.0</v>
      </c>
      <c r="H29" s="1">
        <v>281.0</v>
      </c>
      <c r="I29" s="1">
        <v>297.0</v>
      </c>
      <c r="J29" s="1">
        <v>686.0</v>
      </c>
      <c r="K29" s="1">
        <v>367.0</v>
      </c>
      <c r="L29" s="2"/>
      <c r="M29" s="2"/>
      <c r="N29" s="2"/>
      <c r="O29" s="2"/>
      <c r="P29" s="2"/>
      <c r="Q29" s="2"/>
      <c r="R29" s="2"/>
      <c r="S29" s="2"/>
      <c r="T29" s="2"/>
      <c r="U29" s="2"/>
      <c r="V29" s="2"/>
      <c r="W29" s="2"/>
      <c r="X29" s="2"/>
      <c r="Y29" s="2"/>
      <c r="Z29" s="2"/>
    </row>
    <row r="30" ht="15.75" customHeight="1">
      <c r="A30" s="1" t="s">
        <v>94</v>
      </c>
      <c r="B30" s="1">
        <v>849.0</v>
      </c>
      <c r="C30" s="1">
        <v>940.0</v>
      </c>
      <c r="D30" s="1">
        <v>1100.0</v>
      </c>
      <c r="E30" s="1">
        <v>1040.0</v>
      </c>
      <c r="F30" s="1">
        <v>1180.0</v>
      </c>
      <c r="G30" s="1">
        <v>1330.0</v>
      </c>
      <c r="H30" s="1">
        <v>1290.0</v>
      </c>
      <c r="I30" s="1">
        <v>1530.0</v>
      </c>
      <c r="J30" s="1">
        <v>1900.0</v>
      </c>
      <c r="K30" s="1">
        <v>1690.0</v>
      </c>
      <c r="L30" s="2"/>
      <c r="M30" s="2"/>
      <c r="N30" s="2"/>
      <c r="O30" s="2"/>
      <c r="P30" s="2"/>
      <c r="Q30" s="2"/>
      <c r="R30" s="2"/>
      <c r="S30" s="2"/>
      <c r="T30" s="2"/>
      <c r="U30" s="2"/>
      <c r="V30" s="2"/>
      <c r="W30" s="2"/>
      <c r="X30" s="2"/>
      <c r="Y30" s="2"/>
      <c r="Z30" s="2"/>
    </row>
    <row r="31" ht="15.75" customHeight="1">
      <c r="A31" s="1" t="s">
        <v>95</v>
      </c>
      <c r="B31" s="1">
        <v>1630.0</v>
      </c>
      <c r="C31" s="1">
        <v>1480.0</v>
      </c>
      <c r="D31" s="1">
        <v>1470.0</v>
      </c>
      <c r="E31" s="1">
        <v>1760.0</v>
      </c>
      <c r="F31" s="1">
        <v>1710.0</v>
      </c>
      <c r="G31" s="1">
        <v>2050.0</v>
      </c>
      <c r="H31" s="1">
        <v>2300.0</v>
      </c>
      <c r="I31" s="1">
        <v>2730.0</v>
      </c>
      <c r="J31" s="1">
        <v>2770.0</v>
      </c>
      <c r="K31" s="1">
        <v>3350.0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270.0</v>
      </c>
      <c r="H32" s="1">
        <v>263.0</v>
      </c>
      <c r="I32" s="1">
        <v>247.0</v>
      </c>
      <c r="J32" s="1">
        <v>198.0</v>
      </c>
      <c r="K32" s="1">
        <v>182.0</v>
      </c>
      <c r="L32" s="2"/>
      <c r="M32" s="2"/>
      <c r="N32" s="2"/>
      <c r="O32" s="2"/>
      <c r="P32" s="2"/>
      <c r="Q32" s="2"/>
      <c r="R32" s="2"/>
      <c r="S32" s="2"/>
      <c r="T32" s="2"/>
      <c r="U32" s="2"/>
      <c r="V32" s="2"/>
      <c r="W32" s="2"/>
      <c r="X32" s="2"/>
      <c r="Y32" s="2"/>
      <c r="Z32" s="2"/>
    </row>
    <row r="33" ht="15.75" customHeight="1">
      <c r="A33" s="1" t="s">
        <v>97</v>
      </c>
      <c r="B33" s="1">
        <v>112.0</v>
      </c>
      <c r="C33" s="1">
        <v>119.0</v>
      </c>
      <c r="D33" s="1">
        <v>123.0</v>
      </c>
      <c r="E33" s="1">
        <v>132.0</v>
      </c>
      <c r="F33" s="1">
        <v>125.0</v>
      </c>
      <c r="G33" s="1">
        <v>124.0</v>
      </c>
      <c r="H33" s="1">
        <v>126.0</v>
      </c>
      <c r="I33" s="1">
        <v>16.0</v>
      </c>
      <c r="J33" s="1">
        <v>20.0</v>
      </c>
      <c r="K33" s="1">
        <v>28.0</v>
      </c>
      <c r="L33" s="2"/>
      <c r="M33" s="2"/>
      <c r="N33" s="2"/>
      <c r="O33" s="2"/>
      <c r="P33" s="2"/>
      <c r="Q33" s="2"/>
      <c r="R33" s="2"/>
      <c r="S33" s="2"/>
      <c r="T33" s="2"/>
      <c r="U33" s="2"/>
      <c r="V33" s="2"/>
      <c r="W33" s="2"/>
      <c r="X33" s="2"/>
      <c r="Y33" s="2"/>
      <c r="Z33" s="2"/>
    </row>
    <row r="34" ht="15.75" customHeight="1">
      <c r="A34" s="1" t="s">
        <v>98</v>
      </c>
      <c r="B34" s="1">
        <v>0.0</v>
      </c>
      <c r="C34" s="1">
        <v>0.0</v>
      </c>
      <c r="D34" s="1">
        <v>0.0</v>
      </c>
      <c r="E34" s="1">
        <v>4.0</v>
      </c>
      <c r="F34" s="1">
        <v>33.0</v>
      </c>
      <c r="G34" s="1">
        <v>88.0</v>
      </c>
      <c r="H34" s="1">
        <v>364.0</v>
      </c>
      <c r="I34" s="1">
        <v>240.0</v>
      </c>
      <c r="J34" s="1">
        <v>0.0</v>
      </c>
      <c r="K34" s="1">
        <v>0.0</v>
      </c>
      <c r="L34" s="2"/>
      <c r="M34" s="2"/>
      <c r="N34" s="2"/>
      <c r="O34" s="2"/>
      <c r="P34" s="2"/>
      <c r="Q34" s="2"/>
      <c r="R34" s="2"/>
      <c r="S34" s="2"/>
      <c r="T34" s="2"/>
      <c r="U34" s="2"/>
      <c r="V34" s="2"/>
      <c r="W34" s="2"/>
      <c r="X34" s="2"/>
      <c r="Y34" s="2"/>
      <c r="Z34" s="2"/>
    </row>
    <row r="35" ht="15.75" customHeight="1">
      <c r="A35" s="1" t="s">
        <v>99</v>
      </c>
      <c r="B35" s="1">
        <v>102.0</v>
      </c>
      <c r="C35" s="1">
        <v>58.0</v>
      </c>
      <c r="D35" s="1">
        <v>104.0</v>
      </c>
      <c r="E35" s="1">
        <v>121.0</v>
      </c>
      <c r="F35" s="1">
        <v>113.0</v>
      </c>
      <c r="G35" s="1">
        <v>81.0</v>
      </c>
      <c r="H35" s="1">
        <v>83.0</v>
      </c>
      <c r="I35" s="1">
        <v>210.0</v>
      </c>
      <c r="J35" s="1">
        <v>671.0</v>
      </c>
      <c r="K35" s="1">
        <v>262.0</v>
      </c>
      <c r="L35" s="2"/>
      <c r="M35" s="2"/>
      <c r="N35" s="2"/>
      <c r="O35" s="2"/>
      <c r="P35" s="2"/>
      <c r="Q35" s="2"/>
      <c r="R35" s="2"/>
      <c r="S35" s="2"/>
      <c r="T35" s="2"/>
      <c r="U35" s="2"/>
      <c r="V35" s="2"/>
      <c r="W35" s="2"/>
      <c r="X35" s="2"/>
      <c r="Y35" s="2"/>
      <c r="Z35" s="2"/>
    </row>
    <row r="36" ht="15.75" customHeight="1">
      <c r="A36" s="1" t="s">
        <v>100</v>
      </c>
      <c r="B36" s="1">
        <v>2690.0</v>
      </c>
      <c r="C36" s="1">
        <v>2600.0</v>
      </c>
      <c r="D36" s="1">
        <v>2800.0</v>
      </c>
      <c r="E36" s="1">
        <v>3050.0</v>
      </c>
      <c r="F36" s="1">
        <v>3160.0</v>
      </c>
      <c r="G36" s="1">
        <v>3940.0</v>
      </c>
      <c r="H36" s="1">
        <v>4430.0</v>
      </c>
      <c r="I36" s="1">
        <v>4980.0</v>
      </c>
      <c r="J36" s="1">
        <v>5560.0</v>
      </c>
      <c r="K36" s="1">
        <v>5520.0</v>
      </c>
      <c r="L36" s="2"/>
      <c r="M36" s="2"/>
      <c r="N36" s="2"/>
      <c r="O36" s="2"/>
      <c r="P36" s="2"/>
      <c r="Q36" s="2"/>
      <c r="R36" s="2"/>
      <c r="S36" s="2"/>
      <c r="T36" s="2"/>
      <c r="U36" s="2"/>
      <c r="V36" s="2"/>
      <c r="W36" s="2"/>
      <c r="X36" s="2"/>
      <c r="Y36" s="2"/>
      <c r="Z36" s="2"/>
    </row>
    <row r="37" ht="15.75" customHeight="1">
      <c r="A37" s="1" t="s">
        <v>101</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102</v>
      </c>
      <c r="B38" s="1">
        <v>175.0</v>
      </c>
      <c r="C38" s="1">
        <v>243.0</v>
      </c>
      <c r="D38" s="1">
        <v>303.0</v>
      </c>
      <c r="E38" s="1">
        <v>347.0</v>
      </c>
      <c r="F38" s="1">
        <v>402.0</v>
      </c>
      <c r="G38" s="1">
        <v>468.0</v>
      </c>
      <c r="H38" s="1">
        <v>558.0</v>
      </c>
      <c r="I38" s="1">
        <v>656.0</v>
      </c>
      <c r="J38" s="1">
        <v>769.0</v>
      </c>
      <c r="K38" s="1">
        <v>909.0</v>
      </c>
      <c r="L38" s="2"/>
      <c r="M38" s="2"/>
      <c r="N38" s="2"/>
      <c r="O38" s="2"/>
      <c r="P38" s="2"/>
      <c r="Q38" s="2"/>
      <c r="R38" s="2"/>
      <c r="S38" s="2"/>
      <c r="T38" s="2"/>
      <c r="U38" s="2"/>
      <c r="V38" s="2"/>
      <c r="W38" s="2"/>
      <c r="X38" s="2"/>
      <c r="Y38" s="2"/>
      <c r="Z38" s="2"/>
    </row>
    <row r="39" ht="15.75" customHeight="1">
      <c r="A39" s="1" t="s">
        <v>103</v>
      </c>
      <c r="B39" s="1">
        <v>104.0</v>
      </c>
      <c r="C39" s="1">
        <v>319.0</v>
      </c>
      <c r="D39" s="1">
        <v>478.0</v>
      </c>
      <c r="E39" s="1">
        <v>683.0</v>
      </c>
      <c r="F39" s="1">
        <v>995.0</v>
      </c>
      <c r="G39" s="1">
        <v>1330.0</v>
      </c>
      <c r="H39" s="1">
        <v>1760.0</v>
      </c>
      <c r="I39" s="1">
        <v>2020.0</v>
      </c>
      <c r="J39" s="1">
        <v>2050.0</v>
      </c>
      <c r="K39" s="1">
        <v>2400.0</v>
      </c>
      <c r="L39" s="2"/>
      <c r="M39" s="2"/>
      <c r="N39" s="2"/>
      <c r="O39" s="2"/>
      <c r="P39" s="2"/>
      <c r="Q39" s="2"/>
      <c r="R39" s="2"/>
      <c r="S39" s="2"/>
      <c r="T39" s="2"/>
      <c r="U39" s="2"/>
      <c r="V39" s="2"/>
      <c r="W39" s="2"/>
      <c r="X39" s="2"/>
      <c r="Y39" s="2"/>
      <c r="Z39" s="2"/>
    </row>
    <row r="40" ht="15.75" customHeight="1">
      <c r="A40" s="1" t="s">
        <v>104</v>
      </c>
      <c r="B40" s="1">
        <v>-72.0</v>
      </c>
      <c r="C40" s="1">
        <v>-135.0</v>
      </c>
      <c r="D40" s="1">
        <v>-192.0</v>
      </c>
      <c r="E40" s="1">
        <v>-461.0</v>
      </c>
      <c r="F40" s="1">
        <v>-711.0</v>
      </c>
      <c r="G40" s="1">
        <v>-898.0</v>
      </c>
      <c r="H40" s="1">
        <v>-1220.0</v>
      </c>
      <c r="I40" s="1">
        <v>-1640.0</v>
      </c>
      <c r="J40" s="1">
        <v>-1860.0</v>
      </c>
      <c r="K40" s="1">
        <v>-2280.0</v>
      </c>
      <c r="L40" s="2"/>
      <c r="M40" s="2"/>
      <c r="N40" s="2"/>
      <c r="O40" s="2"/>
      <c r="P40" s="2"/>
      <c r="Q40" s="2"/>
      <c r="R40" s="2"/>
      <c r="S40" s="2"/>
      <c r="T40" s="2"/>
      <c r="U40" s="2"/>
      <c r="V40" s="2"/>
      <c r="W40" s="2"/>
      <c r="X40" s="2"/>
      <c r="Y40" s="2"/>
      <c r="Z40" s="2"/>
    </row>
    <row r="41" ht="15.75" customHeight="1">
      <c r="A41" s="1" t="s">
        <v>105</v>
      </c>
      <c r="B41" s="1">
        <v>-22.0</v>
      </c>
      <c r="C41" s="1">
        <v>-19.0</v>
      </c>
      <c r="D41" s="1">
        <v>-17.0</v>
      </c>
      <c r="E41" s="1">
        <v>-15.0</v>
      </c>
      <c r="F41" s="1">
        <v>-11.0</v>
      </c>
      <c r="G41" s="1">
        <v>-46.0</v>
      </c>
      <c r="H41" s="1">
        <v>-29.0</v>
      </c>
      <c r="I41" s="1">
        <v>8.0</v>
      </c>
      <c r="J41" s="1">
        <v>29.0</v>
      </c>
      <c r="K41" s="1">
        <v>9.0</v>
      </c>
      <c r="L41" s="2"/>
      <c r="M41" s="2"/>
      <c r="N41" s="2"/>
      <c r="O41" s="2"/>
      <c r="P41" s="2"/>
      <c r="Q41" s="2"/>
      <c r="R41" s="2"/>
      <c r="S41" s="2"/>
      <c r="T41" s="2"/>
      <c r="U41" s="2"/>
      <c r="V41" s="2"/>
      <c r="W41" s="2"/>
      <c r="X41" s="2"/>
      <c r="Y41" s="2"/>
      <c r="Z41" s="2"/>
    </row>
    <row r="42" ht="15.75" customHeight="1">
      <c r="A42" s="1" t="s">
        <v>106</v>
      </c>
      <c r="B42" s="1">
        <v>186.0</v>
      </c>
      <c r="C42" s="1">
        <v>408.0</v>
      </c>
      <c r="D42" s="1">
        <v>574.0</v>
      </c>
      <c r="E42" s="1">
        <v>555.0</v>
      </c>
      <c r="F42" s="1">
        <v>675.0</v>
      </c>
      <c r="G42" s="1">
        <v>856.0</v>
      </c>
      <c r="H42" s="1">
        <v>1070.0</v>
      </c>
      <c r="I42" s="1">
        <v>1050.0</v>
      </c>
      <c r="J42" s="1">
        <v>992.0</v>
      </c>
      <c r="K42" s="1">
        <v>1050.0</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0.0</v>
      </c>
      <c r="H43" s="1">
        <v>0.0</v>
      </c>
      <c r="I43" s="1">
        <v>65.0</v>
      </c>
      <c r="J43" s="1">
        <v>0.0</v>
      </c>
      <c r="K43" s="1">
        <v>0.0</v>
      </c>
      <c r="L43" s="2"/>
      <c r="M43" s="2"/>
      <c r="N43" s="2"/>
      <c r="O43" s="2"/>
      <c r="P43" s="2"/>
      <c r="Q43" s="2"/>
      <c r="R43" s="2"/>
      <c r="S43" s="2"/>
      <c r="T43" s="2"/>
      <c r="U43" s="2"/>
      <c r="V43" s="2"/>
      <c r="W43" s="2"/>
      <c r="X43" s="2"/>
      <c r="Y43" s="2"/>
      <c r="Z43" s="2"/>
    </row>
    <row r="44" ht="15.75" customHeight="1">
      <c r="A44" s="1" t="s">
        <v>108</v>
      </c>
      <c r="B44" s="1">
        <v>186.0</v>
      </c>
      <c r="C44" s="1">
        <v>408.0</v>
      </c>
      <c r="D44" s="1">
        <v>574.0</v>
      </c>
      <c r="E44" s="1">
        <v>555.0</v>
      </c>
      <c r="F44" s="1">
        <v>675.0</v>
      </c>
      <c r="G44" s="1">
        <v>856.0</v>
      </c>
      <c r="H44" s="1">
        <v>1070.0</v>
      </c>
      <c r="I44" s="1">
        <v>1050.0</v>
      </c>
      <c r="J44" s="1">
        <v>992.0</v>
      </c>
      <c r="K44" s="1">
        <v>1050.0</v>
      </c>
      <c r="L44" s="2"/>
      <c r="M44" s="2"/>
      <c r="N44" s="2"/>
      <c r="O44" s="2"/>
      <c r="P44" s="2"/>
      <c r="Q44" s="2"/>
      <c r="R44" s="2"/>
      <c r="S44" s="2"/>
      <c r="T44" s="2"/>
      <c r="U44" s="2"/>
      <c r="V44" s="2"/>
      <c r="W44" s="2"/>
      <c r="X44" s="2"/>
      <c r="Y44" s="2"/>
      <c r="Z44" s="2"/>
    </row>
    <row r="45" ht="15.75" customHeight="1">
      <c r="A45" s="1" t="s">
        <v>109</v>
      </c>
      <c r="B45" s="1">
        <v>2880.0</v>
      </c>
      <c r="C45" s="1">
        <v>3010.0</v>
      </c>
      <c r="D45" s="1">
        <v>3370.0</v>
      </c>
      <c r="E45" s="1">
        <v>3600.0</v>
      </c>
      <c r="F45" s="1">
        <v>3830.0</v>
      </c>
      <c r="G45" s="1">
        <v>4790.0</v>
      </c>
      <c r="H45" s="1">
        <v>5500.0</v>
      </c>
      <c r="I45" s="1">
        <v>6030.0</v>
      </c>
      <c r="J45" s="1">
        <v>6550.0</v>
      </c>
      <c r="K45" s="1">
        <v>6560.0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147.0</v>
      </c>
      <c r="C47" s="1">
        <v>148.0</v>
      </c>
      <c r="D47" s="1">
        <v>148.0</v>
      </c>
      <c r="E47" s="1">
        <v>143.0</v>
      </c>
      <c r="F47" s="1">
        <v>140.0</v>
      </c>
      <c r="G47" s="1">
        <v>138.0</v>
      </c>
      <c r="H47" s="1">
        <v>135.0</v>
      </c>
      <c r="I47" s="1">
        <v>132.0</v>
      </c>
      <c r="J47" s="1">
        <v>131.0</v>
      </c>
      <c r="K47" s="1">
        <v>129.0</v>
      </c>
      <c r="L47" s="2"/>
      <c r="M47" s="2"/>
      <c r="N47" s="2"/>
      <c r="O47" s="2"/>
      <c r="P47" s="2"/>
      <c r="Q47" s="2"/>
      <c r="R47" s="2"/>
      <c r="S47" s="2"/>
      <c r="T47" s="2"/>
      <c r="U47" s="2"/>
      <c r="V47" s="2"/>
      <c r="W47" s="2"/>
      <c r="X47" s="2"/>
      <c r="Y47" s="2"/>
      <c r="Z47" s="2"/>
    </row>
    <row r="48" ht="15.75" customHeight="1">
      <c r="A48" s="1" t="s">
        <v>111</v>
      </c>
      <c r="B48" s="1">
        <v>147.0</v>
      </c>
      <c r="C48" s="1">
        <v>148.0</v>
      </c>
      <c r="D48" s="1">
        <v>149.0</v>
      </c>
      <c r="E48" s="1">
        <v>143.0</v>
      </c>
      <c r="F48" s="1">
        <v>140.0</v>
      </c>
      <c r="G48" s="1">
        <v>139.0</v>
      </c>
      <c r="H48" s="1">
        <v>136.0</v>
      </c>
      <c r="I48" s="1">
        <v>133.0</v>
      </c>
      <c r="J48" s="1">
        <v>132.0</v>
      </c>
      <c r="K48" s="1">
        <v>130.0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-1340.0</v>
      </c>
      <c r="C50" s="1">
        <v>-1180.0</v>
      </c>
      <c r="D50" s="1">
        <v>-1280.0</v>
      </c>
      <c r="E50" s="1">
        <v>-1300.0</v>
      </c>
      <c r="F50" s="1">
        <v>-1190.0</v>
      </c>
      <c r="G50" s="1">
        <v>-1030.0</v>
      </c>
      <c r="H50" s="1">
        <v>-817.0</v>
      </c>
      <c r="I50" s="1">
        <v>-1620.0</v>
      </c>
      <c r="J50" s="1">
        <v>-2029.0</v>
      </c>
      <c r="K50" s="1">
        <v>-1900.0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v>-6.0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1690.0</v>
      </c>
      <c r="C52" s="1">
        <v>1680.0</v>
      </c>
      <c r="D52" s="1">
        <v>1740.0</v>
      </c>
      <c r="E52" s="1">
        <v>1900.0</v>
      </c>
      <c r="F52" s="1">
        <v>1850.0</v>
      </c>
      <c r="G52" s="1">
        <v>2560.0</v>
      </c>
      <c r="H52" s="1">
        <v>2710.0</v>
      </c>
      <c r="I52" s="1">
        <v>3100.0</v>
      </c>
      <c r="J52" s="1">
        <v>3060.0</v>
      </c>
      <c r="K52" s="1">
        <v>3640.0</v>
      </c>
      <c r="L52" s="2"/>
      <c r="M52" s="2"/>
      <c r="N52" s="2"/>
      <c r="O52" s="2"/>
      <c r="P52" s="2"/>
      <c r="Q52" s="2"/>
      <c r="R52" s="2"/>
      <c r="S52" s="2"/>
      <c r="T52" s="2"/>
      <c r="U52" s="2"/>
      <c r="V52" s="2"/>
      <c r="W52" s="2"/>
      <c r="X52" s="2"/>
      <c r="Y52" s="2"/>
      <c r="Z52" s="2"/>
    </row>
    <row r="53" ht="15.75" customHeight="1">
      <c r="A53" s="1" t="s">
        <v>135</v>
      </c>
      <c r="B53" s="1">
        <v>1480.0</v>
      </c>
      <c r="C53" s="1">
        <v>1490.0</v>
      </c>
      <c r="D53" s="1">
        <v>1530.0</v>
      </c>
      <c r="E53" s="1">
        <v>1610.0</v>
      </c>
      <c r="F53" s="1">
        <v>1560.0</v>
      </c>
      <c r="G53" s="1">
        <v>1820.0</v>
      </c>
      <c r="H53" s="1">
        <v>1720.0</v>
      </c>
      <c r="I53" s="1">
        <v>2410.0</v>
      </c>
      <c r="J53" s="1">
        <v>2650.0</v>
      </c>
      <c r="K53" s="1">
        <v>3080.0</v>
      </c>
      <c r="L53" s="2"/>
      <c r="M53" s="2"/>
      <c r="N53" s="2"/>
      <c r="O53" s="2"/>
      <c r="P53" s="2"/>
      <c r="Q53" s="2"/>
      <c r="R53" s="2"/>
      <c r="S53" s="2"/>
      <c r="T53" s="2"/>
      <c r="U53" s="2"/>
      <c r="V53" s="2"/>
      <c r="W53" s="2"/>
      <c r="X53" s="2"/>
      <c r="Y53" s="2"/>
      <c r="Z53" s="2"/>
    </row>
    <row r="54" ht="15.75" customHeight="1">
      <c r="A54" s="1" t="s">
        <v>136</v>
      </c>
      <c r="B54" s="1">
        <v>4.0</v>
      </c>
      <c r="C54" s="1">
        <v>4.0</v>
      </c>
      <c r="D54" s="1">
        <v>5.0</v>
      </c>
      <c r="E54" s="1">
        <v>4.0</v>
      </c>
      <c r="F54" s="1">
        <v>4.0</v>
      </c>
      <c r="G54" s="1">
        <v>4.0</v>
      </c>
      <c r="H54" s="1">
        <v>4.0</v>
      </c>
      <c r="I54" s="1">
        <v>0.0</v>
      </c>
      <c r="J54" s="1">
        <v>0.0</v>
      </c>
      <c r="K54" s="1">
        <v>0.0</v>
      </c>
      <c r="L54" s="2"/>
      <c r="M54" s="2"/>
      <c r="N54" s="2"/>
      <c r="O54" s="2"/>
      <c r="P54" s="2"/>
      <c r="Q54" s="2"/>
      <c r="R54" s="2"/>
      <c r="S54" s="2"/>
      <c r="T54" s="2"/>
      <c r="U54" s="2"/>
      <c r="V54" s="2"/>
      <c r="W54" s="2"/>
      <c r="X54" s="2"/>
      <c r="Y54" s="2"/>
      <c r="Z54" s="2"/>
    </row>
    <row r="55" ht="15.75" customHeight="1">
      <c r="A55" s="1" t="s">
        <v>137</v>
      </c>
      <c r="B55" s="1">
        <v>743.0</v>
      </c>
      <c r="C55" s="1">
        <v>708.0</v>
      </c>
      <c r="D55" s="1">
        <v>653.0</v>
      </c>
      <c r="E55" s="1">
        <v>650.0</v>
      </c>
      <c r="F55" s="1">
        <v>662.0</v>
      </c>
      <c r="G55" s="1">
        <v>739.0</v>
      </c>
      <c r="H55" s="1">
        <v>683.0</v>
      </c>
      <c r="I55" s="1">
        <v>656.0</v>
      </c>
      <c r="J55" s="1">
        <v>642.0</v>
      </c>
      <c r="K55" s="1">
        <v>622.0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0.0</v>
      </c>
      <c r="H56" s="1">
        <v>0.0</v>
      </c>
      <c r="I56" s="1">
        <v>65.0</v>
      </c>
      <c r="J56" s="1">
        <v>0.0</v>
      </c>
      <c r="K56" s="1">
        <v>0.0</v>
      </c>
      <c r="L56" s="2"/>
      <c r="M56" s="2"/>
      <c r="N56" s="2"/>
      <c r="O56" s="2"/>
      <c r="P56" s="2"/>
      <c r="Q56" s="2"/>
      <c r="R56" s="2"/>
      <c r="S56" s="2"/>
      <c r="T56" s="2"/>
      <c r="U56" s="2"/>
      <c r="V56" s="2"/>
      <c r="W56" s="2"/>
      <c r="X56" s="2"/>
      <c r="Y56" s="2"/>
      <c r="Z56" s="2"/>
    </row>
    <row r="57" ht="15.75" customHeight="1">
      <c r="A57" s="1" t="s">
        <v>139</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140</v>
      </c>
      <c r="B58" s="1">
        <v>192.0</v>
      </c>
      <c r="C58" s="1">
        <v>214.0</v>
      </c>
      <c r="D58" s="1">
        <v>227.0</v>
      </c>
      <c r="E58" s="1">
        <v>244.0</v>
      </c>
      <c r="F58" s="1">
        <v>270.0</v>
      </c>
      <c r="G58" s="1">
        <v>235.0</v>
      </c>
      <c r="H58" s="1">
        <v>215.0</v>
      </c>
      <c r="I58" s="1">
        <v>222.0</v>
      </c>
      <c r="J58" s="1">
        <v>231.0</v>
      </c>
      <c r="K58" s="1">
        <v>229.0</v>
      </c>
      <c r="L58" s="2"/>
      <c r="M58" s="2"/>
      <c r="N58" s="2"/>
      <c r="O58" s="2"/>
      <c r="P58" s="2"/>
      <c r="Q58" s="2"/>
      <c r="R58" s="2"/>
      <c r="S58" s="2"/>
      <c r="T58" s="2"/>
      <c r="U58" s="2"/>
      <c r="V58" s="2"/>
      <c r="W58" s="2"/>
      <c r="X58" s="2"/>
      <c r="Y58" s="2"/>
      <c r="Z58" s="2"/>
    </row>
    <row r="59" ht="15.75" customHeight="1">
      <c r="A59" s="1" t="s">
        <v>141</v>
      </c>
      <c r="B59" s="1">
        <v>2.0</v>
      </c>
      <c r="C59" s="1">
        <v>2.0</v>
      </c>
      <c r="D59" s="1">
        <v>2.0</v>
      </c>
      <c r="E59" s="1">
        <v>2.0</v>
      </c>
      <c r="F59" s="1">
        <v>2.0</v>
      </c>
      <c r="G59" s="1">
        <v>2.0</v>
      </c>
      <c r="H59" s="1">
        <v>2.0</v>
      </c>
      <c r="I59" s="1">
        <v>2.0</v>
      </c>
      <c r="J59" s="1">
        <v>3.0</v>
      </c>
      <c r="K59" s="1">
        <v>3.0</v>
      </c>
      <c r="L59" s="2"/>
      <c r="M59" s="2"/>
      <c r="N59" s="2"/>
      <c r="O59" s="2"/>
      <c r="P59" s="2"/>
      <c r="Q59" s="2"/>
      <c r="R59" s="2"/>
      <c r="S59" s="2"/>
      <c r="T59" s="2"/>
      <c r="U59" s="2"/>
      <c r="V59" s="2"/>
      <c r="W59" s="2"/>
      <c r="X59" s="2"/>
      <c r="Y59" s="2"/>
      <c r="Z59" s="2"/>
    </row>
    <row r="60" ht="15.75" customHeight="1">
      <c r="A60" s="1" t="s">
        <v>142</v>
      </c>
      <c r="B60" s="1">
        <v>35.0</v>
      </c>
      <c r="C60" s="1">
        <v>65.0</v>
      </c>
      <c r="D60" s="1">
        <v>0.0</v>
      </c>
      <c r="E60" s="1">
        <v>7.0</v>
      </c>
      <c r="F60" s="1">
        <v>10.0</v>
      </c>
      <c r="G60" s="1">
        <v>3.0</v>
      </c>
      <c r="H60" s="1">
        <v>1.0</v>
      </c>
      <c r="I60" s="1">
        <v>0.0</v>
      </c>
      <c r="J60" s="1">
        <v>31.0</v>
      </c>
      <c r="K60" s="1">
        <v>30.0</v>
      </c>
      <c r="L60" s="2"/>
      <c r="M60" s="2"/>
      <c r="N60" s="2"/>
      <c r="O60" s="2"/>
      <c r="P60" s="2"/>
      <c r="Q60" s="2"/>
      <c r="R60" s="2"/>
      <c r="S60" s="2"/>
      <c r="T60" s="2"/>
      <c r="U60" s="2"/>
      <c r="V60" s="2"/>
      <c r="W60" s="2"/>
      <c r="X60" s="2"/>
      <c r="Y60" s="2"/>
      <c r="Z60" s="2"/>
    </row>
    <row r="61" ht="15.75" customHeight="1">
      <c r="A61" s="1" t="s">
        <v>143</v>
      </c>
      <c r="B61" s="1">
        <v>9360.0</v>
      </c>
      <c r="C61" s="1">
        <v>11810.0</v>
      </c>
      <c r="D61" s="1">
        <v>13590.0</v>
      </c>
      <c r="E61" s="1">
        <v>16020.0</v>
      </c>
      <c r="F61" s="1">
        <v>19320.0</v>
      </c>
      <c r="G61" s="1">
        <v>20730.0</v>
      </c>
      <c r="H61" s="1">
        <v>24030.0</v>
      </c>
      <c r="I61" s="1">
        <v>29250.0</v>
      </c>
      <c r="J61" s="1">
        <v>31200.0</v>
      </c>
      <c r="K61" s="1">
        <v>33820.0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5270.0</v>
      </c>
      <c r="C2" s="1">
        <v>5410.0</v>
      </c>
      <c r="D2" s="1">
        <v>5800.0</v>
      </c>
      <c r="E2" s="1">
        <v>6170.0</v>
      </c>
      <c r="F2" s="1">
        <v>6700.0</v>
      </c>
      <c r="G2" s="1">
        <v>7460.0</v>
      </c>
      <c r="H2" s="1">
        <v>7860.0</v>
      </c>
      <c r="I2" s="1">
        <v>8360.0</v>
      </c>
      <c r="J2" s="1">
        <v>9260.0</v>
      </c>
      <c r="K2" s="1">
        <v>10660.0</v>
      </c>
      <c r="L2" s="2"/>
      <c r="M2" s="2"/>
      <c r="N2" s="2"/>
      <c r="O2" s="2"/>
      <c r="P2" s="2"/>
      <c r="Q2" s="2"/>
      <c r="R2" s="2"/>
      <c r="S2" s="2"/>
      <c r="T2" s="2"/>
      <c r="U2" s="2"/>
      <c r="V2" s="2"/>
      <c r="W2" s="2"/>
      <c r="X2" s="2"/>
      <c r="Y2" s="2"/>
      <c r="Z2" s="2"/>
    </row>
    <row r="3">
      <c r="A3" s="1" t="s">
        <v>145</v>
      </c>
      <c r="B3" s="1">
        <v>5270.0</v>
      </c>
      <c r="C3" s="1">
        <v>5410.0</v>
      </c>
      <c r="D3" s="1">
        <v>5800.0</v>
      </c>
      <c r="E3" s="1">
        <v>6170.0</v>
      </c>
      <c r="F3" s="1">
        <v>6700.0</v>
      </c>
      <c r="G3" s="1">
        <v>7460.0</v>
      </c>
      <c r="H3" s="1">
        <v>7860.0</v>
      </c>
      <c r="I3" s="1">
        <v>8360.0</v>
      </c>
      <c r="J3" s="1">
        <v>9260.0</v>
      </c>
      <c r="K3" s="1">
        <v>10660.0</v>
      </c>
      <c r="L3" s="2"/>
      <c r="M3" s="2"/>
      <c r="N3" s="2"/>
      <c r="O3" s="2"/>
      <c r="P3" s="2"/>
      <c r="Q3" s="2"/>
      <c r="R3" s="2"/>
      <c r="S3" s="2"/>
      <c r="T3" s="2"/>
      <c r="U3" s="2"/>
      <c r="V3" s="2"/>
      <c r="W3" s="2"/>
      <c r="X3" s="2"/>
      <c r="Y3" s="2"/>
      <c r="Z3" s="2"/>
    </row>
    <row r="4">
      <c r="A4" s="1" t="s">
        <v>146</v>
      </c>
      <c r="B4" s="1">
        <v>4000.0</v>
      </c>
      <c r="C4" s="1">
        <v>4090.0</v>
      </c>
      <c r="D4" s="1">
        <v>4440.0</v>
      </c>
      <c r="E4" s="1">
        <v>4730.0</v>
      </c>
      <c r="F4" s="1">
        <v>5110.0</v>
      </c>
      <c r="G4" s="1">
        <v>5680.0</v>
      </c>
      <c r="H4" s="1">
        <v>5980.0</v>
      </c>
      <c r="I4" s="1">
        <v>6370.0</v>
      </c>
      <c r="J4" s="1">
        <v>7110.0</v>
      </c>
      <c r="K4" s="1">
        <v>8200.0</v>
      </c>
      <c r="L4" s="2"/>
      <c r="M4" s="2"/>
      <c r="N4" s="2"/>
      <c r="O4" s="2"/>
      <c r="P4" s="2"/>
      <c r="Q4" s="2"/>
      <c r="R4" s="2"/>
      <c r="S4" s="2"/>
      <c r="T4" s="2"/>
      <c r="U4" s="2"/>
      <c r="V4" s="2"/>
      <c r="W4" s="2"/>
      <c r="X4" s="2"/>
      <c r="Y4" s="2"/>
      <c r="Z4" s="2"/>
    </row>
    <row r="5">
      <c r="A5" s="1" t="s">
        <v>147</v>
      </c>
      <c r="B5" s="1">
        <v>1270.0</v>
      </c>
      <c r="C5" s="1">
        <v>1310.0</v>
      </c>
      <c r="D5" s="1">
        <v>1360.0</v>
      </c>
      <c r="E5" s="1">
        <v>1440.0</v>
      </c>
      <c r="F5" s="1">
        <v>1600.0</v>
      </c>
      <c r="G5" s="1">
        <v>1790.0</v>
      </c>
      <c r="H5" s="1">
        <v>1880.0</v>
      </c>
      <c r="I5" s="1">
        <v>1990.0</v>
      </c>
      <c r="J5" s="1">
        <v>2150.0</v>
      </c>
      <c r="K5" s="1">
        <v>2460.0</v>
      </c>
      <c r="L5" s="2"/>
      <c r="M5" s="2"/>
      <c r="N5" s="2"/>
      <c r="O5" s="2"/>
      <c r="P5" s="2"/>
      <c r="Q5" s="2"/>
      <c r="R5" s="2"/>
      <c r="S5" s="2"/>
      <c r="T5" s="2"/>
      <c r="U5" s="2"/>
      <c r="V5" s="2"/>
      <c r="W5" s="2"/>
      <c r="X5" s="2"/>
      <c r="Y5" s="2"/>
      <c r="Z5" s="2"/>
    </row>
    <row r="6">
      <c r="A6" s="1" t="s">
        <v>148</v>
      </c>
      <c r="B6" s="1">
        <v>753.0</v>
      </c>
      <c r="C6" s="1">
        <v>807.0</v>
      </c>
      <c r="D6" s="1">
        <v>814.0</v>
      </c>
      <c r="E6" s="1">
        <v>859.0</v>
      </c>
      <c r="F6" s="1">
        <v>935.0</v>
      </c>
      <c r="G6" s="1">
        <v>1040.0</v>
      </c>
      <c r="H6" s="1">
        <v>1040.0</v>
      </c>
      <c r="I6" s="1">
        <v>1070.0</v>
      </c>
      <c r="J6" s="1">
        <v>1540.0</v>
      </c>
      <c r="K6" s="1">
        <v>1260.0</v>
      </c>
      <c r="L6" s="2"/>
      <c r="M6" s="2"/>
      <c r="N6" s="2"/>
      <c r="O6" s="2"/>
      <c r="P6" s="2"/>
      <c r="Q6" s="2"/>
      <c r="R6" s="2"/>
      <c r="S6" s="2"/>
      <c r="T6" s="2"/>
      <c r="U6" s="2"/>
      <c r="V6" s="2"/>
      <c r="W6" s="2"/>
      <c r="X6" s="2"/>
      <c r="Y6" s="2"/>
      <c r="Z6" s="2"/>
    </row>
    <row r="7">
      <c r="A7" s="1" t="s">
        <v>149</v>
      </c>
      <c r="B7" s="1">
        <v>62.0</v>
      </c>
      <c r="C7" s="1">
        <v>61.0</v>
      </c>
      <c r="D7" s="1">
        <v>59.0</v>
      </c>
      <c r="E7" s="1">
        <v>64.0</v>
      </c>
      <c r="F7" s="1">
        <v>68.0</v>
      </c>
      <c r="G7" s="1">
        <v>81.0</v>
      </c>
      <c r="H7" s="1">
        <v>84.0</v>
      </c>
      <c r="I7" s="1">
        <v>146.0</v>
      </c>
      <c r="J7" s="1">
        <v>165.0</v>
      </c>
      <c r="K7" s="1">
        <v>164.0</v>
      </c>
      <c r="L7" s="2"/>
      <c r="M7" s="2"/>
      <c r="N7" s="2"/>
      <c r="O7" s="2"/>
      <c r="P7" s="2"/>
      <c r="Q7" s="2"/>
      <c r="R7" s="2"/>
      <c r="S7" s="2"/>
      <c r="T7" s="2"/>
      <c r="U7" s="2"/>
      <c r="V7" s="2"/>
      <c r="W7" s="2"/>
      <c r="X7" s="2"/>
      <c r="Y7" s="2"/>
      <c r="Z7" s="2"/>
    </row>
    <row r="8">
      <c r="A8" s="1" t="s">
        <v>150</v>
      </c>
      <c r="B8" s="1">
        <v>816.0</v>
      </c>
      <c r="C8" s="1">
        <v>868.0</v>
      </c>
      <c r="D8" s="1">
        <v>873.0</v>
      </c>
      <c r="E8" s="1">
        <v>923.0</v>
      </c>
      <c r="F8" s="1">
        <v>1000.0</v>
      </c>
      <c r="G8" s="1">
        <v>1120.0</v>
      </c>
      <c r="H8" s="1">
        <v>1130.0</v>
      </c>
      <c r="I8" s="1">
        <v>1210.0</v>
      </c>
      <c r="J8" s="1">
        <v>1700.0</v>
      </c>
      <c r="K8" s="1">
        <v>1420.0</v>
      </c>
      <c r="L8" s="2"/>
      <c r="M8" s="2"/>
      <c r="N8" s="2"/>
      <c r="O8" s="2"/>
      <c r="P8" s="2"/>
      <c r="Q8" s="2"/>
      <c r="R8" s="2"/>
      <c r="S8" s="2"/>
      <c r="T8" s="2"/>
      <c r="U8" s="2"/>
      <c r="V8" s="2"/>
      <c r="W8" s="2"/>
      <c r="X8" s="2"/>
      <c r="Y8" s="2"/>
      <c r="Z8" s="2"/>
    </row>
    <row r="9">
      <c r="A9" s="1" t="s">
        <v>151</v>
      </c>
      <c r="B9" s="1">
        <v>459.0</v>
      </c>
      <c r="C9" s="1">
        <v>445.0</v>
      </c>
      <c r="D9" s="1">
        <v>488.0</v>
      </c>
      <c r="E9" s="1">
        <v>520.0</v>
      </c>
      <c r="F9" s="1">
        <v>595.0</v>
      </c>
      <c r="G9" s="1">
        <v>664.0</v>
      </c>
      <c r="H9" s="1">
        <v>750.0</v>
      </c>
      <c r="I9" s="1">
        <v>777.0</v>
      </c>
      <c r="J9" s="1">
        <v>443.0</v>
      </c>
      <c r="K9" s="1">
        <v>1040.0</v>
      </c>
      <c r="L9" s="2"/>
      <c r="M9" s="2"/>
      <c r="N9" s="2"/>
      <c r="O9" s="2"/>
      <c r="P9" s="2"/>
      <c r="Q9" s="2"/>
      <c r="R9" s="2"/>
      <c r="S9" s="2"/>
      <c r="T9" s="2"/>
      <c r="U9" s="2"/>
      <c r="V9" s="2"/>
      <c r="W9" s="2"/>
      <c r="X9" s="2"/>
      <c r="Y9" s="2"/>
      <c r="Z9" s="2"/>
    </row>
    <row r="10">
      <c r="A10" s="1" t="s">
        <v>152</v>
      </c>
      <c r="B10" s="1">
        <v>-71.0</v>
      </c>
      <c r="C10" s="1">
        <v>-70.0</v>
      </c>
      <c r="D10" s="1">
        <v>-62.0</v>
      </c>
      <c r="E10" s="1">
        <v>-82.0</v>
      </c>
      <c r="F10" s="1">
        <v>-89.0</v>
      </c>
      <c r="G10" s="1">
        <v>-96.0</v>
      </c>
      <c r="H10" s="1">
        <v>-81.0</v>
      </c>
      <c r="I10" s="1">
        <v>-92.0</v>
      </c>
      <c r="J10" s="1">
        <v>-120.0</v>
      </c>
      <c r="K10" s="1">
        <v>-173.0</v>
      </c>
      <c r="L10" s="2"/>
      <c r="M10" s="2"/>
      <c r="N10" s="2"/>
      <c r="O10" s="2"/>
      <c r="P10" s="2"/>
      <c r="Q10" s="2"/>
      <c r="R10" s="2"/>
      <c r="S10" s="2"/>
      <c r="T10" s="2"/>
      <c r="U10" s="2"/>
      <c r="V10" s="2"/>
      <c r="W10" s="2"/>
      <c r="X10" s="2"/>
      <c r="Y10" s="2"/>
      <c r="Z10" s="2"/>
    </row>
    <row r="11">
      <c r="A11" s="1" t="s">
        <v>153</v>
      </c>
      <c r="B11" s="1">
        <v>0.0</v>
      </c>
      <c r="C11" s="1">
        <v>0.0</v>
      </c>
      <c r="D11" s="1">
        <v>0.0</v>
      </c>
      <c r="E11" s="1">
        <v>0.0</v>
      </c>
      <c r="F11" s="1">
        <v>0.0</v>
      </c>
      <c r="G11" s="1">
        <v>0.0</v>
      </c>
      <c r="H11" s="1">
        <v>0.0</v>
      </c>
      <c r="I11" s="1">
        <v>0.0</v>
      </c>
      <c r="J11" s="1">
        <v>9.0</v>
      </c>
      <c r="K11" s="1">
        <v>0.0</v>
      </c>
      <c r="L11" s="2"/>
      <c r="M11" s="2"/>
      <c r="N11" s="2"/>
      <c r="O11" s="2"/>
      <c r="P11" s="2"/>
      <c r="Q11" s="2"/>
      <c r="R11" s="2"/>
      <c r="S11" s="2"/>
      <c r="T11" s="2"/>
      <c r="U11" s="2"/>
      <c r="V11" s="2"/>
      <c r="W11" s="2"/>
      <c r="X11" s="2"/>
      <c r="Y11" s="2"/>
      <c r="Z11" s="2"/>
    </row>
    <row r="12">
      <c r="A12" s="1" t="s">
        <v>154</v>
      </c>
      <c r="B12" s="1">
        <v>-71.0</v>
      </c>
      <c r="C12" s="1">
        <v>-70.0</v>
      </c>
      <c r="D12" s="1">
        <v>-62.0</v>
      </c>
      <c r="E12" s="1">
        <v>-82.0</v>
      </c>
      <c r="F12" s="1">
        <v>-89.0</v>
      </c>
      <c r="G12" s="1">
        <v>-96.0</v>
      </c>
      <c r="H12" s="1">
        <v>-81.0</v>
      </c>
      <c r="I12" s="1">
        <v>-92.0</v>
      </c>
      <c r="J12" s="1">
        <v>-110.0</v>
      </c>
      <c r="K12" s="1">
        <v>-173.0</v>
      </c>
      <c r="L12" s="2"/>
      <c r="M12" s="2"/>
      <c r="N12" s="2"/>
      <c r="O12" s="2"/>
      <c r="P12" s="2"/>
      <c r="Q12" s="2"/>
      <c r="R12" s="2"/>
      <c r="S12" s="2"/>
      <c r="T12" s="2"/>
      <c r="U12" s="2"/>
      <c r="V12" s="2"/>
      <c r="W12" s="2"/>
      <c r="X12" s="2"/>
      <c r="Y12" s="2"/>
      <c r="Z12" s="2"/>
    </row>
    <row r="13">
      <c r="A13" s="1" t="s">
        <v>155</v>
      </c>
      <c r="B13" s="1">
        <v>12.0</v>
      </c>
      <c r="C13" s="1">
        <v>5.0</v>
      </c>
      <c r="D13" s="1">
        <v>-10.0</v>
      </c>
      <c r="E13" s="1">
        <v>18.0</v>
      </c>
      <c r="F13" s="1">
        <v>9.0</v>
      </c>
      <c r="G13" s="1">
        <v>12.0</v>
      </c>
      <c r="H13" s="1">
        <v>6.0</v>
      </c>
      <c r="I13" s="1">
        <v>4.0</v>
      </c>
      <c r="J13" s="1">
        <v>-12.0</v>
      </c>
      <c r="K13" s="1">
        <v>23.0</v>
      </c>
      <c r="L13" s="2"/>
      <c r="M13" s="2"/>
      <c r="N13" s="2"/>
      <c r="O13" s="2"/>
      <c r="P13" s="2"/>
      <c r="Q13" s="2"/>
      <c r="R13" s="2"/>
      <c r="S13" s="2"/>
      <c r="T13" s="2"/>
      <c r="U13" s="2"/>
      <c r="V13" s="2"/>
      <c r="W13" s="2"/>
      <c r="X13" s="2"/>
      <c r="Y13" s="2"/>
      <c r="Z13" s="2"/>
    </row>
    <row r="14">
      <c r="A14" s="1" t="s">
        <v>156</v>
      </c>
      <c r="B14" s="1">
        <v>387.0</v>
      </c>
      <c r="C14" s="1">
        <v>379.0</v>
      </c>
      <c r="D14" s="1">
        <v>416.0</v>
      </c>
      <c r="E14" s="1">
        <v>438.0</v>
      </c>
      <c r="F14" s="1">
        <v>515.0</v>
      </c>
      <c r="G14" s="1">
        <v>579.0</v>
      </c>
      <c r="H14" s="1">
        <v>676.0</v>
      </c>
      <c r="I14" s="1">
        <v>689.0</v>
      </c>
      <c r="J14" s="1">
        <v>320.0</v>
      </c>
      <c r="K14" s="1">
        <v>886.0</v>
      </c>
      <c r="L14" s="2"/>
      <c r="M14" s="2"/>
      <c r="N14" s="2"/>
      <c r="O14" s="2"/>
      <c r="P14" s="2"/>
      <c r="Q14" s="2"/>
      <c r="R14" s="2"/>
      <c r="S14" s="2"/>
      <c r="T14" s="2"/>
      <c r="U14" s="2"/>
      <c r="V14" s="2"/>
      <c r="W14" s="2"/>
      <c r="X14" s="2"/>
      <c r="Y14" s="2"/>
      <c r="Z14" s="2"/>
    </row>
    <row r="15">
      <c r="A15" s="1" t="s">
        <v>157</v>
      </c>
      <c r="B15" s="1">
        <v>0.0</v>
      </c>
      <c r="C15" s="1">
        <v>0.0</v>
      </c>
      <c r="D15" s="1">
        <v>-3.0</v>
      </c>
      <c r="E15" s="1">
        <v>0.0</v>
      </c>
      <c r="F15" s="1">
        <v>0.0</v>
      </c>
      <c r="G15" s="1">
        <v>0.0</v>
      </c>
      <c r="H15" s="1">
        <v>0.0</v>
      </c>
      <c r="I15" s="1">
        <v>-95.0</v>
      </c>
      <c r="J15" s="1">
        <v>0.0</v>
      </c>
      <c r="K15" s="1">
        <v>0.0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5.0</v>
      </c>
      <c r="J16" s="1">
        <v>0.0</v>
      </c>
      <c r="K16" s="1">
        <v>-5.0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7.0</v>
      </c>
      <c r="J17" s="1">
        <v>44.0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0.0</v>
      </c>
      <c r="K18" s="1">
        <v>-27.0</v>
      </c>
      <c r="L18" s="2"/>
      <c r="M18" s="2"/>
      <c r="N18" s="2"/>
      <c r="O18" s="2"/>
      <c r="P18" s="2"/>
      <c r="Q18" s="2"/>
      <c r="R18" s="2"/>
      <c r="S18" s="2"/>
      <c r="T18" s="2"/>
      <c r="U18" s="2"/>
      <c r="V18" s="2"/>
      <c r="W18" s="2"/>
      <c r="X18" s="2"/>
      <c r="Y18" s="2"/>
      <c r="Z18" s="2"/>
    </row>
    <row r="19">
      <c r="A19" s="1" t="s">
        <v>161</v>
      </c>
      <c r="B19" s="1">
        <v>-1.0</v>
      </c>
      <c r="C19" s="1">
        <v>0.0</v>
      </c>
      <c r="D19" s="1">
        <v>0.0</v>
      </c>
      <c r="E19" s="1">
        <v>0.0</v>
      </c>
      <c r="F19" s="1">
        <v>0.0</v>
      </c>
      <c r="G19" s="1">
        <v>0.0</v>
      </c>
      <c r="H19" s="1">
        <v>-13.0</v>
      </c>
      <c r="I19" s="1">
        <v>-2.0</v>
      </c>
      <c r="J19" s="1">
        <v>3.0</v>
      </c>
      <c r="K19" s="1">
        <v>0.0</v>
      </c>
      <c r="L19" s="2"/>
      <c r="M19" s="2"/>
      <c r="N19" s="2"/>
      <c r="O19" s="2"/>
      <c r="P19" s="2"/>
      <c r="Q19" s="2"/>
      <c r="R19" s="2"/>
      <c r="S19" s="2"/>
      <c r="T19" s="2"/>
      <c r="U19" s="2"/>
      <c r="V19" s="2"/>
      <c r="W19" s="2"/>
      <c r="X19" s="2"/>
      <c r="Y19" s="2"/>
      <c r="Z19" s="2"/>
    </row>
    <row r="20">
      <c r="A20" s="1" t="s">
        <v>162</v>
      </c>
      <c r="B20" s="1">
        <v>386.0</v>
      </c>
      <c r="C20" s="1">
        <v>379.0</v>
      </c>
      <c r="D20" s="1">
        <v>412.0</v>
      </c>
      <c r="E20" s="1">
        <v>438.0</v>
      </c>
      <c r="F20" s="1">
        <v>515.0</v>
      </c>
      <c r="G20" s="1">
        <v>579.0</v>
      </c>
      <c r="H20" s="1">
        <v>662.0</v>
      </c>
      <c r="I20" s="1">
        <v>604.0</v>
      </c>
      <c r="J20" s="1">
        <v>368.0</v>
      </c>
      <c r="K20" s="1">
        <v>853.0</v>
      </c>
      <c r="L20" s="2"/>
      <c r="M20" s="2"/>
      <c r="N20" s="2"/>
      <c r="O20" s="2"/>
      <c r="P20" s="2"/>
      <c r="Q20" s="2"/>
      <c r="R20" s="2"/>
      <c r="S20" s="2"/>
      <c r="T20" s="2"/>
      <c r="U20" s="2"/>
      <c r="V20" s="2"/>
      <c r="W20" s="2"/>
      <c r="X20" s="2"/>
      <c r="Y20" s="2"/>
      <c r="Z20" s="2"/>
    </row>
    <row r="21" ht="15.75" customHeight="1">
      <c r="A21" s="1" t="s">
        <v>163</v>
      </c>
      <c r="B21" s="1">
        <v>153.0</v>
      </c>
      <c r="C21" s="1">
        <v>85.0</v>
      </c>
      <c r="D21" s="1">
        <v>159.0</v>
      </c>
      <c r="E21" s="1">
        <v>133.0</v>
      </c>
      <c r="F21" s="1">
        <v>96.0</v>
      </c>
      <c r="G21" s="1">
        <v>96.0</v>
      </c>
      <c r="H21" s="1">
        <v>53.0</v>
      </c>
      <c r="I21" s="1">
        <v>137.0</v>
      </c>
      <c r="J21" s="1">
        <v>96.0</v>
      </c>
      <c r="K21" s="1">
        <v>248.0</v>
      </c>
      <c r="L21" s="2"/>
      <c r="M21" s="2"/>
      <c r="N21" s="2"/>
      <c r="O21" s="2"/>
      <c r="P21" s="2"/>
      <c r="Q21" s="2"/>
      <c r="R21" s="2"/>
      <c r="S21" s="2"/>
      <c r="T21" s="2"/>
      <c r="U21" s="2"/>
      <c r="V21" s="2"/>
      <c r="W21" s="2"/>
      <c r="X21" s="2"/>
      <c r="Y21" s="2"/>
      <c r="Z21" s="2"/>
    </row>
    <row r="22" ht="15.75" customHeight="1">
      <c r="A22" s="1" t="s">
        <v>164</v>
      </c>
      <c r="B22" s="1">
        <v>233.0</v>
      </c>
      <c r="C22" s="1">
        <v>294.0</v>
      </c>
      <c r="D22" s="1">
        <v>252.0</v>
      </c>
      <c r="E22" s="1">
        <v>305.0</v>
      </c>
      <c r="F22" s="1">
        <v>419.0</v>
      </c>
      <c r="G22" s="1">
        <v>483.0</v>
      </c>
      <c r="H22" s="1">
        <v>609.0</v>
      </c>
      <c r="I22" s="1">
        <v>467.0</v>
      </c>
      <c r="J22" s="1">
        <v>271.0</v>
      </c>
      <c r="K22" s="1">
        <v>606.0</v>
      </c>
      <c r="L22" s="2"/>
      <c r="M22" s="2"/>
      <c r="N22" s="2"/>
      <c r="O22" s="2"/>
      <c r="P22" s="2"/>
      <c r="Q22" s="2"/>
      <c r="R22" s="2"/>
      <c r="S22" s="2"/>
      <c r="T22" s="2"/>
      <c r="U22" s="2"/>
      <c r="V22" s="2"/>
      <c r="W22" s="2"/>
      <c r="X22" s="2"/>
      <c r="Y22" s="2"/>
      <c r="Z22" s="2"/>
    </row>
    <row r="23" ht="15.75" customHeight="1">
      <c r="A23" s="1" t="s">
        <v>165</v>
      </c>
      <c r="B23" s="1">
        <v>233.0</v>
      </c>
      <c r="C23" s="1">
        <v>294.0</v>
      </c>
      <c r="D23" s="1">
        <v>252.0</v>
      </c>
      <c r="E23" s="1">
        <v>305.0</v>
      </c>
      <c r="F23" s="1">
        <v>419.0</v>
      </c>
      <c r="G23" s="1">
        <v>483.0</v>
      </c>
      <c r="H23" s="1">
        <v>609.0</v>
      </c>
      <c r="I23" s="1">
        <v>467.0</v>
      </c>
      <c r="J23" s="1">
        <v>271.0</v>
      </c>
      <c r="K23" s="1">
        <v>606.0</v>
      </c>
      <c r="L23" s="2"/>
      <c r="M23" s="2"/>
      <c r="N23" s="2"/>
      <c r="O23" s="2"/>
      <c r="P23" s="2"/>
      <c r="Q23" s="2"/>
      <c r="R23" s="2"/>
      <c r="S23" s="2"/>
      <c r="T23" s="2"/>
      <c r="U23" s="2"/>
      <c r="V23" s="2"/>
      <c r="W23" s="2"/>
      <c r="X23" s="2"/>
      <c r="Y23" s="2"/>
      <c r="Z23" s="2"/>
    </row>
    <row r="24" ht="15.75" customHeight="1">
      <c r="A24" s="1" t="s">
        <v>107</v>
      </c>
      <c r="B24" s="1">
        <v>0.0</v>
      </c>
      <c r="C24" s="1">
        <v>0.0</v>
      </c>
      <c r="D24" s="1">
        <v>0.0</v>
      </c>
      <c r="E24" s="1">
        <v>0.0</v>
      </c>
      <c r="F24" s="1">
        <v>0.0</v>
      </c>
      <c r="G24" s="1">
        <v>0.0</v>
      </c>
      <c r="H24" s="1">
        <v>0.0</v>
      </c>
      <c r="I24" s="1">
        <v>16.0</v>
      </c>
      <c r="J24" s="1">
        <v>57.0</v>
      </c>
      <c r="K24" s="1">
        <v>0.0</v>
      </c>
      <c r="L24" s="2"/>
      <c r="M24" s="2"/>
      <c r="N24" s="2"/>
      <c r="O24" s="2"/>
      <c r="P24" s="2"/>
      <c r="Q24" s="2"/>
      <c r="R24" s="2"/>
      <c r="S24" s="2"/>
      <c r="T24" s="2"/>
      <c r="U24" s="2"/>
      <c r="V24" s="2"/>
      <c r="W24" s="2"/>
      <c r="X24" s="2"/>
      <c r="Y24" s="2"/>
      <c r="Z24" s="2"/>
    </row>
    <row r="25" ht="15.75" customHeight="1">
      <c r="A25" s="1" t="s">
        <v>166</v>
      </c>
      <c r="B25" s="1">
        <v>233.0</v>
      </c>
      <c r="C25" s="1">
        <v>294.0</v>
      </c>
      <c r="D25" s="1">
        <v>252.0</v>
      </c>
      <c r="E25" s="1">
        <v>305.0</v>
      </c>
      <c r="F25" s="1">
        <v>419.0</v>
      </c>
      <c r="G25" s="1">
        <v>483.0</v>
      </c>
      <c r="H25" s="1">
        <v>609.0</v>
      </c>
      <c r="I25" s="1">
        <v>467.0</v>
      </c>
      <c r="J25" s="1">
        <v>272.0</v>
      </c>
      <c r="K25" s="1">
        <v>606.0</v>
      </c>
      <c r="L25" s="2"/>
      <c r="M25" s="2"/>
      <c r="N25" s="2"/>
      <c r="O25" s="2"/>
      <c r="P25" s="2"/>
      <c r="Q25" s="2"/>
      <c r="R25" s="2"/>
      <c r="S25" s="2"/>
      <c r="T25" s="2"/>
      <c r="U25" s="2"/>
      <c r="V25" s="2"/>
      <c r="W25" s="2"/>
      <c r="X25" s="2"/>
      <c r="Y25" s="2"/>
      <c r="Z25" s="2"/>
    </row>
    <row r="26" ht="15.75" customHeight="1">
      <c r="A26" s="1" t="s">
        <v>167</v>
      </c>
      <c r="B26" s="1">
        <v>3.0</v>
      </c>
      <c r="C26" s="1">
        <v>3.0</v>
      </c>
      <c r="D26" s="1">
        <v>2.0</v>
      </c>
      <c r="E26" s="1">
        <v>1.0</v>
      </c>
      <c r="F26" s="1">
        <v>1.0</v>
      </c>
      <c r="G26" s="1">
        <v>1.0</v>
      </c>
      <c r="H26" s="1">
        <v>3.0</v>
      </c>
      <c r="I26" s="1">
        <v>3.0</v>
      </c>
      <c r="J26" s="1">
        <v>2.0</v>
      </c>
      <c r="K26" s="1">
        <v>4.0</v>
      </c>
      <c r="L26" s="2"/>
      <c r="M26" s="2"/>
      <c r="N26" s="2"/>
      <c r="O26" s="2"/>
      <c r="P26" s="2"/>
      <c r="Q26" s="2"/>
      <c r="R26" s="2"/>
      <c r="S26" s="2"/>
      <c r="T26" s="2"/>
      <c r="U26" s="2"/>
      <c r="V26" s="2"/>
      <c r="W26" s="2"/>
      <c r="X26" s="2"/>
      <c r="Y26" s="2"/>
      <c r="Z26" s="2"/>
    </row>
    <row r="27" ht="15.75" customHeight="1">
      <c r="A27" s="1" t="s">
        <v>168</v>
      </c>
      <c r="B27" s="1">
        <v>229.0</v>
      </c>
      <c r="C27" s="1">
        <v>291.0</v>
      </c>
      <c r="D27" s="1">
        <v>250.0</v>
      </c>
      <c r="E27" s="1">
        <v>303.0</v>
      </c>
      <c r="F27" s="1">
        <v>417.0</v>
      </c>
      <c r="G27" s="1">
        <v>481.0</v>
      </c>
      <c r="H27" s="1">
        <v>605.0</v>
      </c>
      <c r="I27" s="1">
        <v>464.0</v>
      </c>
      <c r="J27" s="1">
        <v>270.0</v>
      </c>
      <c r="K27" s="1">
        <v>601.0</v>
      </c>
      <c r="L27" s="2"/>
      <c r="M27" s="2"/>
      <c r="N27" s="2"/>
      <c r="O27" s="2"/>
      <c r="P27" s="2"/>
      <c r="Q27" s="2"/>
      <c r="R27" s="2"/>
      <c r="S27" s="2"/>
      <c r="T27" s="2"/>
      <c r="U27" s="2"/>
      <c r="V27" s="2"/>
      <c r="W27" s="2"/>
      <c r="X27" s="2"/>
      <c r="Y27" s="2"/>
      <c r="Z27" s="2"/>
    </row>
    <row r="28" ht="15.75" customHeight="1">
      <c r="A28" s="1" t="s">
        <v>169</v>
      </c>
      <c r="B28" s="1">
        <v>229.0</v>
      </c>
      <c r="C28" s="1">
        <v>291.0</v>
      </c>
      <c r="D28" s="1">
        <v>250.0</v>
      </c>
      <c r="E28" s="1">
        <v>303.0</v>
      </c>
      <c r="F28" s="1">
        <v>417.0</v>
      </c>
      <c r="G28" s="1">
        <v>481.0</v>
      </c>
      <c r="H28" s="1">
        <v>605.0</v>
      </c>
      <c r="I28" s="1">
        <v>464.0</v>
      </c>
      <c r="J28" s="1">
        <v>270.0</v>
      </c>
      <c r="K28" s="1">
        <v>601.0</v>
      </c>
      <c r="L28" s="2"/>
      <c r="M28" s="2"/>
      <c r="N28" s="2"/>
      <c r="O28" s="2"/>
      <c r="P28" s="2"/>
      <c r="Q28" s="2"/>
      <c r="R28" s="2"/>
      <c r="S28" s="2"/>
      <c r="T28" s="2"/>
      <c r="U28" s="2"/>
      <c r="V28" s="2"/>
      <c r="W28" s="2"/>
      <c r="X28" s="2"/>
      <c r="Y28" s="2"/>
      <c r="Z28" s="2"/>
    </row>
    <row r="29" ht="15.75" customHeight="1">
      <c r="A29" s="1" t="s">
        <v>170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171</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182</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183</v>
      </c>
      <c r="B32" s="1">
        <v>145.0</v>
      </c>
      <c r="C32" s="1">
        <v>146.0</v>
      </c>
      <c r="D32" s="1">
        <v>148.0</v>
      </c>
      <c r="E32" s="1">
        <v>146.0</v>
      </c>
      <c r="F32" s="1">
        <v>142.0</v>
      </c>
      <c r="G32" s="1">
        <v>140.0</v>
      </c>
      <c r="H32" s="1">
        <v>138.0</v>
      </c>
      <c r="I32" s="1">
        <v>134.0</v>
      </c>
      <c r="J32" s="1">
        <v>132.0</v>
      </c>
      <c r="K32" s="1">
        <v>130.0</v>
      </c>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150.0</v>
      </c>
      <c r="C35" s="1">
        <v>150.0</v>
      </c>
      <c r="D35" s="1">
        <v>150.0</v>
      </c>
      <c r="E35" s="1">
        <v>148.0</v>
      </c>
      <c r="F35" s="1">
        <v>143.0</v>
      </c>
      <c r="G35" s="1">
        <v>141.0</v>
      </c>
      <c r="H35" s="1">
        <v>139.0</v>
      </c>
      <c r="I35" s="1">
        <v>135.0</v>
      </c>
      <c r="J35" s="1">
        <v>133.0</v>
      </c>
      <c r="K35" s="1">
        <v>131.0</v>
      </c>
      <c r="L35" s="2"/>
      <c r="M35" s="2"/>
      <c r="N35" s="2"/>
      <c r="O35" s="2"/>
      <c r="P35" s="2"/>
      <c r="Q35" s="2"/>
      <c r="R35" s="2"/>
      <c r="S35" s="2"/>
      <c r="T35" s="2"/>
      <c r="U35" s="2"/>
      <c r="V35" s="2"/>
      <c r="W35" s="2"/>
      <c r="X35" s="2"/>
      <c r="Y35" s="2"/>
      <c r="Z35" s="2"/>
    </row>
    <row r="36" ht="15.75" customHeight="1">
      <c r="A36" s="1" t="s">
        <v>197</v>
      </c>
      <c r="B36" s="1" t="s">
        <v>198</v>
      </c>
      <c r="C36" s="1" t="s">
        <v>199</v>
      </c>
      <c r="D36" s="1" t="s">
        <v>200</v>
      </c>
      <c r="E36" s="1" t="s">
        <v>201</v>
      </c>
      <c r="F36" s="1" t="s">
        <v>202</v>
      </c>
      <c r="G36" s="1" t="s">
        <v>203</v>
      </c>
      <c r="H36" s="1" t="s">
        <v>204</v>
      </c>
      <c r="I36" s="1" t="s">
        <v>205</v>
      </c>
      <c r="J36" s="1" t="s">
        <v>185</v>
      </c>
      <c r="K36" s="1" t="s">
        <v>206</v>
      </c>
      <c r="L36" s="2"/>
      <c r="M36" s="2"/>
      <c r="N36" s="2"/>
      <c r="O36" s="2"/>
      <c r="P36" s="2"/>
      <c r="Q36" s="2"/>
      <c r="R36" s="2"/>
      <c r="S36" s="2"/>
      <c r="T36" s="2"/>
      <c r="U36" s="2"/>
      <c r="V36" s="2"/>
      <c r="W36" s="2"/>
      <c r="X36" s="2"/>
      <c r="Y36" s="2"/>
      <c r="Z36" s="2"/>
    </row>
    <row r="37" ht="15.75" customHeight="1">
      <c r="A37" s="1" t="s">
        <v>207</v>
      </c>
      <c r="B37" s="1" t="s">
        <v>208</v>
      </c>
      <c r="C37" s="1" t="s">
        <v>172</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t="s">
        <v>227</v>
      </c>
      <c r="L38" s="2"/>
      <c r="M38" s="2"/>
      <c r="N38" s="2"/>
      <c r="O38" s="2"/>
      <c r="P38" s="2"/>
      <c r="Q38" s="2"/>
      <c r="R38" s="2"/>
      <c r="S38" s="2"/>
      <c r="T38" s="2"/>
      <c r="U38" s="2"/>
      <c r="V38" s="2"/>
      <c r="W38" s="2"/>
      <c r="X38" s="2"/>
      <c r="Y38" s="2"/>
      <c r="Z38" s="2"/>
    </row>
    <row r="39" ht="15.75" customHeight="1">
      <c r="A39" s="1" t="s">
        <v>228</v>
      </c>
      <c r="B39" s="1" t="s">
        <v>229</v>
      </c>
      <c r="C39" s="1" t="s">
        <v>230</v>
      </c>
      <c r="D39" s="1" t="s">
        <v>231</v>
      </c>
      <c r="E39" s="1" t="s">
        <v>232</v>
      </c>
      <c r="F39" s="1" t="s">
        <v>233</v>
      </c>
      <c r="G39" s="1" t="s">
        <v>234</v>
      </c>
      <c r="H39" s="1" t="s">
        <v>235</v>
      </c>
      <c r="I39" s="1" t="s">
        <v>236</v>
      </c>
      <c r="J39" s="1" t="s">
        <v>237</v>
      </c>
      <c r="K39" s="1" t="s">
        <v>238</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239</v>
      </c>
      <c r="B41" s="1">
        <v>521.0</v>
      </c>
      <c r="C41" s="1">
        <v>506.0</v>
      </c>
      <c r="D41" s="1">
        <v>548.0</v>
      </c>
      <c r="E41" s="1">
        <v>585.0</v>
      </c>
      <c r="F41" s="1">
        <v>664.0</v>
      </c>
      <c r="G41" s="1">
        <v>745.0</v>
      </c>
      <c r="H41" s="1">
        <v>834.0</v>
      </c>
      <c r="I41" s="1">
        <v>922.0</v>
      </c>
      <c r="J41" s="1">
        <v>608.0</v>
      </c>
      <c r="K41" s="1">
        <v>1200.0</v>
      </c>
      <c r="L41" s="2"/>
      <c r="M41" s="2"/>
      <c r="N41" s="2"/>
      <c r="O41" s="2"/>
      <c r="P41" s="2"/>
      <c r="Q41" s="2"/>
      <c r="R41" s="2"/>
      <c r="S41" s="2"/>
      <c r="T41" s="2"/>
      <c r="U41" s="2"/>
      <c r="V41" s="2"/>
      <c r="W41" s="2"/>
      <c r="X41" s="2"/>
      <c r="Y41" s="2"/>
      <c r="Z41" s="2"/>
    </row>
    <row r="42" ht="15.75" customHeight="1">
      <c r="A42" s="1" t="s">
        <v>240</v>
      </c>
      <c r="B42" s="1">
        <v>470.0</v>
      </c>
      <c r="C42" s="1">
        <v>457.0</v>
      </c>
      <c r="D42" s="1">
        <v>502.0</v>
      </c>
      <c r="E42" s="1">
        <v>537.0</v>
      </c>
      <c r="F42" s="1">
        <v>616.0</v>
      </c>
      <c r="G42" s="1">
        <v>687.0</v>
      </c>
      <c r="H42" s="1">
        <v>769.0</v>
      </c>
      <c r="I42" s="1">
        <v>853.0</v>
      </c>
      <c r="J42" s="1">
        <v>537.0</v>
      </c>
      <c r="K42" s="1">
        <v>1130.0</v>
      </c>
      <c r="L42" s="2"/>
      <c r="M42" s="2"/>
      <c r="N42" s="2"/>
      <c r="O42" s="2"/>
      <c r="P42" s="2"/>
      <c r="Q42" s="2"/>
      <c r="R42" s="2"/>
      <c r="S42" s="2"/>
      <c r="T42" s="2"/>
      <c r="U42" s="2"/>
      <c r="V42" s="2"/>
      <c r="W42" s="2"/>
      <c r="X42" s="2"/>
      <c r="Y42" s="2"/>
      <c r="Z42" s="2"/>
    </row>
    <row r="43" ht="15.75" customHeight="1">
      <c r="A43" s="1" t="s">
        <v>241</v>
      </c>
      <c r="B43" s="1">
        <v>459.0</v>
      </c>
      <c r="C43" s="1">
        <v>445.0</v>
      </c>
      <c r="D43" s="1">
        <v>488.0</v>
      </c>
      <c r="E43" s="1">
        <v>520.0</v>
      </c>
      <c r="F43" s="1">
        <v>595.0</v>
      </c>
      <c r="G43" s="1">
        <v>664.0</v>
      </c>
      <c r="H43" s="1">
        <v>750.0</v>
      </c>
      <c r="I43" s="1">
        <v>777.0</v>
      </c>
      <c r="J43" s="1">
        <v>443.0</v>
      </c>
      <c r="K43" s="1">
        <v>1040.0</v>
      </c>
      <c r="L43" s="2"/>
      <c r="M43" s="2"/>
      <c r="N43" s="2"/>
      <c r="O43" s="2"/>
      <c r="P43" s="2"/>
      <c r="Q43" s="2"/>
      <c r="R43" s="2"/>
      <c r="S43" s="2"/>
      <c r="T43" s="2"/>
      <c r="U43" s="2"/>
      <c r="V43" s="2"/>
      <c r="W43" s="2"/>
      <c r="X43" s="2"/>
      <c r="Y43" s="2"/>
      <c r="Z43" s="2"/>
    </row>
    <row r="44" ht="15.75" customHeight="1">
      <c r="A44" s="1" t="s">
        <v>242</v>
      </c>
      <c r="B44" s="1">
        <v>614.0</v>
      </c>
      <c r="C44" s="1">
        <v>595.0</v>
      </c>
      <c r="D44" s="1">
        <v>629.0</v>
      </c>
      <c r="E44" s="1">
        <v>666.0</v>
      </c>
      <c r="F44" s="1">
        <v>746.0</v>
      </c>
      <c r="G44" s="1">
        <v>838.0</v>
      </c>
      <c r="H44" s="1">
        <v>920.0</v>
      </c>
      <c r="I44" s="1">
        <v>1000.0</v>
      </c>
      <c r="J44" s="1">
        <v>688.0</v>
      </c>
      <c r="K44" s="1">
        <v>1280.0</v>
      </c>
      <c r="L44" s="2"/>
      <c r="M44" s="2"/>
      <c r="N44" s="2"/>
      <c r="O44" s="2"/>
      <c r="P44" s="2"/>
      <c r="Q44" s="2"/>
      <c r="R44" s="2"/>
      <c r="S44" s="2"/>
      <c r="T44" s="2"/>
      <c r="U44" s="2"/>
      <c r="V44" s="2"/>
      <c r="W44" s="2"/>
      <c r="X44" s="2"/>
      <c r="Y44" s="2"/>
      <c r="Z44" s="2"/>
    </row>
    <row r="45" ht="15.75" customHeight="1">
      <c r="A45" s="1" t="s">
        <v>243</v>
      </c>
      <c r="B45" s="1" t="s">
        <v>244</v>
      </c>
      <c r="C45" s="1" t="s">
        <v>245</v>
      </c>
      <c r="D45" s="1" t="s">
        <v>246</v>
      </c>
      <c r="E45" s="1" t="s">
        <v>247</v>
      </c>
      <c r="F45" s="1" t="s">
        <v>248</v>
      </c>
      <c r="G45" s="1" t="s">
        <v>249</v>
      </c>
      <c r="H45" s="1" t="s">
        <v>122</v>
      </c>
      <c r="I45" s="1" t="s">
        <v>250</v>
      </c>
      <c r="J45" s="1" t="s">
        <v>251</v>
      </c>
      <c r="K45" s="1" t="s">
        <v>252</v>
      </c>
      <c r="L45" s="2"/>
      <c r="M45" s="2"/>
      <c r="N45" s="2"/>
      <c r="O45" s="2"/>
      <c r="P45" s="2"/>
      <c r="Q45" s="2"/>
      <c r="R45" s="2"/>
      <c r="S45" s="2"/>
      <c r="T45" s="2"/>
      <c r="U45" s="2"/>
      <c r="V45" s="2"/>
      <c r="W45" s="2"/>
      <c r="X45" s="2"/>
      <c r="Y45" s="2"/>
      <c r="Z45" s="2"/>
    </row>
    <row r="46" ht="15.75" customHeight="1">
      <c r="A46" s="1" t="s">
        <v>253</v>
      </c>
      <c r="B46" s="1">
        <v>156.0</v>
      </c>
      <c r="C46" s="1">
        <v>81.0</v>
      </c>
      <c r="D46" s="1">
        <v>144.0</v>
      </c>
      <c r="E46" s="1">
        <v>109.0</v>
      </c>
      <c r="F46" s="1">
        <v>60.0</v>
      </c>
      <c r="G46" s="1">
        <v>15.0</v>
      </c>
      <c r="H46" s="1">
        <v>-188.0</v>
      </c>
      <c r="I46" s="1">
        <v>259.0</v>
      </c>
      <c r="J46" s="1">
        <v>442.0</v>
      </c>
      <c r="K46" s="1">
        <v>346.0</v>
      </c>
      <c r="L46" s="2"/>
      <c r="M46" s="2"/>
      <c r="N46" s="2"/>
      <c r="O46" s="2"/>
      <c r="P46" s="2"/>
      <c r="Q46" s="2"/>
      <c r="R46" s="2"/>
      <c r="S46" s="2"/>
      <c r="T46" s="2"/>
      <c r="U46" s="2"/>
      <c r="V46" s="2"/>
      <c r="W46" s="2"/>
      <c r="X46" s="2"/>
      <c r="Y46" s="2"/>
      <c r="Z46" s="2"/>
    </row>
    <row r="47" ht="15.75" customHeight="1">
      <c r="A47" s="1" t="s">
        <v>254</v>
      </c>
      <c r="B47" s="1">
        <v>0.0</v>
      </c>
      <c r="C47" s="1">
        <v>0.0</v>
      </c>
      <c r="D47" s="1">
        <v>0.0</v>
      </c>
      <c r="E47" s="1">
        <v>10.0</v>
      </c>
      <c r="F47" s="1">
        <v>13.0</v>
      </c>
      <c r="G47" s="1">
        <v>15.0</v>
      </c>
      <c r="H47" s="1">
        <v>9.0</v>
      </c>
      <c r="I47" s="1">
        <v>8.0</v>
      </c>
      <c r="J47" s="1">
        <v>9.0</v>
      </c>
      <c r="K47" s="1">
        <v>2.0</v>
      </c>
      <c r="L47" s="2"/>
      <c r="M47" s="2"/>
      <c r="N47" s="2"/>
      <c r="O47" s="2"/>
      <c r="P47" s="2"/>
      <c r="Q47" s="2"/>
      <c r="R47" s="2"/>
      <c r="S47" s="2"/>
      <c r="T47" s="2"/>
      <c r="U47" s="2"/>
      <c r="V47" s="2"/>
      <c r="W47" s="2"/>
      <c r="X47" s="2"/>
      <c r="Y47" s="2"/>
      <c r="Z47" s="2"/>
    </row>
    <row r="48" ht="15.75" customHeight="1">
      <c r="A48" s="1" t="s">
        <v>255</v>
      </c>
      <c r="B48" s="1">
        <v>156.0</v>
      </c>
      <c r="C48" s="1">
        <v>81.0</v>
      </c>
      <c r="D48" s="1">
        <v>144.0</v>
      </c>
      <c r="E48" s="1">
        <v>119.0</v>
      </c>
      <c r="F48" s="1">
        <v>73.0</v>
      </c>
      <c r="G48" s="1">
        <v>31.0</v>
      </c>
      <c r="H48" s="1">
        <v>-179.0</v>
      </c>
      <c r="I48" s="1">
        <v>268.0</v>
      </c>
      <c r="J48" s="1">
        <v>451.0</v>
      </c>
      <c r="K48" s="1">
        <v>349.0</v>
      </c>
      <c r="L48" s="2"/>
      <c r="M48" s="2"/>
      <c r="N48" s="2"/>
      <c r="O48" s="2"/>
      <c r="P48" s="2"/>
      <c r="Q48" s="2"/>
      <c r="R48" s="2"/>
      <c r="S48" s="2"/>
      <c r="T48" s="2"/>
      <c r="U48" s="2"/>
      <c r="V48" s="2"/>
      <c r="W48" s="2"/>
      <c r="X48" s="2"/>
      <c r="Y48" s="2"/>
      <c r="Z48" s="2"/>
    </row>
    <row r="49" ht="15.75" customHeight="1">
      <c r="A49" s="1" t="s">
        <v>256</v>
      </c>
      <c r="B49" s="1">
        <v>-2.0</v>
      </c>
      <c r="C49" s="1">
        <v>3.0</v>
      </c>
      <c r="D49" s="1">
        <v>15.0</v>
      </c>
      <c r="E49" s="1">
        <v>13.0</v>
      </c>
      <c r="F49" s="1">
        <v>23.0</v>
      </c>
      <c r="G49" s="1">
        <v>65.0</v>
      </c>
      <c r="H49" s="1">
        <v>232.0</v>
      </c>
      <c r="I49" s="1">
        <v>-135.0</v>
      </c>
      <c r="J49" s="1">
        <v>-351.0</v>
      </c>
      <c r="K49" s="1">
        <v>-100.0</v>
      </c>
      <c r="L49" s="2"/>
      <c r="M49" s="2"/>
      <c r="N49" s="2"/>
      <c r="O49" s="2"/>
      <c r="P49" s="2"/>
      <c r="Q49" s="2"/>
      <c r="R49" s="2"/>
      <c r="S49" s="2"/>
      <c r="T49" s="2"/>
      <c r="U49" s="2"/>
      <c r="V49" s="2"/>
      <c r="W49" s="2"/>
      <c r="X49" s="2"/>
      <c r="Y49" s="2"/>
      <c r="Z49" s="2"/>
    </row>
    <row r="50" ht="15.75" customHeight="1">
      <c r="A50" s="1" t="s">
        <v>257</v>
      </c>
      <c r="B50" s="1">
        <v>0.0</v>
      </c>
      <c r="C50" s="1">
        <v>0.0</v>
      </c>
      <c r="D50" s="1">
        <v>0.0</v>
      </c>
      <c r="E50" s="1">
        <v>0.0</v>
      </c>
      <c r="F50" s="1">
        <v>0.0</v>
      </c>
      <c r="G50" s="1">
        <v>0.0</v>
      </c>
      <c r="H50" s="1">
        <v>0.0</v>
      </c>
      <c r="I50" s="1">
        <v>4.0</v>
      </c>
      <c r="J50" s="1">
        <v>-3.0</v>
      </c>
      <c r="K50" s="1">
        <v>-69.0</v>
      </c>
      <c r="L50" s="2"/>
      <c r="M50" s="2"/>
      <c r="N50" s="2"/>
      <c r="O50" s="2"/>
      <c r="P50" s="2"/>
      <c r="Q50" s="2"/>
      <c r="R50" s="2"/>
      <c r="S50" s="2"/>
      <c r="T50" s="2"/>
      <c r="U50" s="2"/>
      <c r="V50" s="2"/>
      <c r="W50" s="2"/>
      <c r="X50" s="2"/>
      <c r="Y50" s="2"/>
      <c r="Z50" s="2"/>
    </row>
    <row r="51" ht="15.75" customHeight="1">
      <c r="A51" s="1" t="s">
        <v>258</v>
      </c>
      <c r="B51" s="1">
        <v>-2.0</v>
      </c>
      <c r="C51" s="1">
        <v>3.0</v>
      </c>
      <c r="D51" s="1">
        <v>15.0</v>
      </c>
      <c r="E51" s="1">
        <v>13.0</v>
      </c>
      <c r="F51" s="1">
        <v>23.0</v>
      </c>
      <c r="G51" s="1">
        <v>65.0</v>
      </c>
      <c r="H51" s="1">
        <v>232.0</v>
      </c>
      <c r="I51" s="1">
        <v>-130.0</v>
      </c>
      <c r="J51" s="1">
        <v>-354.0</v>
      </c>
      <c r="K51" s="1">
        <v>-101.0</v>
      </c>
      <c r="L51" s="2"/>
      <c r="M51" s="2"/>
      <c r="N51" s="2"/>
      <c r="O51" s="2"/>
      <c r="P51" s="2"/>
      <c r="Q51" s="2"/>
      <c r="R51" s="2"/>
      <c r="S51" s="2"/>
      <c r="T51" s="2"/>
      <c r="U51" s="2"/>
      <c r="V51" s="2"/>
      <c r="W51" s="2"/>
      <c r="X51" s="2"/>
      <c r="Y51" s="2"/>
      <c r="Z51" s="2"/>
    </row>
    <row r="52" ht="15.75" customHeight="1">
      <c r="A52" s="1" t="s">
        <v>259</v>
      </c>
      <c r="B52" s="1">
        <v>242.0</v>
      </c>
      <c r="C52" s="1">
        <v>237.0</v>
      </c>
      <c r="D52" s="1">
        <v>260.0</v>
      </c>
      <c r="E52" s="1">
        <v>274.0</v>
      </c>
      <c r="F52" s="1">
        <v>322.0</v>
      </c>
      <c r="G52" s="1">
        <v>362.0</v>
      </c>
      <c r="H52" s="1">
        <v>422.0</v>
      </c>
      <c r="I52" s="1">
        <v>431.0</v>
      </c>
      <c r="J52" s="1">
        <v>200.0</v>
      </c>
      <c r="K52" s="1">
        <v>554.0</v>
      </c>
      <c r="L52" s="2"/>
      <c r="M52" s="2"/>
      <c r="N52" s="2"/>
      <c r="O52" s="2"/>
      <c r="P52" s="2"/>
      <c r="Q52" s="2"/>
      <c r="R52" s="2"/>
      <c r="S52" s="2"/>
      <c r="T52" s="2"/>
      <c r="U52" s="2"/>
      <c r="V52" s="2"/>
      <c r="W52" s="2"/>
      <c r="X52" s="2"/>
      <c r="Y52" s="2"/>
      <c r="Z52" s="2"/>
    </row>
    <row r="53" ht="15.75" customHeight="1">
      <c r="A53" s="1" t="s">
        <v>260</v>
      </c>
      <c r="B53" s="1">
        <v>0.0</v>
      </c>
      <c r="C53" s="1">
        <v>62.0</v>
      </c>
      <c r="D53" s="1">
        <v>54.0</v>
      </c>
      <c r="E53" s="1">
        <v>74.0</v>
      </c>
      <c r="F53" s="1">
        <v>85.0</v>
      </c>
      <c r="G53" s="1">
        <v>90.0</v>
      </c>
      <c r="H53" s="1">
        <v>60.0</v>
      </c>
      <c r="I53" s="1">
        <v>74.0</v>
      </c>
      <c r="J53" s="1">
        <v>121.0</v>
      </c>
      <c r="K53" s="1">
        <v>188.0</v>
      </c>
      <c r="L53" s="2"/>
      <c r="M53" s="2"/>
      <c r="N53" s="2"/>
      <c r="O53" s="2"/>
      <c r="P53" s="2"/>
      <c r="Q53" s="2"/>
      <c r="R53" s="2"/>
      <c r="S53" s="2"/>
      <c r="T53" s="2"/>
      <c r="U53" s="2"/>
      <c r="V53" s="2"/>
      <c r="W53" s="2"/>
      <c r="X53" s="2"/>
      <c r="Y53" s="2"/>
      <c r="Z53" s="2"/>
    </row>
    <row r="54" ht="15.75" customHeight="1">
      <c r="A54" s="1" t="s">
        <v>261</v>
      </c>
      <c r="B54" s="1">
        <v>68.0</v>
      </c>
      <c r="C54" s="1">
        <v>70.0</v>
      </c>
      <c r="D54" s="1">
        <v>70.0</v>
      </c>
      <c r="E54" s="1">
        <v>70.0</v>
      </c>
      <c r="F54" s="1">
        <v>90.0</v>
      </c>
      <c r="G54" s="1">
        <v>80.0</v>
      </c>
      <c r="H54" s="1">
        <v>80.0</v>
      </c>
      <c r="I54" s="1">
        <v>0.0</v>
      </c>
      <c r="J54" s="1">
        <v>0.0</v>
      </c>
      <c r="K54" s="1">
        <v>0.0</v>
      </c>
      <c r="L54" s="2"/>
      <c r="M54" s="2"/>
      <c r="N54" s="2"/>
      <c r="O54" s="2"/>
      <c r="P54" s="2"/>
      <c r="Q54" s="2"/>
      <c r="R54" s="2"/>
      <c r="S54" s="2"/>
      <c r="T54" s="2"/>
      <c r="U54" s="2"/>
      <c r="V54" s="2"/>
      <c r="W54" s="2"/>
      <c r="X54" s="2"/>
      <c r="Y54" s="2"/>
      <c r="Z54" s="2"/>
    </row>
    <row r="55" ht="15.75" customHeight="1">
      <c r="A55" s="1" t="s">
        <v>262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263</v>
      </c>
      <c r="B56" s="1">
        <v>660.0</v>
      </c>
      <c r="C56" s="1">
        <v>718.0</v>
      </c>
      <c r="D56" s="1">
        <v>732.0</v>
      </c>
      <c r="E56" s="1">
        <v>777.0</v>
      </c>
      <c r="F56" s="1">
        <v>845.0</v>
      </c>
      <c r="G56" s="1">
        <v>944.0</v>
      </c>
      <c r="H56" s="1">
        <v>952.0</v>
      </c>
      <c r="I56" s="1">
        <v>981.0</v>
      </c>
      <c r="J56" s="1">
        <v>1450.0</v>
      </c>
      <c r="K56" s="1">
        <v>1180.0</v>
      </c>
      <c r="L56" s="2"/>
      <c r="M56" s="2"/>
      <c r="N56" s="2"/>
      <c r="O56" s="2"/>
      <c r="P56" s="2"/>
      <c r="Q56" s="2"/>
      <c r="R56" s="2"/>
      <c r="S56" s="2"/>
      <c r="T56" s="2"/>
      <c r="U56" s="2"/>
      <c r="V56" s="2"/>
      <c r="W56" s="2"/>
      <c r="X56" s="2"/>
      <c r="Y56" s="2"/>
      <c r="Z56" s="2"/>
    </row>
    <row r="57" ht="15.75" customHeight="1">
      <c r="A57" s="1" t="s">
        <v>264</v>
      </c>
      <c r="B57" s="1">
        <v>92.0</v>
      </c>
      <c r="C57" s="1">
        <v>88.0</v>
      </c>
      <c r="D57" s="1">
        <v>81.0</v>
      </c>
      <c r="E57" s="1">
        <v>81.0</v>
      </c>
      <c r="F57" s="1">
        <v>82.0</v>
      </c>
      <c r="G57" s="1">
        <v>92.0</v>
      </c>
      <c r="H57" s="1">
        <v>85.0</v>
      </c>
      <c r="I57" s="1">
        <v>82.0</v>
      </c>
      <c r="J57" s="1">
        <v>80.0</v>
      </c>
      <c r="K57" s="1">
        <v>77.0</v>
      </c>
      <c r="L57" s="2"/>
      <c r="M57" s="2"/>
      <c r="N57" s="2"/>
      <c r="O57" s="2"/>
      <c r="P57" s="2"/>
      <c r="Q57" s="2"/>
      <c r="R57" s="2"/>
      <c r="S57" s="2"/>
      <c r="T57" s="2"/>
      <c r="U57" s="2"/>
      <c r="V57" s="2"/>
      <c r="W57" s="2"/>
      <c r="X57" s="2"/>
      <c r="Y57" s="2"/>
      <c r="Z57" s="2"/>
    </row>
    <row r="58" ht="15.75" customHeight="1">
      <c r="A58" s="1" t="s">
        <v>265</v>
      </c>
      <c r="B58" s="1">
        <v>31.0</v>
      </c>
      <c r="C58" s="1">
        <v>29.0</v>
      </c>
      <c r="D58" s="1">
        <v>23.0</v>
      </c>
      <c r="E58" s="1">
        <v>29.0</v>
      </c>
      <c r="F58" s="1">
        <v>31.0</v>
      </c>
      <c r="G58" s="1">
        <v>32.0</v>
      </c>
      <c r="H58" s="1">
        <v>21.0</v>
      </c>
      <c r="I58" s="1">
        <v>20.0</v>
      </c>
      <c r="J58" s="1">
        <v>24.0</v>
      </c>
      <c r="K58" s="1">
        <v>32.0</v>
      </c>
      <c r="L58" s="2"/>
      <c r="M58" s="2"/>
      <c r="N58" s="2"/>
      <c r="O58" s="2"/>
      <c r="P58" s="2"/>
      <c r="Q58" s="2"/>
      <c r="R58" s="2"/>
      <c r="S58" s="2"/>
      <c r="T58" s="2"/>
      <c r="U58" s="2"/>
      <c r="V58" s="2"/>
      <c r="W58" s="2"/>
      <c r="X58" s="2"/>
      <c r="Y58" s="2"/>
      <c r="Z58" s="2"/>
    </row>
    <row r="59" ht="15.75" customHeight="1">
      <c r="A59" s="1" t="s">
        <v>266</v>
      </c>
      <c r="B59" s="1">
        <v>61.0</v>
      </c>
      <c r="C59" s="1">
        <v>58.0</v>
      </c>
      <c r="D59" s="1">
        <v>57.0</v>
      </c>
      <c r="E59" s="1">
        <v>51.0</v>
      </c>
      <c r="F59" s="1">
        <v>51.0</v>
      </c>
      <c r="G59" s="1">
        <v>59.0</v>
      </c>
      <c r="H59" s="1">
        <v>64.0</v>
      </c>
      <c r="I59" s="1">
        <v>61.0</v>
      </c>
      <c r="J59" s="1">
        <v>55.0</v>
      </c>
      <c r="K59" s="1">
        <v>45.0</v>
      </c>
      <c r="L59" s="2"/>
      <c r="M59" s="2"/>
      <c r="N59" s="2"/>
      <c r="O59" s="2"/>
      <c r="P59" s="2"/>
      <c r="Q59" s="2"/>
      <c r="R59" s="2"/>
      <c r="S59" s="2"/>
      <c r="T59" s="2"/>
      <c r="U59" s="2"/>
      <c r="V59" s="2"/>
      <c r="W59" s="2"/>
      <c r="X59" s="2"/>
      <c r="Y59" s="2"/>
      <c r="Z59" s="2"/>
    </row>
    <row r="60" ht="15.75" customHeight="1">
      <c r="A60" s="1" t="s">
        <v>267</v>
      </c>
      <c r="B60" s="1">
        <v>8.0</v>
      </c>
      <c r="C60" s="1">
        <v>7.0</v>
      </c>
      <c r="D60" s="1">
        <v>5.0</v>
      </c>
      <c r="E60" s="1">
        <v>7.0</v>
      </c>
      <c r="F60" s="1">
        <v>8.0</v>
      </c>
      <c r="G60" s="1">
        <v>16.0</v>
      </c>
      <c r="H60" s="1">
        <v>27.0</v>
      </c>
      <c r="I60" s="1">
        <v>36.0</v>
      </c>
      <c r="J60" s="1">
        <v>43.0</v>
      </c>
      <c r="K60" s="1">
        <v>44.0</v>
      </c>
      <c r="L60" s="2"/>
      <c r="M60" s="2"/>
      <c r="N60" s="2"/>
      <c r="O60" s="2"/>
      <c r="P60" s="2"/>
      <c r="Q60" s="2"/>
      <c r="R60" s="2"/>
      <c r="S60" s="2"/>
      <c r="T60" s="2"/>
      <c r="U60" s="2"/>
      <c r="V60" s="2"/>
      <c r="W60" s="2"/>
      <c r="X60" s="2"/>
      <c r="Y60" s="2"/>
      <c r="Z60" s="2"/>
    </row>
    <row r="61" ht="15.75" customHeight="1">
      <c r="A61" s="1" t="s">
        <v>268</v>
      </c>
      <c r="B61" s="1">
        <v>17.0</v>
      </c>
      <c r="C61" s="1">
        <v>17.0</v>
      </c>
      <c r="D61" s="1">
        <v>15.0</v>
      </c>
      <c r="E61" s="1">
        <v>15.0</v>
      </c>
      <c r="F61" s="1">
        <v>22.0</v>
      </c>
      <c r="G61" s="1">
        <v>27.0</v>
      </c>
      <c r="H61" s="1">
        <v>32.0</v>
      </c>
      <c r="I61" s="1">
        <v>32.0</v>
      </c>
      <c r="J61" s="1">
        <v>36.0</v>
      </c>
      <c r="K61" s="1">
        <v>50.0</v>
      </c>
      <c r="L61" s="2"/>
      <c r="M61" s="2"/>
      <c r="N61" s="2"/>
      <c r="O61" s="2"/>
      <c r="P61" s="2"/>
      <c r="Q61" s="2"/>
      <c r="R61" s="2"/>
      <c r="S61" s="2"/>
      <c r="T61" s="2"/>
      <c r="U61" s="2"/>
      <c r="V61" s="2"/>
      <c r="W61" s="2"/>
      <c r="X61" s="2"/>
      <c r="Y61" s="2"/>
      <c r="Z61" s="2"/>
    </row>
    <row r="62" ht="15.75" customHeight="1">
      <c r="A62" s="1" t="s">
        <v>269</v>
      </c>
      <c r="B62" s="1">
        <v>26.0</v>
      </c>
      <c r="C62" s="1">
        <v>24.0</v>
      </c>
      <c r="D62" s="1">
        <v>21.0</v>
      </c>
      <c r="E62" s="1">
        <v>23.0</v>
      </c>
      <c r="F62" s="1">
        <v>31.0</v>
      </c>
      <c r="G62" s="1">
        <v>43.0</v>
      </c>
      <c r="H62" s="1">
        <v>59.0</v>
      </c>
      <c r="I62" s="1">
        <v>69.0</v>
      </c>
      <c r="J62" s="1">
        <v>80.0</v>
      </c>
      <c r="K62" s="1">
        <v>94.0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v>10.0</v>
      </c>
      <c r="G3" s="1" t="s">
        <v>276</v>
      </c>
      <c r="H3" s="1" t="s">
        <v>277</v>
      </c>
      <c r="I3" s="1" t="s">
        <v>278</v>
      </c>
      <c r="J3" s="1" t="s">
        <v>178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350</v>
      </c>
      <c r="C12" s="1" t="s">
        <v>358</v>
      </c>
      <c r="D12" s="1" t="s">
        <v>359</v>
      </c>
      <c r="E12" s="1" t="s">
        <v>360</v>
      </c>
      <c r="F12" s="1" t="s">
        <v>361</v>
      </c>
      <c r="G12" s="1" t="s">
        <v>347</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367</v>
      </c>
      <c r="C14" s="1" t="s">
        <v>368</v>
      </c>
      <c r="D14" s="1" t="s">
        <v>369</v>
      </c>
      <c r="E14" s="1" t="s">
        <v>370</v>
      </c>
      <c r="F14" s="1" t="s">
        <v>371</v>
      </c>
      <c r="G14" s="1" t="s">
        <v>372</v>
      </c>
      <c r="H14" s="1" t="s">
        <v>373</v>
      </c>
      <c r="I14" s="1" t="s">
        <v>374</v>
      </c>
      <c r="J14" s="1" t="s">
        <v>176</v>
      </c>
      <c r="K14" s="1" t="s">
        <v>376</v>
      </c>
      <c r="L14" s="2"/>
      <c r="M14" s="2"/>
      <c r="N14" s="2"/>
      <c r="O14" s="2"/>
      <c r="P14" s="2"/>
      <c r="Q14" s="2"/>
      <c r="R14" s="2"/>
      <c r="S14" s="2"/>
      <c r="T14" s="2"/>
      <c r="U14" s="2"/>
      <c r="V14" s="2"/>
      <c r="W14" s="2"/>
      <c r="X14" s="2"/>
      <c r="Y14" s="2"/>
      <c r="Z14" s="2"/>
    </row>
    <row r="15">
      <c r="A15" s="1" t="s">
        <v>378</v>
      </c>
      <c r="B15" s="1" t="s">
        <v>379</v>
      </c>
      <c r="C15" s="1" t="s">
        <v>380</v>
      </c>
      <c r="D15" s="1" t="s">
        <v>381</v>
      </c>
      <c r="E15" s="1" t="s">
        <v>382</v>
      </c>
      <c r="F15" s="1" t="s">
        <v>383</v>
      </c>
      <c r="G15" s="1" t="s">
        <v>384</v>
      </c>
      <c r="H15" s="1" t="s">
        <v>385</v>
      </c>
      <c r="I15" s="1" t="s">
        <v>386</v>
      </c>
      <c r="J15" s="1" t="s">
        <v>189</v>
      </c>
      <c r="K15" s="1" t="s">
        <v>387</v>
      </c>
      <c r="L15" s="2"/>
      <c r="M15" s="2"/>
      <c r="N15" s="2"/>
      <c r="O15" s="2"/>
      <c r="P15" s="2"/>
      <c r="Q15" s="2"/>
      <c r="R15" s="2"/>
      <c r="S15" s="2"/>
      <c r="T15" s="2"/>
      <c r="U15" s="2"/>
      <c r="V15" s="2"/>
      <c r="W15" s="2"/>
      <c r="X15" s="2"/>
      <c r="Y15" s="2"/>
      <c r="Z15" s="2"/>
    </row>
    <row r="16">
      <c r="A16" s="1" t="s">
        <v>388</v>
      </c>
      <c r="B16" s="1" t="s">
        <v>194</v>
      </c>
      <c r="C16" s="1" t="s">
        <v>389</v>
      </c>
      <c r="D16" s="1" t="s">
        <v>390</v>
      </c>
      <c r="E16" s="1" t="s">
        <v>391</v>
      </c>
      <c r="F16" s="1" t="s">
        <v>392</v>
      </c>
      <c r="G16" s="1" t="s">
        <v>393</v>
      </c>
      <c r="H16" s="1" t="s">
        <v>380</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383</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420</v>
      </c>
      <c r="D20" s="1" t="s">
        <v>421</v>
      </c>
      <c r="E20" s="1" t="s">
        <v>422</v>
      </c>
      <c r="F20" s="1" t="s">
        <v>423</v>
      </c>
      <c r="G20" s="1" t="s">
        <v>209</v>
      </c>
      <c r="H20" s="1" t="s">
        <v>424</v>
      </c>
      <c r="I20" s="1" t="s">
        <v>425</v>
      </c>
      <c r="J20" s="1" t="s">
        <v>426</v>
      </c>
      <c r="K20" s="1" t="s">
        <v>427</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432</v>
      </c>
      <c r="F21" s="1" t="s">
        <v>433</v>
      </c>
      <c r="G21" s="1" t="s">
        <v>434</v>
      </c>
      <c r="H21" s="1" t="s">
        <v>435</v>
      </c>
      <c r="I21" s="1" t="s">
        <v>436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368</v>
      </c>
      <c r="G22" s="1" t="s">
        <v>444</v>
      </c>
      <c r="H22" s="1" t="s">
        <v>445</v>
      </c>
      <c r="I22" s="1" t="s">
        <v>446</v>
      </c>
      <c r="J22" s="1" t="s">
        <v>447</v>
      </c>
      <c r="K22" s="1" t="s">
        <v>374</v>
      </c>
      <c r="L22" s="2"/>
      <c r="M22" s="2"/>
      <c r="N22" s="2"/>
      <c r="O22" s="2"/>
      <c r="P22" s="2"/>
      <c r="Q22" s="2"/>
      <c r="R22" s="2"/>
      <c r="S22" s="2"/>
      <c r="T22" s="2"/>
      <c r="U22" s="2"/>
      <c r="V22" s="2"/>
      <c r="W22" s="2"/>
      <c r="X22" s="2"/>
      <c r="Y22" s="2"/>
      <c r="Z22" s="2"/>
    </row>
    <row r="23" ht="15.75" customHeight="1">
      <c r="A23" s="1" t="s">
        <v>448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449</v>
      </c>
      <c r="B24" s="1" t="s">
        <v>450</v>
      </c>
      <c r="C24" s="1" t="s">
        <v>113</v>
      </c>
      <c r="D24" s="1" t="s">
        <v>451</v>
      </c>
      <c r="E24" s="1" t="s">
        <v>452</v>
      </c>
      <c r="F24" s="1" t="s">
        <v>452</v>
      </c>
      <c r="G24" s="1" t="s">
        <v>200</v>
      </c>
      <c r="H24" s="1" t="s">
        <v>180</v>
      </c>
      <c r="I24" s="1" t="s">
        <v>453</v>
      </c>
      <c r="J24" s="1" t="s">
        <v>454</v>
      </c>
      <c r="K24" s="1" t="s">
        <v>199</v>
      </c>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450</v>
      </c>
      <c r="F25" s="1" t="s">
        <v>450</v>
      </c>
      <c r="G25" s="1" t="s">
        <v>198</v>
      </c>
      <c r="H25" s="1" t="s">
        <v>459</v>
      </c>
      <c r="I25" s="1" t="s">
        <v>225</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466</v>
      </c>
      <c r="F26" s="1" t="s">
        <v>467</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t="s">
        <v>518</v>
      </c>
      <c r="C32" s="1" t="s">
        <v>519</v>
      </c>
      <c r="D32" s="1" t="s">
        <v>520</v>
      </c>
      <c r="E32" s="1" t="s">
        <v>521</v>
      </c>
      <c r="F32" s="1" t="s">
        <v>522</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v>83.0</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359</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442</v>
      </c>
      <c r="F37" s="1" t="s">
        <v>574</v>
      </c>
      <c r="G37" s="1" t="s">
        <v>575</v>
      </c>
      <c r="H37" s="1" t="s">
        <v>576</v>
      </c>
      <c r="I37" s="1" t="s">
        <v>577</v>
      </c>
      <c r="J37" s="1" t="s">
        <v>578</v>
      </c>
      <c r="K37" s="1">
        <v>7.0</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176</v>
      </c>
      <c r="D39" s="1" t="s">
        <v>592</v>
      </c>
      <c r="E39" s="1" t="s">
        <v>593</v>
      </c>
      <c r="F39" s="1" t="s">
        <v>594</v>
      </c>
      <c r="G39" s="1" t="s">
        <v>395</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v>5.0</v>
      </c>
      <c r="K40" s="1">
        <v>3.0</v>
      </c>
      <c r="L40" s="2"/>
      <c r="M40" s="2"/>
      <c r="N40" s="2"/>
      <c r="O40" s="2"/>
      <c r="P40" s="2"/>
      <c r="Q40" s="2"/>
      <c r="R40" s="2"/>
      <c r="S40" s="2"/>
      <c r="T40" s="2"/>
      <c r="U40" s="2"/>
      <c r="V40" s="2"/>
      <c r="W40" s="2"/>
      <c r="X40" s="2"/>
      <c r="Y40" s="2"/>
      <c r="Z40" s="2"/>
    </row>
    <row r="41" ht="15.75" customHeight="1">
      <c r="A41" s="1" t="s">
        <v>608</v>
      </c>
      <c r="B41" s="1" t="s">
        <v>609</v>
      </c>
      <c r="C41" s="1" t="s">
        <v>610</v>
      </c>
      <c r="D41" s="1" t="s">
        <v>587</v>
      </c>
      <c r="E41" s="1" t="s">
        <v>582</v>
      </c>
      <c r="F41" s="1" t="s">
        <v>611</v>
      </c>
      <c r="G41" s="1" t="s">
        <v>212</v>
      </c>
      <c r="H41" s="1" t="s">
        <v>612</v>
      </c>
      <c r="I41" s="1" t="s">
        <v>613</v>
      </c>
      <c r="J41" s="1" t="s">
        <v>614</v>
      </c>
      <c r="K41" s="1" t="s">
        <v>615</v>
      </c>
      <c r="L41" s="2"/>
      <c r="M41" s="2"/>
      <c r="N41" s="2"/>
      <c r="O41" s="2"/>
      <c r="P41" s="2"/>
      <c r="Q41" s="2"/>
      <c r="R41" s="2"/>
      <c r="S41" s="2"/>
      <c r="T41" s="2"/>
      <c r="U41" s="2"/>
      <c r="V41" s="2"/>
      <c r="W41" s="2"/>
      <c r="X41" s="2"/>
      <c r="Y41" s="2"/>
      <c r="Z41" s="2"/>
    </row>
    <row r="42" ht="15.75" customHeight="1">
      <c r="A42" s="1" t="s">
        <v>616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617</v>
      </c>
      <c r="B43" s="1" t="s">
        <v>618</v>
      </c>
      <c r="C43" s="1" t="s">
        <v>619</v>
      </c>
      <c r="D43" s="1" t="s">
        <v>620</v>
      </c>
      <c r="E43" s="1" t="s">
        <v>621</v>
      </c>
      <c r="F43" s="1" t="s">
        <v>350</v>
      </c>
      <c r="G43" s="1" t="s">
        <v>622</v>
      </c>
      <c r="H43" s="1" t="s">
        <v>623</v>
      </c>
      <c r="I43" s="1" t="s">
        <v>624</v>
      </c>
      <c r="J43" s="1" t="s">
        <v>625</v>
      </c>
      <c r="K43" s="1" t="s">
        <v>626</v>
      </c>
      <c r="L43" s="2"/>
      <c r="M43" s="2"/>
      <c r="N43" s="2"/>
      <c r="O43" s="2"/>
      <c r="P43" s="2"/>
      <c r="Q43" s="2"/>
      <c r="R43" s="2"/>
      <c r="S43" s="2"/>
      <c r="T43" s="2"/>
      <c r="U43" s="2"/>
      <c r="V43" s="2"/>
      <c r="W43" s="2"/>
      <c r="X43" s="2"/>
      <c r="Y43" s="2"/>
      <c r="Z43" s="2"/>
    </row>
    <row r="44" ht="15.75" customHeight="1">
      <c r="A44" s="1" t="s">
        <v>627</v>
      </c>
      <c r="B44" s="1" t="s">
        <v>628</v>
      </c>
      <c r="C44" s="1">
        <v>3.0</v>
      </c>
      <c r="D44" s="1" t="s">
        <v>629</v>
      </c>
      <c r="E44" s="1" t="s">
        <v>630</v>
      </c>
      <c r="F44" s="1" t="s">
        <v>343</v>
      </c>
      <c r="G44" s="1" t="s">
        <v>631</v>
      </c>
      <c r="H44" s="1">
        <v>5.0</v>
      </c>
      <c r="I44" s="1" t="s">
        <v>404</v>
      </c>
      <c r="J44" s="1" t="s">
        <v>632</v>
      </c>
      <c r="K44" s="1" t="s">
        <v>633</v>
      </c>
      <c r="L44" s="2"/>
      <c r="M44" s="2"/>
      <c r="N44" s="2"/>
      <c r="O44" s="2"/>
      <c r="P44" s="2"/>
      <c r="Q44" s="2"/>
      <c r="R44" s="2"/>
      <c r="S44" s="2"/>
      <c r="T44" s="2"/>
      <c r="U44" s="2"/>
      <c r="V44" s="2"/>
      <c r="W44" s="2"/>
      <c r="X44" s="2"/>
      <c r="Y44" s="2"/>
      <c r="Z44" s="2"/>
    </row>
    <row r="45" ht="15.75" customHeight="1">
      <c r="A45" s="1" t="s">
        <v>634</v>
      </c>
      <c r="B45" s="1" t="s">
        <v>635</v>
      </c>
      <c r="C45" s="1" t="s">
        <v>636</v>
      </c>
      <c r="D45" s="1" t="s">
        <v>637</v>
      </c>
      <c r="E45" s="1" t="s">
        <v>638</v>
      </c>
      <c r="F45" s="1" t="s">
        <v>639</v>
      </c>
      <c r="G45" s="1" t="s">
        <v>640</v>
      </c>
      <c r="H45" s="1" t="s">
        <v>641</v>
      </c>
      <c r="I45" s="1" t="s">
        <v>642</v>
      </c>
      <c r="J45" s="1" t="s">
        <v>643</v>
      </c>
      <c r="K45" s="1" t="s">
        <v>644</v>
      </c>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602</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667</v>
      </c>
      <c r="C49" s="1" t="s">
        <v>668</v>
      </c>
      <c r="D49" s="1" t="s">
        <v>669</v>
      </c>
      <c r="E49" s="1" t="s">
        <v>670</v>
      </c>
      <c r="F49" s="1" t="s">
        <v>671</v>
      </c>
      <c r="G49" s="1" t="s">
        <v>672</v>
      </c>
      <c r="H49" s="1" t="s">
        <v>673</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198</v>
      </c>
      <c r="C50" s="1" t="s">
        <v>682</v>
      </c>
      <c r="D50" s="1" t="s">
        <v>683</v>
      </c>
      <c r="E50" s="1" t="s">
        <v>380</v>
      </c>
      <c r="F50" s="1" t="s">
        <v>684</v>
      </c>
      <c r="G50" s="1" t="s">
        <v>685</v>
      </c>
      <c r="H50" s="1" t="s">
        <v>686</v>
      </c>
      <c r="I50" s="1" t="s">
        <v>188</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t="s">
        <v>701</v>
      </c>
      <c r="C52" s="1" t="s">
        <v>702</v>
      </c>
      <c r="D52" s="1" t="s">
        <v>703</v>
      </c>
      <c r="E52" s="1" t="s">
        <v>286</v>
      </c>
      <c r="F52" s="1" t="s">
        <v>704</v>
      </c>
      <c r="G52" s="1" t="s">
        <v>705</v>
      </c>
      <c r="H52" s="1" t="s">
        <v>706</v>
      </c>
      <c r="I52" s="1" t="s">
        <v>707</v>
      </c>
      <c r="J52" s="1" t="s">
        <v>337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621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635</v>
      </c>
      <c r="C54" s="1" t="s">
        <v>720</v>
      </c>
      <c r="D54" s="1" t="s">
        <v>652</v>
      </c>
      <c r="E54" s="1" t="s">
        <v>721</v>
      </c>
      <c r="F54" s="1" t="s">
        <v>371</v>
      </c>
      <c r="G54" s="1" t="s">
        <v>722</v>
      </c>
      <c r="H54" s="1" t="s">
        <v>723</v>
      </c>
      <c r="I54" s="1" t="s">
        <v>274</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v>-12.0</v>
      </c>
      <c r="D55" s="1" t="s">
        <v>728</v>
      </c>
      <c r="E55" s="1">
        <v>2.0</v>
      </c>
      <c r="F55" s="1" t="s">
        <v>729</v>
      </c>
      <c r="G55" s="1">
        <v>-14.0</v>
      </c>
      <c r="H55" s="1" t="s">
        <v>730</v>
      </c>
      <c r="I55" s="1" t="s">
        <v>731</v>
      </c>
      <c r="J55" s="1" t="s">
        <v>644</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619</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438</v>
      </c>
      <c r="G59" s="1" t="s">
        <v>770</v>
      </c>
      <c r="H59" s="1" t="s">
        <v>771</v>
      </c>
      <c r="I59" s="1" t="s">
        <v>772</v>
      </c>
      <c r="J59" s="1" t="s">
        <v>737</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434</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v>15.0</v>
      </c>
      <c r="C61" s="1" t="s">
        <v>785</v>
      </c>
      <c r="D61" s="1" t="s">
        <v>290</v>
      </c>
      <c r="E61" s="1" t="s">
        <v>786</v>
      </c>
      <c r="F61" s="1" t="s">
        <v>787</v>
      </c>
      <c r="G61" s="1">
        <v>30.0</v>
      </c>
      <c r="H61" s="1">
        <v>25.0</v>
      </c>
      <c r="I61" s="1" t="s">
        <v>788</v>
      </c>
      <c r="J61" s="1" t="s">
        <v>787</v>
      </c>
      <c r="K61" s="1" t="s">
        <v>789</v>
      </c>
      <c r="L61" s="2"/>
      <c r="M61" s="2"/>
      <c r="N61" s="2"/>
      <c r="O61" s="2"/>
      <c r="P61" s="2"/>
      <c r="Q61" s="2"/>
      <c r="R61" s="2"/>
      <c r="S61" s="2"/>
      <c r="T61" s="2"/>
      <c r="U61" s="2"/>
      <c r="V61" s="2"/>
      <c r="W61" s="2"/>
      <c r="X61" s="2"/>
      <c r="Y61" s="2"/>
      <c r="Z61" s="2"/>
    </row>
    <row r="62" ht="15.75" customHeight="1">
      <c r="A62" s="1" t="s">
        <v>790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555</v>
      </c>
      <c r="F63" s="1" t="s">
        <v>795</v>
      </c>
      <c r="G63" s="1" t="s">
        <v>577</v>
      </c>
      <c r="H63" s="1" t="s">
        <v>796</v>
      </c>
      <c r="I63" s="1" t="s">
        <v>797</v>
      </c>
      <c r="J63" s="1" t="s">
        <v>798</v>
      </c>
      <c r="K63" s="1" t="s">
        <v>663</v>
      </c>
      <c r="L63" s="2"/>
      <c r="M63" s="2"/>
      <c r="N63" s="2"/>
      <c r="O63" s="2"/>
      <c r="P63" s="2"/>
      <c r="Q63" s="2"/>
      <c r="R63" s="2"/>
      <c r="S63" s="2"/>
      <c r="T63" s="2"/>
      <c r="U63" s="2"/>
      <c r="V63" s="2"/>
      <c r="W63" s="2"/>
      <c r="X63" s="2"/>
      <c r="Y63" s="2"/>
      <c r="Z63" s="2"/>
    </row>
    <row r="64" ht="15.75" customHeight="1">
      <c r="A64" s="1" t="s">
        <v>799</v>
      </c>
      <c r="B64" s="1" t="s">
        <v>800</v>
      </c>
      <c r="C64" s="1" t="s">
        <v>425</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811</v>
      </c>
      <c r="D65" s="1" t="s">
        <v>812</v>
      </c>
      <c r="E65" s="1" t="s">
        <v>813</v>
      </c>
      <c r="F65" s="1" t="s">
        <v>814</v>
      </c>
      <c r="G65" s="1" t="s">
        <v>815</v>
      </c>
      <c r="H65" s="1" t="s">
        <v>816</v>
      </c>
      <c r="I65" s="1" t="s">
        <v>817</v>
      </c>
      <c r="J65" s="1" t="s">
        <v>818</v>
      </c>
      <c r="K65" s="1" t="s">
        <v>819</v>
      </c>
      <c r="L65" s="2"/>
      <c r="M65" s="2"/>
      <c r="N65" s="2"/>
      <c r="O65" s="2"/>
      <c r="P65" s="2"/>
      <c r="Q65" s="2"/>
      <c r="R65" s="2"/>
      <c r="S65" s="2"/>
      <c r="T65" s="2"/>
      <c r="U65" s="2"/>
      <c r="V65" s="2"/>
      <c r="W65" s="2"/>
      <c r="X65" s="2"/>
      <c r="Y65" s="2"/>
      <c r="Z65" s="2"/>
    </row>
    <row r="66" ht="15.75" customHeight="1">
      <c r="A66" s="1" t="s">
        <v>820</v>
      </c>
      <c r="B66" s="1" t="s">
        <v>821</v>
      </c>
      <c r="C66" s="1" t="s">
        <v>822</v>
      </c>
      <c r="D66" s="1" t="s">
        <v>823</v>
      </c>
      <c r="E66" s="1" t="s">
        <v>824</v>
      </c>
      <c r="F66" s="1" t="s">
        <v>825</v>
      </c>
      <c r="G66" s="1" t="s">
        <v>826</v>
      </c>
      <c r="H66" s="1" t="s">
        <v>827</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835</v>
      </c>
      <c r="F67" s="1" t="s">
        <v>836</v>
      </c>
      <c r="G67" s="1" t="s">
        <v>283</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213</v>
      </c>
      <c r="C68" s="1" t="s">
        <v>842</v>
      </c>
      <c r="D68" s="1" t="s">
        <v>843</v>
      </c>
      <c r="E68" s="1" t="s">
        <v>459</v>
      </c>
      <c r="F68" s="1" t="s">
        <v>844</v>
      </c>
      <c r="G68" s="1" t="s">
        <v>845</v>
      </c>
      <c r="H68" s="1" t="s">
        <v>846</v>
      </c>
      <c r="I68" s="1" t="s">
        <v>682</v>
      </c>
      <c r="J68" s="1" t="s">
        <v>847</v>
      </c>
      <c r="K68" s="1" t="s">
        <v>330</v>
      </c>
      <c r="L68" s="2"/>
      <c r="M68" s="2"/>
      <c r="N68" s="2"/>
      <c r="O68" s="2"/>
      <c r="P68" s="2"/>
      <c r="Q68" s="2"/>
      <c r="R68" s="2"/>
      <c r="S68" s="2"/>
      <c r="T68" s="2"/>
      <c r="U68" s="2"/>
      <c r="V68" s="2"/>
      <c r="W68" s="2"/>
      <c r="X68" s="2"/>
      <c r="Y68" s="2"/>
      <c r="Z68" s="2"/>
    </row>
    <row r="69" ht="15.75" customHeight="1">
      <c r="A69" s="1" t="s">
        <v>848</v>
      </c>
      <c r="B69" s="1" t="s">
        <v>213</v>
      </c>
      <c r="C69" s="1" t="s">
        <v>842</v>
      </c>
      <c r="D69" s="1" t="s">
        <v>843</v>
      </c>
      <c r="E69" s="1" t="s">
        <v>459</v>
      </c>
      <c r="F69" s="1" t="s">
        <v>844</v>
      </c>
      <c r="G69" s="1" t="s">
        <v>845</v>
      </c>
      <c r="H69" s="1" t="s">
        <v>846</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683</v>
      </c>
      <c r="G70" s="1" t="s">
        <v>857</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837</v>
      </c>
      <c r="D71" s="1" t="s">
        <v>864</v>
      </c>
      <c r="E71" s="1" t="s">
        <v>865</v>
      </c>
      <c r="F71" s="1" t="s">
        <v>866</v>
      </c>
      <c r="G71" s="1" t="s">
        <v>867</v>
      </c>
      <c r="H71" s="1" t="s">
        <v>868</v>
      </c>
      <c r="I71" s="1" t="s">
        <v>869</v>
      </c>
      <c r="J71" s="1" t="s">
        <v>870</v>
      </c>
      <c r="K71" s="1" t="s">
        <v>871</v>
      </c>
      <c r="L71" s="2"/>
      <c r="M71" s="2"/>
      <c r="N71" s="2"/>
      <c r="O71" s="2"/>
      <c r="P71" s="2"/>
      <c r="Q71" s="2"/>
      <c r="R71" s="2"/>
      <c r="S71" s="2"/>
      <c r="T71" s="2"/>
      <c r="U71" s="2"/>
      <c r="V71" s="2"/>
      <c r="W71" s="2"/>
      <c r="X71" s="2"/>
      <c r="Y71" s="2"/>
      <c r="Z71" s="2"/>
    </row>
    <row r="72" ht="15.75" customHeight="1">
      <c r="A72" s="1" t="s">
        <v>872</v>
      </c>
      <c r="B72" s="1" t="s">
        <v>873</v>
      </c>
      <c r="C72" s="1" t="s">
        <v>874</v>
      </c>
      <c r="D72" s="1" t="s">
        <v>875</v>
      </c>
      <c r="E72" s="1" t="s">
        <v>876</v>
      </c>
      <c r="F72" s="1" t="s">
        <v>877</v>
      </c>
      <c r="G72" s="1" t="s">
        <v>878</v>
      </c>
      <c r="H72" s="1" t="s">
        <v>879</v>
      </c>
      <c r="I72" s="1" t="s">
        <v>447</v>
      </c>
      <c r="J72" s="1" t="s">
        <v>880</v>
      </c>
      <c r="K72" s="1" t="s">
        <v>640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460</v>
      </c>
      <c r="D74" s="1" t="s">
        <v>894</v>
      </c>
      <c r="E74" s="1" t="s">
        <v>895</v>
      </c>
      <c r="F74" s="1" t="s">
        <v>896</v>
      </c>
      <c r="G74" s="1" t="s">
        <v>897</v>
      </c>
      <c r="H74" s="1" t="s">
        <v>898</v>
      </c>
      <c r="I74" s="1" t="s">
        <v>899</v>
      </c>
      <c r="J74" s="1" t="s">
        <v>900</v>
      </c>
      <c r="K74" s="1" t="s">
        <v>191</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835</v>
      </c>
      <c r="L75" s="2"/>
      <c r="M75" s="2"/>
      <c r="N75" s="2"/>
      <c r="O75" s="2"/>
      <c r="P75" s="2"/>
      <c r="Q75" s="2"/>
      <c r="R75" s="2"/>
      <c r="S75" s="2"/>
      <c r="T75" s="2"/>
      <c r="U75" s="2"/>
      <c r="V75" s="2"/>
      <c r="W75" s="2"/>
      <c r="X75" s="2"/>
      <c r="Y75" s="2"/>
      <c r="Z75" s="2"/>
    </row>
    <row r="76" ht="15.75" customHeight="1">
      <c r="A76" s="1" t="s">
        <v>911</v>
      </c>
      <c r="B76" s="1" t="s">
        <v>912</v>
      </c>
      <c r="C76" s="1" t="s">
        <v>913</v>
      </c>
      <c r="D76" s="1" t="s">
        <v>914</v>
      </c>
      <c r="E76" s="1" t="s">
        <v>915</v>
      </c>
      <c r="F76" s="1" t="s">
        <v>916</v>
      </c>
      <c r="G76" s="1" t="s">
        <v>317</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871</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203</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601</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283</v>
      </c>
      <c r="F81" s="1" t="s">
        <v>966</v>
      </c>
      <c r="G81" s="1" t="s">
        <v>967</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973</v>
      </c>
      <c r="B83" s="1" t="s">
        <v>748</v>
      </c>
      <c r="C83" s="1" t="s">
        <v>974</v>
      </c>
      <c r="D83" s="1" t="s">
        <v>186</v>
      </c>
      <c r="E83" s="1" t="s">
        <v>380</v>
      </c>
      <c r="F83" s="1" t="s">
        <v>856</v>
      </c>
      <c r="G83" s="1" t="s">
        <v>724</v>
      </c>
      <c r="H83" s="1" t="s">
        <v>359</v>
      </c>
      <c r="I83" s="1" t="s">
        <v>803</v>
      </c>
      <c r="J83" s="1" t="s">
        <v>975</v>
      </c>
      <c r="K83" s="1" t="s">
        <v>625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216</v>
      </c>
      <c r="F84" s="1" t="s">
        <v>638</v>
      </c>
      <c r="G84" s="1" t="s">
        <v>980</v>
      </c>
      <c r="H84" s="1" t="s">
        <v>981</v>
      </c>
      <c r="I84" s="1" t="s">
        <v>875</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273</v>
      </c>
      <c r="G85" s="1" t="s">
        <v>340</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828</v>
      </c>
      <c r="J86" s="1" t="s">
        <v>1001</v>
      </c>
      <c r="K86" s="1" t="s">
        <v>815</v>
      </c>
      <c r="L86" s="2"/>
      <c r="M86" s="2"/>
      <c r="N86" s="2"/>
      <c r="O86" s="2"/>
      <c r="P86" s="2"/>
      <c r="Q86" s="2"/>
      <c r="R86" s="2"/>
      <c r="S86" s="2"/>
      <c r="T86" s="2"/>
      <c r="U86" s="2"/>
      <c r="V86" s="2"/>
      <c r="W86" s="2"/>
      <c r="X86" s="2"/>
      <c r="Y86" s="2"/>
      <c r="Z86" s="2"/>
    </row>
    <row r="87" ht="15.75" customHeight="1">
      <c r="A87" s="1" t="s">
        <v>1002</v>
      </c>
      <c r="B87" s="1" t="s">
        <v>367</v>
      </c>
      <c r="C87" s="1" t="s">
        <v>1003</v>
      </c>
      <c r="D87" s="1" t="s">
        <v>1004</v>
      </c>
      <c r="E87" s="1" t="s">
        <v>1005</v>
      </c>
      <c r="F87" s="1" t="s">
        <v>1006</v>
      </c>
      <c r="G87" s="1" t="s">
        <v>353</v>
      </c>
      <c r="H87" s="1" t="s">
        <v>1007</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t="s">
        <v>1012</v>
      </c>
      <c r="C88" s="1" t="s">
        <v>1013</v>
      </c>
      <c r="D88" s="1" t="s">
        <v>865</v>
      </c>
      <c r="E88" s="1" t="s">
        <v>1014</v>
      </c>
      <c r="F88" s="1" t="s">
        <v>1015</v>
      </c>
      <c r="G88" s="1" t="s">
        <v>1016</v>
      </c>
      <c r="H88" s="1" t="s">
        <v>1017</v>
      </c>
      <c r="I88" s="1" t="s">
        <v>557</v>
      </c>
      <c r="J88" s="1" t="s">
        <v>1018</v>
      </c>
      <c r="K88" s="1" t="s">
        <v>1019</v>
      </c>
      <c r="L88" s="2"/>
      <c r="M88" s="2"/>
      <c r="N88" s="2"/>
      <c r="O88" s="2"/>
      <c r="P88" s="2"/>
      <c r="Q88" s="2"/>
      <c r="R88" s="2"/>
      <c r="S88" s="2"/>
      <c r="T88" s="2"/>
      <c r="U88" s="2"/>
      <c r="V88" s="2"/>
      <c r="W88" s="2"/>
      <c r="X88" s="2"/>
      <c r="Y88" s="2"/>
      <c r="Z88" s="2"/>
    </row>
    <row r="89" ht="15.75" customHeight="1">
      <c r="A89" s="1" t="s">
        <v>1020</v>
      </c>
      <c r="B89" s="1" t="s">
        <v>1012</v>
      </c>
      <c r="C89" s="1" t="s">
        <v>1013</v>
      </c>
      <c r="D89" s="1" t="s">
        <v>865</v>
      </c>
      <c r="E89" s="1" t="s">
        <v>1014</v>
      </c>
      <c r="F89" s="1" t="s">
        <v>1015</v>
      </c>
      <c r="G89" s="1" t="s">
        <v>1016</v>
      </c>
      <c r="H89" s="1" t="s">
        <v>1017</v>
      </c>
      <c r="I89" s="1" t="s">
        <v>629</v>
      </c>
      <c r="J89" s="1" t="s">
        <v>1021</v>
      </c>
      <c r="K89" s="1" t="s">
        <v>1019</v>
      </c>
      <c r="L89" s="2"/>
      <c r="M89" s="2"/>
      <c r="N89" s="2"/>
      <c r="O89" s="2"/>
      <c r="P89" s="2"/>
      <c r="Q89" s="2"/>
      <c r="R89" s="2"/>
      <c r="S89" s="2"/>
      <c r="T89" s="2"/>
      <c r="U89" s="2"/>
      <c r="V89" s="2"/>
      <c r="W89" s="2"/>
      <c r="X89" s="2"/>
      <c r="Y89" s="2"/>
      <c r="Z89" s="2"/>
    </row>
    <row r="90" ht="15.75" customHeight="1">
      <c r="A90" s="1" t="s">
        <v>1022</v>
      </c>
      <c r="B90" s="1" t="s">
        <v>1023</v>
      </c>
      <c r="C90" s="1">
        <v>1.0</v>
      </c>
      <c r="D90" s="1" t="s">
        <v>1024</v>
      </c>
      <c r="E90" s="1" t="s">
        <v>381</v>
      </c>
      <c r="F90" s="1" t="s">
        <v>1025</v>
      </c>
      <c r="G90" s="1" t="s">
        <v>1026</v>
      </c>
      <c r="H90" s="1" t="s">
        <v>1027</v>
      </c>
      <c r="I90" s="1" t="s">
        <v>1028</v>
      </c>
      <c r="J90" s="1" t="s">
        <v>1029</v>
      </c>
      <c r="K90" s="1" t="s">
        <v>354</v>
      </c>
      <c r="L90" s="2"/>
      <c r="M90" s="2"/>
      <c r="N90" s="2"/>
      <c r="O90" s="2"/>
      <c r="P90" s="2"/>
      <c r="Q90" s="2"/>
      <c r="R90" s="2"/>
      <c r="S90" s="2"/>
      <c r="T90" s="2"/>
      <c r="U90" s="2"/>
      <c r="V90" s="2"/>
      <c r="W90" s="2"/>
      <c r="X90" s="2"/>
      <c r="Y90" s="2"/>
      <c r="Z90" s="2"/>
    </row>
    <row r="91" ht="15.75" customHeight="1">
      <c r="A91" s="1" t="s">
        <v>1030</v>
      </c>
      <c r="B91" s="1" t="s">
        <v>1031</v>
      </c>
      <c r="C91" s="1" t="s">
        <v>1006</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1045</v>
      </c>
      <c r="G92" s="1" t="s">
        <v>1046</v>
      </c>
      <c r="H92" s="1" t="s">
        <v>1047</v>
      </c>
      <c r="I92" s="1" t="s">
        <v>555</v>
      </c>
      <c r="J92" s="1" t="s">
        <v>289</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979</v>
      </c>
      <c r="E93" s="1" t="s">
        <v>1052</v>
      </c>
      <c r="F93" s="1" t="s">
        <v>1053</v>
      </c>
      <c r="G93" s="1" t="s">
        <v>1054</v>
      </c>
      <c r="H93" s="1" t="s">
        <v>1055</v>
      </c>
      <c r="I93" s="1" t="s">
        <v>1056</v>
      </c>
      <c r="J93" s="1" t="s">
        <v>1057</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1075</v>
      </c>
      <c r="G95" s="1" t="s">
        <v>1076</v>
      </c>
      <c r="H95" s="1" t="s">
        <v>1077</v>
      </c>
      <c r="I95" s="1" t="s">
        <v>1078</v>
      </c>
      <c r="J95" s="1" t="s">
        <v>1079</v>
      </c>
      <c r="K95" s="1" t="s">
        <v>1080</v>
      </c>
      <c r="L95" s="2"/>
      <c r="M95" s="2"/>
      <c r="N95" s="2"/>
      <c r="O95" s="2"/>
      <c r="P95" s="2"/>
      <c r="Q95" s="2"/>
      <c r="R95" s="2"/>
      <c r="S95" s="2"/>
      <c r="T95" s="2"/>
      <c r="U95" s="2"/>
      <c r="V95" s="2"/>
      <c r="W95" s="2"/>
      <c r="X95" s="2"/>
      <c r="Y95" s="2"/>
      <c r="Z95" s="2"/>
    </row>
    <row r="96" ht="15.75" customHeight="1">
      <c r="A96" s="1" t="s">
        <v>1081</v>
      </c>
      <c r="B96" s="1" t="s">
        <v>1082</v>
      </c>
      <c r="C96" s="1" t="s">
        <v>1083</v>
      </c>
      <c r="D96" s="1" t="s">
        <v>1084</v>
      </c>
      <c r="E96" s="1" t="s">
        <v>1085</v>
      </c>
      <c r="F96" s="1" t="s">
        <v>1086</v>
      </c>
      <c r="G96" s="1" t="s">
        <v>787</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v>6.0</v>
      </c>
      <c r="F97" s="1" t="s">
        <v>491</v>
      </c>
      <c r="G97" s="1" t="s">
        <v>1095</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1102</v>
      </c>
      <c r="D98" s="1" t="s">
        <v>1103</v>
      </c>
      <c r="E98" s="1" t="s">
        <v>1104</v>
      </c>
      <c r="F98" s="1" t="s">
        <v>685</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t="s">
        <v>465</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1126</v>
      </c>
      <c r="H100" s="1" t="s">
        <v>310</v>
      </c>
      <c r="I100" s="1" t="s">
        <v>1127</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v>14.0</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1141</v>
      </c>
      <c r="B103" s="1" t="s">
        <v>1142</v>
      </c>
      <c r="C103" s="1" t="s">
        <v>793</v>
      </c>
      <c r="D103" s="1" t="s">
        <v>1143</v>
      </c>
      <c r="E103" s="1" t="s">
        <v>832</v>
      </c>
      <c r="F103" s="1" t="s">
        <v>402</v>
      </c>
      <c r="G103" s="1" t="s">
        <v>1144</v>
      </c>
      <c r="H103" s="1" t="s">
        <v>416</v>
      </c>
      <c r="I103" s="1" t="s">
        <v>875</v>
      </c>
      <c r="J103" s="1" t="s">
        <v>1145</v>
      </c>
      <c r="K103" s="1" t="s">
        <v>999</v>
      </c>
      <c r="L103" s="2"/>
      <c r="M103" s="2"/>
      <c r="N103" s="2"/>
      <c r="O103" s="2"/>
      <c r="P103" s="2"/>
      <c r="Q103" s="2"/>
      <c r="R103" s="2"/>
      <c r="S103" s="2"/>
      <c r="T103" s="2"/>
      <c r="U103" s="2"/>
      <c r="V103" s="2"/>
      <c r="W103" s="2"/>
      <c r="X103" s="2"/>
      <c r="Y103" s="2"/>
      <c r="Z103" s="2"/>
    </row>
    <row r="104" ht="15.75" customHeight="1">
      <c r="A104" s="1" t="s">
        <v>1146</v>
      </c>
      <c r="B104" s="1" t="s">
        <v>589</v>
      </c>
      <c r="C104" s="1" t="s">
        <v>1147</v>
      </c>
      <c r="D104" s="1" t="s">
        <v>1148</v>
      </c>
      <c r="E104" s="1" t="s">
        <v>1121</v>
      </c>
      <c r="F104" s="1" t="s">
        <v>1149</v>
      </c>
      <c r="G104" s="1" t="s">
        <v>1150</v>
      </c>
      <c r="H104" s="1" t="s">
        <v>1151</v>
      </c>
      <c r="I104" s="1" t="s">
        <v>1152</v>
      </c>
      <c r="J104" s="1" t="s">
        <v>1153</v>
      </c>
      <c r="K104" s="1" t="s">
        <v>980</v>
      </c>
      <c r="L104" s="2"/>
      <c r="M104" s="2"/>
      <c r="N104" s="2"/>
      <c r="O104" s="2"/>
      <c r="P104" s="2"/>
      <c r="Q104" s="2"/>
      <c r="R104" s="2"/>
      <c r="S104" s="2"/>
      <c r="T104" s="2"/>
      <c r="U104" s="2"/>
      <c r="V104" s="2"/>
      <c r="W104" s="2"/>
      <c r="X104" s="2"/>
      <c r="Y104" s="2"/>
      <c r="Z104" s="2"/>
    </row>
    <row r="105" ht="15.75" customHeight="1">
      <c r="A105" s="1" t="s">
        <v>1154</v>
      </c>
      <c r="B105" s="1" t="s">
        <v>1155</v>
      </c>
      <c r="C105" s="1" t="s">
        <v>117</v>
      </c>
      <c r="D105" s="1" t="s">
        <v>611</v>
      </c>
      <c r="E105" s="1" t="s">
        <v>1156</v>
      </c>
      <c r="F105" s="1" t="s">
        <v>1157</v>
      </c>
      <c r="G105" s="1" t="s">
        <v>564</v>
      </c>
      <c r="H105" s="1" t="s">
        <v>918</v>
      </c>
      <c r="I105" s="1" t="s">
        <v>1033</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374</v>
      </c>
      <c r="D106" s="1" t="s">
        <v>1162</v>
      </c>
      <c r="E106" s="1" t="s">
        <v>1163</v>
      </c>
      <c r="F106" s="1" t="s">
        <v>1164</v>
      </c>
      <c r="G106" s="1" t="s">
        <v>1165</v>
      </c>
      <c r="H106" s="1">
        <v>11.0</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721</v>
      </c>
      <c r="D107" s="1" t="s">
        <v>988</v>
      </c>
      <c r="E107" s="1" t="s">
        <v>1171</v>
      </c>
      <c r="F107" s="1" t="s">
        <v>1172</v>
      </c>
      <c r="G107" s="1" t="s">
        <v>1173</v>
      </c>
      <c r="H107" s="1" t="s">
        <v>343</v>
      </c>
      <c r="I107" s="1" t="s">
        <v>1174</v>
      </c>
      <c r="J107" s="1" t="s">
        <v>1175</v>
      </c>
      <c r="K107" s="1" t="s">
        <v>631</v>
      </c>
      <c r="L107" s="2"/>
      <c r="M107" s="2"/>
      <c r="N107" s="2"/>
      <c r="O107" s="2"/>
      <c r="P107" s="2"/>
      <c r="Q107" s="2"/>
      <c r="R107" s="2"/>
      <c r="S107" s="2"/>
      <c r="T107" s="2"/>
      <c r="U107" s="2"/>
      <c r="V107" s="2"/>
      <c r="W107" s="2"/>
      <c r="X107" s="2"/>
      <c r="Y107" s="2"/>
      <c r="Z107" s="2"/>
    </row>
    <row r="108" ht="15.75" customHeight="1">
      <c r="A108" s="1" t="s">
        <v>1176</v>
      </c>
      <c r="B108" s="1" t="s">
        <v>1177</v>
      </c>
      <c r="C108" s="1" t="s">
        <v>1178</v>
      </c>
      <c r="D108" s="1" t="s">
        <v>1179</v>
      </c>
      <c r="E108" s="1" t="s">
        <v>555</v>
      </c>
      <c r="F108" s="1" t="s">
        <v>1180</v>
      </c>
      <c r="G108" s="1" t="s">
        <v>1181</v>
      </c>
      <c r="H108" s="1" t="s">
        <v>1182</v>
      </c>
      <c r="I108" s="1" t="s">
        <v>1183</v>
      </c>
      <c r="J108" s="1" t="s">
        <v>889</v>
      </c>
      <c r="K108" s="1" t="s">
        <v>1184</v>
      </c>
      <c r="L108" s="2"/>
      <c r="M108" s="2"/>
      <c r="N108" s="2"/>
      <c r="O108" s="2"/>
      <c r="P108" s="2"/>
      <c r="Q108" s="2"/>
      <c r="R108" s="2"/>
      <c r="S108" s="2"/>
      <c r="T108" s="2"/>
      <c r="U108" s="2"/>
      <c r="V108" s="2"/>
      <c r="W108" s="2"/>
      <c r="X108" s="2"/>
      <c r="Y108" s="2"/>
      <c r="Z108" s="2"/>
    </row>
    <row r="109" ht="15.75" customHeight="1">
      <c r="A109" s="1" t="s">
        <v>1185</v>
      </c>
      <c r="B109" s="1" t="s">
        <v>1177</v>
      </c>
      <c r="C109" s="1" t="s">
        <v>1178</v>
      </c>
      <c r="D109" s="1" t="s">
        <v>1179</v>
      </c>
      <c r="E109" s="1" t="s">
        <v>555</v>
      </c>
      <c r="F109" s="1" t="s">
        <v>1180</v>
      </c>
      <c r="G109" s="1" t="s">
        <v>1181</v>
      </c>
      <c r="H109" s="1" t="s">
        <v>1182</v>
      </c>
      <c r="I109" s="1" t="s">
        <v>1186</v>
      </c>
      <c r="J109" s="1" t="s">
        <v>1187</v>
      </c>
      <c r="K109" s="1" t="s">
        <v>1184</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586</v>
      </c>
      <c r="E110" s="1" t="s">
        <v>602</v>
      </c>
      <c r="F110" s="1" t="s">
        <v>371</v>
      </c>
      <c r="G110" s="1" t="s">
        <v>1191</v>
      </c>
      <c r="H110" s="1" t="s">
        <v>288</v>
      </c>
      <c r="I110" s="1" t="s">
        <v>1192</v>
      </c>
      <c r="J110" s="1" t="s">
        <v>1193</v>
      </c>
      <c r="K110" s="1" t="s">
        <v>651</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1201</v>
      </c>
      <c r="I111" s="1" t="s">
        <v>1202</v>
      </c>
      <c r="J111" s="1" t="s">
        <v>920</v>
      </c>
      <c r="K111" s="1" t="s">
        <v>683</v>
      </c>
      <c r="L111" s="2"/>
      <c r="M111" s="2"/>
      <c r="N111" s="2"/>
      <c r="O111" s="2"/>
      <c r="P111" s="2"/>
      <c r="Q111" s="2"/>
      <c r="R111" s="2"/>
      <c r="S111" s="2"/>
      <c r="T111" s="2"/>
      <c r="U111" s="2"/>
      <c r="V111" s="2"/>
      <c r="W111" s="2"/>
      <c r="X111" s="2"/>
      <c r="Y111" s="2"/>
      <c r="Z111" s="2"/>
    </row>
    <row r="112" ht="15.75" customHeight="1">
      <c r="A112" s="1" t="s">
        <v>1203</v>
      </c>
      <c r="B112" s="1" t="s">
        <v>1204</v>
      </c>
      <c r="C112" s="1" t="s">
        <v>792</v>
      </c>
      <c r="D112" s="1" t="s">
        <v>1205</v>
      </c>
      <c r="E112" s="1" t="s">
        <v>1206</v>
      </c>
      <c r="F112" s="1" t="s">
        <v>1207</v>
      </c>
      <c r="G112" s="1" t="s">
        <v>1208</v>
      </c>
      <c r="H112" s="1" t="s">
        <v>1209</v>
      </c>
      <c r="I112" s="1" t="s">
        <v>1210</v>
      </c>
      <c r="J112" s="1" t="s">
        <v>415</v>
      </c>
      <c r="K112" s="1">
        <v>9.0</v>
      </c>
      <c r="L112" s="2"/>
      <c r="M112" s="2"/>
      <c r="N112" s="2"/>
      <c r="O112" s="2"/>
      <c r="P112" s="2"/>
      <c r="Q112" s="2"/>
      <c r="R112" s="2"/>
      <c r="S112" s="2"/>
      <c r="T112" s="2"/>
      <c r="U112" s="2"/>
      <c r="V112" s="2"/>
      <c r="W112" s="2"/>
      <c r="X112" s="2"/>
      <c r="Y112" s="2"/>
      <c r="Z112" s="2"/>
    </row>
    <row r="113" ht="15.75" customHeight="1">
      <c r="A113" s="1" t="s">
        <v>1211</v>
      </c>
      <c r="B113" s="1" t="s">
        <v>1123</v>
      </c>
      <c r="C113" s="1" t="s">
        <v>1212</v>
      </c>
      <c r="D113" s="1" t="s">
        <v>1213</v>
      </c>
      <c r="E113" s="1" t="s">
        <v>1214</v>
      </c>
      <c r="F113" s="1" t="s">
        <v>1215</v>
      </c>
      <c r="G113" s="1" t="s">
        <v>1216</v>
      </c>
      <c r="H113" s="1" t="s">
        <v>1217</v>
      </c>
      <c r="I113" s="1" t="s">
        <v>1218</v>
      </c>
      <c r="J113" s="1" t="s">
        <v>1219</v>
      </c>
      <c r="K113" s="1" t="s">
        <v>1220</v>
      </c>
      <c r="L113" s="2"/>
      <c r="M113" s="2"/>
      <c r="N113" s="2"/>
      <c r="O113" s="2"/>
      <c r="P113" s="2"/>
      <c r="Q113" s="2"/>
      <c r="R113" s="2"/>
      <c r="S113" s="2"/>
      <c r="T113" s="2"/>
      <c r="U113" s="2"/>
      <c r="V113" s="2"/>
      <c r="W113" s="2"/>
      <c r="X113" s="2"/>
      <c r="Y113" s="2"/>
      <c r="Z113" s="2"/>
    </row>
    <row r="114" ht="15.75" customHeight="1">
      <c r="A114" s="1" t="s">
        <v>1221</v>
      </c>
      <c r="B114" s="1" t="s">
        <v>646</v>
      </c>
      <c r="C114" s="1" t="s">
        <v>1222</v>
      </c>
      <c r="D114" s="1" t="s">
        <v>465</v>
      </c>
      <c r="E114" s="1" t="s">
        <v>1223</v>
      </c>
      <c r="F114" s="1" t="s">
        <v>368</v>
      </c>
      <c r="G114" s="1" t="s">
        <v>1224</v>
      </c>
      <c r="H114" s="1" t="s">
        <v>1225</v>
      </c>
      <c r="I114" s="1" t="s">
        <v>1226</v>
      </c>
      <c r="J114" s="1" t="s">
        <v>1227</v>
      </c>
      <c r="K114" s="1" t="s">
        <v>1010</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635</v>
      </c>
      <c r="G115" s="1" t="s">
        <v>1233</v>
      </c>
      <c r="H115" s="1" t="s">
        <v>1234</v>
      </c>
      <c r="I115" s="1" t="s">
        <v>794</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1240</v>
      </c>
      <c r="E116" s="1" t="s">
        <v>1241</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114</v>
      </c>
      <c r="C117" s="1" t="s">
        <v>1249</v>
      </c>
      <c r="D117" s="1" t="s">
        <v>454</v>
      </c>
      <c r="E117" s="1" t="s">
        <v>1250</v>
      </c>
      <c r="F117" s="1" t="s">
        <v>1191</v>
      </c>
      <c r="G117" s="1" t="s">
        <v>1251</v>
      </c>
      <c r="H117" s="1" t="s">
        <v>1252</v>
      </c>
      <c r="I117" s="1" t="s">
        <v>327</v>
      </c>
      <c r="J117" s="1" t="s">
        <v>1253</v>
      </c>
      <c r="K117" s="1" t="s">
        <v>1254</v>
      </c>
      <c r="L117" s="2"/>
      <c r="M117" s="2"/>
      <c r="N117" s="2"/>
      <c r="O117" s="2"/>
      <c r="P117" s="2"/>
      <c r="Q117" s="2"/>
      <c r="R117" s="2"/>
      <c r="S117" s="2"/>
      <c r="T117" s="2"/>
      <c r="U117" s="2"/>
      <c r="V117" s="2"/>
      <c r="W117" s="2"/>
      <c r="X117" s="2"/>
      <c r="Y117" s="2"/>
      <c r="Z117" s="2"/>
    </row>
    <row r="118" ht="15.75" customHeight="1">
      <c r="A118" s="1" t="s">
        <v>1255</v>
      </c>
      <c r="B118" s="1" t="s">
        <v>1256</v>
      </c>
      <c r="C118" s="1" t="s">
        <v>1257</v>
      </c>
      <c r="D118" s="1" t="s">
        <v>1126</v>
      </c>
      <c r="E118" s="1" t="s">
        <v>1135</v>
      </c>
      <c r="F118" s="1" t="s">
        <v>760</v>
      </c>
      <c r="G118" s="1" t="s">
        <v>1258</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1265</v>
      </c>
      <c r="D119" s="1" t="s">
        <v>225</v>
      </c>
      <c r="E119" s="1" t="s">
        <v>1266</v>
      </c>
      <c r="F119" s="1" t="s">
        <v>1267</v>
      </c>
      <c r="G119" s="1" t="s">
        <v>1268</v>
      </c>
      <c r="H119" s="1" t="s">
        <v>1269</v>
      </c>
      <c r="I119" s="1" t="s">
        <v>1270</v>
      </c>
      <c r="J119" s="1" t="s">
        <v>1271</v>
      </c>
      <c r="K119" s="1" t="s">
        <v>1272</v>
      </c>
      <c r="L119" s="2"/>
      <c r="M119" s="2"/>
      <c r="N119" s="2"/>
      <c r="O119" s="2"/>
      <c r="P119" s="2"/>
      <c r="Q119" s="2"/>
      <c r="R119" s="2"/>
      <c r="S119" s="2"/>
      <c r="T119" s="2"/>
      <c r="U119" s="2"/>
      <c r="V119" s="2"/>
      <c r="W119" s="2"/>
      <c r="X119" s="2"/>
      <c r="Y119" s="2"/>
      <c r="Z119" s="2"/>
    </row>
    <row r="120" ht="15.75" customHeight="1">
      <c r="A120" s="1" t="s">
        <v>1273</v>
      </c>
      <c r="B120" s="1" t="s">
        <v>1274</v>
      </c>
      <c r="C120" s="1" t="s">
        <v>1275</v>
      </c>
      <c r="D120" s="1" t="s">
        <v>1276</v>
      </c>
      <c r="E120" s="1" t="s">
        <v>1277</v>
      </c>
      <c r="F120" s="1" t="s">
        <v>1278</v>
      </c>
      <c r="G120" s="1" t="s">
        <v>1279</v>
      </c>
      <c r="H120" s="1" t="s">
        <v>934</v>
      </c>
      <c r="I120" s="1" t="s">
        <v>712</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v>0.0</v>
      </c>
      <c r="C121" s="1">
        <v>0.0</v>
      </c>
      <c r="D121" s="1" t="s">
        <v>1283</v>
      </c>
      <c r="E121" s="1" t="s">
        <v>1284</v>
      </c>
      <c r="F121" s="1" t="s">
        <v>1285</v>
      </c>
      <c r="G121" s="1" t="s">
        <v>712</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1305</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1305</v>
      </c>
      <c r="I3" s="1" t="s">
        <v>1305</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1306</v>
      </c>
      <c r="B5" s="1" t="s">
        <v>1305</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1330</v>
      </c>
      <c r="H6" s="1" t="s">
        <v>1329</v>
      </c>
      <c r="I6" s="1" t="s">
        <v>1334</v>
      </c>
      <c r="J6" s="2"/>
      <c r="K6" s="2"/>
      <c r="L6" s="2"/>
      <c r="M6" s="2"/>
      <c r="N6" s="2"/>
      <c r="O6" s="2"/>
      <c r="P6" s="2"/>
      <c r="Q6" s="2"/>
      <c r="R6" s="2"/>
      <c r="S6" s="2"/>
      <c r="T6" s="2"/>
      <c r="U6" s="2"/>
      <c r="V6" s="2"/>
      <c r="W6" s="2"/>
      <c r="X6" s="2"/>
      <c r="Y6" s="2"/>
      <c r="Z6" s="2"/>
    </row>
    <row r="7">
      <c r="A7" s="1" t="s">
        <v>1335</v>
      </c>
      <c r="B7" s="1" t="s">
        <v>1336</v>
      </c>
      <c r="C7" s="1" t="s">
        <v>1337</v>
      </c>
      <c r="D7" s="1" t="s">
        <v>1336</v>
      </c>
      <c r="E7" s="1" t="s">
        <v>1338</v>
      </c>
      <c r="F7" s="1" t="s">
        <v>1305</v>
      </c>
      <c r="G7" s="1" t="s">
        <v>1339</v>
      </c>
      <c r="H7" s="1" t="s">
        <v>1340</v>
      </c>
      <c r="I7" s="1" t="s">
        <v>1341</v>
      </c>
      <c r="J7" s="2"/>
      <c r="K7" s="2"/>
      <c r="L7" s="2"/>
      <c r="M7" s="2"/>
      <c r="N7" s="2"/>
      <c r="O7" s="2"/>
      <c r="P7" s="2"/>
      <c r="Q7" s="2"/>
      <c r="R7" s="2"/>
      <c r="S7" s="2"/>
      <c r="T7" s="2"/>
      <c r="U7" s="2"/>
      <c r="V7" s="2"/>
      <c r="W7" s="2"/>
      <c r="X7" s="2"/>
      <c r="Y7" s="2"/>
      <c r="Z7" s="2"/>
    </row>
    <row r="8">
      <c r="A8" s="1" t="s">
        <v>1342</v>
      </c>
      <c r="B8" s="1" t="s">
        <v>1305</v>
      </c>
      <c r="C8" s="1" t="s">
        <v>1343</v>
      </c>
      <c r="D8" s="1" t="s">
        <v>1344</v>
      </c>
      <c r="E8" s="1" t="s">
        <v>1345</v>
      </c>
      <c r="F8" s="1" t="s">
        <v>1346</v>
      </c>
      <c r="G8" s="1" t="s">
        <v>1347</v>
      </c>
      <c r="H8" s="1" t="s">
        <v>1348</v>
      </c>
      <c r="I8" s="1" t="s">
        <v>1349</v>
      </c>
      <c r="J8" s="2"/>
      <c r="K8" s="2"/>
      <c r="L8" s="2"/>
      <c r="M8" s="2"/>
      <c r="N8" s="2"/>
      <c r="O8" s="2"/>
      <c r="P8" s="2"/>
      <c r="Q8" s="2"/>
      <c r="R8" s="2"/>
      <c r="S8" s="2"/>
      <c r="T8" s="2"/>
      <c r="U8" s="2"/>
      <c r="V8" s="2"/>
      <c r="W8" s="2"/>
      <c r="X8" s="2"/>
      <c r="Y8" s="2"/>
      <c r="Z8" s="2"/>
    </row>
    <row r="9">
      <c r="A9" s="1" t="s">
        <v>1350</v>
      </c>
      <c r="B9" s="1" t="s">
        <v>1351</v>
      </c>
      <c r="C9" s="1" t="s">
        <v>1352</v>
      </c>
      <c r="D9" s="1" t="s">
        <v>1353</v>
      </c>
      <c r="E9" s="1" t="s">
        <v>1354</v>
      </c>
      <c r="F9" s="1" t="s">
        <v>1355</v>
      </c>
      <c r="G9" s="1" t="s">
        <v>1352</v>
      </c>
      <c r="H9" s="1" t="s">
        <v>1356</v>
      </c>
      <c r="I9" s="1" t="s">
        <v>1357</v>
      </c>
      <c r="J9" s="2"/>
      <c r="K9" s="2"/>
      <c r="L9" s="2"/>
      <c r="M9" s="2"/>
      <c r="N9" s="2"/>
      <c r="O9" s="2"/>
      <c r="P9" s="2"/>
      <c r="Q9" s="2"/>
      <c r="R9" s="2"/>
      <c r="S9" s="2"/>
      <c r="T9" s="2"/>
      <c r="U9" s="2"/>
      <c r="V9" s="2"/>
      <c r="W9" s="2"/>
      <c r="X9" s="2"/>
      <c r="Y9" s="2"/>
      <c r="Z9" s="2"/>
    </row>
    <row r="10">
      <c r="A10" s="1" t="s">
        <v>1358</v>
      </c>
      <c r="B10" s="1" t="s">
        <v>1359</v>
      </c>
      <c r="C10" s="1" t="s">
        <v>1360</v>
      </c>
      <c r="D10" s="1" t="s">
        <v>1361</v>
      </c>
      <c r="E10" s="1" t="s">
        <v>1360</v>
      </c>
      <c r="F10" s="1" t="s">
        <v>1362</v>
      </c>
      <c r="G10" s="1" t="s">
        <v>1363</v>
      </c>
      <c r="H10" s="1" t="s">
        <v>1364</v>
      </c>
      <c r="I10" s="1" t="s">
        <v>1365</v>
      </c>
      <c r="J10" s="2"/>
      <c r="K10" s="2"/>
      <c r="L10" s="2"/>
      <c r="M10" s="2"/>
      <c r="N10" s="2"/>
      <c r="O10" s="2"/>
      <c r="P10" s="2"/>
      <c r="Q10" s="2"/>
      <c r="R10" s="2"/>
      <c r="S10" s="2"/>
      <c r="T10" s="2"/>
      <c r="U10" s="2"/>
      <c r="V10" s="2"/>
      <c r="W10" s="2"/>
      <c r="X10" s="2"/>
      <c r="Y10" s="2"/>
      <c r="Z10" s="2"/>
    </row>
    <row r="11">
      <c r="A11" s="1" t="s">
        <v>1366</v>
      </c>
      <c r="B11" s="1" t="s">
        <v>1367</v>
      </c>
      <c r="C11" s="1" t="s">
        <v>1368</v>
      </c>
      <c r="D11" s="1" t="s">
        <v>1368</v>
      </c>
      <c r="E11" s="1" t="s">
        <v>1369</v>
      </c>
      <c r="F11" s="1" t="s">
        <v>1370</v>
      </c>
      <c r="G11" s="1" t="s">
        <v>1368</v>
      </c>
      <c r="H11" s="1" t="s">
        <v>1371</v>
      </c>
      <c r="I11" s="1" t="s">
        <v>1372</v>
      </c>
      <c r="J11" s="2"/>
      <c r="K11" s="2"/>
      <c r="L11" s="2"/>
      <c r="M11" s="2"/>
      <c r="N11" s="2"/>
      <c r="O11" s="2"/>
      <c r="P11" s="2"/>
      <c r="Q11" s="2"/>
      <c r="R11" s="2"/>
      <c r="S11" s="2"/>
      <c r="T11" s="2"/>
      <c r="U11" s="2"/>
      <c r="V11" s="2"/>
      <c r="W11" s="2"/>
      <c r="X11" s="2"/>
      <c r="Y11" s="2"/>
      <c r="Z11" s="2"/>
    </row>
    <row r="12">
      <c r="A12" s="1" t="s">
        <v>1373</v>
      </c>
      <c r="B12" s="1" t="s">
        <v>1374</v>
      </c>
      <c r="C12" s="1" t="s">
        <v>1374</v>
      </c>
      <c r="D12" s="1" t="s">
        <v>1375</v>
      </c>
      <c r="E12" s="1" t="s">
        <v>1376</v>
      </c>
      <c r="F12" s="1" t="s">
        <v>1377</v>
      </c>
      <c r="G12" s="1" t="s">
        <v>1378</v>
      </c>
      <c r="H12" s="1" t="s">
        <v>1379</v>
      </c>
      <c r="I12" s="1" t="s">
        <v>1380</v>
      </c>
      <c r="J12" s="2"/>
      <c r="K12" s="2"/>
      <c r="L12" s="2"/>
      <c r="M12" s="2"/>
      <c r="N12" s="2"/>
      <c r="O12" s="2"/>
      <c r="P12" s="2"/>
      <c r="Q12" s="2"/>
      <c r="R12" s="2"/>
      <c r="S12" s="2"/>
      <c r="T12" s="2"/>
      <c r="U12" s="2"/>
      <c r="V12" s="2"/>
      <c r="W12" s="2"/>
      <c r="X12" s="2"/>
      <c r="Y12" s="2"/>
      <c r="Z12" s="2"/>
    </row>
    <row r="13">
      <c r="A13" s="1" t="s">
        <v>1381</v>
      </c>
      <c r="B13" s="1" t="s">
        <v>1382</v>
      </c>
      <c r="C13" s="1" t="s">
        <v>1383</v>
      </c>
      <c r="D13" s="1" t="s">
        <v>1384</v>
      </c>
      <c r="E13" s="1" t="s">
        <v>1385</v>
      </c>
      <c r="F13" s="1" t="s">
        <v>1386</v>
      </c>
      <c r="G13" s="1" t="s">
        <v>1387</v>
      </c>
      <c r="H13" s="1" t="s">
        <v>1388</v>
      </c>
      <c r="I13" s="1" t="s">
        <v>1383</v>
      </c>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1" t="s">
        <v>1396</v>
      </c>
      <c r="I14" s="1" t="s">
        <v>1397</v>
      </c>
      <c r="J14" s="2"/>
      <c r="K14" s="2"/>
      <c r="L14" s="2"/>
      <c r="M14" s="2"/>
      <c r="N14" s="2"/>
      <c r="O14" s="2"/>
      <c r="P14" s="2"/>
      <c r="Q14" s="2"/>
      <c r="R14" s="2"/>
      <c r="S14" s="2"/>
      <c r="T14" s="2"/>
      <c r="U14" s="2"/>
      <c r="V14" s="2"/>
      <c r="W14" s="2"/>
      <c r="X14" s="2"/>
      <c r="Y14" s="2"/>
      <c r="Z14" s="2"/>
    </row>
    <row r="15">
      <c r="A15" s="1" t="s">
        <v>1398</v>
      </c>
      <c r="B15" s="1" t="s">
        <v>223</v>
      </c>
      <c r="C15" s="1" t="s">
        <v>224</v>
      </c>
      <c r="D15" s="1" t="s">
        <v>225</v>
      </c>
      <c r="E15" s="1" t="s">
        <v>226</v>
      </c>
      <c r="F15" s="1" t="s">
        <v>227</v>
      </c>
      <c r="G15" s="1" t="s">
        <v>1399</v>
      </c>
      <c r="H15" s="1" t="s">
        <v>1400</v>
      </c>
      <c r="I15" s="1" t="s">
        <v>1401</v>
      </c>
      <c r="J15" s="2"/>
      <c r="K15" s="2"/>
      <c r="L15" s="2"/>
      <c r="M15" s="2"/>
      <c r="N15" s="2"/>
      <c r="O15" s="2"/>
      <c r="P15" s="2"/>
      <c r="Q15" s="2"/>
      <c r="R15" s="2"/>
      <c r="S15" s="2"/>
      <c r="T15" s="2"/>
      <c r="U15" s="2"/>
      <c r="V15" s="2"/>
      <c r="W15" s="2"/>
      <c r="X15" s="2"/>
      <c r="Y15" s="2"/>
      <c r="Z15" s="2"/>
    </row>
    <row r="16">
      <c r="A16" s="1" t="s">
        <v>1402</v>
      </c>
      <c r="B16" s="1" t="s">
        <v>1403</v>
      </c>
      <c r="C16" s="1" t="s">
        <v>1404</v>
      </c>
      <c r="D16" s="1" t="s">
        <v>1405</v>
      </c>
      <c r="E16" s="1" t="s">
        <v>1406</v>
      </c>
      <c r="F16" s="1" t="s">
        <v>1407</v>
      </c>
      <c r="G16" s="1" t="s">
        <v>1408</v>
      </c>
      <c r="H16" s="1" t="s">
        <v>1409</v>
      </c>
      <c r="I16" s="1" t="s">
        <v>1410</v>
      </c>
      <c r="J16" s="2"/>
      <c r="K16" s="2"/>
      <c r="L16" s="2"/>
      <c r="M16" s="2"/>
      <c r="N16" s="2"/>
      <c r="O16" s="2"/>
      <c r="P16" s="2"/>
      <c r="Q16" s="2"/>
      <c r="R16" s="2"/>
      <c r="S16" s="2"/>
      <c r="T16" s="2"/>
      <c r="U16" s="2"/>
      <c r="V16" s="2"/>
      <c r="W16" s="2"/>
      <c r="X16" s="2"/>
      <c r="Y16" s="2"/>
      <c r="Z16" s="2"/>
    </row>
    <row r="17">
      <c r="A17" s="1" t="s">
        <v>1411</v>
      </c>
      <c r="B17" s="1" t="s">
        <v>190</v>
      </c>
      <c r="C17" s="1" t="s">
        <v>191</v>
      </c>
      <c r="D17" s="1" t="s">
        <v>192</v>
      </c>
      <c r="E17" s="1" t="s">
        <v>193</v>
      </c>
      <c r="F17" s="1" t="s">
        <v>194</v>
      </c>
      <c r="G17" s="1" t="s">
        <v>1412</v>
      </c>
      <c r="H17" s="1" t="s">
        <v>1413</v>
      </c>
      <c r="I17" s="1" t="s">
        <v>1414</v>
      </c>
      <c r="J17" s="2"/>
      <c r="K17" s="2"/>
      <c r="L17" s="2"/>
      <c r="M17" s="2"/>
      <c r="N17" s="2"/>
      <c r="O17" s="2"/>
      <c r="P17" s="2"/>
      <c r="Q17" s="2"/>
      <c r="R17" s="2"/>
      <c r="S17" s="2"/>
      <c r="T17" s="2"/>
      <c r="U17" s="2"/>
      <c r="V17" s="2"/>
      <c r="W17" s="2"/>
      <c r="X17" s="2"/>
      <c r="Y17" s="2"/>
      <c r="Z17" s="2"/>
    </row>
    <row r="18">
      <c r="A18" s="1" t="s">
        <v>1415</v>
      </c>
      <c r="B18" s="1" t="s">
        <v>1416</v>
      </c>
      <c r="C18" s="1" t="s">
        <v>1417</v>
      </c>
      <c r="D18" s="1" t="s">
        <v>1418</v>
      </c>
      <c r="E18" s="1" t="s">
        <v>1419</v>
      </c>
      <c r="F18" s="1" t="s">
        <v>1420</v>
      </c>
      <c r="G18" s="1" t="s">
        <v>1421</v>
      </c>
      <c r="H18" s="1" t="s">
        <v>1422</v>
      </c>
      <c r="I18" s="1" t="s">
        <v>1423</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1460</v>
      </c>
      <c r="B23" s="1" t="s">
        <v>1461</v>
      </c>
      <c r="C23" s="1" t="s">
        <v>1462</v>
      </c>
      <c r="D23" s="1" t="s">
        <v>1463</v>
      </c>
      <c r="E23" s="1" t="s">
        <v>1464</v>
      </c>
      <c r="F23" s="1" t="s">
        <v>1465</v>
      </c>
      <c r="G23" s="1" t="s">
        <v>1466</v>
      </c>
      <c r="H23" s="1" t="s">
        <v>1467</v>
      </c>
      <c r="I23" s="1" t="s">
        <v>1468</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1305</v>
      </c>
      <c r="I25" s="1" t="s">
        <v>1305</v>
      </c>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11</v>
      </c>
      <c r="C6" s="2"/>
      <c r="D6" s="2"/>
      <c r="E6" s="2"/>
      <c r="F6" s="2"/>
      <c r="G6" s="2"/>
      <c r="H6" s="2"/>
      <c r="I6" s="2"/>
      <c r="J6" s="2"/>
      <c r="K6" s="2"/>
      <c r="L6" s="2"/>
      <c r="M6" s="2"/>
      <c r="N6" s="2"/>
      <c r="O6" s="2"/>
      <c r="P6" s="2"/>
      <c r="Q6" s="2"/>
      <c r="R6" s="2"/>
      <c r="S6" s="2"/>
      <c r="T6" s="2"/>
      <c r="U6" s="2"/>
      <c r="V6" s="2"/>
      <c r="W6" s="2"/>
      <c r="X6" s="2"/>
      <c r="Y6" s="2"/>
      <c r="Z6" s="2"/>
    </row>
    <row r="7">
      <c r="A7" s="3" t="s">
        <v>1498</v>
      </c>
      <c r="B7" s="1" t="s">
        <v>1499</v>
      </c>
      <c r="C7" s="2"/>
      <c r="D7" s="2"/>
      <c r="E7" s="2"/>
      <c r="F7" s="2"/>
      <c r="G7" s="2"/>
      <c r="H7" s="2"/>
      <c r="I7" s="2"/>
      <c r="J7" s="2"/>
      <c r="K7" s="2"/>
      <c r="L7" s="2"/>
      <c r="M7" s="2"/>
      <c r="N7" s="2"/>
      <c r="O7" s="2"/>
      <c r="P7" s="2"/>
      <c r="Q7" s="2"/>
      <c r="R7" s="2"/>
      <c r="S7" s="2"/>
      <c r="T7" s="2"/>
      <c r="U7" s="2"/>
      <c r="V7" s="2"/>
      <c r="W7" s="2"/>
      <c r="X7" s="2"/>
      <c r="Y7" s="2"/>
      <c r="Z7" s="2"/>
    </row>
    <row r="8">
      <c r="A8" s="3" t="s">
        <v>1500</v>
      </c>
      <c r="B8" s="4" t="s">
        <v>1501</v>
      </c>
      <c r="C8" s="2"/>
      <c r="D8" s="2"/>
      <c r="E8" s="2"/>
      <c r="F8" s="2"/>
      <c r="G8" s="2"/>
      <c r="H8" s="2"/>
      <c r="I8" s="2"/>
      <c r="J8" s="2"/>
      <c r="K8" s="2"/>
      <c r="L8" s="2"/>
      <c r="M8" s="2"/>
      <c r="N8" s="2"/>
      <c r="O8" s="2"/>
      <c r="P8" s="2"/>
      <c r="Q8" s="2"/>
      <c r="R8" s="2"/>
      <c r="S8" s="2"/>
      <c r="T8" s="2"/>
      <c r="U8" s="2"/>
      <c r="V8" s="2"/>
      <c r="W8" s="2"/>
      <c r="X8" s="2"/>
      <c r="Y8" s="2"/>
      <c r="Z8" s="2"/>
    </row>
    <row r="9">
      <c r="A9" s="3" t="s">
        <v>1502</v>
      </c>
      <c r="B9" s="1"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35800.0</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130.08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129.63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129.5545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134.69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130.08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129.63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129.5545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134.69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2.04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0.0154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0.315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1.56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0.579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20.861418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18.870907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1791485.0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1791485.0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1686947.0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1372840.0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1372840.0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131.91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132.82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1.6926089216E10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125.88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190.59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1.4809369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148.6464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152.0589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0.015375153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t="s">
        <v>1560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1.9983161344E10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0.07253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1.25481779E8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1.27773E8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4341499.0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3788154.0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0.034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0.01564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0.93526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1.85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0.0385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1.27773E8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9.388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14.110567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1.285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8.23657024E8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v>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v>6.99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v>1.748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v>14.652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v>0.045788288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1587</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1588</v>
      </c>
      <c r="B88" s="1">
        <v>0.51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1589</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1590</v>
      </c>
      <c r="B90" s="1" t="s">
        <v>1591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t="s">
        <v>1593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1596</v>
      </c>
      <c r="B94" s="1" t="s">
        <v>1597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1598</v>
      </c>
      <c r="B95" s="1" t="s">
        <v>1599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1600</v>
      </c>
      <c r="B96" s="1">
        <v>1.2900906E9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1601</v>
      </c>
      <c r="B97" s="1" t="s">
        <v>1602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1603</v>
      </c>
      <c r="B98" s="1" t="s">
        <v>1604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1605</v>
      </c>
      <c r="B99" s="1" t="s">
        <v>1606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t="s">
        <v>1608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132.47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210.0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135.0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156.77779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155.0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2.33333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t="s">
        <v>1617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5.58723968E8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4.373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1.363874944E9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3.615830016E9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1.485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1.556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v>1.1429311488E10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1">
        <v>301.126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1627</v>
      </c>
      <c r="B118" s="1">
        <v>88.355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1628</v>
      </c>
      <c r="B119" s="1">
        <v>0.106759995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1629</v>
      </c>
      <c r="B120" s="1">
        <v>0.72942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1630</v>
      </c>
      <c r="B121" s="1">
        <v>8.09116224E8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1631</v>
      </c>
      <c r="B122" s="1">
        <v>1.016974016E9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1632</v>
      </c>
      <c r="B123" s="1">
        <v>1.331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1633</v>
      </c>
      <c r="B124" s="1">
        <v>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1634</v>
      </c>
      <c r="B125" s="1">
        <v>0.23638001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1635</v>
      </c>
      <c r="B126" s="1">
        <v>0.11933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1636</v>
      </c>
      <c r="B127" s="1">
        <v>0.13826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1637</v>
      </c>
      <c r="B128" s="1" t="s">
        <v>1560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328.0</v>
      </c>
      <c r="C3" s="1">
        <v>192.0</v>
      </c>
      <c r="D3" s="1">
        <v>338.0</v>
      </c>
      <c r="E3" s="1">
        <v>276.0</v>
      </c>
      <c r="F3" s="1">
        <v>323.0</v>
      </c>
      <c r="G3" s="1">
        <v>280.0</v>
      </c>
      <c r="H3" s="1">
        <v>526.0</v>
      </c>
      <c r="I3" s="1">
        <v>784.0</v>
      </c>
      <c r="J3" s="1">
        <v>720.0</v>
      </c>
      <c r="K3" s="1">
        <v>318.0</v>
      </c>
      <c r="L3" s="1">
        <f>IF(K3*FORECAST(L2,B3:K3,B2:K2)&gt;0,FORECAST(L2,B3:K3,B2:K2),K3)*$X$1</f>
        <v>626.6</v>
      </c>
      <c r="M3" s="1">
        <f>IF(L3*FORECAST(M2,B3:L3,B2:L2)&gt;0,FORECAST(M2,B3:L3,B2:L2),L3)*$X$1</f>
        <v>666.2545455</v>
      </c>
      <c r="N3" s="1">
        <f>IF(M3*FORECAST(N2,B3:M3,B2:M2)&gt;0,FORECAST(N2,B3:M3,B2:M2),M3)*$X$1</f>
        <v>705.9090909</v>
      </c>
      <c r="O3" s="1">
        <f>IF(N3*FORECAST(O2,B3:N3,B2:N2)&gt;0,FORECAST(O2,B3:N3,B2:N2),N3)*$X$1</f>
        <v>745.5636364</v>
      </c>
      <c r="P3" s="1">
        <f>IF(O3*FORECAST(P2,B3:O3,B2:O2)&gt;0,FORECAST(P2,B3:O3,B2:O2),O3)*$X$1</f>
        <v>785.2181818</v>
      </c>
      <c r="Q3" s="1">
        <f>IF(P3*FORECAST(Q2,B3:P3,B2:P2)&gt;0,FORECAST(Q2,B3:P3,B2:P2),P3)*$X$1</f>
        <v>824.8727273</v>
      </c>
      <c r="R3" s="1">
        <f>IF(Q3*FORECAST(R2,B3:Q3,B2:Q2)&gt;0,FORECAST(R2,B3:Q3,B2:Q2),Q3)*$X$1</f>
        <v>864.5272727</v>
      </c>
      <c r="S3" s="5">
        <f>IF(R3*FORECAST(S2,B3:R3,B2:R2)&gt;0,FORECAST(S2,B3:R3,B2:R2),R3)*$X$1</f>
        <v>904.1818182</v>
      </c>
      <c r="T3" s="5">
        <f>IF(S3*FORECAST(T2,B3:S3,B2:S2)&gt;0,FORECAST(T2,B3:S3,B2:S2),S3)*$X$1</f>
        <v>943.8363636</v>
      </c>
      <c r="U3" s="5">
        <f>IF(T3*FORECAST(U2,B3:T3,B2:T2)&gt;0,FORECAST(U2,B3:T3,B2:T2),T3)*$X$1</f>
        <v>983.4909091</v>
      </c>
      <c r="V3" s="5">
        <f>IF(U3*FORECAST(V2,B3:U3,B2:U2)&gt;0,FORECAST(V2,B3:U3,B2:U2),U3)*$X$1</f>
        <v>1023.145455</v>
      </c>
      <c r="W3" s="5">
        <f>IF(V3*FORECAST(W2,B3:V3,B2:V2)&gt;0,FORECAST(W2,B3:V3,B2:V2),V3)*$X$1</f>
        <v>1062.8</v>
      </c>
      <c r="X3" s="2"/>
      <c r="Y3" s="2"/>
      <c r="Z3" s="2"/>
    </row>
    <row r="4">
      <c r="A4" s="3" t="s">
        <v>134</v>
      </c>
      <c r="B4" s="1">
        <v>1480.0</v>
      </c>
      <c r="C4" s="1">
        <v>1490.0</v>
      </c>
      <c r="D4" s="1">
        <v>1530.0</v>
      </c>
      <c r="E4" s="1">
        <v>1610.0</v>
      </c>
      <c r="F4" s="1">
        <v>1560.0</v>
      </c>
      <c r="G4" s="1">
        <v>1820.0</v>
      </c>
      <c r="H4" s="1">
        <v>1720.0</v>
      </c>
      <c r="I4" s="1">
        <v>2410.0</v>
      </c>
      <c r="J4" s="1">
        <v>2650.0</v>
      </c>
      <c r="K4" s="1">
        <v>3080.0</v>
      </c>
      <c r="L4" s="2"/>
      <c r="M4" s="2"/>
      <c r="N4" s="2"/>
      <c r="O4" s="2"/>
      <c r="P4" s="2"/>
      <c r="Q4" s="2"/>
      <c r="R4" s="2"/>
      <c r="S4" s="2"/>
      <c r="T4" s="2"/>
      <c r="U4" s="2"/>
      <c r="V4" s="2"/>
      <c r="W4" s="2"/>
      <c r="X4" s="2"/>
      <c r="Y4" s="2"/>
      <c r="Z4" s="2"/>
    </row>
    <row r="5">
      <c r="A5" s="3" t="s">
        <v>1639</v>
      </c>
      <c r="B5" s="1">
        <v>150.0</v>
      </c>
      <c r="C5" s="1">
        <v>150.0</v>
      </c>
      <c r="D5" s="1">
        <v>150.0</v>
      </c>
      <c r="E5" s="1">
        <v>148.0</v>
      </c>
      <c r="F5" s="1">
        <v>143.0</v>
      </c>
      <c r="G5" s="1">
        <v>141.0</v>
      </c>
      <c r="H5" s="1">
        <v>139.0</v>
      </c>
      <c r="I5" s="1">
        <v>135.0</v>
      </c>
      <c r="J5" s="1">
        <v>133.0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(1+0.02)/(0.0765-0.02)</f>
        <v>19186.83186</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NPV(0.0765,M3:W3)</f>
        <v>6068.050768</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NPV(0.0765,M16:W16)</f>
        <v>8528.033426</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14596.08419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3080.0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11516.08419</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87.90903965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19186.83186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233.0</v>
      </c>
      <c r="C3" s="1">
        <v>294.0</v>
      </c>
      <c r="D3" s="1">
        <v>252.0</v>
      </c>
      <c r="E3" s="1">
        <v>305.0</v>
      </c>
      <c r="F3" s="1">
        <v>419.0</v>
      </c>
      <c r="G3" s="1">
        <v>483.0</v>
      </c>
      <c r="H3" s="1">
        <v>609.0</v>
      </c>
      <c r="I3" s="1">
        <v>467.0</v>
      </c>
      <c r="J3" s="1">
        <v>271.0</v>
      </c>
      <c r="K3" s="1">
        <v>606.0</v>
      </c>
      <c r="L3" s="1">
        <f>IF(K3*FORECAST(L2,B3:K3,B2:K2)&gt;0,FORECAST(L2,B3:K3,B2:K2),K3)*$X$1</f>
        <v>568.8</v>
      </c>
      <c r="M3" s="1">
        <f>IF(L3*FORECAST(M2,B3:L3,B2:L2)&gt;0,FORECAST(M2,B3:L3,B2:L2),L3)*$X$1</f>
        <v>600.6</v>
      </c>
      <c r="N3" s="1">
        <f>IF(M3*FORECAST(N2,B3:M3,B2:M2)&gt;0,FORECAST(N2,B3:M3,B2:M2),M3)*$X$1</f>
        <v>632.4</v>
      </c>
      <c r="O3" s="1">
        <f>IF(N3*FORECAST(O2,B3:N3,B2:N2)&gt;0,FORECAST(O2,B3:N3,B2:N2),N3)*$X$1</f>
        <v>664.2</v>
      </c>
      <c r="P3" s="1">
        <f>IF(O3*FORECAST(P2,B3:O3,B2:O2)&gt;0,FORECAST(P2,B3:O3,B2:O2),O3)*$X$1</f>
        <v>696</v>
      </c>
      <c r="Q3" s="1">
        <f>IF(P3*FORECAST(Q2,B3:P3,B2:P2)&gt;0,FORECAST(Q2,B3:P3,B2:P2),P3)*$X$1</f>
        <v>727.8</v>
      </c>
      <c r="R3" s="1">
        <f>IF(Q3*FORECAST(R2,B3:Q3,B2:Q2)&gt;0,FORECAST(R2,B3:Q3,B2:Q2),Q3)*$X$1</f>
        <v>759.6</v>
      </c>
      <c r="S3" s="5">
        <f>IF(R3*FORECAST(S2,B3:R3,B2:R2)&gt;0,FORECAST(S2,B3:R3,B2:R2),R3)*$X$1</f>
        <v>791.4</v>
      </c>
      <c r="T3" s="5">
        <f>IF(S3*FORECAST(T2,B3:S3,B2:S2)&gt;0,FORECAST(T2,B3:S3,B2:S2),S3)*$X$1</f>
        <v>823.2</v>
      </c>
      <c r="U3" s="5">
        <f>IF(T3*FORECAST(U2,B3:T3,B2:T2)&gt;0,FORECAST(U2,B3:T3,B2:T2),T3)*$X$1</f>
        <v>855</v>
      </c>
      <c r="V3" s="5">
        <f>IF(U3*FORECAST(V2,B3:U3,B2:U2)&gt;0,FORECAST(V2,B3:U3,B2:U2),U3)*$X$1</f>
        <v>886.8</v>
      </c>
      <c r="W3" s="5">
        <f>IF(V3*FORECAST(W2,B3:V3,B2:V2)&gt;0,FORECAST(W2,B3:V3,B2:V2),V3)*$X$1</f>
        <v>918.6</v>
      </c>
      <c r="X3" s="2"/>
      <c r="Y3" s="2"/>
      <c r="Z3" s="2"/>
    </row>
    <row r="4">
      <c r="A4" s="3" t="s">
        <v>134</v>
      </c>
      <c r="B4" s="1">
        <v>1480.0</v>
      </c>
      <c r="C4" s="1">
        <v>1490.0</v>
      </c>
      <c r="D4" s="1">
        <v>1530.0</v>
      </c>
      <c r="E4" s="1">
        <v>1610.0</v>
      </c>
      <c r="F4" s="1">
        <v>1560.0</v>
      </c>
      <c r="G4" s="1">
        <v>1820.0</v>
      </c>
      <c r="H4" s="1">
        <v>1720.0</v>
      </c>
      <c r="I4" s="1">
        <v>2410.0</v>
      </c>
      <c r="J4" s="1">
        <v>2650.0</v>
      </c>
      <c r="K4" s="1">
        <v>3080.0</v>
      </c>
      <c r="L4" s="2"/>
      <c r="M4" s="2"/>
      <c r="N4" s="2"/>
      <c r="O4" s="2"/>
      <c r="P4" s="2"/>
      <c r="Q4" s="2"/>
      <c r="R4" s="2"/>
      <c r="S4" s="2"/>
      <c r="T4" s="2"/>
      <c r="U4" s="2"/>
      <c r="V4" s="2"/>
      <c r="W4" s="2"/>
      <c r="X4" s="2"/>
      <c r="Y4" s="2"/>
      <c r="Z4" s="2"/>
    </row>
    <row r="5">
      <c r="A5" s="3" t="s">
        <v>1639</v>
      </c>
      <c r="B5" s="1">
        <v>150.0</v>
      </c>
      <c r="C5" s="1">
        <v>150.0</v>
      </c>
      <c r="D5" s="1">
        <v>150.0</v>
      </c>
      <c r="E5" s="1">
        <v>148.0</v>
      </c>
      <c r="F5" s="1">
        <v>143.0</v>
      </c>
      <c r="G5" s="1">
        <v>141.0</v>
      </c>
      <c r="H5" s="1">
        <v>139.0</v>
      </c>
      <c r="I5" s="1">
        <v>135.0</v>
      </c>
      <c r="J5" s="1">
        <v>133.0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1640</v>
      </c>
      <c r="L7" s="1">
        <f>IF(W3*FORECAST(W2,B3:W3,B2:W2)&gt;0,FORECAST(W2,B3:W3,B2:W2),V3)*$X$1 * (1+0.02)/(0.0765-0.02)</f>
        <v>16583.57522</v>
      </c>
      <c r="M7" s="2"/>
      <c r="N7" s="2"/>
      <c r="O7" s="2"/>
      <c r="P7" s="2"/>
      <c r="Q7" s="2"/>
      <c r="R7" s="2"/>
      <c r="S7" s="2"/>
      <c r="T7" s="2"/>
      <c r="U7" s="2"/>
      <c r="V7" s="2"/>
      <c r="W7" s="2"/>
      <c r="X7" s="2"/>
      <c r="Y7" s="2"/>
      <c r="Z7" s="2"/>
    </row>
    <row r="8">
      <c r="A8" s="2"/>
      <c r="B8" s="2"/>
      <c r="C8" s="2"/>
      <c r="D8" s="2"/>
      <c r="E8" s="2"/>
      <c r="F8" s="2"/>
      <c r="G8" s="2"/>
      <c r="H8" s="2"/>
      <c r="I8" s="2"/>
      <c r="J8" s="2"/>
      <c r="K8" s="1" t="s">
        <v>1641</v>
      </c>
      <c r="L8" s="6">
        <f t="array" ref="L8">NPV(0.0765,M3:W3)</f>
        <v>5347.679405</v>
      </c>
      <c r="M8" s="2"/>
      <c r="N8" s="2"/>
      <c r="O8" s="2"/>
      <c r="P8" s="2"/>
      <c r="Q8" s="2"/>
      <c r="R8" s="2"/>
      <c r="S8" s="2"/>
      <c r="T8" s="2"/>
      <c r="U8" s="2"/>
      <c r="V8" s="2"/>
      <c r="W8" s="2"/>
      <c r="X8" s="2"/>
      <c r="Y8" s="2"/>
      <c r="Z8" s="2"/>
    </row>
    <row r="9">
      <c r="A9" s="2"/>
      <c r="B9" s="2"/>
      <c r="C9" s="2"/>
      <c r="D9" s="2"/>
      <c r="E9" s="2"/>
      <c r="F9" s="2"/>
      <c r="G9" s="2"/>
      <c r="H9" s="2"/>
      <c r="I9" s="2"/>
      <c r="J9" s="2"/>
      <c r="K9" s="1" t="s">
        <v>1642</v>
      </c>
      <c r="L9" s="6">
        <f t="array" ref="L9">NPV(0.0765,M16:W16)</f>
        <v>7370.9555</v>
      </c>
      <c r="M9" s="2"/>
      <c r="N9" s="2"/>
      <c r="O9" s="2"/>
      <c r="P9" s="2"/>
      <c r="Q9" s="2"/>
      <c r="R9" s="2"/>
      <c r="S9" s="2"/>
      <c r="T9" s="2"/>
      <c r="U9" s="2"/>
      <c r="V9" s="2"/>
      <c r="W9" s="2"/>
      <c r="X9" s="2"/>
      <c r="Y9" s="2"/>
      <c r="Z9" s="2"/>
    </row>
    <row r="10">
      <c r="A10" s="2"/>
      <c r="B10" s="2"/>
      <c r="C10" s="2"/>
      <c r="D10" s="2"/>
      <c r="E10" s="2"/>
      <c r="F10" s="2"/>
      <c r="G10" s="2"/>
      <c r="H10" s="2"/>
      <c r="I10" s="2"/>
      <c r="J10" s="2"/>
      <c r="K10" s="1" t="s">
        <v>1643</v>
      </c>
      <c r="L10" s="6">
        <f>L8 + L9</f>
        <v>12718.63491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3080.0</v>
      </c>
      <c r="M11" s="2"/>
      <c r="N11" s="2"/>
      <c r="O11" s="2"/>
      <c r="P11" s="2"/>
      <c r="Q11" s="2"/>
      <c r="R11" s="2"/>
      <c r="S11" s="2"/>
      <c r="T11" s="2"/>
      <c r="U11" s="2"/>
      <c r="V11" s="2"/>
      <c r="W11" s="2"/>
      <c r="X11" s="2"/>
      <c r="Y11" s="2"/>
      <c r="Z11" s="2"/>
    </row>
    <row r="12">
      <c r="A12" s="2"/>
      <c r="B12" s="2"/>
      <c r="C12" s="2"/>
      <c r="D12" s="2"/>
      <c r="E12" s="2"/>
      <c r="F12" s="2"/>
      <c r="G12" s="2"/>
      <c r="H12" s="2"/>
      <c r="I12" s="2"/>
      <c r="J12" s="2"/>
      <c r="K12" s="1" t="s">
        <v>1644</v>
      </c>
      <c r="L12" s="6">
        <f>L10 - L11</f>
        <v>9638.634905</v>
      </c>
      <c r="M12" s="2"/>
      <c r="N12" s="2"/>
      <c r="O12" s="2"/>
      <c r="P12" s="2"/>
      <c r="Q12" s="2"/>
      <c r="R12" s="2"/>
      <c r="S12" s="2"/>
      <c r="T12" s="2"/>
      <c r="U12" s="2"/>
      <c r="V12" s="2"/>
      <c r="W12" s="2"/>
      <c r="X12" s="2"/>
      <c r="Y12" s="2"/>
      <c r="Z12" s="2"/>
    </row>
    <row r="13">
      <c r="A13" s="2"/>
      <c r="B13" s="2"/>
      <c r="C13" s="2"/>
      <c r="D13" s="2"/>
      <c r="E13" s="2"/>
      <c r="F13" s="2"/>
      <c r="G13" s="2"/>
      <c r="H13" s="2"/>
      <c r="I13" s="2"/>
      <c r="J13" s="2"/>
      <c r="K13" s="1" t="s">
        <v>1645</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73.57736569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16583.57522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