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<sst xmlns="http://schemas.openxmlformats.org/spreadsheetml/2006/main" count="1890" uniqueCount="1570">
  <si>
    <t>ticker</t>
  </si>
  <si>
    <t>AXGN</t>
  </si>
  <si>
    <t>nombre</t>
  </si>
  <si>
    <t>AXOGEN INC</t>
  </si>
  <si>
    <t>empresa</t>
  </si>
  <si>
    <t>Advanced Medical Equipment &amp; Technology</t>
  </si>
  <si>
    <t>Open</t>
  </si>
  <si>
    <t>Target Price</t>
  </si>
  <si>
    <t>Upside</t>
  </si>
  <si>
    <t>-230.81%</t>
  </si>
  <si>
    <t>Country</t>
  </si>
  <si>
    <t>United States</t>
  </si>
  <si>
    <t>Market Cap</t>
  </si>
  <si>
    <t>Book Value</t>
  </si>
  <si>
    <t>Pe ratio</t>
  </si>
  <si>
    <t>Dividend Ratio</t>
  </si>
  <si>
    <t>No encontrado</t>
  </si>
  <si>
    <t>Net Debt Growth (%)</t>
  </si>
  <si>
    <t>-144.44%</t>
  </si>
  <si>
    <t>Total Assets Growth (%)</t>
  </si>
  <si>
    <t>-56.76%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</si>
  <si>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</si>
  <si>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</si>
  <si>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</si>
  <si>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</si>
  <si>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</si>
  <si>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</si>
  <si>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</si>
  <si>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</si>
  <si>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</si>
  <si>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</si>
  <si>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</si>
  <si>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</si>
  <si>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</si>
  <si>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</si>
  <si>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</si>
  <si>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</si>
  <si>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</si>
  <si>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</si>
  <si>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</si>
  <si>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</si>
  <si>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</si>
  <si>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</si>
  <si>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</si>
  <si>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</si>
  <si>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</si>
  <si>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</si>
  <si>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</si>
  <si>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</si>
  <si>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</si>
  <si>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</si>
  <si>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</si>
  <si>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</si>
  <si>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</si>
  <si>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</si>
  <si>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</si>
  <si>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</si>
  <si>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</si>
  <si>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</si>
  <si>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</si>
  <si>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</si>
  <si>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</si>
  <si>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</si>
  <si>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</si>
  <si>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</si>
  <si>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</si>
  <si>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</si>
  <si>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</si>
  <si>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</si>
  <si>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</si>
  <si>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</si>
  <si>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</si>
  <si>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</si>
  <si>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</si>
  <si>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</si>
  <si>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</si>
  <si>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</si>
  <si>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</si>
  <si>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</si>
  <si>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</si>
  <si>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</si>
  <si>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</si>
  <si>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</si>
  <si>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</si>
  <si>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</si>
  <si>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</si>
  <si>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</si>
  <si>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</si>
  <si>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</si>
  <si>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Unearned Revenue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</si>
  <si>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</si>
  <si>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</si>
  <si>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</si>
  <si>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</si>
  <si>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</si>
  <si>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</si>
  <si>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</si>
  <si>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</si>
  <si>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</si>
  <si>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</si>
  <si>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</si>
  <si>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-0.58</t>
  </si>
  <si>
    <t>0.27</t>
  </si>
  <si>
    <t>0.45</t>
  </si>
  <si>
    <t>0.73</t>
  </si>
  <si>
    <t>3.78</t>
  </si>
  <si>
    <t>3.34</t>
  </si>
  <si>
    <t>3.03</t>
  </si>
  <si>
    <t>2.7</t>
  </si>
  <si>
    <t>2.38</t>
  </si>
  <si>
    <t>2.22</t>
  </si>
  <si>
    <t>Tangible Book Value</t>
  </si>
  <si>
    <t>Tangible Book Value Per Share</t>
  </si>
  <si>
    <t>-0.61</t>
  </si>
  <si>
    <t>0.25</t>
  </si>
  <si>
    <t>0.43</t>
  </si>
  <si>
    <t>0.71</t>
  </si>
  <si>
    <t>3.75</t>
  </si>
  <si>
    <t>3.3</t>
  </si>
  <si>
    <t>2.98</t>
  </si>
  <si>
    <t>2.63</t>
  </si>
  <si>
    <t>2.29</t>
  </si>
  <si>
    <t>2.11</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</si>
  <si>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</si>
  <si>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</si>
  <si>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</si>
  <si>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</si>
  <si>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</si>
  <si>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</si>
  <si>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</si>
  <si>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</si>
  <si>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</si>
  <si>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</si>
  <si>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</si>
  <si>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</si>
  <si>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</si>
  <si>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</si>
  <si>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</si>
  <si>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</si>
  <si>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</si>
  <si>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</si>
  <si>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</si>
  <si>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</si>
  <si>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</si>
  <si>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</si>
  <si>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</si>
  <si>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</si>
  <si>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</si>
  <si>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</si>
  <si>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</si>
  <si>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</si>
  <si>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</si>
  <si>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</si>
  <si>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</si>
  <si>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</si>
  <si>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</si>
  <si>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</si>
  <si>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</si>
  <si>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</si>
  <si>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</si>
  <si>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-0.51</t>
  </si>
  <si>
    <t>-0.47</t>
  </si>
  <si>
    <t>-0.31</t>
  </si>
  <si>
    <t>-0.6</t>
  </si>
  <si>
    <t>-0.74</t>
  </si>
  <si>
    <t>-0.65</t>
  </si>
  <si>
    <t>-0.69</t>
  </si>
  <si>
    <t>Basic EPS - Continuing Operations</t>
  </si>
  <si>
    <t>Basic Weighted Average Shares Outstanding</t>
  </si>
  <si>
    <t>Net EPS - Diluted</t>
  </si>
  <si>
    <t>Diluted EPS - Continuing Operations</t>
  </si>
  <si>
    <t>Diluted Weighted Average Shares Outstanding</t>
  </si>
  <si>
    <t>Normalized Basic EPS</t>
  </si>
  <si>
    <t>-0.62</t>
  </si>
  <si>
    <t>-0.32</t>
  </si>
  <si>
    <t>-0.29</t>
  </si>
  <si>
    <t>-0.2</t>
  </si>
  <si>
    <t>-0.34</t>
  </si>
  <si>
    <t>-0.42</t>
  </si>
  <si>
    <t>-0.37</t>
  </si>
  <si>
    <t>-0.41</t>
  </si>
  <si>
    <t>-0.43</t>
  </si>
  <si>
    <t>Normalized Diluted EPS</t>
  </si>
  <si>
    <t>EBITDA</t>
  </si>
  <si>
    <t>EBITA</t>
  </si>
  <si>
    <t>EBIT</t>
  </si>
  <si>
    <t>EBITDAR</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</si>
  <si>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</si>
  <si>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</si>
  <si>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</si>
  <si>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</si>
  <si>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</si>
  <si>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</si>
  <si>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</si>
  <si>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</si>
  <si>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</si>
  <si>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</si>
  <si>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</si>
  <si>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</si>
  <si>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</si>
  <si>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</si>
  <si>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</si>
  <si>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</si>
  <si>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</si>
  <si>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</si>
  <si>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</si>
  <si>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-27.79</t>
  </si>
  <si>
    <t>-21.47</t>
  </si>
  <si>
    <t>-12.23</t>
  </si>
  <si>
    <t>-9.44</t>
  </si>
  <si>
    <t>-11.7</t>
  </si>
  <si>
    <t>-11.45</t>
  </si>
  <si>
    <t>-8.14</t>
  </si>
  <si>
    <t>-7.76</t>
  </si>
  <si>
    <t>-9.2</t>
  </si>
  <si>
    <t>-6.84</t>
  </si>
  <si>
    <t>Return on Total Capital</t>
  </si>
  <si>
    <t>-31.14</t>
  </si>
  <si>
    <t>-24.34</t>
  </si>
  <si>
    <t>-14.09</t>
  </si>
  <si>
    <t>-11.16</t>
  </si>
  <si>
    <t>-13.02</t>
  </si>
  <si>
    <t>-12.76</t>
  </si>
  <si>
    <t>-8.7</t>
  </si>
  <si>
    <t>-10.36</t>
  </si>
  <si>
    <t>-7.87</t>
  </si>
  <si>
    <t>Return On Equity %</t>
  </si>
  <si>
    <t>318.85</t>
  </si>
  <si>
    <t>875.81</t>
  </si>
  <si>
    <t>-124.68</t>
  </si>
  <si>
    <t>-52.09</t>
  </si>
  <si>
    <t>-26.02</t>
  </si>
  <si>
    <t>-20.88</t>
  </si>
  <si>
    <t>-18.63</t>
  </si>
  <si>
    <t>-22.9</t>
  </si>
  <si>
    <t>-27.11</t>
  </si>
  <si>
    <t>-22.08</t>
  </si>
  <si>
    <t>Return on Common Equity</t>
  </si>
  <si>
    <t>Margin Analysis</t>
  </si>
  <si>
    <t>Gross Profit Margin %</t>
  </si>
  <si>
    <t>79.53</t>
  </si>
  <si>
    <t>82.26</t>
  </si>
  <si>
    <t>84.27</t>
  </si>
  <si>
    <t>84.59</t>
  </si>
  <si>
    <t>84.6</t>
  </si>
  <si>
    <t>83.74</t>
  </si>
  <si>
    <t>80.78</t>
  </si>
  <si>
    <t>81.99</t>
  </si>
  <si>
    <t>82.58</t>
  </si>
  <si>
    <t>80.42</t>
  </si>
  <si>
    <t>SG&amp;A Margin</t>
  </si>
  <si>
    <t>119.77</t>
  </si>
  <si>
    <t>104.32</t>
  </si>
  <si>
    <t>93.8</t>
  </si>
  <si>
    <t>86.66</t>
  </si>
  <si>
    <t>94.35</t>
  </si>
  <si>
    <t>85.53</t>
  </si>
  <si>
    <t>82.97</t>
  </si>
  <si>
    <t>84.42</t>
  </si>
  <si>
    <t>76.1</t>
  </si>
  <si>
    <t>EBITDA Margin %</t>
  </si>
  <si>
    <t>-57.09</t>
  </si>
  <si>
    <t>-32.99</t>
  </si>
  <si>
    <t>-18.72</t>
  </si>
  <si>
    <t>-12.22</t>
  </si>
  <si>
    <t>-23.41</t>
  </si>
  <si>
    <t>-26.03</t>
  </si>
  <si>
    <t>-19.16</t>
  </si>
  <si>
    <t>-17.66</t>
  </si>
  <si>
    <t>-19.2</t>
  </si>
  <si>
    <t>-10.67</t>
  </si>
  <si>
    <t>EBITA Margin %</t>
  </si>
  <si>
    <t>-58.01</t>
  </si>
  <si>
    <t>-33.74</t>
  </si>
  <si>
    <t>-19.59</t>
  </si>
  <si>
    <t>-13.03</t>
  </si>
  <si>
    <t>-24.33</t>
  </si>
  <si>
    <t>-26.91</t>
  </si>
  <si>
    <t>-20.51</t>
  </si>
  <si>
    <t>-19.8</t>
  </si>
  <si>
    <t>-21.24</t>
  </si>
  <si>
    <t>-13.33</t>
  </si>
  <si>
    <t>EBIT Margin %</t>
  </si>
  <si>
    <t>-58.28</t>
  </si>
  <si>
    <t>-33.91</t>
  </si>
  <si>
    <t>-19.78</t>
  </si>
  <si>
    <t>-13.16</t>
  </si>
  <si>
    <t>-24.42</t>
  </si>
  <si>
    <t>-27.02</t>
  </si>
  <si>
    <t>-20.64</t>
  </si>
  <si>
    <t>-19.96</t>
  </si>
  <si>
    <t>-21.44</t>
  </si>
  <si>
    <t>-13.5</t>
  </si>
  <si>
    <t>Income From Continuing Operations Margin %</t>
  </si>
  <si>
    <t>-105.31</t>
  </si>
  <si>
    <t>-48.87</t>
  </si>
  <si>
    <t>-35.06</t>
  </si>
  <si>
    <t>-17.29</t>
  </si>
  <si>
    <t>-26.68</t>
  </si>
  <si>
    <t>-27.3</t>
  </si>
  <si>
    <t>-21.18</t>
  </si>
  <si>
    <t>-21.19</t>
  </si>
  <si>
    <t>-20.89</t>
  </si>
  <si>
    <t>-13.66</t>
  </si>
  <si>
    <t>Net Income Margin %</t>
  </si>
  <si>
    <t>Net Avail. For Common Margin %</t>
  </si>
  <si>
    <t>Normalized Net Income Margin</t>
  </si>
  <si>
    <t>-65.82</t>
  </si>
  <si>
    <t>-30.54</t>
  </si>
  <si>
    <t>-21.91</t>
  </si>
  <si>
    <t>-10.8</t>
  </si>
  <si>
    <t>-15.05</t>
  </si>
  <si>
    <t>-15.56</t>
  </si>
  <si>
    <t>-13.24</t>
  </si>
  <si>
    <t>-13.06</t>
  </si>
  <si>
    <t>-8.54</t>
  </si>
  <si>
    <t>Levered Free Cash Flow Margin</t>
  </si>
  <si>
    <t>-57.13</t>
  </si>
  <si>
    <t>-32.6</t>
  </si>
  <si>
    <t>-21.98</t>
  </si>
  <si>
    <t>-10.99</t>
  </si>
  <si>
    <t>-27.06</t>
  </si>
  <si>
    <t>-7.62</t>
  </si>
  <si>
    <t>-22.74</t>
  </si>
  <si>
    <t>-23.42</t>
  </si>
  <si>
    <t>-18.19</t>
  </si>
  <si>
    <t>-6.6</t>
  </si>
  <si>
    <t>Unlevered Free Cash Flow Margin</t>
  </si>
  <si>
    <t>-34.27</t>
  </si>
  <si>
    <t>-23.65</t>
  </si>
  <si>
    <t>-14.59</t>
  </si>
  <si>
    <t>-8.85</t>
  </si>
  <si>
    <t>-26.26</t>
  </si>
  <si>
    <t>-7.59</t>
  </si>
  <si>
    <t>-22.36</t>
  </si>
  <si>
    <t>-18.56</t>
  </si>
  <si>
    <t>-6.05</t>
  </si>
  <si>
    <t>Asset Turnover</t>
  </si>
  <si>
    <t>0.76</t>
  </si>
  <si>
    <t>1.01</t>
  </si>
  <si>
    <t>0.99</t>
  </si>
  <si>
    <t>1.15</t>
  </si>
  <si>
    <t>0.77</t>
  </si>
  <si>
    <t>0.68</t>
  </si>
  <si>
    <t>0.63</t>
  </si>
  <si>
    <t>0.62</t>
  </si>
  <si>
    <t>0.69</t>
  </si>
  <si>
    <t>0.81</t>
  </si>
  <si>
    <t>Fixed Assets Turnover</t>
  </si>
  <si>
    <t>33.61</t>
  </si>
  <si>
    <t>34.38</t>
  </si>
  <si>
    <t>33.35</t>
  </si>
  <si>
    <t>32.74</t>
  </si>
  <si>
    <t>16.4</t>
  </si>
  <si>
    <t>8.16</t>
  </si>
  <si>
    <t>3.11</t>
  </si>
  <si>
    <t>1.93</t>
  </si>
  <si>
    <t>1.61</t>
  </si>
  <si>
    <t>Receivables Turnover (Average Receivables)</t>
  </si>
  <si>
    <t>7.06</t>
  </si>
  <si>
    <t>7.14</t>
  </si>
  <si>
    <t>6.41</t>
  </si>
  <si>
    <t>6.32</t>
  </si>
  <si>
    <t>6.36</t>
  </si>
  <si>
    <t>6.61</t>
  </si>
  <si>
    <t>6.5</t>
  </si>
  <si>
    <t>7.12</t>
  </si>
  <si>
    <t>6.87</t>
  </si>
  <si>
    <t>6.72</t>
  </si>
  <si>
    <t>Inventory Turnover (Average Inventory)</t>
  </si>
  <si>
    <t>1.04</t>
  </si>
  <si>
    <t>1.36</t>
  </si>
  <si>
    <t>1.38</t>
  </si>
  <si>
    <t>1.46</t>
  </si>
  <si>
    <t>1.34</t>
  </si>
  <si>
    <t>1.64</t>
  </si>
  <si>
    <t>1.57</t>
  </si>
  <si>
    <t>1.49</t>
  </si>
  <si>
    <t>Short Term Liquidity</t>
  </si>
  <si>
    <t>Current Ratio</t>
  </si>
  <si>
    <t>5.89</t>
  </si>
  <si>
    <t>9.45</t>
  </si>
  <si>
    <t>3.97</t>
  </si>
  <si>
    <t>4.06</t>
  </si>
  <si>
    <t>11.57</t>
  </si>
  <si>
    <t>6.47</t>
  </si>
  <si>
    <t>5.23</t>
  </si>
  <si>
    <t>4.13</t>
  </si>
  <si>
    <t>2.89</t>
  </si>
  <si>
    <t>Quick Ratio</t>
  </si>
  <si>
    <t>4.53</t>
  </si>
  <si>
    <t>8.27</t>
  </si>
  <si>
    <t>3.44</t>
  </si>
  <si>
    <t>3.47</t>
  </si>
  <si>
    <t>10.11</t>
  </si>
  <si>
    <t>5.43</t>
  </si>
  <si>
    <t>5.33</t>
  </si>
  <si>
    <t>4.21</t>
  </si>
  <si>
    <t>2.99</t>
  </si>
  <si>
    <t>1.85</t>
  </si>
  <si>
    <t>Operating Cash Flow to Current Liabilities</t>
  </si>
  <si>
    <t>-4.27</t>
  </si>
  <si>
    <t>-3.52</t>
  </si>
  <si>
    <t>-1.01</t>
  </si>
  <si>
    <t>-0.67</t>
  </si>
  <si>
    <t>-1.37</t>
  </si>
  <si>
    <t>-0.95</t>
  </si>
  <si>
    <t>-0.55</t>
  </si>
  <si>
    <t>-0.68</t>
  </si>
  <si>
    <t>-0.19</t>
  </si>
  <si>
    <t>Days Sales Outstanding (Average Receivables)</t>
  </si>
  <si>
    <t>51.72</t>
  </si>
  <si>
    <t>51.12</t>
  </si>
  <si>
    <t>57.14</t>
  </si>
  <si>
    <t>57.74</t>
  </si>
  <si>
    <t>57.37</t>
  </si>
  <si>
    <t>55.18</t>
  </si>
  <si>
    <t>56.32</t>
  </si>
  <si>
    <t>51.27</t>
  </si>
  <si>
    <t>53.13</t>
  </si>
  <si>
    <t>54.32</t>
  </si>
  <si>
    <t>Days Outstanding Inventory (Average Inventory)</t>
  </si>
  <si>
    <t>350.56</t>
  </si>
  <si>
    <t>269.04</t>
  </si>
  <si>
    <t>265.78</t>
  </si>
  <si>
    <t>250.38</t>
  </si>
  <si>
    <t>272.53</t>
  </si>
  <si>
    <t>271.85</t>
  </si>
  <si>
    <t>223.78</t>
  </si>
  <si>
    <t>232.57</t>
  </si>
  <si>
    <t>269.05</t>
  </si>
  <si>
    <t>245.72</t>
  </si>
  <si>
    <t>Average Days Payable Outstanding</t>
  </si>
  <si>
    <t>131.23</t>
  </si>
  <si>
    <t>106.57</t>
  </si>
  <si>
    <t>149.4</t>
  </si>
  <si>
    <t>111.96</t>
  </si>
  <si>
    <t>80.46</t>
  </si>
  <si>
    <t>121.29</t>
  </si>
  <si>
    <t>116.21</t>
  </si>
  <si>
    <t>70.86</t>
  </si>
  <si>
    <t>103.07</t>
  </si>
  <si>
    <t>107.36</t>
  </si>
  <si>
    <t>Cash Conversion Cycle (Average Days)</t>
  </si>
  <si>
    <t>271.05</t>
  </si>
  <si>
    <t>213.59</t>
  </si>
  <si>
    <t>173.52</t>
  </si>
  <si>
    <t>196.15</t>
  </si>
  <si>
    <t>249.43</t>
  </si>
  <si>
    <t>205.74</t>
  </si>
  <si>
    <t>163.89</t>
  </si>
  <si>
    <t>212.98</t>
  </si>
  <si>
    <t>219.1</t>
  </si>
  <si>
    <t>192.69</t>
  </si>
  <si>
    <t>Long Term Solvency</t>
  </si>
  <si>
    <t>Total Debt/Equity</t>
  </si>
  <si>
    <t>-223.07</t>
  </si>
  <si>
    <t>311.72</t>
  </si>
  <si>
    <t>162.93</t>
  </si>
  <si>
    <t>97.85</t>
  </si>
  <si>
    <t>0.04</t>
  </si>
  <si>
    <t>2.52</t>
  </si>
  <si>
    <t>45.69</t>
  </si>
  <si>
    <t>64.87</t>
  </si>
  <si>
    <t>71.23</t>
  </si>
  <si>
    <t>75.55</t>
  </si>
  <si>
    <t>Total Debt / Total Capital</t>
  </si>
  <si>
    <t>181.25</t>
  </si>
  <si>
    <t>75.71</t>
  </si>
  <si>
    <t>61.97</t>
  </si>
  <si>
    <t>49.46</t>
  </si>
  <si>
    <t>2.46</t>
  </si>
  <si>
    <t>31.36</t>
  </si>
  <si>
    <t>39.35</t>
  </si>
  <si>
    <t>41.6</t>
  </si>
  <si>
    <t>43.04</t>
  </si>
  <si>
    <t>LT Debt/Equity</t>
  </si>
  <si>
    <t>135.82</t>
  </si>
  <si>
    <t>79.05</t>
  </si>
  <si>
    <t>0.02</t>
  </si>
  <si>
    <t>1.21</t>
  </si>
  <si>
    <t>44.98</t>
  </si>
  <si>
    <t>63.24</t>
  </si>
  <si>
    <t>69.94</t>
  </si>
  <si>
    <t>73.94</t>
  </si>
  <si>
    <t>Long-Term Debt / Total Capital</t>
  </si>
  <si>
    <t>51.66</t>
  </si>
  <si>
    <t>39.95</t>
  </si>
  <si>
    <t>1.18</t>
  </si>
  <si>
    <t>30.88</t>
  </si>
  <si>
    <t>38.36</t>
  </si>
  <si>
    <t>40.84</t>
  </si>
  <si>
    <t>42.12</t>
  </si>
  <si>
    <t>Total Liabilities / Total Assets</t>
  </si>
  <si>
    <t>168.57</t>
  </si>
  <si>
    <t>78.17</t>
  </si>
  <si>
    <t>67.81</t>
  </si>
  <si>
    <t>57.23</t>
  </si>
  <si>
    <t>8.24</t>
  </si>
  <si>
    <t>14.54</t>
  </si>
  <si>
    <t>38.85</t>
  </si>
  <si>
    <t>45.9</t>
  </si>
  <si>
    <t>48.31</t>
  </si>
  <si>
    <t>51.4</t>
  </si>
  <si>
    <t>EBIT / Interest Expense</t>
  </si>
  <si>
    <t>-1.24</t>
  </si>
  <si>
    <t>-2.25</t>
  </si>
  <si>
    <t>-1.3</t>
  </si>
  <si>
    <t>-3.23</t>
  </si>
  <si>
    <t>-16.97</t>
  </si>
  <si>
    <t>-720.88</t>
  </si>
  <si>
    <t>-21.99</t>
  </si>
  <si>
    <t>-18.74</t>
  </si>
  <si>
    <t>-47.61</t>
  </si>
  <si>
    <t>-7.57</t>
  </si>
  <si>
    <t>EBITDA / Interest Expense</t>
  </si>
  <si>
    <t>-1.21</t>
  </si>
  <si>
    <t>-2.19</t>
  </si>
  <si>
    <t>-1.23</t>
  </si>
  <si>
    <t>-16.27</t>
  </si>
  <si>
    <t>-645.28</t>
  </si>
  <si>
    <t>-12.84</t>
  </si>
  <si>
    <t>-34.01</t>
  </si>
  <si>
    <t>-4.13</t>
  </si>
  <si>
    <t>(EBITDA - Capex) / Interest Expense</t>
  </si>
  <si>
    <t>-1.28</t>
  </si>
  <si>
    <t>-2.29</t>
  </si>
  <si>
    <t>-1.38</t>
  </si>
  <si>
    <t>-3.45</t>
  </si>
  <si>
    <t>-761.88</t>
  </si>
  <si>
    <t>-38.44</t>
  </si>
  <si>
    <t>-33.35</t>
  </si>
  <si>
    <t>-66.19</t>
  </si>
  <si>
    <t>-9.02</t>
  </si>
  <si>
    <t>Total Debt / EBITDA</t>
  </si>
  <si>
    <t>-2.61</t>
  </si>
  <si>
    <t>-2.83</t>
  </si>
  <si>
    <t>-3.16</t>
  </si>
  <si>
    <t>-3.34</t>
  </si>
  <si>
    <t>-0.13</t>
  </si>
  <si>
    <t>-3.02</t>
  </si>
  <si>
    <t>-4.19</t>
  </si>
  <si>
    <t>-3.39</t>
  </si>
  <si>
    <t>-6.18</t>
  </si>
  <si>
    <t>Net Debt / EBITDA</t>
  </si>
  <si>
    <t>-1.76</t>
  </si>
  <si>
    <t>0.74</t>
  </si>
  <si>
    <t>5.93</t>
  </si>
  <si>
    <t>3.61</t>
  </si>
  <si>
    <t>2.56</t>
  </si>
  <si>
    <t>0.64</t>
  </si>
  <si>
    <t>-1.09</t>
  </si>
  <si>
    <t>-3.53</t>
  </si>
  <si>
    <t>Total Debt / (EBITDA - Capex)</t>
  </si>
  <si>
    <t>-2.47</t>
  </si>
  <si>
    <t>-2.71</t>
  </si>
  <si>
    <t>-2.81</t>
  </si>
  <si>
    <t>-2.9</t>
  </si>
  <si>
    <t>-0.11</t>
  </si>
  <si>
    <t>-1.39</t>
  </si>
  <si>
    <t>-1.61</t>
  </si>
  <si>
    <t>-1.74</t>
  </si>
  <si>
    <t>Net Debt / (EBITDA - Capex)</t>
  </si>
  <si>
    <t>-1.66</t>
  </si>
  <si>
    <t>0.66</t>
  </si>
  <si>
    <t>1.4</t>
  </si>
  <si>
    <t>4.49</t>
  </si>
  <si>
    <t>3.06</t>
  </si>
  <si>
    <t>0.24</t>
  </si>
  <si>
    <t>-0.56</t>
  </si>
  <si>
    <t>Growth Over Prior Year</t>
  </si>
  <si>
    <t>Total Revenues, 1 Yr. Growth %</t>
  </si>
  <si>
    <t>53.62</t>
  </si>
  <si>
    <t>62.52</t>
  </si>
  <si>
    <t>50.41</t>
  </si>
  <si>
    <t>38.91</t>
  </si>
  <si>
    <t>27.13</t>
  </si>
  <si>
    <t>5.24</t>
  </si>
  <si>
    <t>13.41</t>
  </si>
  <si>
    <t>8.81</t>
  </si>
  <si>
    <t>14.74</t>
  </si>
  <si>
    <t>Gross Profit, 1 Yr. Growth %</t>
  </si>
  <si>
    <t>57.22</t>
  </si>
  <si>
    <t>68.09</t>
  </si>
  <si>
    <t>54.08</t>
  </si>
  <si>
    <t>47.56</t>
  </si>
  <si>
    <t>38.93</t>
  </si>
  <si>
    <t>25.84</t>
  </si>
  <si>
    <t>1.52</t>
  </si>
  <si>
    <t>15.11</t>
  </si>
  <si>
    <t>9.59</t>
  </si>
  <si>
    <t>11.74</t>
  </si>
  <si>
    <t>EBITDA, 1 Yr. Growth %</t>
  </si>
  <si>
    <t>-6.08</t>
  </si>
  <si>
    <t>-14.69</t>
  </si>
  <si>
    <t>-4.01</t>
  </si>
  <si>
    <t>166.1</t>
  </si>
  <si>
    <t>41.38</t>
  </si>
  <si>
    <t>-22.52</t>
  </si>
  <si>
    <t>4.51</t>
  </si>
  <si>
    <t>18.45</t>
  </si>
  <si>
    <t>-36.24</t>
  </si>
  <si>
    <t>EBITA, 1 Yr. Growth %</t>
  </si>
  <si>
    <t>2.33</t>
  </si>
  <si>
    <t>-5.48</t>
  </si>
  <si>
    <t>-12.64</t>
  </si>
  <si>
    <t>-2.27</t>
  </si>
  <si>
    <t>159.44</t>
  </si>
  <si>
    <t>40.59</t>
  </si>
  <si>
    <t>-19.79</t>
  </si>
  <si>
    <t>9.49</t>
  </si>
  <si>
    <t>16.77</t>
  </si>
  <si>
    <t>-28.03</t>
  </si>
  <si>
    <t>EBIT, 1 Yr. Growth %</t>
  </si>
  <si>
    <t>2.17</t>
  </si>
  <si>
    <t>-5.45</t>
  </si>
  <si>
    <t>-12.27</t>
  </si>
  <si>
    <t>-2.2</t>
  </si>
  <si>
    <t>157.83</t>
  </si>
  <si>
    <t>40.66</t>
  </si>
  <si>
    <t>-19.6</t>
  </si>
  <si>
    <t>9.64</t>
  </si>
  <si>
    <t>16.88</t>
  </si>
  <si>
    <t>-27.75</t>
  </si>
  <si>
    <t>Earnings From Cont. Operations, 1 Yr. Growth %</t>
  </si>
  <si>
    <t>21.66</t>
  </si>
  <si>
    <t>-24.58</t>
  </si>
  <si>
    <t>7.9</t>
  </si>
  <si>
    <t>-27.52</t>
  </si>
  <si>
    <t>114.43</t>
  </si>
  <si>
    <t>30.08</t>
  </si>
  <si>
    <t>-18.36</t>
  </si>
  <si>
    <t>13.45</t>
  </si>
  <si>
    <t>7.27</t>
  </si>
  <si>
    <t>-24.98</t>
  </si>
  <si>
    <t>Net Income, 1 Yr. Growth %</t>
  </si>
  <si>
    <t>Normalized Net Income, 1 Yr. Growth %</t>
  </si>
  <si>
    <t>93.5</t>
  </si>
  <si>
    <t>31.43</t>
  </si>
  <si>
    <t>-10.46</t>
  </si>
  <si>
    <t>Diluted EPS Before Extra, 1 Yr. Growth %</t>
  </si>
  <si>
    <t>-7.32</t>
  </si>
  <si>
    <t>-48.75</t>
  </si>
  <si>
    <t>-8.36</t>
  </si>
  <si>
    <t>-33.22</t>
  </si>
  <si>
    <t>92.46</t>
  </si>
  <si>
    <t>23.1</t>
  </si>
  <si>
    <t>-19.85</t>
  </si>
  <si>
    <t>10.01</t>
  </si>
  <si>
    <t>5.39</t>
  </si>
  <si>
    <t>-26.09</t>
  </si>
  <si>
    <t>Accounts Receivable, 1 Yr. Growth %</t>
  </si>
  <si>
    <t>51.68</t>
  </si>
  <si>
    <t>66.52</t>
  </si>
  <si>
    <t>68.35</t>
  </si>
  <si>
    <t>37.41</t>
  </si>
  <si>
    <t>38.46</t>
  </si>
  <si>
    <t>10.59</t>
  </si>
  <si>
    <t>3.98</t>
  </si>
  <si>
    <t>22.18</t>
  </si>
  <si>
    <t>13.35</t>
  </si>
  <si>
    <t>Inventory, 1 Yr. Growth %</t>
  </si>
  <si>
    <t>-5.44</t>
  </si>
  <si>
    <t>22.42</t>
  </si>
  <si>
    <t>38.76</t>
  </si>
  <si>
    <t>34.02</t>
  </si>
  <si>
    <t>63.78</t>
  </si>
  <si>
    <t>15.68</t>
  </si>
  <si>
    <t>-9.61</t>
  </si>
  <si>
    <t>33.23</t>
  </si>
  <si>
    <t>13.25</t>
  </si>
  <si>
    <t>21.77</t>
  </si>
  <si>
    <t>Net Property, Plant and Equip., 1 Yr. Growth %</t>
  </si>
  <si>
    <t>62.18</t>
  </si>
  <si>
    <t>56.84</t>
  </si>
  <si>
    <t>53.91</t>
  </si>
  <si>
    <t>47.03</t>
  </si>
  <si>
    <t>265.91</t>
  </si>
  <si>
    <t>125.24</t>
  </si>
  <si>
    <t>198.65</t>
  </si>
  <si>
    <t>44.46</t>
  </si>
  <si>
    <t>19.9</t>
  </si>
  <si>
    <t>11.35</t>
  </si>
  <si>
    <t>Total Assets, 1 Yr. Growth %</t>
  </si>
  <si>
    <t>-40.76</t>
  </si>
  <si>
    <t>128.93</t>
  </si>
  <si>
    <t>26.32</t>
  </si>
  <si>
    <t>26.99</t>
  </si>
  <si>
    <t>172.06</t>
  </si>
  <si>
    <t>30.22</t>
  </si>
  <si>
    <t>-6.07</t>
  </si>
  <si>
    <t>Tangible Book Value, 1 Yr. Growth %</t>
  </si>
  <si>
    <t>-163.58</t>
  </si>
  <si>
    <t>87.46</t>
  </si>
  <si>
    <t>72.05</t>
  </si>
  <si>
    <t>501.37</t>
  </si>
  <si>
    <t>-10.4</t>
  </si>
  <si>
    <t>-7.3</t>
  </si>
  <si>
    <t>-9.42</t>
  </si>
  <si>
    <t>-11.25</t>
  </si>
  <si>
    <t>-6.39</t>
  </si>
  <si>
    <t>Common Equity, 1 Yr. Growth %</t>
  </si>
  <si>
    <t>-172.88</t>
  </si>
  <si>
    <t>82.06</t>
  </si>
  <si>
    <t>68.77</t>
  </si>
  <si>
    <t>483.68</t>
  </si>
  <si>
    <t>-10.09</t>
  </si>
  <si>
    <t>-6.81</t>
  </si>
  <si>
    <t>-8.61</t>
  </si>
  <si>
    <t>-10.26</t>
  </si>
  <si>
    <t>-5.28</t>
  </si>
  <si>
    <t>Cash From Operations, 1 Yr. Growth %</t>
  </si>
  <si>
    <t>0.06</t>
  </si>
  <si>
    <t>24.89</t>
  </si>
  <si>
    <t>-14.15</t>
  </si>
  <si>
    <t>-17.79</t>
  </si>
  <si>
    <t>93.35</t>
  </si>
  <si>
    <t>11.25</t>
  </si>
  <si>
    <t>-51.56</t>
  </si>
  <si>
    <t>39.26</t>
  </si>
  <si>
    <t>19.85</t>
  </si>
  <si>
    <t>-64.42</t>
  </si>
  <si>
    <t>Capital Expenditures, 1 Yr. Growth %</t>
  </si>
  <si>
    <t>203.2</t>
  </si>
  <si>
    <t>-24.59</t>
  </si>
  <si>
    <t>135.77</t>
  </si>
  <si>
    <t>18.63</t>
  </si>
  <si>
    <t>468.51</t>
  </si>
  <si>
    <t>-25.76</t>
  </si>
  <si>
    <t>369.66</t>
  </si>
  <si>
    <t>26.96</t>
  </si>
  <si>
    <t>-27.81</t>
  </si>
  <si>
    <t>-30.91</t>
  </si>
  <si>
    <t>Levered Free Cash Flow, 1 Yr. Growth %</t>
  </si>
  <si>
    <t>7.28</t>
  </si>
  <si>
    <t>-7.27</t>
  </si>
  <si>
    <t>1.43</t>
  </si>
  <si>
    <t>-26.24</t>
  </si>
  <si>
    <t>242.02</t>
  </si>
  <si>
    <t>-64.22</t>
  </si>
  <si>
    <t>214.17</t>
  </si>
  <si>
    <t>16.83</t>
  </si>
  <si>
    <t>-15.47</t>
  </si>
  <si>
    <t>-58.37</t>
  </si>
  <si>
    <t>Unlevered Free Cash Flow, 1 Yr. Growth %</t>
  </si>
  <si>
    <t>-4.12</t>
  </si>
  <si>
    <t>12.17</t>
  </si>
  <si>
    <t>-7.2</t>
  </si>
  <si>
    <t>-10.35</t>
  </si>
  <si>
    <t>312.13</t>
  </si>
  <si>
    <t>-63.24</t>
  </si>
  <si>
    <t>209.88</t>
  </si>
  <si>
    <t>18.75</t>
  </si>
  <si>
    <t>-13.74</t>
  </si>
  <si>
    <t>-62.61</t>
  </si>
  <si>
    <t>Compound Annual Growth Rate Over Two Years</t>
  </si>
  <si>
    <t>Total Revenues, 2 Yr. CAGR %</t>
  </si>
  <si>
    <t>47.87</t>
  </si>
  <si>
    <t>58.01</t>
  </si>
  <si>
    <t>56.34</t>
  </si>
  <si>
    <t>48.69</t>
  </si>
  <si>
    <t>42.89</t>
  </si>
  <si>
    <t>32.89</t>
  </si>
  <si>
    <t>15.67</t>
  </si>
  <si>
    <t>9.25</t>
  </si>
  <si>
    <t>11.09</t>
  </si>
  <si>
    <t>Gross Profit, 2 Yr. CAGR %</t>
  </si>
  <si>
    <t>52.78</t>
  </si>
  <si>
    <t>62.56</t>
  </si>
  <si>
    <t>60.93</t>
  </si>
  <si>
    <t>50.78</t>
  </si>
  <si>
    <t>43.18</t>
  </si>
  <si>
    <t>32.22</t>
  </si>
  <si>
    <t>13.03</t>
  </si>
  <si>
    <t>8.1</t>
  </si>
  <si>
    <t>12.31</t>
  </si>
  <si>
    <t>10.66</t>
  </si>
  <si>
    <t>EBITDA, 2 Yr. CAGR %</t>
  </si>
  <si>
    <t>-2.33</t>
  </si>
  <si>
    <t>-10.49</t>
  </si>
  <si>
    <t>-9.51</t>
  </si>
  <si>
    <t>59.82</t>
  </si>
  <si>
    <t>93.96</t>
  </si>
  <si>
    <t>4.66</t>
  </si>
  <si>
    <t>-13.76</t>
  </si>
  <si>
    <t>11.26</t>
  </si>
  <si>
    <t>-13.09</t>
  </si>
  <si>
    <t>EBITA, 2 Yr. CAGR %</t>
  </si>
  <si>
    <t>12.74</t>
  </si>
  <si>
    <t>-1.65</t>
  </si>
  <si>
    <t>-9.13</t>
  </si>
  <si>
    <t>-7.6</t>
  </si>
  <si>
    <t>59.23</t>
  </si>
  <si>
    <t>90.98</t>
  </si>
  <si>
    <t>6.19</t>
  </si>
  <si>
    <t>-10.07</t>
  </si>
  <si>
    <t>13.07</t>
  </si>
  <si>
    <t>-8.33</t>
  </si>
  <si>
    <t>EBIT, 2 Yr. CAGR %</t>
  </si>
  <si>
    <t>12.08</t>
  </si>
  <si>
    <t>-1.71</t>
  </si>
  <si>
    <t>-8.92</t>
  </si>
  <si>
    <t>-7.37</t>
  </si>
  <si>
    <t>58.79</t>
  </si>
  <si>
    <t>90.44</t>
  </si>
  <si>
    <t>6.34</t>
  </si>
  <si>
    <t>-9.89</t>
  </si>
  <si>
    <t>13.2</t>
  </si>
  <si>
    <t>-8.11</t>
  </si>
  <si>
    <t>Earnings From Cont. Operations, 2 Yr. CAGR %</t>
  </si>
  <si>
    <t>37.13</t>
  </si>
  <si>
    <t>-4.21</t>
  </si>
  <si>
    <t>-9.79</t>
  </si>
  <si>
    <t>-11.57</t>
  </si>
  <si>
    <t>24.67</t>
  </si>
  <si>
    <t>67.01</t>
  </si>
  <si>
    <t>3.05</t>
  </si>
  <si>
    <t>-3.76</t>
  </si>
  <si>
    <t>10.32</t>
  </si>
  <si>
    <t>-10.29</t>
  </si>
  <si>
    <t>Net Income, 2 Yr. CAGR %</t>
  </si>
  <si>
    <t>Normalized Net Income, 2 Yr. CAGR %</t>
  </si>
  <si>
    <t>32.05</t>
  </si>
  <si>
    <t>18.43</t>
  </si>
  <si>
    <t>59.48</t>
  </si>
  <si>
    <t>8.48</t>
  </si>
  <si>
    <t>-3.59</t>
  </si>
  <si>
    <t>Diluted EPS Before Extra, 2 Yr. CAGR %</t>
  </si>
  <si>
    <t>-31.08</t>
  </si>
  <si>
    <t>-31.47</t>
  </si>
  <si>
    <t>-21.77</t>
  </si>
  <si>
    <t>13.37</t>
  </si>
  <si>
    <t>53.92</t>
  </si>
  <si>
    <t>-6.1</t>
  </si>
  <si>
    <t>7.24</t>
  </si>
  <si>
    <t>-11.74</t>
  </si>
  <si>
    <t>Accounts Receivable, 2 Yr. CAGR %</t>
  </si>
  <si>
    <t>65.39</t>
  </si>
  <si>
    <t>58.93</t>
  </si>
  <si>
    <t>67.43</t>
  </si>
  <si>
    <t>52.1</t>
  </si>
  <si>
    <t>37.94</t>
  </si>
  <si>
    <t>23.75</t>
  </si>
  <si>
    <t>7.23</t>
  </si>
  <si>
    <t>3.52</t>
  </si>
  <si>
    <t>12.22</t>
  </si>
  <si>
    <t>17.68</t>
  </si>
  <si>
    <t>Inventory, 2 Yr. CAGR %</t>
  </si>
  <si>
    <t>7.59</t>
  </si>
  <si>
    <t>30.33</t>
  </si>
  <si>
    <t>36.37</t>
  </si>
  <si>
    <t>48.15</t>
  </si>
  <si>
    <t>37.64</t>
  </si>
  <si>
    <t>2.26</t>
  </si>
  <si>
    <t>9.74</t>
  </si>
  <si>
    <t>22.84</t>
  </si>
  <si>
    <t>17.43</t>
  </si>
  <si>
    <t>Net Property, Plant and Equip., 2 Yr. CAGR %</t>
  </si>
  <si>
    <t>138.82</t>
  </si>
  <si>
    <t>59.49</t>
  </si>
  <si>
    <t>55.37</t>
  </si>
  <si>
    <t>50.43</t>
  </si>
  <si>
    <t>131.95</t>
  </si>
  <si>
    <t>187.08</t>
  </si>
  <si>
    <t>159.36</t>
  </si>
  <si>
    <t>107.7</t>
  </si>
  <si>
    <t>31.61</t>
  </si>
  <si>
    <t>15.55</t>
  </si>
  <si>
    <t>Total Assets, 2 Yr. CAGR %</t>
  </si>
  <si>
    <t>-9.96</t>
  </si>
  <si>
    <t>16.46</t>
  </si>
  <si>
    <t>68.13</t>
  </si>
  <si>
    <t>26.66</t>
  </si>
  <si>
    <t>85.87</t>
  </si>
  <si>
    <t>62.07</t>
  </si>
  <si>
    <t>12.13</t>
  </si>
  <si>
    <t>15.98</t>
  </si>
  <si>
    <t>-1.5</t>
  </si>
  <si>
    <t>-2.73</t>
  </si>
  <si>
    <t>Tangible Book Value, 2 Yr. CAGR %</t>
  </si>
  <si>
    <t>86.39</t>
  </si>
  <si>
    <t>316.3</t>
  </si>
  <si>
    <t>9.18</t>
  </si>
  <si>
    <t>79.59</t>
  </si>
  <si>
    <t>221.66</t>
  </si>
  <si>
    <t>132.13</t>
  </si>
  <si>
    <t>-8.87</t>
  </si>
  <si>
    <t>-8.37</t>
  </si>
  <si>
    <t>-10.34</t>
  </si>
  <si>
    <t>Common Equity, 2 Yr. CAGR %</t>
  </si>
  <si>
    <t>99.36</t>
  </si>
  <si>
    <t>674.48</t>
  </si>
  <si>
    <t>15.19</t>
  </si>
  <si>
    <t>75.29</t>
  </si>
  <si>
    <t>213.86</t>
  </si>
  <si>
    <t>129.08</t>
  </si>
  <si>
    <t>-8.47</t>
  </si>
  <si>
    <t>-7.71</t>
  </si>
  <si>
    <t>-7.81</t>
  </si>
  <si>
    <t>Cash From Operations, 2 Yr. CAGR %</t>
  </si>
  <si>
    <t>9.84</t>
  </si>
  <si>
    <t>11.79</t>
  </si>
  <si>
    <t>3.54</t>
  </si>
  <si>
    <t>-15.87</t>
  </si>
  <si>
    <t>26.08</t>
  </si>
  <si>
    <t>46.67</t>
  </si>
  <si>
    <t>-26.59</t>
  </si>
  <si>
    <t>-17.87</t>
  </si>
  <si>
    <t>29.19</t>
  </si>
  <si>
    <t>-34.7</t>
  </si>
  <si>
    <t>Capital Expenditures, 2 Yr. CAGR %</t>
  </si>
  <si>
    <t>234.45</t>
  </si>
  <si>
    <t>51.21</t>
  </si>
  <si>
    <t>33.34</t>
  </si>
  <si>
    <t>64.43</t>
  </si>
  <si>
    <t>159.76</t>
  </si>
  <si>
    <t>105.45</t>
  </si>
  <si>
    <t>86.73</t>
  </si>
  <si>
    <t>144.19</t>
  </si>
  <si>
    <t>-4.26</t>
  </si>
  <si>
    <t>-29.37</t>
  </si>
  <si>
    <t>Levered Free Cash Flow, 2 Yr. CAGR %</t>
  </si>
  <si>
    <t>17.61</t>
  </si>
  <si>
    <t>-0.26</t>
  </si>
  <si>
    <t>52.6</t>
  </si>
  <si>
    <t>10.62</t>
  </si>
  <si>
    <t>6.02</t>
  </si>
  <si>
    <t>75.64</t>
  </si>
  <si>
    <t>-0.63</t>
  </si>
  <si>
    <t>-40.68</t>
  </si>
  <si>
    <t>Unlevered Free Cash Flow, 2 Yr. CAGR %</t>
  </si>
  <si>
    <t>-1.78</t>
  </si>
  <si>
    <t>3.7</t>
  </si>
  <si>
    <t>2.02</t>
  </si>
  <si>
    <t>-9.03</t>
  </si>
  <si>
    <t>92.21</t>
  </si>
  <si>
    <t>23.08</t>
  </si>
  <si>
    <t>6.73</t>
  </si>
  <si>
    <t>75.82</t>
  </si>
  <si>
    <t>-43.21</t>
  </si>
  <si>
    <t>Compound Annual Growth Rate Over Three Years</t>
  </si>
  <si>
    <t>Total Revenues, 3 Yr. CAGR %</t>
  </si>
  <si>
    <t>51.36</t>
  </si>
  <si>
    <t>55.43</t>
  </si>
  <si>
    <t>53.16</t>
  </si>
  <si>
    <t>45.36</t>
  </si>
  <si>
    <t>37.43</t>
  </si>
  <si>
    <t>22.95</t>
  </si>
  <si>
    <t>14.91</t>
  </si>
  <si>
    <t>9.1</t>
  </si>
  <si>
    <t>12.29</t>
  </si>
  <si>
    <t>Gross Profit, 3 Yr. CAGR %</t>
  </si>
  <si>
    <t>76.73</t>
  </si>
  <si>
    <t>57.73</t>
  </si>
  <si>
    <t>59.68</t>
  </si>
  <si>
    <t>46.72</t>
  </si>
  <si>
    <t>37.15</t>
  </si>
  <si>
    <t>21.07</t>
  </si>
  <si>
    <t>13.72</t>
  </si>
  <si>
    <t>8.59</t>
  </si>
  <si>
    <t>12.12</t>
  </si>
  <si>
    <t>EBITDA, 3 Yr. CAGR %</t>
  </si>
  <si>
    <t>13.15</t>
  </si>
  <si>
    <t>6.4</t>
  </si>
  <si>
    <t>-6.64</t>
  </si>
  <si>
    <t>-8.38</t>
  </si>
  <si>
    <t>29.64</t>
  </si>
  <si>
    <t>53.42</t>
  </si>
  <si>
    <t>42.84</t>
  </si>
  <si>
    <t>4.61</t>
  </si>
  <si>
    <t>-4.17</t>
  </si>
  <si>
    <t>-7.58</t>
  </si>
  <si>
    <t>EBITA, 3 Yr. CAGR %</t>
  </si>
  <si>
    <t>12.23</t>
  </si>
  <si>
    <t>6.31</t>
  </si>
  <si>
    <t>-5.46</t>
  </si>
  <si>
    <t>-6.9</t>
  </si>
  <si>
    <t>30.35</t>
  </si>
  <si>
    <t>52.76</t>
  </si>
  <si>
    <t>43.02</t>
  </si>
  <si>
    <t>-1.89</t>
  </si>
  <si>
    <t>-2.74</t>
  </si>
  <si>
    <t>EBIT, 3 Yr. CAGR %</t>
  </si>
  <si>
    <t>12.04</t>
  </si>
  <si>
    <t>5.9</t>
  </si>
  <si>
    <t>-5.36</t>
  </si>
  <si>
    <t>-6.73</t>
  </si>
  <si>
    <t>30.3</t>
  </si>
  <si>
    <t>52.5</t>
  </si>
  <si>
    <t>42.86</t>
  </si>
  <si>
    <t>7.43</t>
  </si>
  <si>
    <t>-1.73</t>
  </si>
  <si>
    <t>-2.54</t>
  </si>
  <si>
    <t>Earnings From Cont. Operations, 3 Yr. CAGR %</t>
  </si>
  <si>
    <t>24.31</t>
  </si>
  <si>
    <t>12.35</t>
  </si>
  <si>
    <t>-0.33</t>
  </si>
  <si>
    <t>-16.14</t>
  </si>
  <si>
    <t>18.8</t>
  </si>
  <si>
    <t>26.45</t>
  </si>
  <si>
    <t>31.56</t>
  </si>
  <si>
    <t>-0.21</t>
  </si>
  <si>
    <t>-2.99</t>
  </si>
  <si>
    <t>Net Income, 3 Yr. CAGR %</t>
  </si>
  <si>
    <t>Normalized Net Income, 3 Yr. CAGR %</t>
  </si>
  <si>
    <t>24.03</t>
  </si>
  <si>
    <t>9.56</t>
  </si>
  <si>
    <t>14.81</t>
  </si>
  <si>
    <t>22.61</t>
  </si>
  <si>
    <t>-0.1</t>
  </si>
  <si>
    <t>Diluted EPS Before Extra, 3 Yr. CAGR %</t>
  </si>
  <si>
    <t>-28.82</t>
  </si>
  <si>
    <t>-15.51</t>
  </si>
  <si>
    <t>-24.21</t>
  </si>
  <si>
    <t>-32.06</t>
  </si>
  <si>
    <t>5.6</t>
  </si>
  <si>
    <t>16.52</t>
  </si>
  <si>
    <t>23.83</t>
  </si>
  <si>
    <t>2.77</t>
  </si>
  <si>
    <t>-2.42</t>
  </si>
  <si>
    <t>-5.27</t>
  </si>
  <si>
    <t>Accounts Receivable, 3 Yr. CAGR %</t>
  </si>
  <si>
    <t>53.28</t>
  </si>
  <si>
    <t>65.76</t>
  </si>
  <si>
    <t>62.01</t>
  </si>
  <si>
    <t>56.76</t>
  </si>
  <si>
    <t>47.41</t>
  </si>
  <si>
    <t>28.14</t>
  </si>
  <si>
    <t>5.83</t>
  </si>
  <si>
    <t>9.4</t>
  </si>
  <si>
    <t>12.59</t>
  </si>
  <si>
    <t>Inventory, 3 Yr. CAGR %</t>
  </si>
  <si>
    <t>22.21</t>
  </si>
  <si>
    <t>7.68</t>
  </si>
  <si>
    <t>17.11</t>
  </si>
  <si>
    <t>31.55</t>
  </si>
  <si>
    <t>44.96</t>
  </si>
  <si>
    <t>36.43</t>
  </si>
  <si>
    <t>19.64</t>
  </si>
  <si>
    <t>11.69</t>
  </si>
  <si>
    <t>10.9</t>
  </si>
  <si>
    <t>22.48</t>
  </si>
  <si>
    <t>Net Property, Plant and Equip., 3 Yr. CAGR %</t>
  </si>
  <si>
    <t>35.68</t>
  </si>
  <si>
    <t>107.59</t>
  </si>
  <si>
    <t>57.61</t>
  </si>
  <si>
    <t>52.54</t>
  </si>
  <si>
    <t>102.31</t>
  </si>
  <si>
    <t>129.69</t>
  </si>
  <si>
    <t>190.89</t>
  </si>
  <si>
    <t>113.39</t>
  </si>
  <si>
    <t>72.94</t>
  </si>
  <si>
    <t>24.48</t>
  </si>
  <si>
    <t>Total Assets, 3 Yr. CAGR %</t>
  </si>
  <si>
    <t>22.89</t>
  </si>
  <si>
    <t>53.12</t>
  </si>
  <si>
    <t>63.42</t>
  </si>
  <si>
    <t>49.42</t>
  </si>
  <si>
    <t>50.67</t>
  </si>
  <si>
    <t>8.11</t>
  </si>
  <si>
    <t>-0.76</t>
  </si>
  <si>
    <t>Tangible Book Value, 3 Yr. CAGR %</t>
  </si>
  <si>
    <t>33.21</t>
  </si>
  <si>
    <t>30.24</t>
  </si>
  <si>
    <t>219.09</t>
  </si>
  <si>
    <t>27.05</t>
  </si>
  <si>
    <t>168.68</t>
  </si>
  <si>
    <t>110.07</t>
  </si>
  <si>
    <t>70.94</t>
  </si>
  <si>
    <t>-9.05</t>
  </si>
  <si>
    <t>-9.34</t>
  </si>
  <si>
    <t>-9.04</t>
  </si>
  <si>
    <t>Common Equity, 3 Yr. CAGR %</t>
  </si>
  <si>
    <t>22.81</t>
  </si>
  <si>
    <t>42.55</t>
  </si>
  <si>
    <t>377.99</t>
  </si>
  <si>
    <t>30.83</t>
  </si>
  <si>
    <t>161.75</t>
  </si>
  <si>
    <t>106.9</t>
  </si>
  <si>
    <t>69.74</t>
  </si>
  <si>
    <t>-8.51</t>
  </si>
  <si>
    <t>-8.57</t>
  </si>
  <si>
    <t>-8.07</t>
  </si>
  <si>
    <t>Cash From Operations, 3 Yr. CAGR %</t>
  </si>
  <si>
    <t>13.86</t>
  </si>
  <si>
    <t>14.64</t>
  </si>
  <si>
    <t>2.37</t>
  </si>
  <si>
    <t>-4.03</t>
  </si>
  <si>
    <t>11.02</t>
  </si>
  <si>
    <t>20.93</t>
  </si>
  <si>
    <t>-9.12</t>
  </si>
  <si>
    <t>-15.95</t>
  </si>
  <si>
    <t>Capital Expenditures, 3 Yr. CAGR %</t>
  </si>
  <si>
    <t>197.38</t>
  </si>
  <si>
    <t>103.57</t>
  </si>
  <si>
    <t>75.34</t>
  </si>
  <si>
    <t>26.81</t>
  </si>
  <si>
    <t>148.62</t>
  </si>
  <si>
    <t>71.11</t>
  </si>
  <si>
    <t>170.64</t>
  </si>
  <si>
    <t>64.2</t>
  </si>
  <si>
    <t>62.67</t>
  </si>
  <si>
    <t>-14.13</t>
  </si>
  <si>
    <t>Levered Free Cash Flow, 3 Yr. CAGR %</t>
  </si>
  <si>
    <t>53.68</t>
  </si>
  <si>
    <t>8.65</t>
  </si>
  <si>
    <t>0.3</t>
  </si>
  <si>
    <t>-11.58</t>
  </si>
  <si>
    <t>36.61</t>
  </si>
  <si>
    <t>-5.9</t>
  </si>
  <si>
    <t>56.66</t>
  </si>
  <si>
    <t>9.51</t>
  </si>
  <si>
    <t>-25.65</t>
  </si>
  <si>
    <t>Unlevered Free Cash Flow, 3 Yr. CAGR %</t>
  </si>
  <si>
    <t>33.08</t>
  </si>
  <si>
    <t>2.66</t>
  </si>
  <si>
    <t>-0.07</t>
  </si>
  <si>
    <t>-2.45</t>
  </si>
  <si>
    <t>50.51</t>
  </si>
  <si>
    <t>10.74</t>
  </si>
  <si>
    <t>67.44</t>
  </si>
  <si>
    <t>38.67</t>
  </si>
  <si>
    <t>-27.38</t>
  </si>
  <si>
    <t>Compound Annual Growth Rate Over Five Years</t>
  </si>
  <si>
    <t>Total Revenues, 5 Yr. CAGR %</t>
  </si>
  <si>
    <t>55.52</t>
  </si>
  <si>
    <t>53.34</t>
  </si>
  <si>
    <t>51.02</t>
  </si>
  <si>
    <t>50.29</t>
  </si>
  <si>
    <t>44.71</t>
  </si>
  <si>
    <t>32.66</t>
  </si>
  <si>
    <t>25.38</t>
  </si>
  <si>
    <t>18.06</t>
  </si>
  <si>
    <t>13.63</t>
  </si>
  <si>
    <t>Gross Profit, 5 Yr. CAGR %</t>
  </si>
  <si>
    <t>69.11</t>
  </si>
  <si>
    <t>70.23</t>
  </si>
  <si>
    <t>54.91</t>
  </si>
  <si>
    <t>52.86</t>
  </si>
  <si>
    <t>46.21</t>
  </si>
  <si>
    <t>32.18</t>
  </si>
  <si>
    <t>24.69</t>
  </si>
  <si>
    <t>17.49</t>
  </si>
  <si>
    <t>12.48</t>
  </si>
  <si>
    <t>EBITDA, 5 Yr. CAGR %</t>
  </si>
  <si>
    <t>16.91</t>
  </si>
  <si>
    <t>-0.28</t>
  </si>
  <si>
    <t>15.76</t>
  </si>
  <si>
    <t>23.67</t>
  </si>
  <si>
    <t>23.93</t>
  </si>
  <si>
    <t>29.23</t>
  </si>
  <si>
    <t>-2.89</t>
  </si>
  <si>
    <t>EBITA, 5 Yr. CAGR %</t>
  </si>
  <si>
    <t>15.77</t>
  </si>
  <si>
    <t>3.14</t>
  </si>
  <si>
    <t>0.51</t>
  </si>
  <si>
    <t>24.1</t>
  </si>
  <si>
    <t>20.09</t>
  </si>
  <si>
    <t>25.64</t>
  </si>
  <si>
    <t>30.19</t>
  </si>
  <si>
    <t>EBIT, 5 Yr. CAGR %</t>
  </si>
  <si>
    <t>15.64</t>
  </si>
  <si>
    <t>3.13</t>
  </si>
  <si>
    <t>0.38</t>
  </si>
  <si>
    <t>24.09</t>
  </si>
  <si>
    <t>20.13</t>
  </si>
  <si>
    <t>25.6</t>
  </si>
  <si>
    <t>30.16</t>
  </si>
  <si>
    <t>0.92</t>
  </si>
  <si>
    <t>Earnings From Cont. Operations, 5 Yr. CAGR %</t>
  </si>
  <si>
    <t>19.75</t>
  </si>
  <si>
    <t>9.35</t>
  </si>
  <si>
    <t>2.09</t>
  </si>
  <si>
    <t>10.47</t>
  </si>
  <si>
    <t>Net Income, 5 Yr. CAGR %</t>
  </si>
  <si>
    <t>Normalized Net Income, 5 Yr. CAGR %</t>
  </si>
  <si>
    <t>15.34</t>
  </si>
  <si>
    <t>9.2</t>
  </si>
  <si>
    <t>0.56</t>
  </si>
  <si>
    <t>6.78</t>
  </si>
  <si>
    <t>8.45</t>
  </si>
  <si>
    <t>1.45</t>
  </si>
  <si>
    <t>Diluted EPS Before Extra, 5 Yr. CAGR %</t>
  </si>
  <si>
    <t>-42.79</t>
  </si>
  <si>
    <t>-29.89</t>
  </si>
  <si>
    <t>-18.07</t>
  </si>
  <si>
    <t>-10.97</t>
  </si>
  <si>
    <t>-5.77</t>
  </si>
  <si>
    <t>6.88</t>
  </si>
  <si>
    <t>17.09</t>
  </si>
  <si>
    <t>-3.3</t>
  </si>
  <si>
    <t>Accounts Receivable, 5 Yr. CAGR %</t>
  </si>
  <si>
    <t>63.66</t>
  </si>
  <si>
    <t>60.16</t>
  </si>
  <si>
    <t>51.91</t>
  </si>
  <si>
    <t>42.61</t>
  </si>
  <si>
    <t>29.79</t>
  </si>
  <si>
    <t>17.66</t>
  </si>
  <si>
    <t>14.93</t>
  </si>
  <si>
    <t>10.42</t>
  </si>
  <si>
    <t>Inventory, 5 Yr. CAGR %</t>
  </si>
  <si>
    <t>15.63</t>
  </si>
  <si>
    <t>25.4</t>
  </si>
  <si>
    <t>18.35</t>
  </si>
  <si>
    <t>28.66</t>
  </si>
  <si>
    <t>33.96</t>
  </si>
  <si>
    <t>26.07</t>
  </si>
  <si>
    <t>25.05</t>
  </si>
  <si>
    <t>20.91</t>
  </si>
  <si>
    <t>13.95</t>
  </si>
  <si>
    <t>Net Property, Plant and Equip., 5 Yr. CAGR %</t>
  </si>
  <si>
    <t>14.16</t>
  </si>
  <si>
    <t>43.24</t>
  </si>
  <si>
    <t>82.5</t>
  </si>
  <si>
    <t>83.95</t>
  </si>
  <si>
    <t>96.44</t>
  </si>
  <si>
    <t>123.44</t>
  </si>
  <si>
    <t>120.63</t>
  </si>
  <si>
    <t>111.81</t>
  </si>
  <si>
    <t>66.96</t>
  </si>
  <si>
    <t>Total Assets, 5 Yr. CAGR %</t>
  </si>
  <si>
    <t>42.43</t>
  </si>
  <si>
    <t>29.98</t>
  </si>
  <si>
    <t>23.82</t>
  </si>
  <si>
    <t>42.06</t>
  </si>
  <si>
    <t>56.64</t>
  </si>
  <si>
    <t>40.56</t>
  </si>
  <si>
    <t>35.02</t>
  </si>
  <si>
    <t>27.11</t>
  </si>
  <si>
    <t>Tangible Book Value, 5 Yr. CAGR %</t>
  </si>
  <si>
    <t>-23.6</t>
  </si>
  <si>
    <t>23.02</t>
  </si>
  <si>
    <t>48.1</t>
  </si>
  <si>
    <t>220.11</t>
  </si>
  <si>
    <t>61.68</t>
  </si>
  <si>
    <t>74.35</t>
  </si>
  <si>
    <t>50.74</t>
  </si>
  <si>
    <t>-8.97</t>
  </si>
  <si>
    <t>Common Equity, 5 Yr. CAGR %</t>
  </si>
  <si>
    <t>-21.92</t>
  </si>
  <si>
    <t>19.7</t>
  </si>
  <si>
    <t>54.84</t>
  </si>
  <si>
    <t>303.96</t>
  </si>
  <si>
    <t>63.69</t>
  </si>
  <si>
    <t>71.94</t>
  </si>
  <si>
    <t>49.8</t>
  </si>
  <si>
    <t>32.02</t>
  </si>
  <si>
    <t>-8.23</t>
  </si>
  <si>
    <t>Cash From Operations, 5 Yr. CAGR %</t>
  </si>
  <si>
    <t>9.62</t>
  </si>
  <si>
    <t>1.3</t>
  </si>
  <si>
    <t>11.33</t>
  </si>
  <si>
    <t>13.71</t>
  </si>
  <si>
    <t>-5.91</t>
  </si>
  <si>
    <t>3.59</t>
  </si>
  <si>
    <t>11.7</t>
  </si>
  <si>
    <t>-20.38</t>
  </si>
  <si>
    <t>Capital Expenditures, 5 Yr. CAGR %</t>
  </si>
  <si>
    <t>115.76</t>
  </si>
  <si>
    <t>86.9</t>
  </si>
  <si>
    <t>103.78</t>
  </si>
  <si>
    <t>53.8</t>
  </si>
  <si>
    <t>121.72</t>
  </si>
  <si>
    <t>97.27</t>
  </si>
  <si>
    <t>78.6</t>
  </si>
  <si>
    <t>17.17</t>
  </si>
  <si>
    <t>Levered Free Cash Flow, 5 Yr. CAGR %</t>
  </si>
  <si>
    <t>27.83</t>
  </si>
  <si>
    <t>-0.89</t>
  </si>
  <si>
    <t>20.46</t>
  </si>
  <si>
    <t>-3.29</t>
  </si>
  <si>
    <t>23.44</t>
  </si>
  <si>
    <t>30.58</t>
  </si>
  <si>
    <t>-14.31</t>
  </si>
  <si>
    <t>Unlevered Free Cash Flow, 5 Yr. CAGR %</t>
  </si>
  <si>
    <t>19.66</t>
  </si>
  <si>
    <t>29.67</t>
  </si>
  <si>
    <t>7.05</t>
  </si>
  <si>
    <t>31.17</t>
  </si>
  <si>
    <t>37.96</t>
  </si>
  <si>
    <t>36.9</t>
  </si>
  <si>
    <t>-15.29</t>
  </si>
  <si>
    <t>2019</t>
  </si>
  <si>
    <t>2020</t>
  </si>
  <si>
    <t>2021</t>
  </si>
  <si>
    <t>2022</t>
  </si>
  <si>
    <t>2023</t>
  </si>
  <si>
    <t>2024</t>
  </si>
  <si>
    <t>2025</t>
  </si>
  <si>
    <t>2026</t>
  </si>
  <si>
    <t>Capitalization
                                    1</t>
  </si>
  <si>
    <t>706.1</t>
  </si>
  <si>
    <t>718.3</t>
  </si>
  <si>
    <t>389.4</t>
  </si>
  <si>
    <t>422</t>
  </si>
  <si>
    <t>294</t>
  </si>
  <si>
    <t>794.3</t>
  </si>
  <si>
    <t>-</t>
  </si>
  <si>
    <t>Change</t>
  </si>
  <si>
    <t>1.72%</t>
  </si>
  <si>
    <t>-45.78%</t>
  </si>
  <si>
    <t>8.37%</t>
  </si>
  <si>
    <t>-30.34%</t>
  </si>
  <si>
    <t>170.2%</t>
  </si>
  <si>
    <t>0%</t>
  </si>
  <si>
    <t>Enterprise Value (EV)</t>
  </si>
  <si>
    <t>P/E ratio</t>
  </si>
  <si>
    <t>-24.2x</t>
  </si>
  <si>
    <t>-29.8x</t>
  </si>
  <si>
    <t>-14.4x</t>
  </si>
  <si>
    <t>-14.5x</t>
  </si>
  <si>
    <t>-13.4x</t>
  </si>
  <si>
    <t>-61.2x</t>
  </si>
  <si>
    <t>677x</t>
  </si>
  <si>
    <t>46.7x</t>
  </si>
  <si>
    <t>PBR</t>
  </si>
  <si>
    <t>PEG</t>
  </si>
  <si>
    <t>1.6x</t>
  </si>
  <si>
    <t>-1.73x</t>
  </si>
  <si>
    <t>-2.36x</t>
  </si>
  <si>
    <t>0.5x</t>
  </si>
  <si>
    <t>1.5x</t>
  </si>
  <si>
    <t>-6x</t>
  </si>
  <si>
    <t>0x</t>
  </si>
  <si>
    <t>Capitalization / Revenue</t>
  </si>
  <si>
    <t>6.62x</t>
  </si>
  <si>
    <t>6.4x</t>
  </si>
  <si>
    <t>3.06x</t>
  </si>
  <si>
    <t>3.05x</t>
  </si>
  <si>
    <t>1.85x</t>
  </si>
  <si>
    <t>4.27x</t>
  </si>
  <si>
    <t>3.8x</t>
  </si>
  <si>
    <t>3.39x</t>
  </si>
  <si>
    <t>EV / Revenue</t>
  </si>
  <si>
    <t>EV / EBITDA</t>
  </si>
  <si>
    <t>-0x</t>
  </si>
  <si>
    <t>40.4x</t>
  </si>
  <si>
    <t>24.9x</t>
  </si>
  <si>
    <t>18.4x</t>
  </si>
  <si>
    <t>EV / EBIT</t>
  </si>
  <si>
    <t>-127x</t>
  </si>
  <si>
    <t>88.9x</t>
  </si>
  <si>
    <t>26.7x</t>
  </si>
  <si>
    <t>EV / FCF</t>
  </si>
  <si>
    <t>418x</t>
  </si>
  <si>
    <t>38x</t>
  </si>
  <si>
    <t>25x</t>
  </si>
  <si>
    <t>FCF Yield</t>
  </si>
  <si>
    <t>-8.56%</t>
  </si>
  <si>
    <t>-6.66%</t>
  </si>
  <si>
    <t>0.24%</t>
  </si>
  <si>
    <t>2.63%</t>
  </si>
  <si>
    <t>4%</t>
  </si>
  <si>
    <t>Dividend per Share
                                    2</t>
  </si>
  <si>
    <t>Rate of return</t>
  </si>
  <si>
    <t>EPS
                                    2</t>
  </si>
  <si>
    <t>-0.295</t>
  </si>
  <si>
    <t>0.0267</t>
  </si>
  <si>
    <t>0.3867</t>
  </si>
  <si>
    <t>Distribution rate</t>
  </si>
  <si>
    <t>Net sales
                                    1</t>
  </si>
  <si>
    <t>106.7</t>
  </si>
  <si>
    <t>112.3</t>
  </si>
  <si>
    <t>127.4</t>
  </si>
  <si>
    <t>138.6</t>
  </si>
  <si>
    <t>159</t>
  </si>
  <si>
    <t>186</t>
  </si>
  <si>
    <t>208.9</t>
  </si>
  <si>
    <t>234.1</t>
  </si>
  <si>
    <t>EBITDA
                                    1</t>
  </si>
  <si>
    <t>-30.47</t>
  </si>
  <si>
    <t>-21.6</t>
  </si>
  <si>
    <t>-19.94</t>
  </si>
  <si>
    <t>-9.259</t>
  </si>
  <si>
    <t>-1.12</t>
  </si>
  <si>
    <t>31.88</t>
  </si>
  <si>
    <t>43.26</t>
  </si>
  <si>
    <t>EBIT
                                    1</t>
  </si>
  <si>
    <t>-31.41</t>
  </si>
  <si>
    <t>-23.18</t>
  </si>
  <si>
    <t>-25.42</t>
  </si>
  <si>
    <t>-29.71</t>
  </si>
  <si>
    <t>-21.46</t>
  </si>
  <si>
    <t>-6.265</t>
  </si>
  <si>
    <t>8.939</t>
  </si>
  <si>
    <t>29.76</t>
  </si>
  <si>
    <t>Net income
                                    1</t>
  </si>
  <si>
    <t>-29.14</t>
  </si>
  <si>
    <t>-23.79</t>
  </si>
  <si>
    <t>-26.98</t>
  </si>
  <si>
    <t>-28.95</t>
  </si>
  <si>
    <t>-21.72</t>
  </si>
  <si>
    <t>-12.95</t>
  </si>
  <si>
    <t>1.193</t>
  </si>
  <si>
    <t>17.54</t>
  </si>
  <si>
    <t>Reference price
                                    2</t>
  </si>
  <si>
    <t>17.89</t>
  </si>
  <si>
    <t>17.90</t>
  </si>
  <si>
    <t>9.37</t>
  </si>
  <si>
    <t>9.98</t>
  </si>
  <si>
    <t>6.83</t>
  </si>
  <si>
    <t>18.05</t>
  </si>
  <si>
    <t>Nbr of stocks (in thousands)</t>
  </si>
  <si>
    <t>39,469</t>
  </si>
  <si>
    <t>40,126</t>
  </si>
  <si>
    <t>41,563</t>
  </si>
  <si>
    <t>42,287</t>
  </si>
  <si>
    <t>43,044</t>
  </si>
  <si>
    <t>44,008</t>
  </si>
  <si>
    <t>Announcement Date</t>
  </si>
  <si>
    <t>2/24/20</t>
  </si>
  <si>
    <t>2/22/21</t>
  </si>
  <si>
    <t>2/22/22</t>
  </si>
  <si>
    <t>3/14/23</t>
  </si>
  <si>
    <t>3/5/24</t>
  </si>
  <si>
    <t>address1</t>
  </si>
  <si>
    <t>13631 Progress Boulevard</t>
  </si>
  <si>
    <t>address2</t>
  </si>
  <si>
    <t>Suite 400</t>
  </si>
  <si>
    <t>city</t>
  </si>
  <si>
    <t>Alachua</t>
  </si>
  <si>
    <t>state</t>
  </si>
  <si>
    <t>FL</t>
  </si>
  <si>
    <t>zip</t>
  </si>
  <si>
    <t>32615</t>
  </si>
  <si>
    <t>country</t>
  </si>
  <si>
    <t>phone</t>
  </si>
  <si>
    <t>386 462 6800</t>
  </si>
  <si>
    <t>fax</t>
  </si>
  <si>
    <t>386 462 6801</t>
  </si>
  <si>
    <t>website</t>
  </si>
  <si>
    <t>https://www.axogeninc.com</t>
  </si>
  <si>
    <t>industry</t>
  </si>
  <si>
    <t>Medical Devices</t>
  </si>
  <si>
    <t>industryKey</t>
  </si>
  <si>
    <t>medical-devices</t>
  </si>
  <si>
    <t>industryDisp</t>
  </si>
  <si>
    <t>sector</t>
  </si>
  <si>
    <t>Healthcare</t>
  </si>
  <si>
    <t>sectorKey</t>
  </si>
  <si>
    <t>healthcare</t>
  </si>
  <si>
    <t>sectorDisp</t>
  </si>
  <si>
    <t>longBusinessSummary</t>
  </si>
  <si>
    <t>Axogen, Inc., together with its subsidiaries, develops and commercializes technologies for peripheral nerve regeneration and repair worldwide. The company's products include Avance Nerve Graft, a biologically active off-the-shelf processed human nerve allograft for bridging severed peripheral nerves without the comorbidities associated with a second surgical site; AxoGuard Nerve Connector, a porcine submucosa extracellular matrix (ECM) coaptation aid for tensionless repair of severed peripheral nerves; AxoGuard Nerve Protector, a porcine submucosa ECM product that is used to wrap and protect damaged peripheral nerves, as well as reinforces the nerve reconstruction while preventing soft tissue attachments; and Axoguard HA+ Nerve Protector, a processed porcine submucosa ECM base layer with a hyaluronate-alginate gel coating designed to provide short- and long-term protection for peripheral nerve injuries. Its products also comprise Axoguard Nerve Cap, a porcine submucosa ECM product that is used to protect a peripheral nerve end, as well as separates the nerve from the surrounding environment to reduce the development of symptomatic or painful neuroma; and AxoTouch two-point discriminator, a tool that is used for measuring the innervation density of surface area of the skin. The company provides its products to hospitals, surgery centers, and military hospitals, plastic reconstructive surgeons, orthopedic and plastic hand surgeons, and various oral and maxillofacial surgeons. Axogen, Inc. is headquartered in Alachua, Florida.</t>
  </si>
  <si>
    <t>fullTimeEmployees</t>
  </si>
  <si>
    <t>companyOfficers</t>
  </si>
  <si>
    <t>[{'maxAge': 1, 'name': 'Mr. Nir  Naor C.F.A., CPA, L.L.M., M.B.A.', 'age': 49, 'title': 'Chief Financial Officer', 'yearBorn': 1975, 'fiscalYear': 2023, 'totalPay': 509681, 'exercisedValue': 0, 'unexercisedValue': 0}, {'maxAge': 1, 'name': 'Ms. Karen  Zaderej', 'age': 62, 'title': 'Advisor', 'yearBorn': 1962, 'fiscalYear': 2023, 'totalPay': 1489491, 'exercisedValue': 0, 'unexercisedValue': 0}, {'maxAge': 1, 'name': 'Mr. Erick  DeVinney', 'age': 48, 'title': 'Chief Innovation Officer', 'yearBorn': 1976, 'fiscalYear': 2023, 'totalPay': 557896, 'exercisedValue': 0, 'unexercisedValue': 0}, {'maxAge': 1, 'name': 'Mr. Todd  Puckett', 'title': 'Vice President of Operations', 'fiscalYear': 2023, 'exercisedValue': 0, 'unexercisedValue': 0}, {'maxAge': 1, 'name': 'Mr. Harold D. Tamayo', 'title': 'Vice President of Finance &amp; Investor Relations', 'fiscalYear': 2023, 'exercisedValue': 0, 'unexercisedValue': 0}, {'maxAge': 1, 'name': 'Mr. Marc A. Began', 'age': 56, 'title': 'Executive VP, General Counsel &amp; Chief Compliance Officer', 'yearBorn': 1968, 'fiscalYear': 2023, 'exercisedValue': 0, 'unexercisedValue': 0}, {'maxAge': 1, 'name': 'Ms. Doris  Quackenbush', 'title': 'Vice President of Sales', 'fiscalYear': 2023, 'exercisedValue': 0, 'unexercisedValue': 0}, {'maxAge': 1, 'name': 'Mr. Jens Schroeder Kemp', 'title': 'Chief Marketing Officer', 'fiscalYear': 2023, 'exercisedValue': 0, 'unexercisedValue': 0}, {'maxAge': 1, 'name': 'Dr. Ivica  Ducic M.D., Ph.D.', 'title':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</si>
  <si>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</si>
  <si>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</si>
  <si>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</si>
  <si>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</si>
  <si>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</si>
  <si>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</si>
  <si>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</si>
  <si>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</si>
  <si>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</si>
  <si>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</si>
  <si>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</si>
  <si>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</si>
  <si>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</si>
  <si>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</si>
  <si>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</si>
  <si>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</si>
  <si>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</si>
  <si>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</si>
  <si>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</si>
  <si>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</si>
  <si>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</si>
  <si>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</si>
  <si>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</si>
  <si>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</si>
  <si>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</si>
  <si>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</si>
  <si>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</si>
  <si>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</si>
  <si>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</si>
  <si>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</si>
  <si>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</si>
  <si>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</si>
  <si>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</si>
  <si>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</si>
  <si>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</si>
  <si>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</si>
  <si>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</si>
  <si>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</si>
  <si>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</si>
  <si>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</si>
  <si>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</si>
  <si>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</si>
  <si>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</si>
  <si>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</si>
  <si>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</si>
  <si>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</si>
  <si>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</si>
  <si>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</si>
  <si>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</si>
  <si>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</si>
  <si>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</si>
  <si>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</si>
  <si>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</si>
  <si>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</si>
  <si>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</si>
  <si>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</si>
  <si>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</si>
  <si>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</si>
  <si>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</si>
  <si>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</si>
  <si>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</si>
  <si>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</si>
  <si>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</si>
  <si>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</si>
  <si>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</si>
  <si>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</si>
  <si>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</si>
  <si>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</si>
  <si>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</si>
  <si>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</si>
  <si>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</si>
  <si>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</si>
  <si>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</si>
  <si>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</si>
  <si>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</si>
  <si>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AxoGen, Inc.</t>
  </si>
  <si>
    <t>longName</t>
  </si>
  <si>
    <t>Axogen, Inc.</t>
  </si>
  <si>
    <t>firstTradeDateEpochUtc</t>
  </si>
  <si>
    <t>timeZoneFullName</t>
  </si>
  <si>
    <t>America/New_York</t>
  </si>
  <si>
    <t>timeZoneShortName</t>
  </si>
  <si>
    <t>EST</t>
  </si>
  <si>
    <t>uuid</t>
  </si>
  <si>
    <t>7bcdc4f6-2582-3323-ab9e-9d3722f90de9</t>
  </si>
  <si>
    <t>messageBoardId</t>
  </si>
  <si>
    <t>finmb_20946777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</si>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</sst>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ogen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15.27</v>
      </c>
      <c r="C4" s="2"/>
      <c r="D4" s="2"/>
      <c r="E4" s="2"/>
      <c r="F4" s="2"/>
      <c r="G4" s="2"/>
      <c r="H4" s="2"/>
      <c r="I4" s="2"/>
      <c r="J4" s="2"/>
      <c r="K4" s="2"/>
      <c r="L4" s="2"/>
      <c r="M4" s="2"/>
      <c r="N4" s="2"/>
      <c r="O4" s="2"/>
      <c r="P4" s="2"/>
      <c r="Q4" s="2"/>
      <c r="R4" s="2"/>
      <c r="S4" s="2"/>
      <c r="T4" s="2"/>
      <c r="U4" s="2"/>
      <c r="V4" s="2"/>
      <c r="W4" s="2"/>
      <c r="X4" s="2"/>
      <c r="Y4" s="2"/>
      <c r="Z4" s="2"/>
    </row>
    <row r="5">
      <c r="A5" s="1" t="s">
        <v>7</v>
      </c>
      <c r="B5" s="1">
        <v>-19.97476930561301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7.9434976E8</v>
      </c>
      <c r="C8" s="2"/>
      <c r="D8" s="2"/>
      <c r="E8" s="2"/>
      <c r="F8" s="2"/>
      <c r="G8" s="2"/>
      <c r="H8" s="2"/>
      <c r="I8" s="2"/>
      <c r="J8" s="2"/>
      <c r="K8" s="2"/>
      <c r="L8" s="2"/>
      <c r="M8" s="2"/>
      <c r="N8" s="2"/>
      <c r="O8" s="2"/>
      <c r="P8" s="2"/>
      <c r="Q8" s="2"/>
      <c r="R8" s="2"/>
      <c r="S8" s="2"/>
      <c r="T8" s="2"/>
      <c r="U8" s="2"/>
      <c r="V8" s="2"/>
      <c r="W8" s="2"/>
      <c r="X8" s="2"/>
      <c r="Y8" s="2"/>
      <c r="Z8" s="2"/>
    </row>
    <row r="9">
      <c r="A9" s="1" t="s">
        <v>13</v>
      </c>
      <c r="B9" s="1">
        <v>2.259</v>
      </c>
      <c r="C9" s="2"/>
      <c r="D9" s="2"/>
      <c r="E9" s="2"/>
      <c r="F9" s="2"/>
      <c r="G9" s="2"/>
      <c r="H9" s="2"/>
      <c r="I9" s="2"/>
      <c r="J9" s="2"/>
      <c r="K9" s="2"/>
      <c r="L9" s="2"/>
      <c r="M9" s="2"/>
      <c r="N9" s="2"/>
      <c r="O9" s="2"/>
      <c r="P9" s="2"/>
      <c r="Q9" s="2"/>
      <c r="R9" s="2"/>
      <c r="S9" s="2"/>
      <c r="T9" s="2"/>
      <c r="U9" s="2"/>
      <c r="V9" s="2"/>
      <c r="W9" s="2"/>
      <c r="X9" s="2"/>
      <c r="Y9" s="2"/>
      <c r="Z9" s="2"/>
    </row>
    <row r="10">
      <c r="A10" s="1" t="s">
        <v>14</v>
      </c>
      <c r="B10" s="1">
        <v>58.986927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v>
      </c>
      <c r="B2" s="1">
        <v>-17.0</v>
      </c>
      <c r="C2" s="1">
        <v>-13.0</v>
      </c>
      <c r="D2" s="1">
        <v>-14.0</v>
      </c>
      <c r="E2" s="1">
        <v>-10.0</v>
      </c>
      <c r="F2" s="1">
        <v>-22.0</v>
      </c>
      <c r="G2" s="1">
        <v>-29.0</v>
      </c>
      <c r="H2" s="1">
        <v>-23.0</v>
      </c>
      <c r="I2" s="1">
        <v>-26.0</v>
      </c>
      <c r="J2" s="1">
        <v>-28.0</v>
      </c>
      <c r="K2" s="1">
        <v>-21.0</v>
      </c>
      <c r="L2" s="2"/>
      <c r="M2" s="2"/>
      <c r="N2" s="2"/>
      <c r="O2" s="2"/>
      <c r="P2" s="2"/>
      <c r="Q2" s="2"/>
      <c r="R2" s="2"/>
      <c r="S2" s="2"/>
      <c r="T2" s="2"/>
      <c r="U2" s="2"/>
      <c r="V2" s="2"/>
      <c r="W2" s="2"/>
      <c r="X2" s="2"/>
      <c r="Y2" s="2"/>
      <c r="Z2" s="2"/>
    </row>
    <row r="3">
      <c r="A3" s="1" t="s">
        <v>23</v>
      </c>
      <c r="B3" s="1">
        <v>15.0</v>
      </c>
      <c r="C3" s="1">
        <v>20.0</v>
      </c>
      <c r="D3" s="1">
        <v>36.0</v>
      </c>
      <c r="E3" s="1">
        <v>48.0</v>
      </c>
      <c r="F3" s="1">
        <v>77.0</v>
      </c>
      <c r="G3" s="1">
        <v>2.0</v>
      </c>
      <c r="H3" s="1">
        <v>3.0</v>
      </c>
      <c r="I3" s="1">
        <v>4.0</v>
      </c>
      <c r="J3" s="1">
        <v>4.0</v>
      </c>
      <c r="K3" s="1">
        <v>5.0</v>
      </c>
      <c r="L3" s="2"/>
      <c r="M3" s="2"/>
      <c r="N3" s="2"/>
      <c r="O3" s="2"/>
      <c r="P3" s="2"/>
      <c r="Q3" s="2"/>
      <c r="R3" s="2"/>
      <c r="S3" s="2"/>
      <c r="T3" s="2"/>
      <c r="U3" s="2"/>
      <c r="V3" s="2"/>
      <c r="W3" s="2"/>
      <c r="X3" s="2"/>
      <c r="Y3" s="2"/>
      <c r="Z3" s="2"/>
    </row>
    <row r="4">
      <c r="A4" s="1" t="s">
        <v>24</v>
      </c>
      <c r="B4" s="1">
        <v>4.0</v>
      </c>
      <c r="C4" s="1">
        <v>4.0</v>
      </c>
      <c r="D4" s="1">
        <v>7.0</v>
      </c>
      <c r="E4" s="1">
        <v>7.0</v>
      </c>
      <c r="F4" s="1">
        <v>7.0</v>
      </c>
      <c r="G4" s="1">
        <v>12.0</v>
      </c>
      <c r="H4" s="1">
        <v>15.0</v>
      </c>
      <c r="I4" s="1">
        <v>20.0</v>
      </c>
      <c r="J4" s="1">
        <v>26.0</v>
      </c>
      <c r="K4" s="1">
        <v>27.0</v>
      </c>
      <c r="L4" s="2"/>
      <c r="M4" s="2"/>
      <c r="N4" s="2"/>
      <c r="O4" s="2"/>
      <c r="P4" s="2"/>
      <c r="Q4" s="2"/>
      <c r="R4" s="2"/>
      <c r="S4" s="2"/>
      <c r="T4" s="2"/>
      <c r="U4" s="2"/>
      <c r="V4" s="2"/>
      <c r="W4" s="2"/>
      <c r="X4" s="2"/>
      <c r="Y4" s="2"/>
      <c r="Z4" s="2"/>
    </row>
    <row r="5">
      <c r="A5" s="1" t="s">
        <v>25</v>
      </c>
      <c r="B5" s="1">
        <v>19.0</v>
      </c>
      <c r="C5" s="1">
        <v>24.0</v>
      </c>
      <c r="D5" s="1">
        <v>43.0</v>
      </c>
      <c r="E5" s="1">
        <v>56.0</v>
      </c>
      <c r="F5" s="1">
        <v>85.0</v>
      </c>
      <c r="G5" s="1">
        <v>2.0</v>
      </c>
      <c r="H5" s="1">
        <v>3.0</v>
      </c>
      <c r="I5" s="1">
        <v>4.0</v>
      </c>
      <c r="J5" s="1">
        <v>4.0</v>
      </c>
      <c r="K5" s="1">
        <v>5.0</v>
      </c>
      <c r="L5" s="2"/>
      <c r="M5" s="2"/>
      <c r="N5" s="2"/>
      <c r="O5" s="2"/>
      <c r="P5" s="2"/>
      <c r="Q5" s="2"/>
      <c r="R5" s="2"/>
      <c r="S5" s="2"/>
      <c r="T5" s="2"/>
      <c r="U5" s="2"/>
      <c r="V5" s="2"/>
      <c r="W5" s="2"/>
      <c r="X5" s="2"/>
      <c r="Y5" s="2"/>
      <c r="Z5" s="2"/>
    </row>
    <row r="6">
      <c r="A6" s="1" t="s">
        <v>26</v>
      </c>
      <c r="B6" s="1">
        <v>1.0</v>
      </c>
      <c r="C6" s="1">
        <v>12.0</v>
      </c>
      <c r="D6" s="1">
        <v>87.0</v>
      </c>
      <c r="E6" s="1">
        <v>24.0</v>
      </c>
      <c r="F6" s="1">
        <v>8.0</v>
      </c>
      <c r="G6" s="1">
        <v>0.0</v>
      </c>
      <c r="H6" s="1">
        <v>23.0</v>
      </c>
      <c r="I6" s="1">
        <v>83.0</v>
      </c>
      <c r="J6" s="1">
        <v>89.0</v>
      </c>
      <c r="K6" s="1">
        <v>89.0</v>
      </c>
      <c r="L6" s="2"/>
      <c r="M6" s="2"/>
      <c r="N6" s="2"/>
      <c r="O6" s="2"/>
      <c r="P6" s="2"/>
      <c r="Q6" s="2"/>
      <c r="R6" s="2"/>
      <c r="S6" s="2"/>
      <c r="T6" s="2"/>
      <c r="U6" s="2"/>
      <c r="V6" s="2"/>
      <c r="W6" s="2"/>
      <c r="X6" s="2"/>
      <c r="Y6" s="2"/>
      <c r="Z6" s="2"/>
    </row>
    <row r="7">
      <c r="A7" s="1" t="s">
        <v>27</v>
      </c>
      <c r="B7" s="1">
        <v>0.0</v>
      </c>
      <c r="C7" s="1">
        <v>0.0</v>
      </c>
      <c r="D7" s="1">
        <v>0.0</v>
      </c>
      <c r="E7" s="1">
        <v>0.0</v>
      </c>
      <c r="F7" s="1">
        <v>0.0</v>
      </c>
      <c r="G7" s="1">
        <v>0.0</v>
      </c>
      <c r="H7" s="1">
        <v>0.0</v>
      </c>
      <c r="I7" s="1">
        <v>0.0</v>
      </c>
      <c r="J7" s="1">
        <v>0.0</v>
      </c>
      <c r="K7" s="1">
        <v>5.0</v>
      </c>
      <c r="L7" s="2"/>
      <c r="M7" s="2"/>
      <c r="N7" s="2"/>
      <c r="O7" s="2"/>
      <c r="P7" s="2"/>
      <c r="Q7" s="2"/>
      <c r="R7" s="2"/>
      <c r="S7" s="2"/>
      <c r="T7" s="2"/>
      <c r="U7" s="2"/>
      <c r="V7" s="2"/>
      <c r="W7" s="2"/>
      <c r="X7" s="2"/>
      <c r="Y7" s="2"/>
      <c r="Z7" s="2"/>
    </row>
    <row r="8">
      <c r="A8" s="1" t="s">
        <v>28</v>
      </c>
      <c r="B8" s="1">
        <v>0.0</v>
      </c>
      <c r="C8" s="1">
        <v>0.0</v>
      </c>
      <c r="D8" s="1">
        <v>0.0</v>
      </c>
      <c r="E8" s="1">
        <v>0.0</v>
      </c>
      <c r="F8" s="1">
        <v>-72.0</v>
      </c>
      <c r="G8" s="1">
        <v>-97.0</v>
      </c>
      <c r="H8" s="1">
        <v>-4.0</v>
      </c>
      <c r="I8" s="1">
        <v>6.0</v>
      </c>
      <c r="J8" s="1">
        <v>-22.0</v>
      </c>
      <c r="K8" s="1">
        <v>-66.0</v>
      </c>
      <c r="L8" s="2"/>
      <c r="M8" s="2"/>
      <c r="N8" s="2"/>
      <c r="O8" s="2"/>
      <c r="P8" s="2"/>
      <c r="Q8" s="2"/>
      <c r="R8" s="2"/>
      <c r="S8" s="2"/>
      <c r="T8" s="2"/>
      <c r="U8" s="2"/>
      <c r="V8" s="2"/>
      <c r="W8" s="2"/>
      <c r="X8" s="2"/>
      <c r="Y8" s="2"/>
      <c r="Z8" s="2"/>
    </row>
    <row r="9">
      <c r="A9" s="1" t="s">
        <v>29</v>
      </c>
      <c r="B9" s="1">
        <v>0.0</v>
      </c>
      <c r="C9" s="1">
        <v>0.0</v>
      </c>
      <c r="D9" s="1">
        <v>0.0</v>
      </c>
      <c r="E9" s="1">
        <v>0.0</v>
      </c>
      <c r="F9" s="1">
        <v>0.0</v>
      </c>
      <c r="G9" s="1">
        <v>10.0</v>
      </c>
      <c r="H9" s="1">
        <v>0.0</v>
      </c>
      <c r="I9" s="1">
        <v>0.0</v>
      </c>
      <c r="J9" s="1">
        <v>0.0</v>
      </c>
      <c r="K9" s="1">
        <v>0.0</v>
      </c>
      <c r="L9" s="2"/>
      <c r="M9" s="2"/>
      <c r="N9" s="2"/>
      <c r="O9" s="2"/>
      <c r="P9" s="2"/>
      <c r="Q9" s="2"/>
      <c r="R9" s="2"/>
      <c r="S9" s="2"/>
      <c r="T9" s="2"/>
      <c r="U9" s="2"/>
      <c r="V9" s="2"/>
      <c r="W9" s="2"/>
      <c r="X9" s="2"/>
      <c r="Y9" s="2"/>
      <c r="Z9" s="2"/>
    </row>
    <row r="10">
      <c r="A10" s="1" t="s">
        <v>30</v>
      </c>
      <c r="B10" s="1">
        <v>1.0</v>
      </c>
      <c r="C10" s="1">
        <v>1.0</v>
      </c>
      <c r="D10" s="1">
        <v>1.0</v>
      </c>
      <c r="E10" s="1">
        <v>3.0</v>
      </c>
      <c r="F10" s="1">
        <v>7.0</v>
      </c>
      <c r="G10" s="1">
        <v>10.0</v>
      </c>
      <c r="H10" s="1">
        <v>8.0</v>
      </c>
      <c r="I10" s="1">
        <v>10.0</v>
      </c>
      <c r="J10" s="1">
        <v>15.0</v>
      </c>
      <c r="K10" s="1">
        <v>14.0</v>
      </c>
      <c r="L10" s="2"/>
      <c r="M10" s="2"/>
      <c r="N10" s="2"/>
      <c r="O10" s="2"/>
      <c r="P10" s="2"/>
      <c r="Q10" s="2"/>
      <c r="R10" s="2"/>
      <c r="S10" s="2"/>
      <c r="T10" s="2"/>
      <c r="U10" s="2"/>
      <c r="V10" s="2"/>
      <c r="W10" s="2"/>
      <c r="X10" s="2"/>
      <c r="Y10" s="2"/>
      <c r="Z10" s="2"/>
    </row>
    <row r="11">
      <c r="A11" s="1" t="s">
        <v>31</v>
      </c>
      <c r="B11" s="1">
        <v>3.0</v>
      </c>
      <c r="C11" s="1">
        <v>12.0</v>
      </c>
      <c r="D11" s="1">
        <v>7.0</v>
      </c>
      <c r="E11" s="1">
        <v>22.0</v>
      </c>
      <c r="F11" s="1">
        <v>85.0</v>
      </c>
      <c r="G11" s="1">
        <v>51.0</v>
      </c>
      <c r="H11" s="1">
        <v>-10.0</v>
      </c>
      <c r="I11" s="1">
        <v>-4.0</v>
      </c>
      <c r="J11" s="1">
        <v>61.0</v>
      </c>
      <c r="K11" s="1">
        <v>-27.0</v>
      </c>
      <c r="L11" s="2"/>
      <c r="M11" s="2"/>
      <c r="N11" s="2"/>
      <c r="O11" s="2"/>
      <c r="P11" s="2"/>
      <c r="Q11" s="2"/>
      <c r="R11" s="2"/>
      <c r="S11" s="2"/>
      <c r="T11" s="2"/>
      <c r="U11" s="2"/>
      <c r="V11" s="2"/>
      <c r="W11" s="2"/>
      <c r="X11" s="2"/>
      <c r="Y11" s="2"/>
      <c r="Z11" s="2"/>
    </row>
    <row r="12">
      <c r="A12" s="1" t="s">
        <v>32</v>
      </c>
      <c r="B12" s="1">
        <v>5.0</v>
      </c>
      <c r="C12" s="1">
        <v>46.0</v>
      </c>
      <c r="D12" s="1">
        <v>1.0</v>
      </c>
      <c r="E12" s="1">
        <v>0.0</v>
      </c>
      <c r="F12" s="1">
        <v>3.0</v>
      </c>
      <c r="G12" s="1">
        <v>1.0</v>
      </c>
      <c r="H12" s="1">
        <v>2.0</v>
      </c>
      <c r="I12" s="1">
        <v>3.0</v>
      </c>
      <c r="J12" s="1">
        <v>72.0</v>
      </c>
      <c r="K12" s="1">
        <v>40.0</v>
      </c>
      <c r="L12" s="2"/>
      <c r="M12" s="2"/>
      <c r="N12" s="2"/>
      <c r="O12" s="2"/>
      <c r="P12" s="2"/>
      <c r="Q12" s="2"/>
      <c r="R12" s="2"/>
      <c r="S12" s="2"/>
      <c r="T12" s="2"/>
      <c r="U12" s="2"/>
      <c r="V12" s="2"/>
      <c r="W12" s="2"/>
      <c r="X12" s="2"/>
      <c r="Y12" s="2"/>
      <c r="Z12" s="2"/>
    </row>
    <row r="13">
      <c r="A13" s="1" t="s">
        <v>33</v>
      </c>
      <c r="B13" s="1">
        <v>-1.0</v>
      </c>
      <c r="C13" s="1">
        <v>-2.0</v>
      </c>
      <c r="D13" s="1">
        <v>-3.0</v>
      </c>
      <c r="E13" s="1">
        <v>-3.0</v>
      </c>
      <c r="F13" s="1">
        <v>-5.0</v>
      </c>
      <c r="G13" s="1">
        <v>-2.0</v>
      </c>
      <c r="H13" s="1">
        <v>-63.0</v>
      </c>
      <c r="I13" s="1">
        <v>-49.0</v>
      </c>
      <c r="J13" s="1">
        <v>-4.0</v>
      </c>
      <c r="K13" s="1">
        <v>-2.0</v>
      </c>
      <c r="L13" s="2"/>
      <c r="M13" s="2"/>
      <c r="N13" s="2"/>
      <c r="O13" s="2"/>
      <c r="P13" s="2"/>
      <c r="Q13" s="2"/>
      <c r="R13" s="2"/>
      <c r="S13" s="2"/>
      <c r="T13" s="2"/>
      <c r="U13" s="2"/>
      <c r="V13" s="2"/>
      <c r="W13" s="2"/>
      <c r="X13" s="2"/>
      <c r="Y13" s="2"/>
      <c r="Z13" s="2"/>
    </row>
    <row r="14">
      <c r="A14" s="1" t="s">
        <v>34</v>
      </c>
      <c r="B14" s="1">
        <v>18.0</v>
      </c>
      <c r="C14" s="1">
        <v>-72.0</v>
      </c>
      <c r="D14" s="1">
        <v>-1.0</v>
      </c>
      <c r="E14" s="1">
        <v>-1.0</v>
      </c>
      <c r="F14" s="1">
        <v>-6.0</v>
      </c>
      <c r="G14" s="1">
        <v>-3.0</v>
      </c>
      <c r="H14" s="1">
        <v>-91.0</v>
      </c>
      <c r="I14" s="1">
        <v>-7.0</v>
      </c>
      <c r="J14" s="1">
        <v>-3.0</v>
      </c>
      <c r="K14" s="1">
        <v>-6.0</v>
      </c>
      <c r="L14" s="2"/>
      <c r="M14" s="2"/>
      <c r="N14" s="2"/>
      <c r="O14" s="2"/>
      <c r="P14" s="2"/>
      <c r="Q14" s="2"/>
      <c r="R14" s="2"/>
      <c r="S14" s="2"/>
      <c r="T14" s="2"/>
      <c r="U14" s="2"/>
      <c r="V14" s="2"/>
      <c r="W14" s="2"/>
      <c r="X14" s="2"/>
      <c r="Y14" s="2"/>
      <c r="Z14" s="2"/>
    </row>
    <row r="15">
      <c r="A15" s="1" t="s">
        <v>35</v>
      </c>
      <c r="B15" s="1">
        <v>49.0</v>
      </c>
      <c r="C15" s="1">
        <v>1.0</v>
      </c>
      <c r="D15" s="1">
        <v>3.0</v>
      </c>
      <c r="E15" s="1">
        <v>1.0</v>
      </c>
      <c r="F15" s="1">
        <v>3.0</v>
      </c>
      <c r="G15" s="1">
        <v>2.0</v>
      </c>
      <c r="H15" s="1">
        <v>4.0</v>
      </c>
      <c r="I15" s="1">
        <v>-27.0</v>
      </c>
      <c r="J15" s="1">
        <v>66.0</v>
      </c>
      <c r="K15" s="1">
        <v>6.0</v>
      </c>
      <c r="L15" s="2"/>
      <c r="M15" s="2"/>
      <c r="N15" s="2"/>
      <c r="O15" s="2"/>
      <c r="P15" s="2"/>
      <c r="Q15" s="2"/>
      <c r="R15" s="2"/>
      <c r="S15" s="2"/>
      <c r="T15" s="2"/>
      <c r="U15" s="2"/>
      <c r="V15" s="2"/>
      <c r="W15" s="2"/>
      <c r="X15" s="2"/>
      <c r="Y15" s="2"/>
      <c r="Z15" s="2"/>
    </row>
    <row r="16">
      <c r="A16" s="1" t="s">
        <v>36</v>
      </c>
      <c r="B16" s="1">
        <v>2.0</v>
      </c>
      <c r="C16" s="1">
        <v>-2.0</v>
      </c>
      <c r="D16" s="1">
        <v>1.0</v>
      </c>
      <c r="E16" s="1">
        <v>7.0</v>
      </c>
      <c r="F16" s="1">
        <v>-6.0</v>
      </c>
      <c r="G16" s="1">
        <v>-3.0</v>
      </c>
      <c r="H16" s="1">
        <v>-1.0</v>
      </c>
      <c r="I16" s="1">
        <v>0.0</v>
      </c>
      <c r="J16" s="1">
        <v>0.0</v>
      </c>
      <c r="K16" s="1">
        <v>-1.0</v>
      </c>
      <c r="L16" s="2"/>
      <c r="M16" s="2"/>
      <c r="N16" s="2"/>
      <c r="O16" s="2"/>
      <c r="P16" s="2"/>
      <c r="Q16" s="2"/>
      <c r="R16" s="2"/>
      <c r="S16" s="2"/>
      <c r="T16" s="2"/>
      <c r="U16" s="2"/>
      <c r="V16" s="2"/>
      <c r="W16" s="2"/>
      <c r="X16" s="2"/>
      <c r="Y16" s="2"/>
      <c r="Z16" s="2"/>
    </row>
    <row r="17">
      <c r="A17" s="1" t="s">
        <v>37</v>
      </c>
      <c r="B17" s="1">
        <v>18.0</v>
      </c>
      <c r="C17" s="1">
        <v>-31.0</v>
      </c>
      <c r="D17" s="1">
        <v>-8.0</v>
      </c>
      <c r="E17" s="1">
        <v>-34.0</v>
      </c>
      <c r="F17" s="1">
        <v>-19.0</v>
      </c>
      <c r="G17" s="1">
        <v>-2.0</v>
      </c>
      <c r="H17" s="1">
        <v>-3.0</v>
      </c>
      <c r="I17" s="1">
        <v>1.0</v>
      </c>
      <c r="J17" s="1">
        <v>-1.0</v>
      </c>
      <c r="K17" s="1">
        <v>-2.0</v>
      </c>
      <c r="L17" s="2"/>
      <c r="M17" s="2"/>
      <c r="N17" s="2"/>
      <c r="O17" s="2"/>
      <c r="P17" s="2"/>
      <c r="Q17" s="2"/>
      <c r="R17" s="2"/>
      <c r="S17" s="2"/>
      <c r="T17" s="2"/>
      <c r="U17" s="2"/>
      <c r="V17" s="2"/>
      <c r="W17" s="2"/>
      <c r="X17" s="2"/>
      <c r="Y17" s="2"/>
      <c r="Z17" s="2"/>
    </row>
    <row r="18">
      <c r="A18" s="1" t="s">
        <v>38</v>
      </c>
      <c r="B18" s="1">
        <v>-10.0</v>
      </c>
      <c r="C18" s="1">
        <v>-13.0</v>
      </c>
      <c r="D18" s="1">
        <v>-11.0</v>
      </c>
      <c r="E18" s="1">
        <v>-9.0</v>
      </c>
      <c r="F18" s="1">
        <v>-17.0</v>
      </c>
      <c r="G18" s="1">
        <v>-19.0</v>
      </c>
      <c r="H18" s="1">
        <v>-9.0</v>
      </c>
      <c r="I18" s="1">
        <v>-13.0</v>
      </c>
      <c r="J18" s="1">
        <v>-16.0</v>
      </c>
      <c r="K18" s="1">
        <v>-5.0</v>
      </c>
      <c r="L18" s="2"/>
      <c r="M18" s="2"/>
      <c r="N18" s="2"/>
      <c r="O18" s="2"/>
      <c r="P18" s="2"/>
      <c r="Q18" s="2"/>
      <c r="R18" s="2"/>
      <c r="S18" s="2"/>
      <c r="T18" s="2"/>
      <c r="U18" s="2"/>
      <c r="V18" s="2"/>
      <c r="W18" s="2"/>
      <c r="X18" s="2"/>
      <c r="Y18" s="2"/>
      <c r="Z18" s="2"/>
    </row>
    <row r="19">
      <c r="A19" s="1" t="s">
        <v>39</v>
      </c>
      <c r="B19" s="1">
        <v>-54.0</v>
      </c>
      <c r="C19" s="1">
        <v>-40.0</v>
      </c>
      <c r="D19" s="1">
        <v>-96.0</v>
      </c>
      <c r="E19" s="1">
        <v>-1.0</v>
      </c>
      <c r="F19" s="1">
        <v>-6.0</v>
      </c>
      <c r="G19" s="1">
        <v>-4.0</v>
      </c>
      <c r="H19" s="1">
        <v>-21.0</v>
      </c>
      <c r="I19" s="1">
        <v>-27.0</v>
      </c>
      <c r="J19" s="1">
        <v>-20.0</v>
      </c>
      <c r="K19" s="1">
        <v>-13.0</v>
      </c>
      <c r="L19" s="2"/>
      <c r="M19" s="2"/>
      <c r="N19" s="2"/>
      <c r="O19" s="2"/>
      <c r="P19" s="2"/>
      <c r="Q19" s="2"/>
      <c r="R19" s="2"/>
      <c r="S19" s="2"/>
      <c r="T19" s="2"/>
      <c r="U19" s="2"/>
      <c r="V19" s="2"/>
      <c r="W19" s="2"/>
      <c r="X19" s="2"/>
      <c r="Y19" s="2"/>
      <c r="Z19" s="2"/>
    </row>
    <row r="20">
      <c r="A20" s="1" t="s">
        <v>40</v>
      </c>
      <c r="B20" s="1">
        <v>-5.0</v>
      </c>
      <c r="C20" s="1">
        <v>-14.0</v>
      </c>
      <c r="D20" s="1">
        <v>-22.0</v>
      </c>
      <c r="E20" s="1">
        <v>-18.0</v>
      </c>
      <c r="F20" s="1">
        <v>-32.0</v>
      </c>
      <c r="G20" s="1">
        <v>-56.0</v>
      </c>
      <c r="H20" s="1">
        <v>-69.0</v>
      </c>
      <c r="I20" s="1">
        <v>-58.0</v>
      </c>
      <c r="J20" s="1">
        <v>-1.0</v>
      </c>
      <c r="K20" s="1">
        <v>-1.0</v>
      </c>
      <c r="L20" s="2"/>
      <c r="M20" s="2"/>
      <c r="N20" s="2"/>
      <c r="O20" s="2"/>
      <c r="P20" s="2"/>
      <c r="Q20" s="2"/>
      <c r="R20" s="2"/>
      <c r="S20" s="2"/>
      <c r="T20" s="2"/>
      <c r="U20" s="2"/>
      <c r="V20" s="2"/>
      <c r="W20" s="2"/>
      <c r="X20" s="2"/>
      <c r="Y20" s="2"/>
      <c r="Z20" s="2"/>
    </row>
    <row r="21" ht="15.75" customHeight="1">
      <c r="A21" s="1" t="s">
        <v>41</v>
      </c>
      <c r="B21" s="1">
        <v>0.0</v>
      </c>
      <c r="C21" s="1">
        <v>0.0</v>
      </c>
      <c r="D21" s="1">
        <v>0.0</v>
      </c>
      <c r="E21" s="1">
        <v>0.0</v>
      </c>
      <c r="F21" s="1">
        <v>-91.0</v>
      </c>
      <c r="G21" s="1">
        <v>32.0</v>
      </c>
      <c r="H21" s="1">
        <v>5.0</v>
      </c>
      <c r="I21" s="1">
        <v>3.0</v>
      </c>
      <c r="J21" s="1">
        <v>18.0</v>
      </c>
      <c r="K21" s="1">
        <v>34.0</v>
      </c>
      <c r="L21" s="2"/>
      <c r="M21" s="2"/>
      <c r="N21" s="2"/>
      <c r="O21" s="2"/>
      <c r="P21" s="2"/>
      <c r="Q21" s="2"/>
      <c r="R21" s="2"/>
      <c r="S21" s="2"/>
      <c r="T21" s="2"/>
      <c r="U21" s="2"/>
      <c r="V21" s="2"/>
      <c r="W21" s="2"/>
      <c r="X21" s="2"/>
      <c r="Y21" s="2"/>
      <c r="Z21" s="2"/>
    </row>
    <row r="22" ht="15.75" customHeight="1">
      <c r="A22" s="1" t="s">
        <v>42</v>
      </c>
      <c r="B22" s="1">
        <v>0.0</v>
      </c>
      <c r="C22" s="1">
        <v>0.0</v>
      </c>
      <c r="D22" s="1">
        <v>0.0</v>
      </c>
      <c r="E22" s="1">
        <v>0.0</v>
      </c>
      <c r="F22" s="1">
        <v>0.0</v>
      </c>
      <c r="G22" s="1">
        <v>0.0</v>
      </c>
      <c r="H22" s="1">
        <v>0.0</v>
      </c>
      <c r="I22" s="1">
        <v>95.0</v>
      </c>
      <c r="J22" s="1">
        <v>0.0</v>
      </c>
      <c r="K22" s="1">
        <v>0.0</v>
      </c>
      <c r="L22" s="2"/>
      <c r="M22" s="2"/>
      <c r="N22" s="2"/>
      <c r="O22" s="2"/>
      <c r="P22" s="2"/>
      <c r="Q22" s="2"/>
      <c r="R22" s="2"/>
      <c r="S22" s="2"/>
      <c r="T22" s="2"/>
      <c r="U22" s="2"/>
      <c r="V22" s="2"/>
      <c r="W22" s="2"/>
      <c r="X22" s="2"/>
      <c r="Y22" s="2"/>
      <c r="Z22" s="2"/>
    </row>
    <row r="23" ht="15.75" customHeight="1">
      <c r="A23" s="1" t="s">
        <v>43</v>
      </c>
      <c r="B23" s="1">
        <v>-59.0</v>
      </c>
      <c r="C23" s="1">
        <v>-55.0</v>
      </c>
      <c r="D23" s="1">
        <v>-1.0</v>
      </c>
      <c r="E23" s="1">
        <v>-1.0</v>
      </c>
      <c r="F23" s="1">
        <v>-98.0</v>
      </c>
      <c r="G23" s="1">
        <v>27.0</v>
      </c>
      <c r="H23" s="1">
        <v>-16.0</v>
      </c>
      <c r="I23" s="1">
        <v>-23.0</v>
      </c>
      <c r="J23" s="1">
        <v>-3.0</v>
      </c>
      <c r="K23" s="1">
        <v>19.0</v>
      </c>
      <c r="L23" s="2"/>
      <c r="M23" s="2"/>
      <c r="N23" s="2"/>
      <c r="O23" s="2"/>
      <c r="P23" s="2"/>
      <c r="Q23" s="2"/>
      <c r="R23" s="2"/>
      <c r="S23" s="2"/>
      <c r="T23" s="2"/>
      <c r="U23" s="2"/>
      <c r="V23" s="2"/>
      <c r="W23" s="2"/>
      <c r="X23" s="2"/>
      <c r="Y23" s="2"/>
      <c r="Z23" s="2"/>
    </row>
    <row r="24" ht="15.75" customHeight="1">
      <c r="A24" s="1" t="s">
        <v>44</v>
      </c>
      <c r="B24" s="1">
        <v>0.0</v>
      </c>
      <c r="C24" s="1">
        <v>0.0</v>
      </c>
      <c r="D24" s="1">
        <v>6.0</v>
      </c>
      <c r="E24" s="1">
        <v>57.0</v>
      </c>
      <c r="F24" s="1">
        <v>26.0</v>
      </c>
      <c r="G24" s="1">
        <v>0.0</v>
      </c>
      <c r="H24" s="1">
        <v>7.0</v>
      </c>
      <c r="I24" s="1">
        <v>0.0</v>
      </c>
      <c r="J24" s="1">
        <v>0.0</v>
      </c>
      <c r="K24" s="1">
        <v>0.0</v>
      </c>
      <c r="L24" s="2"/>
      <c r="M24" s="2"/>
      <c r="N24" s="2"/>
      <c r="O24" s="2"/>
      <c r="P24" s="2"/>
      <c r="Q24" s="2"/>
      <c r="R24" s="2"/>
      <c r="S24" s="2"/>
      <c r="T24" s="2"/>
      <c r="U24" s="2"/>
      <c r="V24" s="2"/>
      <c r="W24" s="2"/>
      <c r="X24" s="2"/>
      <c r="Y24" s="2"/>
      <c r="Z24" s="2"/>
    </row>
    <row r="25" ht="15.75" customHeight="1">
      <c r="A25" s="1" t="s">
        <v>45</v>
      </c>
      <c r="B25" s="1">
        <v>0.0</v>
      </c>
      <c r="C25" s="1">
        <v>0.0</v>
      </c>
      <c r="D25" s="1">
        <v>0.0</v>
      </c>
      <c r="E25" s="1">
        <v>0.0</v>
      </c>
      <c r="F25" s="1">
        <v>0.0</v>
      </c>
      <c r="G25" s="1">
        <v>2.0</v>
      </c>
      <c r="H25" s="1">
        <v>35.0</v>
      </c>
      <c r="I25" s="1">
        <v>15.0</v>
      </c>
      <c r="J25" s="1">
        <v>0.0</v>
      </c>
      <c r="K25" s="1">
        <v>0.0</v>
      </c>
      <c r="L25" s="2"/>
      <c r="M25" s="2"/>
      <c r="N25" s="2"/>
      <c r="O25" s="2"/>
      <c r="P25" s="2"/>
      <c r="Q25" s="2"/>
      <c r="R25" s="2"/>
      <c r="S25" s="2"/>
      <c r="T25" s="2"/>
      <c r="U25" s="2"/>
      <c r="V25" s="2"/>
      <c r="W25" s="2"/>
      <c r="X25" s="2"/>
      <c r="Y25" s="2"/>
      <c r="Z25" s="2"/>
    </row>
    <row r="26" ht="15.75" customHeight="1">
      <c r="A26" s="1" t="s">
        <v>46</v>
      </c>
      <c r="B26" s="1">
        <v>0.0</v>
      </c>
      <c r="C26" s="1">
        <v>0.0</v>
      </c>
      <c r="D26" s="1">
        <v>6.0</v>
      </c>
      <c r="E26" s="1">
        <v>57.0</v>
      </c>
      <c r="F26" s="1">
        <v>26.0</v>
      </c>
      <c r="G26" s="1">
        <v>2.0</v>
      </c>
      <c r="H26" s="1">
        <v>42.0</v>
      </c>
      <c r="I26" s="1">
        <v>15.0</v>
      </c>
      <c r="J26" s="1">
        <v>0.0</v>
      </c>
      <c r="K26" s="1">
        <v>0.0</v>
      </c>
      <c r="L26" s="2"/>
      <c r="M26" s="2"/>
      <c r="N26" s="2"/>
      <c r="O26" s="2"/>
      <c r="P26" s="2"/>
      <c r="Q26" s="2"/>
      <c r="R26" s="2"/>
      <c r="S26" s="2"/>
      <c r="T26" s="2"/>
      <c r="U26" s="2"/>
      <c r="V26" s="2"/>
      <c r="W26" s="2"/>
      <c r="X26" s="2"/>
      <c r="Y26" s="2"/>
      <c r="Z26" s="2"/>
    </row>
    <row r="27" ht="15.75" customHeight="1">
      <c r="A27" s="1" t="s">
        <v>47</v>
      </c>
      <c r="B27" s="1">
        <v>0.0</v>
      </c>
      <c r="C27" s="1">
        <v>0.0</v>
      </c>
      <c r="D27" s="1">
        <v>-6.0</v>
      </c>
      <c r="E27" s="1">
        <v>-57.0</v>
      </c>
      <c r="F27" s="1">
        <v>-30.0</v>
      </c>
      <c r="G27" s="1">
        <v>0.0</v>
      </c>
      <c r="H27" s="1">
        <v>-7.0</v>
      </c>
      <c r="I27" s="1">
        <v>0.0</v>
      </c>
      <c r="J27" s="1">
        <v>0.0</v>
      </c>
      <c r="K27" s="1">
        <v>0.0</v>
      </c>
      <c r="L27" s="2"/>
      <c r="M27" s="2"/>
      <c r="N27" s="2"/>
      <c r="O27" s="2"/>
      <c r="P27" s="2"/>
      <c r="Q27" s="2"/>
      <c r="R27" s="2"/>
      <c r="S27" s="2"/>
      <c r="T27" s="2"/>
      <c r="U27" s="2"/>
      <c r="V27" s="2"/>
      <c r="W27" s="2"/>
      <c r="X27" s="2"/>
      <c r="Y27" s="2"/>
      <c r="Z27" s="2"/>
    </row>
    <row r="28" ht="15.75" customHeight="1">
      <c r="A28" s="1" t="s">
        <v>48</v>
      </c>
      <c r="B28" s="1">
        <v>-1.0</v>
      </c>
      <c r="C28" s="1">
        <v>0.0</v>
      </c>
      <c r="D28" s="1">
        <v>-2.0</v>
      </c>
      <c r="E28" s="1">
        <v>-2.0</v>
      </c>
      <c r="F28" s="1">
        <v>-22.0</v>
      </c>
      <c r="G28" s="1">
        <v>0.0</v>
      </c>
      <c r="H28" s="1">
        <v>-1.0</v>
      </c>
      <c r="I28" s="1">
        <v>-1.0</v>
      </c>
      <c r="J28" s="1">
        <v>-1.0</v>
      </c>
      <c r="K28" s="1">
        <v>-1.0</v>
      </c>
      <c r="L28" s="2"/>
      <c r="M28" s="2"/>
      <c r="N28" s="2"/>
      <c r="O28" s="2"/>
      <c r="P28" s="2"/>
      <c r="Q28" s="2"/>
      <c r="R28" s="2"/>
      <c r="S28" s="2"/>
      <c r="T28" s="2"/>
      <c r="U28" s="2"/>
      <c r="V28" s="2"/>
      <c r="W28" s="2"/>
      <c r="X28" s="2"/>
      <c r="Y28" s="2"/>
      <c r="Z28" s="2"/>
    </row>
    <row r="29" ht="15.75" customHeight="1">
      <c r="A29" s="1" t="s">
        <v>49</v>
      </c>
      <c r="B29" s="1">
        <v>-1.0</v>
      </c>
      <c r="C29" s="1">
        <v>0.0</v>
      </c>
      <c r="D29" s="1">
        <v>-9.0</v>
      </c>
      <c r="E29" s="1">
        <v>-57.0</v>
      </c>
      <c r="F29" s="1">
        <v>-53.0</v>
      </c>
      <c r="G29" s="1">
        <v>0.0</v>
      </c>
      <c r="H29" s="1">
        <v>-7.0</v>
      </c>
      <c r="I29" s="1">
        <v>-1.0</v>
      </c>
      <c r="J29" s="1">
        <v>-1.0</v>
      </c>
      <c r="K29" s="1">
        <v>-1.0</v>
      </c>
      <c r="L29" s="2"/>
      <c r="M29" s="2"/>
      <c r="N29" s="2"/>
      <c r="O29" s="2"/>
      <c r="P29" s="2"/>
      <c r="Q29" s="2"/>
      <c r="R29" s="2"/>
      <c r="S29" s="2"/>
      <c r="T29" s="2"/>
      <c r="U29" s="2"/>
      <c r="V29" s="2"/>
      <c r="W29" s="2"/>
      <c r="X29" s="2"/>
      <c r="Y29" s="2"/>
      <c r="Z29" s="2"/>
    </row>
    <row r="30" ht="15.75" customHeight="1">
      <c r="A30" s="1" t="s">
        <v>50</v>
      </c>
      <c r="B30" s="1">
        <v>1.0</v>
      </c>
      <c r="C30" s="1">
        <v>31.0</v>
      </c>
      <c r="D30" s="1">
        <v>19.0</v>
      </c>
      <c r="E30" s="1">
        <v>17.0</v>
      </c>
      <c r="F30" s="1">
        <v>137.0</v>
      </c>
      <c r="G30" s="1">
        <v>4.0</v>
      </c>
      <c r="H30" s="1">
        <v>6.0</v>
      </c>
      <c r="I30" s="1">
        <v>5.0</v>
      </c>
      <c r="J30" s="1">
        <v>1.0</v>
      </c>
      <c r="K30" s="1">
        <v>1.0</v>
      </c>
      <c r="L30" s="2"/>
      <c r="M30" s="2"/>
      <c r="N30" s="2"/>
      <c r="O30" s="2"/>
      <c r="P30" s="2"/>
      <c r="Q30" s="2"/>
      <c r="R30" s="2"/>
      <c r="S30" s="2"/>
      <c r="T30" s="2"/>
      <c r="U30" s="2"/>
      <c r="V30" s="2"/>
      <c r="W30" s="2"/>
      <c r="X30" s="2"/>
      <c r="Y30" s="2"/>
      <c r="Z30" s="2"/>
    </row>
    <row r="31" ht="15.75" customHeight="1">
      <c r="A31" s="1" t="s">
        <v>51</v>
      </c>
      <c r="B31" s="1">
        <v>0.0</v>
      </c>
      <c r="C31" s="1">
        <v>0.0</v>
      </c>
      <c r="D31" s="1">
        <v>0.0</v>
      </c>
      <c r="E31" s="1">
        <v>0.0</v>
      </c>
      <c r="F31" s="1">
        <v>0.0</v>
      </c>
      <c r="G31" s="1">
        <v>0.0</v>
      </c>
      <c r="H31" s="1">
        <v>-67.0</v>
      </c>
      <c r="I31" s="1">
        <v>0.0</v>
      </c>
      <c r="J31" s="1">
        <v>0.0</v>
      </c>
      <c r="K31" s="1">
        <v>0.0</v>
      </c>
      <c r="L31" s="2"/>
      <c r="M31" s="2"/>
      <c r="N31" s="2"/>
      <c r="O31" s="2"/>
      <c r="P31" s="2"/>
      <c r="Q31" s="2"/>
      <c r="R31" s="2"/>
      <c r="S31" s="2"/>
      <c r="T31" s="2"/>
      <c r="U31" s="2"/>
      <c r="V31" s="2"/>
      <c r="W31" s="2"/>
      <c r="X31" s="2"/>
      <c r="Y31" s="2"/>
      <c r="Z31" s="2"/>
    </row>
    <row r="32" ht="15.75" customHeight="1">
      <c r="A32" s="1" t="s">
        <v>52</v>
      </c>
      <c r="B32" s="1">
        <v>-82.0</v>
      </c>
      <c r="C32" s="1">
        <v>-18.0</v>
      </c>
      <c r="D32" s="1">
        <v>-80.0</v>
      </c>
      <c r="E32" s="1">
        <v>-2.0</v>
      </c>
      <c r="F32" s="1">
        <v>-25.0</v>
      </c>
      <c r="G32" s="1">
        <v>0.0</v>
      </c>
      <c r="H32" s="1">
        <v>-64.0</v>
      </c>
      <c r="I32" s="1">
        <v>0.0</v>
      </c>
      <c r="J32" s="1">
        <v>0.0</v>
      </c>
      <c r="K32" s="1">
        <v>0.0</v>
      </c>
      <c r="L32" s="2"/>
      <c r="M32" s="2"/>
      <c r="N32" s="2"/>
      <c r="O32" s="2"/>
      <c r="P32" s="2"/>
      <c r="Q32" s="2"/>
      <c r="R32" s="2"/>
      <c r="S32" s="2"/>
      <c r="T32" s="2"/>
      <c r="U32" s="2"/>
      <c r="V32" s="2"/>
      <c r="W32" s="2"/>
      <c r="X32" s="2"/>
      <c r="Y32" s="2"/>
      <c r="Z32" s="2"/>
    </row>
    <row r="33" ht="15.75" customHeight="1">
      <c r="A33" s="1" t="s">
        <v>53</v>
      </c>
      <c r="B33" s="1">
        <v>-80.0</v>
      </c>
      <c r="C33" s="1">
        <v>31.0</v>
      </c>
      <c r="D33" s="1">
        <v>16.0</v>
      </c>
      <c r="E33" s="1">
        <v>17.0</v>
      </c>
      <c r="F33" s="1">
        <v>110.0</v>
      </c>
      <c r="G33" s="1">
        <v>4.0</v>
      </c>
      <c r="H33" s="1">
        <v>40.0</v>
      </c>
      <c r="I33" s="1">
        <v>20.0</v>
      </c>
      <c r="J33" s="1">
        <v>1.0</v>
      </c>
      <c r="K33" s="1">
        <v>1.0</v>
      </c>
      <c r="L33" s="2"/>
      <c r="M33" s="2"/>
      <c r="N33" s="2"/>
      <c r="O33" s="2"/>
      <c r="P33" s="2"/>
      <c r="Q33" s="2"/>
      <c r="R33" s="2"/>
      <c r="S33" s="2"/>
      <c r="T33" s="2"/>
      <c r="U33" s="2"/>
      <c r="V33" s="2"/>
      <c r="W33" s="2"/>
      <c r="X33" s="2"/>
      <c r="Y33" s="2"/>
      <c r="Z33" s="2"/>
    </row>
    <row r="34" ht="15.75" customHeight="1">
      <c r="A34" s="1" t="s">
        <v>54</v>
      </c>
      <c r="B34" s="1">
        <v>-11.0</v>
      </c>
      <c r="C34" s="1">
        <v>17.0</v>
      </c>
      <c r="D34" s="1">
        <v>4.0</v>
      </c>
      <c r="E34" s="1">
        <v>6.0</v>
      </c>
      <c r="F34" s="1">
        <v>-6.0</v>
      </c>
      <c r="G34" s="1">
        <v>11.0</v>
      </c>
      <c r="H34" s="1">
        <v>13.0</v>
      </c>
      <c r="I34" s="1">
        <v>-16.0</v>
      </c>
      <c r="J34" s="1">
        <v>-17.0</v>
      </c>
      <c r="K34" s="1">
        <v>15.0</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56</v>
      </c>
      <c r="B36" s="1">
        <v>3.0</v>
      </c>
      <c r="C36" s="1">
        <v>3.0</v>
      </c>
      <c r="D36" s="1">
        <v>5.0</v>
      </c>
      <c r="E36" s="1">
        <v>2.0</v>
      </c>
      <c r="F36" s="1">
        <v>1.0</v>
      </c>
      <c r="G36" s="1">
        <v>3.0</v>
      </c>
      <c r="H36" s="1">
        <v>82.0</v>
      </c>
      <c r="I36" s="1">
        <v>49.0</v>
      </c>
      <c r="J36" s="1">
        <v>0.0</v>
      </c>
      <c r="K36" s="1">
        <v>1.0</v>
      </c>
      <c r="L36" s="2"/>
      <c r="M36" s="2"/>
      <c r="N36" s="2"/>
      <c r="O36" s="2"/>
      <c r="P36" s="2"/>
      <c r="Q36" s="2"/>
      <c r="R36" s="2"/>
      <c r="S36" s="2"/>
      <c r="T36" s="2"/>
      <c r="U36" s="2"/>
      <c r="V36" s="2"/>
      <c r="W36" s="2"/>
      <c r="X36" s="2"/>
      <c r="Y36" s="2"/>
      <c r="Z36" s="2"/>
    </row>
    <row r="37" ht="15.75" customHeight="1">
      <c r="A37" s="1" t="s">
        <v>57</v>
      </c>
      <c r="B37" s="1">
        <v>-9.0</v>
      </c>
      <c r="C37" s="1">
        <v>-8.0</v>
      </c>
      <c r="D37" s="1">
        <v>-9.0</v>
      </c>
      <c r="E37" s="1">
        <v>-6.0</v>
      </c>
      <c r="F37" s="1">
        <v>-22.0</v>
      </c>
      <c r="G37" s="1">
        <v>-8.0</v>
      </c>
      <c r="H37" s="1">
        <v>-25.0</v>
      </c>
      <c r="I37" s="1">
        <v>-29.0</v>
      </c>
      <c r="J37" s="1">
        <v>-25.0</v>
      </c>
      <c r="K37" s="1">
        <v>-10.0</v>
      </c>
      <c r="L37" s="2"/>
      <c r="M37" s="2"/>
      <c r="N37" s="2"/>
      <c r="O37" s="2"/>
      <c r="P37" s="2"/>
      <c r="Q37" s="2"/>
      <c r="R37" s="2"/>
      <c r="S37" s="2"/>
      <c r="T37" s="2"/>
      <c r="U37" s="2"/>
      <c r="V37" s="2"/>
      <c r="W37" s="2"/>
      <c r="X37" s="2"/>
      <c r="Y37" s="2"/>
      <c r="Z37" s="2"/>
    </row>
    <row r="38" ht="15.75" customHeight="1">
      <c r="A38" s="1" t="s">
        <v>58</v>
      </c>
      <c r="B38" s="1">
        <v>-5.0</v>
      </c>
      <c r="C38" s="1">
        <v>-6.0</v>
      </c>
      <c r="D38" s="1">
        <v>-6.0</v>
      </c>
      <c r="E38" s="1">
        <v>-5.0</v>
      </c>
      <c r="F38" s="1">
        <v>-22.0</v>
      </c>
      <c r="G38" s="1">
        <v>-8.0</v>
      </c>
      <c r="H38" s="1">
        <v>-25.0</v>
      </c>
      <c r="I38" s="1">
        <v>-29.0</v>
      </c>
      <c r="J38" s="1">
        <v>-25.0</v>
      </c>
      <c r="K38" s="1">
        <v>-9.0</v>
      </c>
      <c r="L38" s="2"/>
      <c r="M38" s="2"/>
      <c r="N38" s="2"/>
      <c r="O38" s="2"/>
      <c r="P38" s="2"/>
      <c r="Q38" s="2"/>
      <c r="R38" s="2"/>
      <c r="S38" s="2"/>
      <c r="T38" s="2"/>
      <c r="U38" s="2"/>
      <c r="V38" s="2"/>
      <c r="W38" s="2"/>
      <c r="X38" s="2"/>
      <c r="Y38" s="2"/>
      <c r="Z38" s="2"/>
    </row>
    <row r="39" ht="15.75" customHeight="1">
      <c r="A39" s="1" t="s">
        <v>59</v>
      </c>
      <c r="B39" s="1">
        <v>25.0</v>
      </c>
      <c r="C39" s="1">
        <v>1.0</v>
      </c>
      <c r="D39" s="1">
        <v>1.0</v>
      </c>
      <c r="E39" s="1">
        <v>3.0</v>
      </c>
      <c r="F39" s="1">
        <v>11.0</v>
      </c>
      <c r="G39" s="1">
        <v>-1.0</v>
      </c>
      <c r="H39" s="1">
        <v>-5.0</v>
      </c>
      <c r="I39" s="1">
        <v>1.0</v>
      </c>
      <c r="J39" s="1">
        <v>6.0</v>
      </c>
      <c r="K39" s="1">
        <v>1.0</v>
      </c>
      <c r="L39" s="2"/>
      <c r="M39" s="2"/>
      <c r="N39" s="2"/>
      <c r="O39" s="2"/>
      <c r="P39" s="2"/>
      <c r="Q39" s="2"/>
      <c r="R39" s="2"/>
      <c r="S39" s="2"/>
      <c r="T39" s="2"/>
      <c r="U39" s="2"/>
      <c r="V39" s="2"/>
      <c r="W39" s="2"/>
      <c r="X39" s="2"/>
      <c r="Y39" s="2"/>
      <c r="Z39" s="2"/>
    </row>
    <row r="40" ht="15.75" customHeight="1">
      <c r="A40" s="1" t="s">
        <v>60</v>
      </c>
      <c r="B40" s="1">
        <v>-1.0</v>
      </c>
      <c r="C40" s="1">
        <v>0.0</v>
      </c>
      <c r="D40" s="1">
        <v>-2.0</v>
      </c>
      <c r="E40" s="1">
        <v>-4.0</v>
      </c>
      <c r="F40" s="1">
        <v>-26.0</v>
      </c>
      <c r="G40" s="1">
        <v>2.0</v>
      </c>
      <c r="H40" s="1">
        <v>34.0</v>
      </c>
      <c r="I40" s="1">
        <v>14.0</v>
      </c>
      <c r="J40" s="1">
        <v>-1.0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8.0</v>
      </c>
      <c r="C3" s="1">
        <v>25.0</v>
      </c>
      <c r="D3" s="1">
        <v>30.0</v>
      </c>
      <c r="E3" s="1">
        <v>36.0</v>
      </c>
      <c r="F3" s="1">
        <v>24.0</v>
      </c>
      <c r="G3" s="1">
        <v>35.0</v>
      </c>
      <c r="H3" s="1">
        <v>48.0</v>
      </c>
      <c r="I3" s="1">
        <v>32.0</v>
      </c>
      <c r="J3" s="1">
        <v>15.0</v>
      </c>
      <c r="K3" s="1">
        <v>31.0</v>
      </c>
      <c r="L3" s="2"/>
      <c r="M3" s="2"/>
      <c r="N3" s="2"/>
      <c r="O3" s="2"/>
      <c r="P3" s="2"/>
      <c r="Q3" s="2"/>
      <c r="R3" s="2"/>
      <c r="S3" s="2"/>
      <c r="T3" s="2"/>
      <c r="U3" s="2"/>
      <c r="V3" s="2"/>
      <c r="W3" s="2"/>
      <c r="X3" s="2"/>
      <c r="Y3" s="2"/>
      <c r="Z3" s="2"/>
    </row>
    <row r="4">
      <c r="A4" s="1" t="s">
        <v>63</v>
      </c>
      <c r="B4" s="1">
        <v>0.0</v>
      </c>
      <c r="C4" s="1">
        <v>0.0</v>
      </c>
      <c r="D4" s="1">
        <v>0.0</v>
      </c>
      <c r="E4" s="1">
        <v>0.0</v>
      </c>
      <c r="F4" s="1">
        <v>92.0</v>
      </c>
      <c r="G4" s="1">
        <v>60.0</v>
      </c>
      <c r="H4" s="1">
        <v>55.0</v>
      </c>
      <c r="I4" s="1">
        <v>51.0</v>
      </c>
      <c r="J4" s="1">
        <v>33.0</v>
      </c>
      <c r="K4" s="1">
        <v>0.0</v>
      </c>
      <c r="L4" s="2"/>
      <c r="M4" s="2"/>
      <c r="N4" s="2"/>
      <c r="O4" s="2"/>
      <c r="P4" s="2"/>
      <c r="Q4" s="2"/>
      <c r="R4" s="2"/>
      <c r="S4" s="2"/>
      <c r="T4" s="2"/>
      <c r="U4" s="2"/>
      <c r="V4" s="2"/>
      <c r="W4" s="2"/>
      <c r="X4" s="2"/>
      <c r="Y4" s="2"/>
      <c r="Z4" s="2"/>
    </row>
    <row r="5">
      <c r="A5" s="1" t="s">
        <v>64</v>
      </c>
      <c r="B5" s="1">
        <v>8.0</v>
      </c>
      <c r="C5" s="1">
        <v>25.0</v>
      </c>
      <c r="D5" s="1">
        <v>30.0</v>
      </c>
      <c r="E5" s="1">
        <v>36.0</v>
      </c>
      <c r="F5" s="1">
        <v>117.0</v>
      </c>
      <c r="G5" s="1">
        <v>96.0</v>
      </c>
      <c r="H5" s="1">
        <v>104.0</v>
      </c>
      <c r="I5" s="1">
        <v>84.0</v>
      </c>
      <c r="J5" s="1">
        <v>48.0</v>
      </c>
      <c r="K5" s="1">
        <v>31.0</v>
      </c>
      <c r="L5" s="2"/>
      <c r="M5" s="2"/>
      <c r="N5" s="2"/>
      <c r="O5" s="2"/>
      <c r="P5" s="2"/>
      <c r="Q5" s="2"/>
      <c r="R5" s="2"/>
      <c r="S5" s="2"/>
      <c r="T5" s="2"/>
      <c r="U5" s="2"/>
      <c r="V5" s="2"/>
      <c r="W5" s="2"/>
      <c r="X5" s="2"/>
      <c r="Y5" s="2"/>
      <c r="Z5" s="2"/>
    </row>
    <row r="6">
      <c r="A6" s="1" t="s">
        <v>65</v>
      </c>
      <c r="B6" s="1">
        <v>2.0</v>
      </c>
      <c r="C6" s="1">
        <v>4.0</v>
      </c>
      <c r="D6" s="1">
        <v>8.0</v>
      </c>
      <c r="E6" s="1">
        <v>11.0</v>
      </c>
      <c r="F6" s="1">
        <v>15.0</v>
      </c>
      <c r="G6" s="1">
        <v>16.0</v>
      </c>
      <c r="H6" s="1">
        <v>17.0</v>
      </c>
      <c r="I6" s="1">
        <v>18.0</v>
      </c>
      <c r="J6" s="1">
        <v>22.0</v>
      </c>
      <c r="K6" s="1">
        <v>25.0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67</v>
      </c>
      <c r="B8" s="1">
        <v>2.0</v>
      </c>
      <c r="C8" s="1">
        <v>4.0</v>
      </c>
      <c r="D8" s="1">
        <v>8.0</v>
      </c>
      <c r="E8" s="1">
        <v>11.0</v>
      </c>
      <c r="F8" s="1">
        <v>15.0</v>
      </c>
      <c r="G8" s="1">
        <v>16.0</v>
      </c>
      <c r="H8" s="1">
        <v>17.0</v>
      </c>
      <c r="I8" s="1">
        <v>18.0</v>
      </c>
      <c r="J8" s="1">
        <v>22.0</v>
      </c>
      <c r="K8" s="1">
        <v>25.0</v>
      </c>
      <c r="L8" s="2"/>
      <c r="M8" s="2"/>
      <c r="N8" s="2"/>
      <c r="O8" s="2"/>
      <c r="P8" s="2"/>
      <c r="Q8" s="2"/>
      <c r="R8" s="2"/>
      <c r="S8" s="2"/>
      <c r="T8" s="2"/>
      <c r="U8" s="2"/>
      <c r="V8" s="2"/>
      <c r="W8" s="2"/>
      <c r="X8" s="2"/>
      <c r="Y8" s="2"/>
      <c r="Z8" s="2"/>
    </row>
    <row r="9">
      <c r="A9" s="1" t="s">
        <v>68</v>
      </c>
      <c r="B9" s="1">
        <v>3.0</v>
      </c>
      <c r="C9" s="1">
        <v>3.0</v>
      </c>
      <c r="D9" s="1">
        <v>5.0</v>
      </c>
      <c r="E9" s="1">
        <v>7.0</v>
      </c>
      <c r="F9" s="1">
        <v>11.0</v>
      </c>
      <c r="G9" s="1">
        <v>13.0</v>
      </c>
      <c r="H9" s="1">
        <v>12.0</v>
      </c>
      <c r="I9" s="1">
        <v>16.0</v>
      </c>
      <c r="J9" s="1">
        <v>18.0</v>
      </c>
      <c r="K9" s="1">
        <v>23.0</v>
      </c>
      <c r="L9" s="2"/>
      <c r="M9" s="2"/>
      <c r="N9" s="2"/>
      <c r="O9" s="2"/>
      <c r="P9" s="2"/>
      <c r="Q9" s="2"/>
      <c r="R9" s="2"/>
      <c r="S9" s="2"/>
      <c r="T9" s="2"/>
      <c r="U9" s="2"/>
      <c r="V9" s="2"/>
      <c r="W9" s="2"/>
      <c r="X9" s="2"/>
      <c r="Y9" s="2"/>
      <c r="Z9" s="2"/>
    </row>
    <row r="10">
      <c r="A10" s="1" t="s">
        <v>69</v>
      </c>
      <c r="B10" s="1">
        <v>10.0</v>
      </c>
      <c r="C10" s="1">
        <v>42.0</v>
      </c>
      <c r="D10" s="1">
        <v>51.0</v>
      </c>
      <c r="E10" s="1">
        <v>85.0</v>
      </c>
      <c r="F10" s="1">
        <v>1.0</v>
      </c>
      <c r="G10" s="1">
        <v>1.0</v>
      </c>
      <c r="H10" s="1">
        <v>4.0</v>
      </c>
      <c r="I10" s="1">
        <v>1.0</v>
      </c>
      <c r="J10" s="1">
        <v>1.0</v>
      </c>
      <c r="K10" s="1">
        <v>2.0</v>
      </c>
      <c r="L10" s="2"/>
      <c r="M10" s="2"/>
      <c r="N10" s="2"/>
      <c r="O10" s="2"/>
      <c r="P10" s="2"/>
      <c r="Q10" s="2"/>
      <c r="R10" s="2"/>
      <c r="S10" s="2"/>
      <c r="T10" s="2"/>
      <c r="U10" s="2"/>
      <c r="V10" s="2"/>
      <c r="W10" s="2"/>
      <c r="X10" s="2"/>
      <c r="Y10" s="2"/>
      <c r="Z10" s="2"/>
    </row>
    <row r="11">
      <c r="A11" s="1" t="s">
        <v>70</v>
      </c>
      <c r="B11" s="1">
        <v>0.0</v>
      </c>
      <c r="C11" s="1">
        <v>0.0</v>
      </c>
      <c r="D11" s="1">
        <v>0.0</v>
      </c>
      <c r="E11" s="1">
        <v>0.0</v>
      </c>
      <c r="F11" s="1">
        <v>6.0</v>
      </c>
      <c r="G11" s="1">
        <v>6.0</v>
      </c>
      <c r="H11" s="1">
        <v>6.0</v>
      </c>
      <c r="I11" s="1">
        <v>6.0</v>
      </c>
      <c r="J11" s="1">
        <v>6.0</v>
      </c>
      <c r="K11" s="1">
        <v>6.0</v>
      </c>
      <c r="L11" s="2"/>
      <c r="M11" s="2"/>
      <c r="N11" s="2"/>
      <c r="O11" s="2"/>
      <c r="P11" s="2"/>
      <c r="Q11" s="2"/>
      <c r="R11" s="2"/>
      <c r="S11" s="2"/>
      <c r="T11" s="2"/>
      <c r="U11" s="2"/>
      <c r="V11" s="2"/>
      <c r="W11" s="2"/>
      <c r="X11" s="2"/>
      <c r="Y11" s="2"/>
      <c r="Z11" s="2"/>
    </row>
    <row r="12">
      <c r="A12" s="1" t="s">
        <v>71</v>
      </c>
      <c r="B12" s="1">
        <v>0.0</v>
      </c>
      <c r="C12" s="1">
        <v>0.0</v>
      </c>
      <c r="D12" s="1">
        <v>0.0</v>
      </c>
      <c r="E12" s="1">
        <v>0.0</v>
      </c>
      <c r="F12" s="1">
        <v>0.0</v>
      </c>
      <c r="G12" s="1">
        <v>0.0</v>
      </c>
      <c r="H12" s="1">
        <v>24.0</v>
      </c>
      <c r="I12" s="1">
        <v>23.0</v>
      </c>
      <c r="J12" s="1">
        <v>0.0</v>
      </c>
      <c r="K12" s="1">
        <v>0.0</v>
      </c>
      <c r="L12" s="2"/>
      <c r="M12" s="2"/>
      <c r="N12" s="2"/>
      <c r="O12" s="2"/>
      <c r="P12" s="2"/>
      <c r="Q12" s="2"/>
      <c r="R12" s="2"/>
      <c r="S12" s="2"/>
      <c r="T12" s="2"/>
      <c r="U12" s="2"/>
      <c r="V12" s="2"/>
      <c r="W12" s="2"/>
      <c r="X12" s="2"/>
      <c r="Y12" s="2"/>
      <c r="Z12" s="2"/>
    </row>
    <row r="13">
      <c r="A13" s="1" t="s">
        <v>72</v>
      </c>
      <c r="B13" s="1">
        <v>14.0</v>
      </c>
      <c r="C13" s="1">
        <v>35.0</v>
      </c>
      <c r="D13" s="1">
        <v>44.0</v>
      </c>
      <c r="E13" s="1">
        <v>55.0</v>
      </c>
      <c r="F13" s="1">
        <v>151.0</v>
      </c>
      <c r="G13" s="1">
        <v>135.0</v>
      </c>
      <c r="H13" s="1">
        <v>145.0</v>
      </c>
      <c r="I13" s="1">
        <v>127.0</v>
      </c>
      <c r="J13" s="1">
        <v>98.0</v>
      </c>
      <c r="K13" s="1">
        <v>88.0</v>
      </c>
      <c r="L13" s="2"/>
      <c r="M13" s="2"/>
      <c r="N13" s="2"/>
      <c r="O13" s="2"/>
      <c r="P13" s="2"/>
      <c r="Q13" s="2"/>
      <c r="R13" s="2"/>
      <c r="S13" s="2"/>
      <c r="T13" s="2"/>
      <c r="U13" s="2"/>
      <c r="V13" s="2"/>
      <c r="W13" s="2"/>
      <c r="X13" s="2"/>
      <c r="Y13" s="2"/>
      <c r="Z13" s="2"/>
    </row>
    <row r="14">
      <c r="A14" s="1" t="s">
        <v>73</v>
      </c>
      <c r="B14" s="1">
        <v>2.0</v>
      </c>
      <c r="C14" s="1">
        <v>2.0</v>
      </c>
      <c r="D14" s="1">
        <v>3.0</v>
      </c>
      <c r="E14" s="1">
        <v>4.0</v>
      </c>
      <c r="F14" s="1">
        <v>10.0</v>
      </c>
      <c r="G14" s="1">
        <v>23.0</v>
      </c>
      <c r="H14" s="1">
        <v>58.0</v>
      </c>
      <c r="I14" s="1">
        <v>85.0</v>
      </c>
      <c r="J14" s="1">
        <v>104.0</v>
      </c>
      <c r="K14" s="1">
        <v>118.0</v>
      </c>
      <c r="L14" s="2"/>
      <c r="M14" s="2"/>
      <c r="N14" s="2"/>
      <c r="O14" s="2"/>
      <c r="P14" s="2"/>
      <c r="Q14" s="2"/>
      <c r="R14" s="2"/>
      <c r="S14" s="2"/>
      <c r="T14" s="2"/>
      <c r="U14" s="2"/>
      <c r="V14" s="2"/>
      <c r="W14" s="2"/>
      <c r="X14" s="2"/>
      <c r="Y14" s="2"/>
      <c r="Z14" s="2"/>
    </row>
    <row r="15">
      <c r="A15" s="1" t="s">
        <v>74</v>
      </c>
      <c r="B15" s="1">
        <v>-1.0</v>
      </c>
      <c r="C15" s="1">
        <v>-1.0</v>
      </c>
      <c r="D15" s="1">
        <v>-1.0</v>
      </c>
      <c r="E15" s="1">
        <v>-2.0</v>
      </c>
      <c r="F15" s="1">
        <v>-2.0</v>
      </c>
      <c r="G15" s="1">
        <v>-5.0</v>
      </c>
      <c r="H15" s="1">
        <v>-4.0</v>
      </c>
      <c r="I15" s="1">
        <v>-7.0</v>
      </c>
      <c r="J15" s="1">
        <v>-10.0</v>
      </c>
      <c r="K15" s="1">
        <v>-13.0</v>
      </c>
      <c r="L15" s="2"/>
      <c r="M15" s="2"/>
      <c r="N15" s="2"/>
      <c r="O15" s="2"/>
      <c r="P15" s="2"/>
      <c r="Q15" s="2"/>
      <c r="R15" s="2"/>
      <c r="S15" s="2"/>
      <c r="T15" s="2"/>
      <c r="U15" s="2"/>
      <c r="V15" s="2"/>
      <c r="W15" s="2"/>
      <c r="X15" s="2"/>
      <c r="Y15" s="2"/>
      <c r="Z15" s="2"/>
    </row>
    <row r="16">
      <c r="A16" s="1" t="s">
        <v>75</v>
      </c>
      <c r="B16" s="1">
        <v>61.0</v>
      </c>
      <c r="C16" s="1">
        <v>97.0</v>
      </c>
      <c r="D16" s="1">
        <v>1.0</v>
      </c>
      <c r="E16" s="1">
        <v>2.0</v>
      </c>
      <c r="F16" s="1">
        <v>8.0</v>
      </c>
      <c r="G16" s="1">
        <v>18.0</v>
      </c>
      <c r="H16" s="1">
        <v>54.0</v>
      </c>
      <c r="I16" s="1">
        <v>78.0</v>
      </c>
      <c r="J16" s="1">
        <v>93.0</v>
      </c>
      <c r="K16" s="1">
        <v>104.0</v>
      </c>
      <c r="L16" s="2"/>
      <c r="M16" s="2"/>
      <c r="N16" s="2"/>
      <c r="O16" s="2"/>
      <c r="P16" s="2"/>
      <c r="Q16" s="2"/>
      <c r="R16" s="2"/>
      <c r="S16" s="2"/>
      <c r="T16" s="2"/>
      <c r="U16" s="2"/>
      <c r="V16" s="2"/>
      <c r="W16" s="2"/>
      <c r="X16" s="2"/>
      <c r="Y16" s="2"/>
      <c r="Z16" s="2"/>
    </row>
    <row r="17">
      <c r="A17" s="1" t="s">
        <v>76</v>
      </c>
      <c r="B17" s="1">
        <v>57.0</v>
      </c>
      <c r="C17" s="1">
        <v>67.0</v>
      </c>
      <c r="D17" s="1">
        <v>82.0</v>
      </c>
      <c r="E17" s="1">
        <v>93.0</v>
      </c>
      <c r="F17" s="1">
        <v>1.0</v>
      </c>
      <c r="G17" s="1">
        <v>1.0</v>
      </c>
      <c r="H17" s="1">
        <v>2.0</v>
      </c>
      <c r="I17" s="1">
        <v>2.0</v>
      </c>
      <c r="J17" s="1">
        <v>3.0</v>
      </c>
      <c r="K17" s="1">
        <v>4.0</v>
      </c>
      <c r="L17" s="2"/>
      <c r="M17" s="2"/>
      <c r="N17" s="2"/>
      <c r="O17" s="2"/>
      <c r="P17" s="2"/>
      <c r="Q17" s="2"/>
      <c r="R17" s="2"/>
      <c r="S17" s="2"/>
      <c r="T17" s="2"/>
      <c r="U17" s="2"/>
      <c r="V17" s="2"/>
      <c r="W17" s="2"/>
      <c r="X17" s="2"/>
      <c r="Y17" s="2"/>
      <c r="Z17" s="2"/>
    </row>
    <row r="18">
      <c r="A18" s="1" t="s">
        <v>77</v>
      </c>
      <c r="B18" s="1">
        <v>79.0</v>
      </c>
      <c r="C18" s="1">
        <v>84.0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16.0</v>
      </c>
      <c r="C19" s="1">
        <v>37.0</v>
      </c>
      <c r="D19" s="1">
        <v>46.0</v>
      </c>
      <c r="E19" s="1">
        <v>58.0</v>
      </c>
      <c r="F19" s="1">
        <v>160.0</v>
      </c>
      <c r="G19" s="1">
        <v>155.0</v>
      </c>
      <c r="H19" s="1">
        <v>201.0</v>
      </c>
      <c r="I19" s="1">
        <v>208.0</v>
      </c>
      <c r="J19" s="1">
        <v>195.0</v>
      </c>
      <c r="K19" s="1">
        <v>197.0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2.0</v>
      </c>
      <c r="D21" s="1">
        <v>4.0</v>
      </c>
      <c r="E21" s="1">
        <v>3.0</v>
      </c>
      <c r="F21" s="1">
        <v>4.0</v>
      </c>
      <c r="G21" s="1">
        <v>8.0</v>
      </c>
      <c r="H21" s="1">
        <v>4.0</v>
      </c>
      <c r="I21" s="1">
        <v>5.0</v>
      </c>
      <c r="J21" s="1">
        <v>8.0</v>
      </c>
      <c r="K21" s="1">
        <v>11.0</v>
      </c>
      <c r="L21" s="2"/>
      <c r="M21" s="2"/>
      <c r="N21" s="2"/>
      <c r="O21" s="2"/>
      <c r="P21" s="2"/>
      <c r="Q21" s="2"/>
      <c r="R21" s="2"/>
      <c r="S21" s="2"/>
      <c r="T21" s="2"/>
      <c r="U21" s="2"/>
      <c r="V21" s="2"/>
      <c r="W21" s="2"/>
      <c r="X21" s="2"/>
      <c r="Y21" s="2"/>
      <c r="Z21" s="2"/>
    </row>
    <row r="22" ht="15.75" customHeight="1">
      <c r="A22" s="1" t="s">
        <v>81</v>
      </c>
      <c r="B22" s="1">
        <v>1.0</v>
      </c>
      <c r="C22" s="1">
        <v>1.0</v>
      </c>
      <c r="D22" s="1">
        <v>2.0</v>
      </c>
      <c r="E22" s="1">
        <v>5.0</v>
      </c>
      <c r="F22" s="1">
        <v>8.0</v>
      </c>
      <c r="G22" s="1">
        <v>10.0</v>
      </c>
      <c r="H22" s="1">
        <v>17.0</v>
      </c>
      <c r="I22" s="1">
        <v>16.0</v>
      </c>
      <c r="J22" s="1">
        <v>13.0</v>
      </c>
      <c r="K22" s="1">
        <v>17.0</v>
      </c>
      <c r="L22" s="2"/>
      <c r="M22" s="2"/>
      <c r="N22" s="2"/>
      <c r="O22" s="2"/>
      <c r="P22" s="2"/>
      <c r="Q22" s="2"/>
      <c r="R22" s="2"/>
      <c r="S22" s="2"/>
      <c r="T22" s="2"/>
      <c r="U22" s="2"/>
      <c r="V22" s="2"/>
      <c r="W22" s="2"/>
      <c r="X22" s="2"/>
      <c r="Y22" s="2"/>
      <c r="Z22" s="2"/>
    </row>
    <row r="23" ht="15.75" customHeight="1">
      <c r="A23" s="1" t="s">
        <v>82</v>
      </c>
      <c r="B23" s="1">
        <v>0.0</v>
      </c>
      <c r="C23" s="1">
        <v>0.0</v>
      </c>
      <c r="D23" s="1">
        <v>4.0</v>
      </c>
      <c r="E23" s="1">
        <v>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0.0</v>
      </c>
      <c r="C24" s="1">
        <v>0.0</v>
      </c>
      <c r="D24" s="1">
        <v>2.0</v>
      </c>
      <c r="E24" s="1">
        <v>70.0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0.0</v>
      </c>
      <c r="C25" s="1">
        <v>0.0</v>
      </c>
      <c r="D25" s="1">
        <v>0.0</v>
      </c>
      <c r="E25" s="1">
        <v>3.0</v>
      </c>
      <c r="F25" s="1">
        <v>2.0</v>
      </c>
      <c r="G25" s="1">
        <v>1.0</v>
      </c>
      <c r="H25" s="1">
        <v>86.0</v>
      </c>
      <c r="I25" s="1">
        <v>1.0</v>
      </c>
      <c r="J25" s="1">
        <v>1.0</v>
      </c>
      <c r="K25" s="1">
        <v>1.0</v>
      </c>
      <c r="L25" s="2"/>
      <c r="M25" s="2"/>
      <c r="N25" s="2"/>
      <c r="O25" s="2"/>
      <c r="P25" s="2"/>
      <c r="Q25" s="2"/>
      <c r="R25" s="2"/>
      <c r="S25" s="2"/>
      <c r="T25" s="2"/>
      <c r="U25" s="2"/>
      <c r="V25" s="2"/>
      <c r="W25" s="2"/>
      <c r="X25" s="2"/>
      <c r="Y25" s="2"/>
      <c r="Z25" s="2"/>
    </row>
    <row r="26" ht="15.75" customHeight="1">
      <c r="A26" s="1" t="s">
        <v>85</v>
      </c>
      <c r="B26" s="1">
        <v>1.0</v>
      </c>
      <c r="C26" s="1">
        <v>1.0</v>
      </c>
      <c r="D26" s="1">
        <v>3.0</v>
      </c>
      <c r="E26" s="1">
        <v>3.0</v>
      </c>
      <c r="F26" s="1">
        <v>1.0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2.0</v>
      </c>
      <c r="C27" s="1">
        <v>3.0</v>
      </c>
      <c r="D27" s="1">
        <v>11.0</v>
      </c>
      <c r="E27" s="1">
        <v>13.0</v>
      </c>
      <c r="F27" s="1">
        <v>13.0</v>
      </c>
      <c r="G27" s="1">
        <v>20.0</v>
      </c>
      <c r="H27" s="1">
        <v>22.0</v>
      </c>
      <c r="I27" s="1">
        <v>24.0</v>
      </c>
      <c r="J27" s="1">
        <v>23.0</v>
      </c>
      <c r="K27" s="1">
        <v>30.0</v>
      </c>
      <c r="L27" s="2"/>
      <c r="M27" s="2"/>
      <c r="N27" s="2"/>
      <c r="O27" s="2"/>
      <c r="P27" s="2"/>
      <c r="Q27" s="2"/>
      <c r="R27" s="2"/>
      <c r="S27" s="2"/>
      <c r="T27" s="2"/>
      <c r="U27" s="2"/>
      <c r="V27" s="2"/>
      <c r="W27" s="2"/>
      <c r="X27" s="2"/>
      <c r="Y27" s="2"/>
      <c r="Z27" s="2"/>
    </row>
    <row r="28" ht="15.75" customHeight="1">
      <c r="A28" s="1" t="s">
        <v>87</v>
      </c>
      <c r="B28" s="1">
        <v>25.0</v>
      </c>
      <c r="C28" s="1">
        <v>25.0</v>
      </c>
      <c r="D28" s="1">
        <v>20.0</v>
      </c>
      <c r="E28" s="1">
        <v>19.0</v>
      </c>
      <c r="F28" s="1">
        <v>0.0</v>
      </c>
      <c r="G28" s="1">
        <v>0.0</v>
      </c>
      <c r="H28" s="1">
        <v>34.0</v>
      </c>
      <c r="I28" s="1">
        <v>50.0</v>
      </c>
      <c r="J28" s="1">
        <v>50.0</v>
      </c>
      <c r="K28" s="1">
        <v>49.0</v>
      </c>
      <c r="L28" s="2"/>
      <c r="M28" s="2"/>
      <c r="N28" s="2"/>
      <c r="O28" s="2"/>
      <c r="P28" s="2"/>
      <c r="Q28" s="2"/>
      <c r="R28" s="2"/>
      <c r="S28" s="2"/>
      <c r="T28" s="2"/>
      <c r="U28" s="2"/>
      <c r="V28" s="2"/>
      <c r="W28" s="2"/>
      <c r="X28" s="2"/>
      <c r="Y28" s="2"/>
      <c r="Z28" s="2"/>
    </row>
    <row r="29" ht="15.75" customHeight="1">
      <c r="A29" s="1" t="s">
        <v>88</v>
      </c>
      <c r="B29" s="1">
        <v>0.0</v>
      </c>
      <c r="C29" s="1">
        <v>0.0</v>
      </c>
      <c r="D29" s="1">
        <v>0.0</v>
      </c>
      <c r="E29" s="1">
        <v>6.0</v>
      </c>
      <c r="F29" s="1">
        <v>3.0</v>
      </c>
      <c r="G29" s="1">
        <v>1.0</v>
      </c>
      <c r="H29" s="1">
        <v>20.0</v>
      </c>
      <c r="I29" s="1">
        <v>20.0</v>
      </c>
      <c r="J29" s="1">
        <v>20.0</v>
      </c>
      <c r="K29" s="1">
        <v>21.0</v>
      </c>
      <c r="L29" s="2"/>
      <c r="M29" s="2"/>
      <c r="N29" s="2"/>
      <c r="O29" s="2"/>
      <c r="P29" s="2"/>
      <c r="Q29" s="2"/>
      <c r="R29" s="2"/>
      <c r="S29" s="2"/>
      <c r="T29" s="2"/>
      <c r="U29" s="2"/>
      <c r="V29" s="2"/>
      <c r="W29" s="2"/>
      <c r="X29" s="2"/>
      <c r="Y29" s="2"/>
      <c r="Z29" s="2"/>
    </row>
    <row r="30" ht="15.75" customHeight="1">
      <c r="A30" s="1" t="s">
        <v>89</v>
      </c>
      <c r="B30" s="1">
        <v>11.0</v>
      </c>
      <c r="C30" s="1">
        <v>9.0</v>
      </c>
      <c r="D30" s="1">
        <v>9.0</v>
      </c>
      <c r="E30" s="1">
        <v>6.0</v>
      </c>
      <c r="F30" s="1">
        <v>4.0</v>
      </c>
      <c r="G30" s="1">
        <v>1.0</v>
      </c>
      <c r="H30" s="1">
        <v>0.0</v>
      </c>
      <c r="I30" s="1">
        <v>0.0</v>
      </c>
      <c r="J30" s="1">
        <v>0.0</v>
      </c>
      <c r="K30" s="1">
        <v>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27.0</v>
      </c>
      <c r="C32" s="1">
        <v>29.0</v>
      </c>
      <c r="D32" s="1">
        <v>31.0</v>
      </c>
      <c r="E32" s="1">
        <v>33.0</v>
      </c>
      <c r="F32" s="1">
        <v>13.0</v>
      </c>
      <c r="G32" s="1">
        <v>22.0</v>
      </c>
      <c r="H32" s="1">
        <v>78.0</v>
      </c>
      <c r="I32" s="1">
        <v>95.0</v>
      </c>
      <c r="J32" s="1">
        <v>94.0</v>
      </c>
      <c r="K32" s="1">
        <v>101.0</v>
      </c>
      <c r="L32" s="2"/>
      <c r="M32" s="2"/>
      <c r="N32" s="2"/>
      <c r="O32" s="2"/>
      <c r="P32" s="2"/>
      <c r="Q32" s="2"/>
      <c r="R32" s="2"/>
      <c r="S32" s="2"/>
      <c r="T32" s="2"/>
      <c r="U32" s="2"/>
      <c r="V32" s="2"/>
      <c r="W32" s="2"/>
      <c r="X32" s="2"/>
      <c r="Y32" s="2"/>
      <c r="Z32" s="2"/>
    </row>
    <row r="33" ht="15.75" customHeight="1">
      <c r="A33" s="1" t="s">
        <v>92</v>
      </c>
      <c r="B33" s="1">
        <v>19.0</v>
      </c>
      <c r="C33" s="1">
        <v>30.0</v>
      </c>
      <c r="D33" s="1">
        <v>33.0</v>
      </c>
      <c r="E33" s="1">
        <v>34.0</v>
      </c>
      <c r="F33" s="1">
        <v>38.0</v>
      </c>
      <c r="G33" s="1">
        <v>39.0</v>
      </c>
      <c r="H33" s="1">
        <v>40.0</v>
      </c>
      <c r="I33" s="1">
        <v>41.0</v>
      </c>
      <c r="J33" s="1">
        <v>42.0</v>
      </c>
      <c r="K33" s="1">
        <v>43.0</v>
      </c>
      <c r="L33" s="2"/>
      <c r="M33" s="2"/>
      <c r="N33" s="2"/>
      <c r="O33" s="2"/>
      <c r="P33" s="2"/>
      <c r="Q33" s="2"/>
      <c r="R33" s="2"/>
      <c r="S33" s="2"/>
      <c r="T33" s="2"/>
      <c r="U33" s="2"/>
      <c r="V33" s="2"/>
      <c r="W33" s="2"/>
      <c r="X33" s="2"/>
      <c r="Y33" s="2"/>
      <c r="Z33" s="2"/>
    </row>
    <row r="34" ht="15.75" customHeight="1">
      <c r="A34" s="1" t="s">
        <v>93</v>
      </c>
      <c r="B34" s="1">
        <v>78.0</v>
      </c>
      <c r="C34" s="1">
        <v>111.0</v>
      </c>
      <c r="D34" s="1">
        <v>132.0</v>
      </c>
      <c r="E34" s="1">
        <v>153.0</v>
      </c>
      <c r="F34" s="1">
        <v>297.0</v>
      </c>
      <c r="G34" s="1">
        <v>312.0</v>
      </c>
      <c r="H34" s="1">
        <v>326.0</v>
      </c>
      <c r="I34" s="1">
        <v>343.0</v>
      </c>
      <c r="J34" s="1">
        <v>360.0</v>
      </c>
      <c r="K34" s="1">
        <v>377.0</v>
      </c>
      <c r="L34" s="2"/>
      <c r="M34" s="2"/>
      <c r="N34" s="2"/>
      <c r="O34" s="2"/>
      <c r="P34" s="2"/>
      <c r="Q34" s="2"/>
      <c r="R34" s="2"/>
      <c r="S34" s="2"/>
      <c r="T34" s="2"/>
      <c r="U34" s="2"/>
      <c r="V34" s="2"/>
      <c r="W34" s="2"/>
      <c r="X34" s="2"/>
      <c r="Y34" s="2"/>
      <c r="Z34" s="2"/>
    </row>
    <row r="35" ht="15.75" customHeight="1">
      <c r="A35" s="1" t="s">
        <v>94</v>
      </c>
      <c r="B35" s="1">
        <v>-90.0</v>
      </c>
      <c r="C35" s="1">
        <v>-103.0</v>
      </c>
      <c r="D35" s="1">
        <v>-118.0</v>
      </c>
      <c r="E35" s="1">
        <v>-128.0</v>
      </c>
      <c r="F35" s="1">
        <v>-151.0</v>
      </c>
      <c r="G35" s="1">
        <v>-180.0</v>
      </c>
      <c r="H35" s="1">
        <v>-204.0</v>
      </c>
      <c r="I35" s="1">
        <v>-231.0</v>
      </c>
      <c r="J35" s="1">
        <v>-260.0</v>
      </c>
      <c r="K35" s="1">
        <v>-281.0</v>
      </c>
      <c r="L35" s="2"/>
      <c r="M35" s="2"/>
      <c r="N35" s="2"/>
      <c r="O35" s="2"/>
      <c r="P35" s="2"/>
      <c r="Q35" s="2"/>
      <c r="R35" s="2"/>
      <c r="S35" s="2"/>
      <c r="T35" s="2"/>
      <c r="U35" s="2"/>
      <c r="V35" s="2"/>
      <c r="W35" s="2"/>
      <c r="X35" s="2"/>
      <c r="Y35" s="2"/>
      <c r="Z35" s="2"/>
    </row>
    <row r="36" ht="15.75" customHeight="1">
      <c r="A36" s="1" t="s">
        <v>95</v>
      </c>
      <c r="B36" s="1">
        <v>-11.0</v>
      </c>
      <c r="C36" s="1">
        <v>8.0</v>
      </c>
      <c r="D36" s="1">
        <v>14.0</v>
      </c>
      <c r="E36" s="1">
        <v>25.0</v>
      </c>
      <c r="F36" s="1">
        <v>147.0</v>
      </c>
      <c r="G36" s="1">
        <v>132.0</v>
      </c>
      <c r="H36" s="1">
        <v>123.0</v>
      </c>
      <c r="I36" s="1">
        <v>113.0</v>
      </c>
      <c r="J36" s="1">
        <v>101.0</v>
      </c>
      <c r="K36" s="1">
        <v>95.0</v>
      </c>
      <c r="L36" s="2"/>
      <c r="M36" s="2"/>
      <c r="N36" s="2"/>
      <c r="O36" s="2"/>
      <c r="P36" s="2"/>
      <c r="Q36" s="2"/>
      <c r="R36" s="2"/>
      <c r="S36" s="2"/>
      <c r="T36" s="2"/>
      <c r="U36" s="2"/>
      <c r="V36" s="2"/>
      <c r="W36" s="2"/>
      <c r="X36" s="2"/>
      <c r="Y36" s="2"/>
      <c r="Z36" s="2"/>
    </row>
    <row r="37" ht="15.75" customHeight="1">
      <c r="A37" s="1" t="s">
        <v>96</v>
      </c>
      <c r="B37" s="1">
        <v>-11.0</v>
      </c>
      <c r="C37" s="1">
        <v>8.0</v>
      </c>
      <c r="D37" s="1">
        <v>14.0</v>
      </c>
      <c r="E37" s="1">
        <v>25.0</v>
      </c>
      <c r="F37" s="1">
        <v>147.0</v>
      </c>
      <c r="G37" s="1">
        <v>132.0</v>
      </c>
      <c r="H37" s="1">
        <v>123.0</v>
      </c>
      <c r="I37" s="1">
        <v>113.0</v>
      </c>
      <c r="J37" s="1">
        <v>101.0</v>
      </c>
      <c r="K37" s="1">
        <v>95.0</v>
      </c>
      <c r="L37" s="2"/>
      <c r="M37" s="2"/>
      <c r="N37" s="2"/>
      <c r="O37" s="2"/>
      <c r="P37" s="2"/>
      <c r="Q37" s="2"/>
      <c r="R37" s="2"/>
      <c r="S37" s="2"/>
      <c r="T37" s="2"/>
      <c r="U37" s="2"/>
      <c r="V37" s="2"/>
      <c r="W37" s="2"/>
      <c r="X37" s="2"/>
      <c r="Y37" s="2"/>
      <c r="Z37" s="2"/>
    </row>
    <row r="38" ht="15.75" customHeight="1">
      <c r="A38" s="1" t="s">
        <v>97</v>
      </c>
      <c r="B38" s="1">
        <v>16.0</v>
      </c>
      <c r="C38" s="1">
        <v>37.0</v>
      </c>
      <c r="D38" s="1">
        <v>46.0</v>
      </c>
      <c r="E38" s="1">
        <v>58.0</v>
      </c>
      <c r="F38" s="1">
        <v>160.0</v>
      </c>
      <c r="G38" s="1">
        <v>155.0</v>
      </c>
      <c r="H38" s="1">
        <v>201.0</v>
      </c>
      <c r="I38" s="1">
        <v>208.0</v>
      </c>
      <c r="J38" s="1">
        <v>195.0</v>
      </c>
      <c r="K38" s="1">
        <v>197.0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24.0</v>
      </c>
      <c r="C40" s="1">
        <v>29.0</v>
      </c>
      <c r="D40" s="1">
        <v>33.0</v>
      </c>
      <c r="E40" s="1">
        <v>34.0</v>
      </c>
      <c r="F40" s="1">
        <v>38.0</v>
      </c>
      <c r="G40" s="1">
        <v>39.0</v>
      </c>
      <c r="H40" s="1">
        <v>40.0</v>
      </c>
      <c r="I40" s="1">
        <v>41.0</v>
      </c>
      <c r="J40" s="1">
        <v>42.0</v>
      </c>
      <c r="K40" s="1">
        <v>43.0</v>
      </c>
      <c r="L40" s="2"/>
      <c r="M40" s="2"/>
      <c r="N40" s="2"/>
      <c r="O40" s="2"/>
      <c r="P40" s="2"/>
      <c r="Q40" s="2"/>
      <c r="R40" s="2"/>
      <c r="S40" s="2"/>
      <c r="T40" s="2"/>
      <c r="U40" s="2"/>
      <c r="V40" s="2"/>
      <c r="W40" s="2"/>
      <c r="X40" s="2"/>
      <c r="Y40" s="2"/>
      <c r="Z40" s="2"/>
    </row>
    <row r="41" ht="15.75" customHeight="1">
      <c r="A41" s="1" t="s">
        <v>99</v>
      </c>
      <c r="B41" s="1">
        <v>19.0</v>
      </c>
      <c r="C41" s="1">
        <v>29.0</v>
      </c>
      <c r="D41" s="1">
        <v>33.0</v>
      </c>
      <c r="E41" s="1">
        <v>34.0</v>
      </c>
      <c r="F41" s="1">
        <v>38.0</v>
      </c>
      <c r="G41" s="1">
        <v>39.0</v>
      </c>
      <c r="H41" s="1">
        <v>40.0</v>
      </c>
      <c r="I41" s="1">
        <v>41.0</v>
      </c>
      <c r="J41" s="1">
        <v>42.0</v>
      </c>
      <c r="K41" s="1">
        <v>43.0</v>
      </c>
      <c r="L41" s="2"/>
      <c r="M41" s="2"/>
      <c r="N41" s="2"/>
      <c r="O41" s="2"/>
      <c r="P41" s="2"/>
      <c r="Q41" s="2"/>
      <c r="R41" s="2"/>
      <c r="S41" s="2"/>
      <c r="T41" s="2"/>
      <c r="U41" s="2"/>
      <c r="V41" s="2"/>
      <c r="W41" s="2"/>
      <c r="X41" s="2"/>
      <c r="Y41" s="2"/>
      <c r="Z41" s="2"/>
    </row>
    <row r="42" ht="15.75" customHeight="1">
      <c r="A42" s="1" t="s">
        <v>100</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111</v>
      </c>
      <c r="B43" s="1">
        <v>-11.0</v>
      </c>
      <c r="C43" s="1">
        <v>7.0</v>
      </c>
      <c r="D43" s="1">
        <v>14.0</v>
      </c>
      <c r="E43" s="1">
        <v>24.0</v>
      </c>
      <c r="F43" s="1">
        <v>146.0</v>
      </c>
      <c r="G43" s="1">
        <v>131.0</v>
      </c>
      <c r="H43" s="1">
        <v>121.0</v>
      </c>
      <c r="I43" s="1">
        <v>110.0</v>
      </c>
      <c r="J43" s="1">
        <v>97.0</v>
      </c>
      <c r="K43" s="1">
        <v>91.0</v>
      </c>
      <c r="L43" s="2"/>
      <c r="M43" s="2"/>
      <c r="N43" s="2"/>
      <c r="O43" s="2"/>
      <c r="P43" s="2"/>
      <c r="Q43" s="2"/>
      <c r="R43" s="2"/>
      <c r="S43" s="2"/>
      <c r="T43" s="2"/>
      <c r="U43" s="2"/>
      <c r="V43" s="2"/>
      <c r="W43" s="2"/>
      <c r="X43" s="2"/>
      <c r="Y43" s="2"/>
      <c r="Z43" s="2"/>
    </row>
    <row r="44" ht="15.75" customHeight="1">
      <c r="A44" s="1" t="s">
        <v>112</v>
      </c>
      <c r="B44" s="1" t="s">
        <v>113</v>
      </c>
      <c r="C44" s="1" t="s">
        <v>114</v>
      </c>
      <c r="D44" s="1" t="s">
        <v>115</v>
      </c>
      <c r="E44" s="1" t="s">
        <v>116</v>
      </c>
      <c r="F44" s="1" t="s">
        <v>117</v>
      </c>
      <c r="G44" s="1" t="s">
        <v>118</v>
      </c>
      <c r="H44" s="1" t="s">
        <v>119</v>
      </c>
      <c r="I44" s="1" t="s">
        <v>120</v>
      </c>
      <c r="J44" s="1" t="s">
        <v>121</v>
      </c>
      <c r="K44" s="1" t="s">
        <v>122</v>
      </c>
      <c r="L44" s="2"/>
      <c r="M44" s="2"/>
      <c r="N44" s="2"/>
      <c r="O44" s="2"/>
      <c r="P44" s="2"/>
      <c r="Q44" s="2"/>
      <c r="R44" s="2"/>
      <c r="S44" s="2"/>
      <c r="T44" s="2"/>
      <c r="U44" s="2"/>
      <c r="V44" s="2"/>
      <c r="W44" s="2"/>
      <c r="X44" s="2"/>
      <c r="Y44" s="2"/>
      <c r="Z44" s="2"/>
    </row>
    <row r="45" ht="15.75" customHeight="1">
      <c r="A45" s="1" t="s">
        <v>123</v>
      </c>
      <c r="B45" s="1">
        <v>25.0</v>
      </c>
      <c r="C45" s="1">
        <v>25.0</v>
      </c>
      <c r="D45" s="1">
        <v>24.0</v>
      </c>
      <c r="E45" s="1">
        <v>24.0</v>
      </c>
      <c r="F45" s="1">
        <v>6.0</v>
      </c>
      <c r="G45" s="1">
        <v>3.0</v>
      </c>
      <c r="H45" s="1">
        <v>56.0</v>
      </c>
      <c r="I45" s="1">
        <v>73.0</v>
      </c>
      <c r="J45" s="1">
        <v>71.0</v>
      </c>
      <c r="K45" s="1">
        <v>72.0</v>
      </c>
      <c r="L45" s="2"/>
      <c r="M45" s="2"/>
      <c r="N45" s="2"/>
      <c r="O45" s="2"/>
      <c r="P45" s="2"/>
      <c r="Q45" s="2"/>
      <c r="R45" s="2"/>
      <c r="S45" s="2"/>
      <c r="T45" s="2"/>
      <c r="U45" s="2"/>
      <c r="V45" s="2"/>
      <c r="W45" s="2"/>
      <c r="X45" s="2"/>
      <c r="Y45" s="2"/>
      <c r="Z45" s="2"/>
    </row>
    <row r="46" ht="15.75" customHeight="1">
      <c r="A46" s="1" t="s">
        <v>124</v>
      </c>
      <c r="B46" s="1">
        <v>16.0</v>
      </c>
      <c r="C46" s="1">
        <v>-36.0</v>
      </c>
      <c r="D46" s="1">
        <v>-5.0</v>
      </c>
      <c r="E46" s="1">
        <v>-11.0</v>
      </c>
      <c r="F46" s="1">
        <v>-117.0</v>
      </c>
      <c r="G46" s="1">
        <v>-93.0</v>
      </c>
      <c r="H46" s="1">
        <v>-47.0</v>
      </c>
      <c r="I46" s="1">
        <v>-11.0</v>
      </c>
      <c r="J46" s="1">
        <v>23.0</v>
      </c>
      <c r="K46" s="1">
        <v>41.0</v>
      </c>
      <c r="L46" s="2"/>
      <c r="M46" s="2"/>
      <c r="N46" s="2"/>
      <c r="O46" s="2"/>
      <c r="P46" s="2"/>
      <c r="Q46" s="2"/>
      <c r="R46" s="2"/>
      <c r="S46" s="2"/>
      <c r="T46" s="2"/>
      <c r="U46" s="2"/>
      <c r="V46" s="2"/>
      <c r="W46" s="2"/>
      <c r="X46" s="2"/>
      <c r="Y46" s="2"/>
      <c r="Z46" s="2"/>
    </row>
    <row r="47" ht="15.75" customHeight="1">
      <c r="A47" s="1" t="s">
        <v>125</v>
      </c>
      <c r="B47" s="1">
        <v>2.0</v>
      </c>
      <c r="C47" s="1">
        <v>2.0</v>
      </c>
      <c r="D47" s="1">
        <v>3.0</v>
      </c>
      <c r="E47" s="1">
        <v>3.0</v>
      </c>
      <c r="F47" s="1">
        <v>3.0</v>
      </c>
      <c r="G47" s="1">
        <v>15.0</v>
      </c>
      <c r="H47" s="1">
        <v>23.0</v>
      </c>
      <c r="I47" s="1">
        <v>40.0</v>
      </c>
      <c r="J47" s="1">
        <v>43.0</v>
      </c>
      <c r="K47" s="1">
        <v>42.0</v>
      </c>
      <c r="L47" s="2"/>
      <c r="M47" s="2"/>
      <c r="N47" s="2"/>
      <c r="O47" s="2"/>
      <c r="P47" s="2"/>
      <c r="Q47" s="2"/>
      <c r="R47" s="2"/>
      <c r="S47" s="2"/>
      <c r="T47" s="2"/>
      <c r="U47" s="2"/>
      <c r="V47" s="2"/>
      <c r="W47" s="2"/>
      <c r="X47" s="2"/>
      <c r="Y47" s="2"/>
      <c r="Z47" s="2"/>
    </row>
    <row r="48" ht="15.75" customHeight="1">
      <c r="A48" s="1" t="s">
        <v>126</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127</v>
      </c>
      <c r="B49" s="1">
        <v>80.0</v>
      </c>
      <c r="C49" s="1">
        <v>96.0</v>
      </c>
      <c r="D49" s="1">
        <v>1.0</v>
      </c>
      <c r="E49" s="1">
        <v>1.0</v>
      </c>
      <c r="F49" s="1">
        <v>2.0</v>
      </c>
      <c r="G49" s="1">
        <v>2.0</v>
      </c>
      <c r="H49" s="1">
        <v>2.0</v>
      </c>
      <c r="I49" s="1">
        <v>4.0</v>
      </c>
      <c r="J49" s="1">
        <v>5.0</v>
      </c>
      <c r="K49" s="1">
        <v>7.0</v>
      </c>
      <c r="L49" s="2"/>
      <c r="M49" s="2"/>
      <c r="N49" s="2"/>
      <c r="O49" s="2"/>
      <c r="P49" s="2"/>
      <c r="Q49" s="2"/>
      <c r="R49" s="2"/>
      <c r="S49" s="2"/>
      <c r="T49" s="2"/>
      <c r="U49" s="2"/>
      <c r="V49" s="2"/>
      <c r="W49" s="2"/>
      <c r="X49" s="2"/>
      <c r="Y49" s="2"/>
      <c r="Z49" s="2"/>
    </row>
    <row r="50" ht="15.75" customHeight="1">
      <c r="A50" s="1" t="s">
        <v>128</v>
      </c>
      <c r="B50" s="1">
        <v>33.0</v>
      </c>
      <c r="C50" s="1">
        <v>23.0</v>
      </c>
      <c r="D50" s="1">
        <v>20.0</v>
      </c>
      <c r="E50" s="1">
        <v>47.0</v>
      </c>
      <c r="F50" s="1">
        <v>45.0</v>
      </c>
      <c r="G50" s="1">
        <v>73.0</v>
      </c>
      <c r="H50" s="1">
        <v>75.0</v>
      </c>
      <c r="I50" s="1">
        <v>81.0</v>
      </c>
      <c r="J50" s="1">
        <v>1.0</v>
      </c>
      <c r="K50" s="1">
        <v>2.0</v>
      </c>
      <c r="L50" s="2"/>
      <c r="M50" s="2"/>
      <c r="N50" s="2"/>
      <c r="O50" s="2"/>
      <c r="P50" s="2"/>
      <c r="Q50" s="2"/>
      <c r="R50" s="2"/>
      <c r="S50" s="2"/>
      <c r="T50" s="2"/>
      <c r="U50" s="2"/>
      <c r="V50" s="2"/>
      <c r="W50" s="2"/>
      <c r="X50" s="2"/>
      <c r="Y50" s="2"/>
      <c r="Z50" s="2"/>
    </row>
    <row r="51" ht="15.75" customHeight="1">
      <c r="A51" s="1" t="s">
        <v>129</v>
      </c>
      <c r="B51" s="1">
        <v>2.0</v>
      </c>
      <c r="C51" s="1">
        <v>2.0</v>
      </c>
      <c r="D51" s="1">
        <v>4.0</v>
      </c>
      <c r="E51" s="1">
        <v>5.0</v>
      </c>
      <c r="F51" s="1">
        <v>9.0</v>
      </c>
      <c r="G51" s="1">
        <v>10.0</v>
      </c>
      <c r="H51" s="1">
        <v>8.0</v>
      </c>
      <c r="I51" s="1">
        <v>11.0</v>
      </c>
      <c r="J51" s="1">
        <v>12.0</v>
      </c>
      <c r="K51" s="1">
        <v>13.0</v>
      </c>
      <c r="L51" s="2"/>
      <c r="M51" s="2"/>
      <c r="N51" s="2"/>
      <c r="O51" s="2"/>
      <c r="P51" s="2"/>
      <c r="Q51" s="2"/>
      <c r="R51" s="2"/>
      <c r="S51" s="2"/>
      <c r="T51" s="2"/>
      <c r="U51" s="2"/>
      <c r="V51" s="2"/>
      <c r="W51" s="2"/>
      <c r="X51" s="2"/>
      <c r="Y51" s="2"/>
      <c r="Z51" s="2"/>
    </row>
    <row r="52" ht="15.75" customHeight="1">
      <c r="A52" s="1" t="s">
        <v>130</v>
      </c>
      <c r="B52" s="1">
        <v>0.0</v>
      </c>
      <c r="C52" s="1">
        <v>0.0</v>
      </c>
      <c r="D52" s="1">
        <v>0.0</v>
      </c>
      <c r="E52" s="1">
        <v>0.0</v>
      </c>
      <c r="F52" s="1">
        <v>73.0</v>
      </c>
      <c r="G52" s="1">
        <v>73.0</v>
      </c>
      <c r="H52" s="1">
        <v>73.0</v>
      </c>
      <c r="I52" s="1">
        <v>73.0</v>
      </c>
      <c r="J52" s="1">
        <v>73.0</v>
      </c>
      <c r="K52" s="1">
        <v>73.0</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0.0</v>
      </c>
      <c r="J53" s="1">
        <v>0.0</v>
      </c>
      <c r="K53" s="1">
        <v>60.0</v>
      </c>
      <c r="L53" s="2"/>
      <c r="M53" s="2"/>
      <c r="N53" s="2"/>
      <c r="O53" s="2"/>
      <c r="P53" s="2"/>
      <c r="Q53" s="2"/>
      <c r="R53" s="2"/>
      <c r="S53" s="2"/>
      <c r="T53" s="2"/>
      <c r="U53" s="2"/>
      <c r="V53" s="2"/>
      <c r="W53" s="2"/>
      <c r="X53" s="2"/>
      <c r="Y53" s="2"/>
      <c r="Z53" s="2"/>
    </row>
    <row r="54" ht="15.75" customHeight="1">
      <c r="A54" s="1" t="s">
        <v>132</v>
      </c>
      <c r="B54" s="1">
        <v>2.0</v>
      </c>
      <c r="C54" s="1">
        <v>2.0</v>
      </c>
      <c r="D54" s="1">
        <v>2.0</v>
      </c>
      <c r="E54" s="1">
        <v>3.0</v>
      </c>
      <c r="F54" s="1">
        <v>4.0</v>
      </c>
      <c r="G54" s="1">
        <v>4.0</v>
      </c>
      <c r="H54" s="1">
        <v>4.0</v>
      </c>
      <c r="I54" s="1">
        <v>9.0</v>
      </c>
      <c r="J54" s="1">
        <v>9.0</v>
      </c>
      <c r="K54" s="1">
        <v>21.0</v>
      </c>
      <c r="L54" s="2"/>
      <c r="M54" s="2"/>
      <c r="N54" s="2"/>
      <c r="O54" s="2"/>
      <c r="P54" s="2"/>
      <c r="Q54" s="2"/>
      <c r="R54" s="2"/>
      <c r="S54" s="2"/>
      <c r="T54" s="2"/>
      <c r="U54" s="2"/>
      <c r="V54" s="2"/>
      <c r="W54" s="2"/>
      <c r="X54" s="2"/>
      <c r="Y54" s="2"/>
      <c r="Z54" s="2"/>
    </row>
    <row r="55" ht="15.75" customHeight="1">
      <c r="A55" s="1" t="s">
        <v>133</v>
      </c>
      <c r="B55" s="1">
        <v>84.0</v>
      </c>
      <c r="C55" s="1">
        <v>113.0</v>
      </c>
      <c r="D55" s="1">
        <v>138.0</v>
      </c>
      <c r="E55" s="1">
        <v>184.0</v>
      </c>
      <c r="F55" s="1">
        <v>278.0</v>
      </c>
      <c r="G55" s="1">
        <v>371.0</v>
      </c>
      <c r="H55" s="1">
        <v>346.0</v>
      </c>
      <c r="I55" s="1">
        <v>428.0</v>
      </c>
      <c r="J55" s="1">
        <v>394.0</v>
      </c>
      <c r="K55" s="1">
        <v>426.0</v>
      </c>
      <c r="L55" s="2"/>
      <c r="M55" s="2"/>
      <c r="N55" s="2"/>
      <c r="O55" s="2"/>
      <c r="P55" s="2"/>
      <c r="Q55" s="2"/>
      <c r="R55" s="2"/>
      <c r="S55" s="2"/>
      <c r="T55" s="2"/>
      <c r="U55" s="2"/>
      <c r="V55" s="2"/>
      <c r="W55" s="2"/>
      <c r="X55" s="2"/>
      <c r="Y55" s="2"/>
      <c r="Z55" s="2"/>
    </row>
    <row r="56" ht="15.75" customHeight="1">
      <c r="A56" s="1" t="s">
        <v>134</v>
      </c>
      <c r="B56" s="1">
        <v>0.0</v>
      </c>
      <c r="C56" s="1">
        <v>0.0</v>
      </c>
      <c r="D56" s="1">
        <v>8.0</v>
      </c>
      <c r="E56" s="1">
        <v>15.0</v>
      </c>
      <c r="F56" s="1">
        <v>19.0</v>
      </c>
      <c r="G56" s="1">
        <v>23.0</v>
      </c>
      <c r="H56" s="1">
        <v>22.0</v>
      </c>
      <c r="I56" s="1">
        <v>23.0</v>
      </c>
      <c r="J56" s="1">
        <v>2.0</v>
      </c>
      <c r="K56" s="1">
        <v>2.0</v>
      </c>
      <c r="L56" s="2"/>
      <c r="M56" s="2"/>
      <c r="N56" s="2"/>
      <c r="O56" s="2"/>
      <c r="P56" s="2"/>
      <c r="Q56" s="2"/>
      <c r="R56" s="2"/>
      <c r="S56" s="2"/>
      <c r="T56" s="2"/>
      <c r="U56" s="2"/>
      <c r="V56" s="2"/>
      <c r="W56" s="2"/>
      <c r="X56" s="2"/>
      <c r="Y56" s="2"/>
      <c r="Z56" s="2"/>
    </row>
    <row r="57" ht="15.75" customHeight="1">
      <c r="A57" s="1" t="s">
        <v>135</v>
      </c>
      <c r="B57" s="1">
        <v>9.0</v>
      </c>
      <c r="C57" s="1">
        <v>19.0</v>
      </c>
      <c r="D57" s="1">
        <v>27.0</v>
      </c>
      <c r="E57" s="1">
        <v>46.0</v>
      </c>
      <c r="F57" s="1">
        <v>1.0</v>
      </c>
      <c r="G57" s="1">
        <v>1.0</v>
      </c>
      <c r="H57" s="1">
        <v>41.0</v>
      </c>
      <c r="I57" s="1">
        <v>27.0</v>
      </c>
      <c r="J57" s="1">
        <v>65.0</v>
      </c>
      <c r="K57" s="1">
        <v>33.0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16.0</v>
      </c>
      <c r="C2" s="1">
        <v>27.0</v>
      </c>
      <c r="D2" s="1">
        <v>41.0</v>
      </c>
      <c r="E2" s="1">
        <v>60.0</v>
      </c>
      <c r="F2" s="1">
        <v>83.0</v>
      </c>
      <c r="G2" s="1">
        <v>107.0</v>
      </c>
      <c r="H2" s="1">
        <v>112.0</v>
      </c>
      <c r="I2" s="1">
        <v>127.0</v>
      </c>
      <c r="J2" s="1">
        <v>139.0</v>
      </c>
      <c r="K2" s="1">
        <v>159.0</v>
      </c>
      <c r="L2" s="2"/>
      <c r="M2" s="2"/>
      <c r="N2" s="2"/>
      <c r="O2" s="2"/>
      <c r="P2" s="2"/>
      <c r="Q2" s="2"/>
      <c r="R2" s="2"/>
      <c r="S2" s="2"/>
      <c r="T2" s="2"/>
      <c r="U2" s="2"/>
      <c r="V2" s="2"/>
      <c r="W2" s="2"/>
      <c r="X2" s="2"/>
      <c r="Y2" s="2"/>
      <c r="Z2" s="2"/>
    </row>
    <row r="3">
      <c r="A3" s="1" t="s">
        <v>137</v>
      </c>
      <c r="B3" s="1">
        <v>16.0</v>
      </c>
      <c r="C3" s="1">
        <v>27.0</v>
      </c>
      <c r="D3" s="1">
        <v>41.0</v>
      </c>
      <c r="E3" s="1">
        <v>60.0</v>
      </c>
      <c r="F3" s="1">
        <v>83.0</v>
      </c>
      <c r="G3" s="1">
        <v>107.0</v>
      </c>
      <c r="H3" s="1">
        <v>112.0</v>
      </c>
      <c r="I3" s="1">
        <v>127.0</v>
      </c>
      <c r="J3" s="1">
        <v>139.0</v>
      </c>
      <c r="K3" s="1">
        <v>159.0</v>
      </c>
      <c r="L3" s="2"/>
      <c r="M3" s="2"/>
      <c r="N3" s="2"/>
      <c r="O3" s="2"/>
      <c r="P3" s="2"/>
      <c r="Q3" s="2"/>
      <c r="R3" s="2"/>
      <c r="S3" s="2"/>
      <c r="T3" s="2"/>
      <c r="U3" s="2"/>
      <c r="V3" s="2"/>
      <c r="W3" s="2"/>
      <c r="X3" s="2"/>
      <c r="Y3" s="2"/>
      <c r="Z3" s="2"/>
    </row>
    <row r="4">
      <c r="A4" s="1" t="s">
        <v>138</v>
      </c>
      <c r="B4" s="1">
        <v>3.0</v>
      </c>
      <c r="C4" s="1">
        <v>4.0</v>
      </c>
      <c r="D4" s="1">
        <v>6.0</v>
      </c>
      <c r="E4" s="1">
        <v>9.0</v>
      </c>
      <c r="F4" s="1">
        <v>12.0</v>
      </c>
      <c r="G4" s="1">
        <v>17.0</v>
      </c>
      <c r="H4" s="1">
        <v>21.0</v>
      </c>
      <c r="I4" s="1">
        <v>22.0</v>
      </c>
      <c r="J4" s="1">
        <v>24.0</v>
      </c>
      <c r="K4" s="1">
        <v>31.0</v>
      </c>
      <c r="L4" s="2"/>
      <c r="M4" s="2"/>
      <c r="N4" s="2"/>
      <c r="O4" s="2"/>
      <c r="P4" s="2"/>
      <c r="Q4" s="2"/>
      <c r="R4" s="2"/>
      <c r="S4" s="2"/>
      <c r="T4" s="2"/>
      <c r="U4" s="2"/>
      <c r="V4" s="2"/>
      <c r="W4" s="2"/>
      <c r="X4" s="2"/>
      <c r="Y4" s="2"/>
      <c r="Z4" s="2"/>
    </row>
    <row r="5">
      <c r="A5" s="1" t="s">
        <v>139</v>
      </c>
      <c r="B5" s="1">
        <v>13.0</v>
      </c>
      <c r="C5" s="1">
        <v>22.0</v>
      </c>
      <c r="D5" s="1">
        <v>34.0</v>
      </c>
      <c r="E5" s="1">
        <v>51.0</v>
      </c>
      <c r="F5" s="1">
        <v>71.0</v>
      </c>
      <c r="G5" s="1">
        <v>89.0</v>
      </c>
      <c r="H5" s="1">
        <v>90.0</v>
      </c>
      <c r="I5" s="1">
        <v>104.0</v>
      </c>
      <c r="J5" s="1">
        <v>114.0</v>
      </c>
      <c r="K5" s="1">
        <v>128.0</v>
      </c>
      <c r="L5" s="2"/>
      <c r="M5" s="2"/>
      <c r="N5" s="2"/>
      <c r="O5" s="2"/>
      <c r="P5" s="2"/>
      <c r="Q5" s="2"/>
      <c r="R5" s="2"/>
      <c r="S5" s="2"/>
      <c r="T5" s="2"/>
      <c r="U5" s="2"/>
      <c r="V5" s="2"/>
      <c r="W5" s="2"/>
      <c r="X5" s="2"/>
      <c r="Y5" s="2"/>
      <c r="Z5" s="2"/>
    </row>
    <row r="6">
      <c r="A6" s="1" t="s">
        <v>140</v>
      </c>
      <c r="B6" s="1">
        <v>20.0</v>
      </c>
      <c r="C6" s="1">
        <v>28.0</v>
      </c>
      <c r="D6" s="1">
        <v>38.0</v>
      </c>
      <c r="E6" s="1">
        <v>52.0</v>
      </c>
      <c r="F6" s="1">
        <v>79.0</v>
      </c>
      <c r="G6" s="1">
        <v>101.0</v>
      </c>
      <c r="H6" s="1">
        <v>96.0</v>
      </c>
      <c r="I6" s="1">
        <v>106.0</v>
      </c>
      <c r="J6" s="1">
        <v>117.0</v>
      </c>
      <c r="K6" s="1">
        <v>121.0</v>
      </c>
      <c r="L6" s="2"/>
      <c r="M6" s="2"/>
      <c r="N6" s="2"/>
      <c r="O6" s="2"/>
      <c r="P6" s="2"/>
      <c r="Q6" s="2"/>
      <c r="R6" s="2"/>
      <c r="S6" s="2"/>
      <c r="T6" s="2"/>
      <c r="U6" s="2"/>
      <c r="V6" s="2"/>
      <c r="W6" s="2"/>
      <c r="X6" s="2"/>
      <c r="Y6" s="2"/>
      <c r="Z6" s="2"/>
    </row>
    <row r="7">
      <c r="A7" s="1" t="s">
        <v>141</v>
      </c>
      <c r="B7" s="1">
        <v>3.0</v>
      </c>
      <c r="C7" s="1">
        <v>3.0</v>
      </c>
      <c r="D7" s="1">
        <v>4.0</v>
      </c>
      <c r="E7" s="1">
        <v>6.0</v>
      </c>
      <c r="F7" s="1">
        <v>11.0</v>
      </c>
      <c r="G7" s="1">
        <v>17.0</v>
      </c>
      <c r="H7" s="1">
        <v>17.0</v>
      </c>
      <c r="I7" s="1">
        <v>24.0</v>
      </c>
      <c r="J7" s="1">
        <v>27.0</v>
      </c>
      <c r="K7" s="1">
        <v>28.0</v>
      </c>
      <c r="L7" s="2"/>
      <c r="M7" s="2"/>
      <c r="N7" s="2"/>
      <c r="O7" s="2"/>
      <c r="P7" s="2"/>
      <c r="Q7" s="2"/>
      <c r="R7" s="2"/>
      <c r="S7" s="2"/>
      <c r="T7" s="2"/>
      <c r="U7" s="2"/>
      <c r="V7" s="2"/>
      <c r="W7" s="2"/>
      <c r="X7" s="2"/>
      <c r="Y7" s="2"/>
      <c r="Z7" s="2"/>
    </row>
    <row r="8">
      <c r="A8" s="1" t="s">
        <v>142</v>
      </c>
      <c r="B8" s="1">
        <v>23.0</v>
      </c>
      <c r="C8" s="1">
        <v>31.0</v>
      </c>
      <c r="D8" s="1">
        <v>42.0</v>
      </c>
      <c r="E8" s="1">
        <v>59.0</v>
      </c>
      <c r="F8" s="1">
        <v>91.0</v>
      </c>
      <c r="G8" s="1">
        <v>118.0</v>
      </c>
      <c r="H8" s="1">
        <v>114.0</v>
      </c>
      <c r="I8" s="1">
        <v>130.0</v>
      </c>
      <c r="J8" s="1">
        <v>144.0</v>
      </c>
      <c r="K8" s="1">
        <v>149.0</v>
      </c>
      <c r="L8" s="2"/>
      <c r="M8" s="2"/>
      <c r="N8" s="2"/>
      <c r="O8" s="2"/>
      <c r="P8" s="2"/>
      <c r="Q8" s="2"/>
      <c r="R8" s="2"/>
      <c r="S8" s="2"/>
      <c r="T8" s="2"/>
      <c r="U8" s="2"/>
      <c r="V8" s="2"/>
      <c r="W8" s="2"/>
      <c r="X8" s="2"/>
      <c r="Y8" s="2"/>
      <c r="Z8" s="2"/>
    </row>
    <row r="9">
      <c r="A9" s="1" t="s">
        <v>143</v>
      </c>
      <c r="B9" s="1">
        <v>-9.0</v>
      </c>
      <c r="C9" s="1">
        <v>-9.0</v>
      </c>
      <c r="D9" s="1">
        <v>-8.0</v>
      </c>
      <c r="E9" s="1">
        <v>-7.0</v>
      </c>
      <c r="F9" s="1">
        <v>-20.0</v>
      </c>
      <c r="G9" s="1">
        <v>-28.0</v>
      </c>
      <c r="H9" s="1">
        <v>-23.0</v>
      </c>
      <c r="I9" s="1">
        <v>-25.0</v>
      </c>
      <c r="J9" s="1">
        <v>-29.0</v>
      </c>
      <c r="K9" s="1">
        <v>-21.0</v>
      </c>
      <c r="L9" s="2"/>
      <c r="M9" s="2"/>
      <c r="N9" s="2"/>
      <c r="O9" s="2"/>
      <c r="P9" s="2"/>
      <c r="Q9" s="2"/>
      <c r="R9" s="2"/>
      <c r="S9" s="2"/>
      <c r="T9" s="2"/>
      <c r="U9" s="2"/>
      <c r="V9" s="2"/>
      <c r="W9" s="2"/>
      <c r="X9" s="2"/>
      <c r="Y9" s="2"/>
      <c r="Z9" s="2"/>
    </row>
    <row r="10">
      <c r="A10" s="1" t="s">
        <v>144</v>
      </c>
      <c r="B10" s="1">
        <v>-7.0</v>
      </c>
      <c r="C10" s="1">
        <v>-4.0</v>
      </c>
      <c r="D10" s="1">
        <v>-6.0</v>
      </c>
      <c r="E10" s="1">
        <v>-2.0</v>
      </c>
      <c r="F10" s="1">
        <v>-1.0</v>
      </c>
      <c r="G10" s="1">
        <v>-4.0</v>
      </c>
      <c r="H10" s="1">
        <v>-1.0</v>
      </c>
      <c r="I10" s="1">
        <v>-1.0</v>
      </c>
      <c r="J10" s="1">
        <v>-62.0</v>
      </c>
      <c r="K10" s="1">
        <v>-2.0</v>
      </c>
      <c r="L10" s="2"/>
      <c r="M10" s="2"/>
      <c r="N10" s="2"/>
      <c r="O10" s="2"/>
      <c r="P10" s="2"/>
      <c r="Q10" s="2"/>
      <c r="R10" s="2"/>
      <c r="S10" s="2"/>
      <c r="T10" s="2"/>
      <c r="U10" s="2"/>
      <c r="V10" s="2"/>
      <c r="W10" s="2"/>
      <c r="X10" s="2"/>
      <c r="Y10" s="2"/>
      <c r="Z10" s="2"/>
    </row>
    <row r="11">
      <c r="A11" s="1" t="s">
        <v>145</v>
      </c>
      <c r="B11" s="1">
        <v>0.0</v>
      </c>
      <c r="C11" s="1">
        <v>0.0</v>
      </c>
      <c r="D11" s="1">
        <v>0.0</v>
      </c>
      <c r="E11" s="1">
        <v>0.0</v>
      </c>
      <c r="F11" s="1">
        <v>1.0</v>
      </c>
      <c r="G11" s="1">
        <v>2.0</v>
      </c>
      <c r="H11" s="1">
        <v>60.0</v>
      </c>
      <c r="I11" s="1">
        <v>9.0</v>
      </c>
      <c r="J11" s="1">
        <v>56.0</v>
      </c>
      <c r="K11" s="1">
        <v>1.0</v>
      </c>
      <c r="L11" s="2"/>
      <c r="M11" s="2"/>
      <c r="N11" s="2"/>
      <c r="O11" s="2"/>
      <c r="P11" s="2"/>
      <c r="Q11" s="2"/>
      <c r="R11" s="2"/>
      <c r="S11" s="2"/>
      <c r="T11" s="2"/>
      <c r="U11" s="2"/>
      <c r="V11" s="2"/>
      <c r="W11" s="2"/>
      <c r="X11" s="2"/>
      <c r="Y11" s="2"/>
      <c r="Z11" s="2"/>
    </row>
    <row r="12">
      <c r="A12" s="1" t="s">
        <v>146</v>
      </c>
      <c r="B12" s="1">
        <v>-7.0</v>
      </c>
      <c r="C12" s="1">
        <v>-4.0</v>
      </c>
      <c r="D12" s="1">
        <v>-6.0</v>
      </c>
      <c r="E12" s="1">
        <v>-2.0</v>
      </c>
      <c r="F12" s="1">
        <v>31.0</v>
      </c>
      <c r="G12" s="1">
        <v>2.0</v>
      </c>
      <c r="H12" s="1">
        <v>-44.0</v>
      </c>
      <c r="I12" s="1">
        <v>-1.0</v>
      </c>
      <c r="J12" s="1">
        <v>-5.0</v>
      </c>
      <c r="K12" s="1">
        <v>-1.0</v>
      </c>
      <c r="L12" s="2"/>
      <c r="M12" s="2"/>
      <c r="N12" s="2"/>
      <c r="O12" s="2"/>
      <c r="P12" s="2"/>
      <c r="Q12" s="2"/>
      <c r="R12" s="2"/>
      <c r="S12" s="2"/>
      <c r="T12" s="2"/>
      <c r="U12" s="2"/>
      <c r="V12" s="2"/>
      <c r="W12" s="2"/>
      <c r="X12" s="2"/>
      <c r="Y12" s="2"/>
      <c r="Z12" s="2"/>
    </row>
    <row r="13">
      <c r="A13" s="1" t="s">
        <v>147</v>
      </c>
      <c r="B13" s="1">
        <v>0.0</v>
      </c>
      <c r="C13" s="1">
        <v>2.0</v>
      </c>
      <c r="D13" s="1">
        <v>-1.0</v>
      </c>
      <c r="E13" s="1">
        <v>-3.0</v>
      </c>
      <c r="F13" s="1">
        <v>-2.0</v>
      </c>
      <c r="G13" s="1">
        <v>-5.0</v>
      </c>
      <c r="H13" s="1">
        <v>-15.0</v>
      </c>
      <c r="I13" s="1">
        <v>-30.0</v>
      </c>
      <c r="J13" s="1">
        <v>81.0</v>
      </c>
      <c r="K13" s="1">
        <v>1.0</v>
      </c>
      <c r="L13" s="2"/>
      <c r="M13" s="2"/>
      <c r="N13" s="2"/>
      <c r="O13" s="2"/>
      <c r="P13" s="2"/>
      <c r="Q13" s="2"/>
      <c r="R13" s="2"/>
      <c r="S13" s="2"/>
      <c r="T13" s="2"/>
      <c r="U13" s="2"/>
      <c r="V13" s="2"/>
      <c r="W13" s="2"/>
      <c r="X13" s="2"/>
      <c r="Y13" s="2"/>
      <c r="Z13" s="2"/>
    </row>
    <row r="14">
      <c r="A14" s="1" t="s">
        <v>148</v>
      </c>
      <c r="B14" s="1">
        <v>-17.0</v>
      </c>
      <c r="C14" s="1">
        <v>-13.0</v>
      </c>
      <c r="D14" s="1">
        <v>-14.0</v>
      </c>
      <c r="E14" s="1">
        <v>-10.0</v>
      </c>
      <c r="F14" s="1">
        <v>-20.0</v>
      </c>
      <c r="G14" s="1">
        <v>-26.0</v>
      </c>
      <c r="H14" s="1">
        <v>-23.0</v>
      </c>
      <c r="I14" s="1">
        <v>-26.0</v>
      </c>
      <c r="J14" s="1">
        <v>-28.0</v>
      </c>
      <c r="K14" s="1">
        <v>-21.0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-10.0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-2.0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-17.0</v>
      </c>
      <c r="C18" s="1">
        <v>-13.0</v>
      </c>
      <c r="D18" s="1">
        <v>-14.0</v>
      </c>
      <c r="E18" s="1">
        <v>-10.0</v>
      </c>
      <c r="F18" s="1">
        <v>-22.0</v>
      </c>
      <c r="G18" s="1">
        <v>-29.0</v>
      </c>
      <c r="H18" s="1">
        <v>-23.0</v>
      </c>
      <c r="I18" s="1">
        <v>-26.0</v>
      </c>
      <c r="J18" s="1">
        <v>-28.0</v>
      </c>
      <c r="K18" s="1">
        <v>-21.0</v>
      </c>
      <c r="L18" s="2"/>
      <c r="M18" s="2"/>
      <c r="N18" s="2"/>
      <c r="O18" s="2"/>
      <c r="P18" s="2"/>
      <c r="Q18" s="2"/>
      <c r="R18" s="2"/>
      <c r="S18" s="2"/>
      <c r="T18" s="2"/>
      <c r="U18" s="2"/>
      <c r="V18" s="2"/>
      <c r="W18" s="2"/>
      <c r="X18" s="2"/>
      <c r="Y18" s="2"/>
      <c r="Z18" s="2"/>
    </row>
    <row r="19">
      <c r="A19" s="1" t="s">
        <v>153</v>
      </c>
      <c r="B19" s="1">
        <v>-17.0</v>
      </c>
      <c r="C19" s="1">
        <v>-13.0</v>
      </c>
      <c r="D19" s="1">
        <v>-14.0</v>
      </c>
      <c r="E19" s="1">
        <v>-10.0</v>
      </c>
      <c r="F19" s="1">
        <v>-22.0</v>
      </c>
      <c r="G19" s="1">
        <v>-29.0</v>
      </c>
      <c r="H19" s="1">
        <v>-23.0</v>
      </c>
      <c r="I19" s="1">
        <v>-26.0</v>
      </c>
      <c r="J19" s="1">
        <v>-28.0</v>
      </c>
      <c r="K19" s="1">
        <v>-21.0</v>
      </c>
      <c r="L19" s="2"/>
      <c r="M19" s="2"/>
      <c r="N19" s="2"/>
      <c r="O19" s="2"/>
      <c r="P19" s="2"/>
      <c r="Q19" s="2"/>
      <c r="R19" s="2"/>
      <c r="S19" s="2"/>
      <c r="T19" s="2"/>
      <c r="U19" s="2"/>
      <c r="V19" s="2"/>
      <c r="W19" s="2"/>
      <c r="X19" s="2"/>
      <c r="Y19" s="2"/>
      <c r="Z19" s="2"/>
    </row>
    <row r="20">
      <c r="A20" s="1" t="s">
        <v>154</v>
      </c>
      <c r="B20" s="1">
        <v>-17.0</v>
      </c>
      <c r="C20" s="1">
        <v>-13.0</v>
      </c>
      <c r="D20" s="1">
        <v>-14.0</v>
      </c>
      <c r="E20" s="1">
        <v>-10.0</v>
      </c>
      <c r="F20" s="1">
        <v>-22.0</v>
      </c>
      <c r="G20" s="1">
        <v>-29.0</v>
      </c>
      <c r="H20" s="1">
        <v>-23.0</v>
      </c>
      <c r="I20" s="1">
        <v>-26.0</v>
      </c>
      <c r="J20" s="1">
        <v>-28.0</v>
      </c>
      <c r="K20" s="1">
        <v>-21.0</v>
      </c>
      <c r="L20" s="2"/>
      <c r="M20" s="2"/>
      <c r="N20" s="2"/>
      <c r="O20" s="2"/>
      <c r="P20" s="2"/>
      <c r="Q20" s="2"/>
      <c r="R20" s="2"/>
      <c r="S20" s="2"/>
      <c r="T20" s="2"/>
      <c r="U20" s="2"/>
      <c r="V20" s="2"/>
      <c r="W20" s="2"/>
      <c r="X20" s="2"/>
      <c r="Y20" s="2"/>
      <c r="Z20" s="2"/>
    </row>
    <row r="21" ht="15.75" customHeight="1">
      <c r="A21" s="1" t="s">
        <v>155</v>
      </c>
      <c r="B21" s="1">
        <v>-17.0</v>
      </c>
      <c r="C21" s="1">
        <v>-13.0</v>
      </c>
      <c r="D21" s="1">
        <v>-14.0</v>
      </c>
      <c r="E21" s="1">
        <v>-10.0</v>
      </c>
      <c r="F21" s="1">
        <v>-22.0</v>
      </c>
      <c r="G21" s="1">
        <v>-29.0</v>
      </c>
      <c r="H21" s="1">
        <v>-23.0</v>
      </c>
      <c r="I21" s="1">
        <v>-26.0</v>
      </c>
      <c r="J21" s="1">
        <v>-28.0</v>
      </c>
      <c r="K21" s="1">
        <v>-21.0</v>
      </c>
      <c r="L21" s="2"/>
      <c r="M21" s="2"/>
      <c r="N21" s="2"/>
      <c r="O21" s="2"/>
      <c r="P21" s="2"/>
      <c r="Q21" s="2"/>
      <c r="R21" s="2"/>
      <c r="S21" s="2"/>
      <c r="T21" s="2"/>
      <c r="U21" s="2"/>
      <c r="V21" s="2"/>
      <c r="W21" s="2"/>
      <c r="X21" s="2"/>
      <c r="Y21" s="2"/>
      <c r="Z21" s="2"/>
    </row>
    <row r="22" ht="15.75" customHeight="1">
      <c r="A22" s="1" t="s">
        <v>156</v>
      </c>
      <c r="B22" s="1">
        <v>-17.0</v>
      </c>
      <c r="C22" s="1">
        <v>-13.0</v>
      </c>
      <c r="D22" s="1">
        <v>-14.0</v>
      </c>
      <c r="E22" s="1">
        <v>-10.0</v>
      </c>
      <c r="F22" s="1">
        <v>-22.0</v>
      </c>
      <c r="G22" s="1">
        <v>-29.0</v>
      </c>
      <c r="H22" s="1">
        <v>-23.0</v>
      </c>
      <c r="I22" s="1">
        <v>-26.0</v>
      </c>
      <c r="J22" s="1">
        <v>-28.0</v>
      </c>
      <c r="K22" s="1">
        <v>-21.0</v>
      </c>
      <c r="L22" s="2"/>
      <c r="M22" s="2"/>
      <c r="N22" s="2"/>
      <c r="O22" s="2"/>
      <c r="P22" s="2"/>
      <c r="Q22" s="2"/>
      <c r="R22" s="2"/>
      <c r="S22" s="2"/>
      <c r="T22" s="2"/>
      <c r="U22" s="2"/>
      <c r="V22" s="2"/>
      <c r="W22" s="2"/>
      <c r="X22" s="2"/>
      <c r="Y22" s="2"/>
      <c r="Z22" s="2"/>
    </row>
    <row r="23" ht="15.75" customHeight="1">
      <c r="A23" s="1" t="s">
        <v>157</v>
      </c>
      <c r="B23" s="1">
        <v>-17.0</v>
      </c>
      <c r="C23" s="1">
        <v>-13.0</v>
      </c>
      <c r="D23" s="1">
        <v>-14.0</v>
      </c>
      <c r="E23" s="1">
        <v>-10.0</v>
      </c>
      <c r="F23" s="1">
        <v>-22.0</v>
      </c>
      <c r="G23" s="1">
        <v>-29.0</v>
      </c>
      <c r="H23" s="1">
        <v>-23.0</v>
      </c>
      <c r="I23" s="1">
        <v>-26.0</v>
      </c>
      <c r="J23" s="1">
        <v>-28.0</v>
      </c>
      <c r="K23" s="1">
        <v>-21.0</v>
      </c>
      <c r="L23" s="2"/>
      <c r="M23" s="2"/>
      <c r="N23" s="2"/>
      <c r="O23" s="2"/>
      <c r="P23" s="2"/>
      <c r="Q23" s="2"/>
      <c r="R23" s="2"/>
      <c r="S23" s="2"/>
      <c r="T23" s="2"/>
      <c r="U23" s="2"/>
      <c r="V23" s="2"/>
      <c r="W23" s="2"/>
      <c r="X23" s="2"/>
      <c r="Y23" s="2"/>
      <c r="Z23" s="2"/>
    </row>
    <row r="24" ht="15.75" customHeight="1">
      <c r="A24" s="1" t="s">
        <v>158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159</v>
      </c>
      <c r="B25" s="1">
        <v>-1.0</v>
      </c>
      <c r="C25" s="1" t="s">
        <v>160</v>
      </c>
      <c r="D25" s="1" t="s">
        <v>161</v>
      </c>
      <c r="E25" s="1" t="s">
        <v>162</v>
      </c>
      <c r="F25" s="1" t="s">
        <v>163</v>
      </c>
      <c r="G25" s="1" t="s">
        <v>164</v>
      </c>
      <c r="H25" s="1" t="s">
        <v>163</v>
      </c>
      <c r="I25" s="1" t="s">
        <v>165</v>
      </c>
      <c r="J25" s="1" t="s">
        <v>166</v>
      </c>
      <c r="K25" s="1" t="s">
        <v>160</v>
      </c>
      <c r="L25" s="2"/>
      <c r="M25" s="2"/>
      <c r="N25" s="2"/>
      <c r="O25" s="2"/>
      <c r="P25" s="2"/>
      <c r="Q25" s="2"/>
      <c r="R25" s="2"/>
      <c r="S25" s="2"/>
      <c r="T25" s="2"/>
      <c r="U25" s="2"/>
      <c r="V25" s="2"/>
      <c r="W25" s="2"/>
      <c r="X25" s="2"/>
      <c r="Y25" s="2"/>
      <c r="Z25" s="2"/>
    </row>
    <row r="26" ht="15.75" customHeight="1">
      <c r="A26" s="1" t="s">
        <v>167</v>
      </c>
      <c r="B26" s="1">
        <v>-1.0</v>
      </c>
      <c r="C26" s="1" t="s">
        <v>160</v>
      </c>
      <c r="D26" s="1" t="s">
        <v>161</v>
      </c>
      <c r="E26" s="1" t="s">
        <v>162</v>
      </c>
      <c r="F26" s="1" t="s">
        <v>163</v>
      </c>
      <c r="G26" s="1" t="s">
        <v>164</v>
      </c>
      <c r="H26" s="1" t="s">
        <v>163</v>
      </c>
      <c r="I26" s="1" t="s">
        <v>165</v>
      </c>
      <c r="J26" s="1" t="s">
        <v>166</v>
      </c>
      <c r="K26" s="1" t="s">
        <v>160</v>
      </c>
      <c r="L26" s="2"/>
      <c r="M26" s="2"/>
      <c r="N26" s="2"/>
      <c r="O26" s="2"/>
      <c r="P26" s="2"/>
      <c r="Q26" s="2"/>
      <c r="R26" s="2"/>
      <c r="S26" s="2"/>
      <c r="T26" s="2"/>
      <c r="U26" s="2"/>
      <c r="V26" s="2"/>
      <c r="W26" s="2"/>
      <c r="X26" s="2"/>
      <c r="Y26" s="2"/>
      <c r="Z26" s="2"/>
    </row>
    <row r="27" ht="15.75" customHeight="1">
      <c r="A27" s="1" t="s">
        <v>168</v>
      </c>
      <c r="B27" s="1">
        <v>17.0</v>
      </c>
      <c r="C27" s="1">
        <v>26.0</v>
      </c>
      <c r="D27" s="1">
        <v>30.0</v>
      </c>
      <c r="E27" s="1">
        <v>33.0</v>
      </c>
      <c r="F27" s="1">
        <v>37.0</v>
      </c>
      <c r="G27" s="1">
        <v>39.0</v>
      </c>
      <c r="H27" s="1">
        <v>39.0</v>
      </c>
      <c r="I27" s="1">
        <v>41.0</v>
      </c>
      <c r="J27" s="1">
        <v>42.0</v>
      </c>
      <c r="K27" s="1">
        <v>42.0</v>
      </c>
      <c r="L27" s="2"/>
      <c r="M27" s="2"/>
      <c r="N27" s="2"/>
      <c r="O27" s="2"/>
      <c r="P27" s="2"/>
      <c r="Q27" s="2"/>
      <c r="R27" s="2"/>
      <c r="S27" s="2"/>
      <c r="T27" s="2"/>
      <c r="U27" s="2"/>
      <c r="V27" s="2"/>
      <c r="W27" s="2"/>
      <c r="X27" s="2"/>
      <c r="Y27" s="2"/>
      <c r="Z27" s="2"/>
    </row>
    <row r="28" ht="15.75" customHeight="1">
      <c r="A28" s="1" t="s">
        <v>169</v>
      </c>
      <c r="B28" s="1">
        <v>-1.0</v>
      </c>
      <c r="C28" s="1" t="s">
        <v>160</v>
      </c>
      <c r="D28" s="1" t="s">
        <v>161</v>
      </c>
      <c r="E28" s="1" t="s">
        <v>162</v>
      </c>
      <c r="F28" s="1" t="s">
        <v>163</v>
      </c>
      <c r="G28" s="1" t="s">
        <v>164</v>
      </c>
      <c r="H28" s="1" t="s">
        <v>163</v>
      </c>
      <c r="I28" s="1" t="s">
        <v>165</v>
      </c>
      <c r="J28" s="1" t="s">
        <v>166</v>
      </c>
      <c r="K28" s="1" t="s">
        <v>160</v>
      </c>
      <c r="L28" s="2"/>
      <c r="M28" s="2"/>
      <c r="N28" s="2"/>
      <c r="O28" s="2"/>
      <c r="P28" s="2"/>
      <c r="Q28" s="2"/>
      <c r="R28" s="2"/>
      <c r="S28" s="2"/>
      <c r="T28" s="2"/>
      <c r="U28" s="2"/>
      <c r="V28" s="2"/>
      <c r="W28" s="2"/>
      <c r="X28" s="2"/>
      <c r="Y28" s="2"/>
      <c r="Z28" s="2"/>
    </row>
    <row r="29" ht="15.75" customHeight="1">
      <c r="A29" s="1" t="s">
        <v>170</v>
      </c>
      <c r="B29" s="1">
        <v>-1.0</v>
      </c>
      <c r="C29" s="1" t="s">
        <v>160</v>
      </c>
      <c r="D29" s="1" t="s">
        <v>161</v>
      </c>
      <c r="E29" s="1" t="s">
        <v>162</v>
      </c>
      <c r="F29" s="1" t="s">
        <v>163</v>
      </c>
      <c r="G29" s="1" t="s">
        <v>164</v>
      </c>
      <c r="H29" s="1" t="s">
        <v>163</v>
      </c>
      <c r="I29" s="1" t="s">
        <v>165</v>
      </c>
      <c r="J29" s="1" t="s">
        <v>166</v>
      </c>
      <c r="K29" s="1" t="s">
        <v>160</v>
      </c>
      <c r="L29" s="2"/>
      <c r="M29" s="2"/>
      <c r="N29" s="2"/>
      <c r="O29" s="2"/>
      <c r="P29" s="2"/>
      <c r="Q29" s="2"/>
      <c r="R29" s="2"/>
      <c r="S29" s="2"/>
      <c r="T29" s="2"/>
      <c r="U29" s="2"/>
      <c r="V29" s="2"/>
      <c r="W29" s="2"/>
      <c r="X29" s="2"/>
      <c r="Y29" s="2"/>
      <c r="Z29" s="2"/>
    </row>
    <row r="30" ht="15.75" customHeight="1">
      <c r="A30" s="1" t="s">
        <v>171</v>
      </c>
      <c r="B30" s="1">
        <v>17.0</v>
      </c>
      <c r="C30" s="1">
        <v>26.0</v>
      </c>
      <c r="D30" s="1">
        <v>30.0</v>
      </c>
      <c r="E30" s="1">
        <v>33.0</v>
      </c>
      <c r="F30" s="1">
        <v>37.0</v>
      </c>
      <c r="G30" s="1">
        <v>39.0</v>
      </c>
      <c r="H30" s="1">
        <v>39.0</v>
      </c>
      <c r="I30" s="1">
        <v>41.0</v>
      </c>
      <c r="J30" s="1">
        <v>42.0</v>
      </c>
      <c r="K30" s="1">
        <v>42.0</v>
      </c>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177</v>
      </c>
      <c r="G31" s="1" t="s">
        <v>178</v>
      </c>
      <c r="H31" s="1" t="s">
        <v>179</v>
      </c>
      <c r="I31" s="1" t="s">
        <v>180</v>
      </c>
      <c r="J31" s="1" t="s">
        <v>181</v>
      </c>
      <c r="K31" s="1" t="s">
        <v>174</v>
      </c>
      <c r="L31" s="2"/>
      <c r="M31" s="2"/>
      <c r="N31" s="2"/>
      <c r="O31" s="2"/>
      <c r="P31" s="2"/>
      <c r="Q31" s="2"/>
      <c r="R31" s="2"/>
      <c r="S31" s="2"/>
      <c r="T31" s="2"/>
      <c r="U31" s="2"/>
      <c r="V31" s="2"/>
      <c r="W31" s="2"/>
      <c r="X31" s="2"/>
      <c r="Y31" s="2"/>
      <c r="Z31" s="2"/>
    </row>
    <row r="32" ht="15.75" customHeight="1">
      <c r="A32" s="1" t="s">
        <v>182</v>
      </c>
      <c r="B32" s="1" t="s">
        <v>173</v>
      </c>
      <c r="C32" s="1" t="s">
        <v>174</v>
      </c>
      <c r="D32" s="1" t="s">
        <v>175</v>
      </c>
      <c r="E32" s="1" t="s">
        <v>176</v>
      </c>
      <c r="F32" s="1" t="s">
        <v>177</v>
      </c>
      <c r="G32" s="1" t="s">
        <v>178</v>
      </c>
      <c r="H32" s="1" t="s">
        <v>179</v>
      </c>
      <c r="I32" s="1" t="s">
        <v>180</v>
      </c>
      <c r="J32" s="1" t="s">
        <v>181</v>
      </c>
      <c r="K32" s="1" t="s">
        <v>174</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183</v>
      </c>
      <c r="B34" s="1">
        <v>-9.0</v>
      </c>
      <c r="C34" s="1">
        <v>-9.0</v>
      </c>
      <c r="D34" s="1">
        <v>-7.0</v>
      </c>
      <c r="E34" s="1">
        <v>-7.0</v>
      </c>
      <c r="F34" s="1">
        <v>-19.0</v>
      </c>
      <c r="G34" s="1">
        <v>-27.0</v>
      </c>
      <c r="H34" s="1">
        <v>-21.0</v>
      </c>
      <c r="I34" s="1">
        <v>-22.0</v>
      </c>
      <c r="J34" s="1">
        <v>-26.0</v>
      </c>
      <c r="K34" s="1">
        <v>-16.0</v>
      </c>
      <c r="L34" s="2"/>
      <c r="M34" s="2"/>
      <c r="N34" s="2"/>
      <c r="O34" s="2"/>
      <c r="P34" s="2"/>
      <c r="Q34" s="2"/>
      <c r="R34" s="2"/>
      <c r="S34" s="2"/>
      <c r="T34" s="2"/>
      <c r="U34" s="2"/>
      <c r="V34" s="2"/>
      <c r="W34" s="2"/>
      <c r="X34" s="2"/>
      <c r="Y34" s="2"/>
      <c r="Z34" s="2"/>
    </row>
    <row r="35" ht="15.75" customHeight="1">
      <c r="A35" s="1" t="s">
        <v>184</v>
      </c>
      <c r="B35" s="1">
        <v>-9.0</v>
      </c>
      <c r="C35" s="1">
        <v>-9.0</v>
      </c>
      <c r="D35" s="1">
        <v>-8.0</v>
      </c>
      <c r="E35" s="1">
        <v>-7.0</v>
      </c>
      <c r="F35" s="1">
        <v>-20.0</v>
      </c>
      <c r="G35" s="1">
        <v>-28.0</v>
      </c>
      <c r="H35" s="1">
        <v>-23.0</v>
      </c>
      <c r="I35" s="1">
        <v>-25.0</v>
      </c>
      <c r="J35" s="1">
        <v>-29.0</v>
      </c>
      <c r="K35" s="1">
        <v>-21.0</v>
      </c>
      <c r="L35" s="2"/>
      <c r="M35" s="2"/>
      <c r="N35" s="2"/>
      <c r="O35" s="2"/>
      <c r="P35" s="2"/>
      <c r="Q35" s="2"/>
      <c r="R35" s="2"/>
      <c r="S35" s="2"/>
      <c r="T35" s="2"/>
      <c r="U35" s="2"/>
      <c r="V35" s="2"/>
      <c r="W35" s="2"/>
      <c r="X35" s="2"/>
      <c r="Y35" s="2"/>
      <c r="Z35" s="2"/>
    </row>
    <row r="36" ht="15.75" customHeight="1">
      <c r="A36" s="1" t="s">
        <v>185</v>
      </c>
      <c r="B36" s="1">
        <v>-9.0</v>
      </c>
      <c r="C36" s="1">
        <v>-9.0</v>
      </c>
      <c r="D36" s="1">
        <v>-8.0</v>
      </c>
      <c r="E36" s="1">
        <v>-7.0</v>
      </c>
      <c r="F36" s="1">
        <v>-20.0</v>
      </c>
      <c r="G36" s="1">
        <v>-28.0</v>
      </c>
      <c r="H36" s="1">
        <v>-23.0</v>
      </c>
      <c r="I36" s="1">
        <v>-25.0</v>
      </c>
      <c r="J36" s="1">
        <v>-29.0</v>
      </c>
      <c r="K36" s="1">
        <v>-21.0</v>
      </c>
      <c r="L36" s="2"/>
      <c r="M36" s="2"/>
      <c r="N36" s="2"/>
      <c r="O36" s="2"/>
      <c r="P36" s="2"/>
      <c r="Q36" s="2"/>
      <c r="R36" s="2"/>
      <c r="S36" s="2"/>
      <c r="T36" s="2"/>
      <c r="U36" s="2"/>
      <c r="V36" s="2"/>
      <c r="W36" s="2"/>
      <c r="X36" s="2"/>
      <c r="Y36" s="2"/>
      <c r="Z36" s="2"/>
    </row>
    <row r="37" ht="15.75" customHeight="1">
      <c r="A37" s="1" t="s">
        <v>186</v>
      </c>
      <c r="B37" s="1">
        <v>-9.0</v>
      </c>
      <c r="C37" s="1">
        <v>-8.0</v>
      </c>
      <c r="D37" s="1">
        <v>-7.0</v>
      </c>
      <c r="E37" s="1">
        <v>-6.0</v>
      </c>
      <c r="F37" s="1">
        <v>-19.0</v>
      </c>
      <c r="G37" s="1">
        <v>-25.0</v>
      </c>
      <c r="H37" s="1">
        <v>-18.0</v>
      </c>
      <c r="I37" s="1">
        <v>-17.0</v>
      </c>
      <c r="J37" s="1">
        <v>-21.0</v>
      </c>
      <c r="K37" s="1">
        <v>-11.0</v>
      </c>
      <c r="L37" s="2"/>
      <c r="M37" s="2"/>
      <c r="N37" s="2"/>
      <c r="O37" s="2"/>
      <c r="P37" s="2"/>
      <c r="Q37" s="2"/>
      <c r="R37" s="2"/>
      <c r="S37" s="2"/>
      <c r="T37" s="2"/>
      <c r="U37" s="2"/>
      <c r="V37" s="2"/>
      <c r="W37" s="2"/>
      <c r="X37" s="2"/>
      <c r="Y37" s="2"/>
      <c r="Z37" s="2"/>
    </row>
    <row r="38" ht="15.75" customHeight="1">
      <c r="A38" s="1" t="s">
        <v>187</v>
      </c>
      <c r="B38" s="1">
        <v>-11.0</v>
      </c>
      <c r="C38" s="1">
        <v>-8.0</v>
      </c>
      <c r="D38" s="1">
        <v>-9.0</v>
      </c>
      <c r="E38" s="1">
        <v>-6.0</v>
      </c>
      <c r="F38" s="1">
        <v>-12.0</v>
      </c>
      <c r="G38" s="1">
        <v>-16.0</v>
      </c>
      <c r="H38" s="1">
        <v>-14.0</v>
      </c>
      <c r="I38" s="1">
        <v>-16.0</v>
      </c>
      <c r="J38" s="1">
        <v>-18.0</v>
      </c>
      <c r="K38" s="1">
        <v>-13.0</v>
      </c>
      <c r="L38" s="2"/>
      <c r="M38" s="2"/>
      <c r="N38" s="2"/>
      <c r="O38" s="2"/>
      <c r="P38" s="2"/>
      <c r="Q38" s="2"/>
      <c r="R38" s="2"/>
      <c r="S38" s="2"/>
      <c r="T38" s="2"/>
      <c r="U38" s="2"/>
      <c r="V38" s="2"/>
      <c r="W38" s="2"/>
      <c r="X38" s="2"/>
      <c r="Y38" s="2"/>
      <c r="Z38" s="2"/>
    </row>
    <row r="39" ht="15.75" customHeight="1">
      <c r="A39" s="1" t="s">
        <v>188</v>
      </c>
      <c r="B39" s="1">
        <v>0.0</v>
      </c>
      <c r="C39" s="1">
        <v>0.0</v>
      </c>
      <c r="D39" s="1">
        <v>0.0</v>
      </c>
      <c r="E39" s="1">
        <v>0.0</v>
      </c>
      <c r="F39" s="1">
        <v>0.0</v>
      </c>
      <c r="G39" s="1">
        <v>0.0</v>
      </c>
      <c r="H39" s="1">
        <v>1.0</v>
      </c>
      <c r="I39" s="1">
        <v>4.0</v>
      </c>
      <c r="J39" s="1">
        <v>6.0</v>
      </c>
      <c r="K39" s="1">
        <v>5.0</v>
      </c>
      <c r="L39" s="2"/>
      <c r="M39" s="2"/>
      <c r="N39" s="2"/>
      <c r="O39" s="2"/>
      <c r="P39" s="2"/>
      <c r="Q39" s="2"/>
      <c r="R39" s="2"/>
      <c r="S39" s="2"/>
      <c r="T39" s="2"/>
      <c r="U39" s="2"/>
      <c r="V39" s="2"/>
      <c r="W39" s="2"/>
      <c r="X39" s="2"/>
      <c r="Y39" s="2"/>
      <c r="Z39" s="2"/>
    </row>
    <row r="40" ht="15.75" customHeight="1">
      <c r="A40" s="1" t="s">
        <v>189</v>
      </c>
      <c r="B40" s="1">
        <v>7.0</v>
      </c>
      <c r="C40" s="1">
        <v>4.0</v>
      </c>
      <c r="D40" s="1">
        <v>6.0</v>
      </c>
      <c r="E40" s="1">
        <v>2.0</v>
      </c>
      <c r="F40" s="1">
        <v>1.0</v>
      </c>
      <c r="G40" s="1">
        <v>4.0</v>
      </c>
      <c r="H40" s="1">
        <v>2.0</v>
      </c>
      <c r="I40" s="1">
        <v>5.0</v>
      </c>
      <c r="J40" s="1">
        <v>6.0</v>
      </c>
      <c r="K40" s="1">
        <v>8.0</v>
      </c>
      <c r="L40" s="2"/>
      <c r="M40" s="2"/>
      <c r="N40" s="2"/>
      <c r="O40" s="2"/>
      <c r="P40" s="2"/>
      <c r="Q40" s="2"/>
      <c r="R40" s="2"/>
      <c r="S40" s="2"/>
      <c r="T40" s="2"/>
      <c r="U40" s="2"/>
      <c r="V40" s="2"/>
      <c r="W40" s="2"/>
      <c r="X40" s="2"/>
      <c r="Y40" s="2"/>
      <c r="Z40" s="2"/>
    </row>
    <row r="41" ht="15.75" customHeight="1">
      <c r="A41" s="1" t="s">
        <v>190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191</v>
      </c>
      <c r="B42" s="1">
        <v>0.0</v>
      </c>
      <c r="C42" s="1">
        <v>3.0</v>
      </c>
      <c r="D42" s="1">
        <v>4.0</v>
      </c>
      <c r="E42" s="1">
        <v>20.0</v>
      </c>
      <c r="F42" s="1">
        <v>2.0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192</v>
      </c>
      <c r="B43" s="1">
        <v>13.0</v>
      </c>
      <c r="C43" s="1">
        <v>20.0</v>
      </c>
      <c r="D43" s="1">
        <v>28.0</v>
      </c>
      <c r="E43" s="1">
        <v>37.0</v>
      </c>
      <c r="F43" s="1">
        <v>56.0</v>
      </c>
      <c r="G43" s="1">
        <v>71.0</v>
      </c>
      <c r="H43" s="1">
        <v>69.0</v>
      </c>
      <c r="I43" s="1">
        <v>73.0</v>
      </c>
      <c r="J43" s="1">
        <v>80.0</v>
      </c>
      <c r="K43" s="1">
        <v>86.0</v>
      </c>
      <c r="L43" s="2"/>
      <c r="M43" s="2"/>
      <c r="N43" s="2"/>
      <c r="O43" s="2"/>
      <c r="P43" s="2"/>
      <c r="Q43" s="2"/>
      <c r="R43" s="2"/>
      <c r="S43" s="2"/>
      <c r="T43" s="2"/>
      <c r="U43" s="2"/>
      <c r="V43" s="2"/>
      <c r="W43" s="2"/>
      <c r="X43" s="2"/>
      <c r="Y43" s="2"/>
      <c r="Z43" s="2"/>
    </row>
    <row r="44" ht="15.75" customHeight="1">
      <c r="A44" s="1" t="s">
        <v>193</v>
      </c>
      <c r="B44" s="1">
        <v>6.0</v>
      </c>
      <c r="C44" s="1">
        <v>8.0</v>
      </c>
      <c r="D44" s="1">
        <v>10.0</v>
      </c>
      <c r="E44" s="1">
        <v>14.0</v>
      </c>
      <c r="F44" s="1">
        <v>23.0</v>
      </c>
      <c r="G44" s="1">
        <v>28.0</v>
      </c>
      <c r="H44" s="1">
        <v>26.0</v>
      </c>
      <c r="I44" s="1">
        <v>32.0</v>
      </c>
      <c r="J44" s="1">
        <v>36.0</v>
      </c>
      <c r="K44" s="1">
        <v>34.0</v>
      </c>
      <c r="L44" s="2"/>
      <c r="M44" s="2"/>
      <c r="N44" s="2"/>
      <c r="O44" s="2"/>
      <c r="P44" s="2"/>
      <c r="Q44" s="2"/>
      <c r="R44" s="2"/>
      <c r="S44" s="2"/>
      <c r="T44" s="2"/>
      <c r="U44" s="2"/>
      <c r="V44" s="2"/>
      <c r="W44" s="2"/>
      <c r="X44" s="2"/>
      <c r="Y44" s="2"/>
      <c r="Z44" s="2"/>
    </row>
    <row r="45" ht="15.75" customHeight="1">
      <c r="A45" s="1" t="s">
        <v>194</v>
      </c>
      <c r="B45" s="1">
        <v>3.0</v>
      </c>
      <c r="C45" s="1">
        <v>3.0</v>
      </c>
      <c r="D45" s="1">
        <v>4.0</v>
      </c>
      <c r="E45" s="1">
        <v>6.0</v>
      </c>
      <c r="F45" s="1">
        <v>11.0</v>
      </c>
      <c r="G45" s="1">
        <v>17.0</v>
      </c>
      <c r="H45" s="1">
        <v>17.0</v>
      </c>
      <c r="I45" s="1">
        <v>24.0</v>
      </c>
      <c r="J45" s="1">
        <v>27.0</v>
      </c>
      <c r="K45" s="1">
        <v>28.0</v>
      </c>
      <c r="L45" s="2"/>
      <c r="M45" s="2"/>
      <c r="N45" s="2"/>
      <c r="O45" s="2"/>
      <c r="P45" s="2"/>
      <c r="Q45" s="2"/>
      <c r="R45" s="2"/>
      <c r="S45" s="2"/>
      <c r="T45" s="2"/>
      <c r="U45" s="2"/>
      <c r="V45" s="2"/>
      <c r="W45" s="2"/>
      <c r="X45" s="2"/>
      <c r="Y45" s="2"/>
      <c r="Z45" s="2"/>
    </row>
    <row r="46" ht="15.75" customHeight="1">
      <c r="A46" s="1" t="s">
        <v>195</v>
      </c>
      <c r="B46" s="1">
        <v>28.0</v>
      </c>
      <c r="C46" s="1">
        <v>35.0</v>
      </c>
      <c r="D46" s="1">
        <v>43.0</v>
      </c>
      <c r="E46" s="1">
        <v>49.0</v>
      </c>
      <c r="F46" s="1">
        <v>48.0</v>
      </c>
      <c r="G46" s="1">
        <v>1.0</v>
      </c>
      <c r="H46" s="1">
        <v>2.0</v>
      </c>
      <c r="I46" s="1">
        <v>5.0</v>
      </c>
      <c r="J46" s="1">
        <v>5.0</v>
      </c>
      <c r="K46" s="1">
        <v>5.0</v>
      </c>
      <c r="L46" s="2"/>
      <c r="M46" s="2"/>
      <c r="N46" s="2"/>
      <c r="O46" s="2"/>
      <c r="P46" s="2"/>
      <c r="Q46" s="2"/>
      <c r="R46" s="2"/>
      <c r="S46" s="2"/>
      <c r="T46" s="2"/>
      <c r="U46" s="2"/>
      <c r="V46" s="2"/>
      <c r="W46" s="2"/>
      <c r="X46" s="2"/>
      <c r="Y46" s="2"/>
      <c r="Z46" s="2"/>
    </row>
    <row r="47" ht="15.75" customHeight="1">
      <c r="A47" s="1" t="s">
        <v>196</v>
      </c>
      <c r="B47" s="1">
        <v>72.0</v>
      </c>
      <c r="C47" s="1">
        <v>45.0</v>
      </c>
      <c r="D47" s="1">
        <v>88.0</v>
      </c>
      <c r="E47" s="1">
        <v>39.0</v>
      </c>
      <c r="F47" s="1">
        <v>38.0</v>
      </c>
      <c r="G47" s="1">
        <v>37.0</v>
      </c>
      <c r="H47" s="1">
        <v>1.0</v>
      </c>
      <c r="I47" s="1">
        <v>3.0</v>
      </c>
      <c r="J47" s="1">
        <v>4.0</v>
      </c>
      <c r="K47" s="1">
        <v>4.0</v>
      </c>
      <c r="L47" s="2"/>
      <c r="M47" s="2"/>
      <c r="N47" s="2"/>
      <c r="O47" s="2"/>
      <c r="P47" s="2"/>
      <c r="Q47" s="2"/>
      <c r="R47" s="2"/>
      <c r="S47" s="2"/>
      <c r="T47" s="2"/>
      <c r="U47" s="2"/>
      <c r="V47" s="2"/>
      <c r="W47" s="2"/>
      <c r="X47" s="2"/>
      <c r="Y47" s="2"/>
      <c r="Z47" s="2"/>
    </row>
    <row r="48" ht="15.75" customHeight="1">
      <c r="A48" s="1" t="s">
        <v>197</v>
      </c>
      <c r="B48" s="1">
        <v>-43.0</v>
      </c>
      <c r="C48" s="1">
        <v>-10.0</v>
      </c>
      <c r="D48" s="1">
        <v>-45.0</v>
      </c>
      <c r="E48" s="1">
        <v>9.0</v>
      </c>
      <c r="F48" s="1">
        <v>10.0</v>
      </c>
      <c r="G48" s="1">
        <v>1.0</v>
      </c>
      <c r="H48" s="1">
        <v>92.0</v>
      </c>
      <c r="I48" s="1">
        <v>1.0</v>
      </c>
      <c r="J48" s="1">
        <v>1.0</v>
      </c>
      <c r="K48" s="1">
        <v>52.0</v>
      </c>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0.0</v>
      </c>
      <c r="G49" s="1">
        <v>0.0</v>
      </c>
      <c r="H49" s="1">
        <v>0.0</v>
      </c>
      <c r="I49" s="1">
        <v>0.0</v>
      </c>
      <c r="J49" s="1">
        <v>21.0</v>
      </c>
      <c r="K49" s="1">
        <v>79.0</v>
      </c>
      <c r="L49" s="2"/>
      <c r="M49" s="2"/>
      <c r="N49" s="2"/>
      <c r="O49" s="2"/>
      <c r="P49" s="2"/>
      <c r="Q49" s="2"/>
      <c r="R49" s="2"/>
      <c r="S49" s="2"/>
      <c r="T49" s="2"/>
      <c r="U49" s="2"/>
      <c r="V49" s="2"/>
      <c r="W49" s="2"/>
      <c r="X49" s="2"/>
      <c r="Y49" s="2"/>
      <c r="Z49" s="2"/>
    </row>
    <row r="50" ht="15.75" customHeight="1">
      <c r="A50" s="1" t="s">
        <v>199</v>
      </c>
      <c r="B50" s="1">
        <v>0.0</v>
      </c>
      <c r="C50" s="1">
        <v>0.0</v>
      </c>
      <c r="D50" s="1">
        <v>0.0</v>
      </c>
      <c r="E50" s="1">
        <v>0.0</v>
      </c>
      <c r="F50" s="1">
        <v>0.0</v>
      </c>
      <c r="G50" s="1">
        <v>0.0</v>
      </c>
      <c r="H50" s="1">
        <v>0.0</v>
      </c>
      <c r="I50" s="1">
        <v>0.0</v>
      </c>
      <c r="J50" s="1">
        <v>2.0</v>
      </c>
      <c r="K50" s="1">
        <v>3.0</v>
      </c>
      <c r="L50" s="2"/>
      <c r="M50" s="2"/>
      <c r="N50" s="2"/>
      <c r="O50" s="2"/>
      <c r="P50" s="2"/>
      <c r="Q50" s="2"/>
      <c r="R50" s="2"/>
      <c r="S50" s="2"/>
      <c r="T50" s="2"/>
      <c r="U50" s="2"/>
      <c r="V50" s="2"/>
      <c r="W50" s="2"/>
      <c r="X50" s="2"/>
      <c r="Y50" s="2"/>
      <c r="Z50" s="2"/>
    </row>
    <row r="51" ht="15.75" customHeight="1">
      <c r="A51" s="1" t="s">
        <v>200</v>
      </c>
      <c r="B51" s="1">
        <v>0.0</v>
      </c>
      <c r="C51" s="1">
        <v>0.0</v>
      </c>
      <c r="D51" s="1">
        <v>0.0</v>
      </c>
      <c r="E51" s="1">
        <v>0.0</v>
      </c>
      <c r="F51" s="1">
        <v>0.0</v>
      </c>
      <c r="G51" s="1">
        <v>0.0</v>
      </c>
      <c r="H51" s="1">
        <v>0.0</v>
      </c>
      <c r="I51" s="1">
        <v>0.0</v>
      </c>
      <c r="J51" s="1">
        <v>2.0</v>
      </c>
      <c r="K51" s="1">
        <v>2.0</v>
      </c>
      <c r="L51" s="2"/>
      <c r="M51" s="2"/>
      <c r="N51" s="2"/>
      <c r="O51" s="2"/>
      <c r="P51" s="2"/>
      <c r="Q51" s="2"/>
      <c r="R51" s="2"/>
      <c r="S51" s="2"/>
      <c r="T51" s="2"/>
      <c r="U51" s="2"/>
      <c r="V51" s="2"/>
      <c r="W51" s="2"/>
      <c r="X51" s="2"/>
      <c r="Y51" s="2"/>
      <c r="Z51" s="2"/>
    </row>
    <row r="52" ht="15.75" customHeight="1">
      <c r="A52" s="1" t="s">
        <v>201</v>
      </c>
      <c r="B52" s="1">
        <v>95.0</v>
      </c>
      <c r="C52" s="1">
        <v>1.0</v>
      </c>
      <c r="D52" s="1">
        <v>0.0</v>
      </c>
      <c r="E52" s="1">
        <v>0.0</v>
      </c>
      <c r="F52" s="1">
        <v>0.0</v>
      </c>
      <c r="G52" s="1">
        <v>0.0</v>
      </c>
      <c r="H52" s="1">
        <v>0.0</v>
      </c>
      <c r="I52" s="1">
        <v>0.0</v>
      </c>
      <c r="J52" s="1">
        <v>10.0</v>
      </c>
      <c r="K52" s="1">
        <v>6.0</v>
      </c>
      <c r="L52" s="2"/>
      <c r="M52" s="2"/>
      <c r="N52" s="2"/>
      <c r="O52" s="2"/>
      <c r="P52" s="2"/>
      <c r="Q52" s="2"/>
      <c r="R52" s="2"/>
      <c r="S52" s="2"/>
      <c r="T52" s="2"/>
      <c r="U52" s="2"/>
      <c r="V52" s="2"/>
      <c r="W52" s="2"/>
      <c r="X52" s="2"/>
      <c r="Y52" s="2"/>
      <c r="Z52" s="2"/>
    </row>
    <row r="53" ht="15.75" customHeight="1">
      <c r="A53" s="1" t="s">
        <v>202</v>
      </c>
      <c r="B53" s="1">
        <v>6.0</v>
      </c>
      <c r="C53" s="1">
        <v>0.0</v>
      </c>
      <c r="D53" s="1">
        <v>1.0</v>
      </c>
      <c r="E53" s="1">
        <v>3.0</v>
      </c>
      <c r="F53" s="1">
        <v>7.0</v>
      </c>
      <c r="G53" s="1">
        <v>10.0</v>
      </c>
      <c r="H53" s="1">
        <v>8.0</v>
      </c>
      <c r="I53" s="1">
        <v>10.0</v>
      </c>
      <c r="J53" s="1">
        <v>0.0</v>
      </c>
      <c r="K53" s="1">
        <v>0.0</v>
      </c>
      <c r="L53" s="2"/>
      <c r="M53" s="2"/>
      <c r="N53" s="2"/>
      <c r="O53" s="2"/>
      <c r="P53" s="2"/>
      <c r="Q53" s="2"/>
      <c r="R53" s="2"/>
      <c r="S53" s="2"/>
      <c r="T53" s="2"/>
      <c r="U53" s="2"/>
      <c r="V53" s="2"/>
      <c r="W53" s="2"/>
      <c r="X53" s="2"/>
      <c r="Y53" s="2"/>
      <c r="Z53" s="2"/>
    </row>
    <row r="54" ht="15.75" customHeight="1">
      <c r="A54" s="1" t="s">
        <v>203</v>
      </c>
      <c r="B54" s="1">
        <v>1.0</v>
      </c>
      <c r="C54" s="1">
        <v>1.0</v>
      </c>
      <c r="D54" s="1">
        <v>1.0</v>
      </c>
      <c r="E54" s="1">
        <v>3.0</v>
      </c>
      <c r="F54" s="1">
        <v>7.0</v>
      </c>
      <c r="G54" s="1">
        <v>10.0</v>
      </c>
      <c r="H54" s="1">
        <v>8.0</v>
      </c>
      <c r="I54" s="1">
        <v>10.0</v>
      </c>
      <c r="J54" s="1">
        <v>15.0</v>
      </c>
      <c r="K54" s="1">
        <v>14.0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21</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214</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235</v>
      </c>
      <c r="K6" s="1" t="s">
        <v>236</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v>95.0</v>
      </c>
      <c r="G9" s="1" t="s">
        <v>255</v>
      </c>
      <c r="H9" s="1" t="s">
        <v>256</v>
      </c>
      <c r="I9" s="1" t="s">
        <v>257</v>
      </c>
      <c r="J9" s="1" t="s">
        <v>258</v>
      </c>
      <c r="K9" s="1" t="s">
        <v>259</v>
      </c>
      <c r="L9" s="2"/>
      <c r="M9" s="2"/>
      <c r="N9" s="2"/>
      <c r="O9" s="2"/>
      <c r="P9" s="2"/>
      <c r="Q9" s="2"/>
      <c r="R9" s="2"/>
      <c r="S9" s="2"/>
      <c r="T9" s="2"/>
      <c r="U9" s="2"/>
      <c r="V9" s="2"/>
      <c r="W9" s="2"/>
      <c r="X9" s="2"/>
      <c r="Y9" s="2"/>
      <c r="Z9" s="2"/>
    </row>
    <row r="10">
      <c r="A10" s="1" t="s">
        <v>260</v>
      </c>
      <c r="B10" s="1" t="s">
        <v>261</v>
      </c>
      <c r="C10" s="1" t="s">
        <v>262</v>
      </c>
      <c r="D10" s="1" t="s">
        <v>263</v>
      </c>
      <c r="E10" s="1" t="s">
        <v>264</v>
      </c>
      <c r="F10" s="1" t="s">
        <v>265</v>
      </c>
      <c r="G10" s="1" t="s">
        <v>266</v>
      </c>
      <c r="H10" s="1" t="s">
        <v>267</v>
      </c>
      <c r="I10" s="1" t="s">
        <v>268</v>
      </c>
      <c r="J10" s="1" t="s">
        <v>269</v>
      </c>
      <c r="K10" s="1" t="s">
        <v>270</v>
      </c>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t="s">
        <v>283</v>
      </c>
      <c r="C12" s="1" t="s">
        <v>284</v>
      </c>
      <c r="D12" s="1" t="s">
        <v>285</v>
      </c>
      <c r="E12" s="1" t="s">
        <v>286</v>
      </c>
      <c r="F12" s="1" t="s">
        <v>287</v>
      </c>
      <c r="G12" s="1" t="s">
        <v>288</v>
      </c>
      <c r="H12" s="1" t="s">
        <v>289</v>
      </c>
      <c r="I12" s="1" t="s">
        <v>290</v>
      </c>
      <c r="J12" s="1" t="s">
        <v>291</v>
      </c>
      <c r="K12" s="1" t="s">
        <v>292</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311</v>
      </c>
      <c r="G16" s="1" t="s">
        <v>312</v>
      </c>
      <c r="H16" s="1" t="s">
        <v>313</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t="s">
        <v>326</v>
      </c>
      <c r="L17" s="2"/>
      <c r="M17" s="2"/>
      <c r="N17" s="2"/>
      <c r="O17" s="2"/>
      <c r="P17" s="2"/>
      <c r="Q17" s="2"/>
      <c r="R17" s="2"/>
      <c r="S17" s="2"/>
      <c r="T17" s="2"/>
      <c r="U17" s="2"/>
      <c r="V17" s="2"/>
      <c r="W17" s="2"/>
      <c r="X17" s="2"/>
      <c r="Y17" s="2"/>
      <c r="Z17" s="2"/>
    </row>
    <row r="18">
      <c r="A18" s="1" t="s">
        <v>327</v>
      </c>
      <c r="B18" s="1" t="s">
        <v>328</v>
      </c>
      <c r="C18" s="1" t="s">
        <v>329</v>
      </c>
      <c r="D18" s="1" t="s">
        <v>330</v>
      </c>
      <c r="E18" s="1" t="s">
        <v>331</v>
      </c>
      <c r="F18" s="1" t="s">
        <v>332</v>
      </c>
      <c r="G18" s="1" t="s">
        <v>333</v>
      </c>
      <c r="H18" s="1" t="s">
        <v>334</v>
      </c>
      <c r="I18" s="1" t="s">
        <v>265</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338</v>
      </c>
      <c r="C20" s="1" t="s">
        <v>339</v>
      </c>
      <c r="D20" s="1" t="s">
        <v>340</v>
      </c>
      <c r="E20" s="1" t="s">
        <v>341</v>
      </c>
      <c r="F20" s="1" t="s">
        <v>342</v>
      </c>
      <c r="G20" s="1" t="s">
        <v>343</v>
      </c>
      <c r="H20" s="1" t="s">
        <v>344</v>
      </c>
      <c r="I20" s="1" t="s">
        <v>345</v>
      </c>
      <c r="J20" s="1" t="s">
        <v>346</v>
      </c>
      <c r="K20" s="1" t="s">
        <v>347</v>
      </c>
      <c r="L20" s="2"/>
      <c r="M20" s="2"/>
      <c r="N20" s="2"/>
      <c r="O20" s="2"/>
      <c r="P20" s="2"/>
      <c r="Q20" s="2"/>
      <c r="R20" s="2"/>
      <c r="S20" s="2"/>
      <c r="T20" s="2"/>
      <c r="U20" s="2"/>
      <c r="V20" s="2"/>
      <c r="W20" s="2"/>
      <c r="X20" s="2"/>
      <c r="Y20" s="2"/>
      <c r="Z20" s="2"/>
    </row>
    <row r="21" ht="15.75" customHeight="1">
      <c r="A21" s="1" t="s">
        <v>348</v>
      </c>
      <c r="B21" s="1" t="s">
        <v>349</v>
      </c>
      <c r="C21" s="1" t="s">
        <v>350</v>
      </c>
      <c r="D21" s="1" t="s">
        <v>351</v>
      </c>
      <c r="E21" s="1" t="s">
        <v>352</v>
      </c>
      <c r="F21" s="1" t="s">
        <v>353</v>
      </c>
      <c r="G21" s="1" t="s">
        <v>354</v>
      </c>
      <c r="H21" s="1" t="s">
        <v>355</v>
      </c>
      <c r="I21" s="1" t="s">
        <v>356</v>
      </c>
      <c r="J21" s="1" t="s">
        <v>357</v>
      </c>
      <c r="K21" s="1" t="s">
        <v>357</v>
      </c>
      <c r="L21" s="2"/>
      <c r="M21" s="2"/>
      <c r="N21" s="2"/>
      <c r="O21" s="2"/>
      <c r="P21" s="2"/>
      <c r="Q21" s="2"/>
      <c r="R21" s="2"/>
      <c r="S21" s="2"/>
      <c r="T21" s="2"/>
      <c r="U21" s="2"/>
      <c r="V21" s="2"/>
      <c r="W21" s="2"/>
      <c r="X21" s="2"/>
      <c r="Y21" s="2"/>
      <c r="Z21" s="2"/>
    </row>
    <row r="22" ht="15.75" customHeight="1">
      <c r="A22" s="1" t="s">
        <v>358</v>
      </c>
      <c r="B22" s="1" t="s">
        <v>359</v>
      </c>
      <c r="C22" s="1" t="s">
        <v>360</v>
      </c>
      <c r="D22" s="1" t="s">
        <v>361</v>
      </c>
      <c r="E22" s="1" t="s">
        <v>362</v>
      </c>
      <c r="F22" s="1" t="s">
        <v>363</v>
      </c>
      <c r="G22" s="1" t="s">
        <v>364</v>
      </c>
      <c r="H22" s="1" t="s">
        <v>365</v>
      </c>
      <c r="I22" s="1" t="s">
        <v>366</v>
      </c>
      <c r="J22" s="1" t="s">
        <v>367</v>
      </c>
      <c r="K22" s="1" t="s">
        <v>368</v>
      </c>
      <c r="L22" s="2"/>
      <c r="M22" s="2"/>
      <c r="N22" s="2"/>
      <c r="O22" s="2"/>
      <c r="P22" s="2"/>
      <c r="Q22" s="2"/>
      <c r="R22" s="2"/>
      <c r="S22" s="2"/>
      <c r="T22" s="2"/>
      <c r="U22" s="2"/>
      <c r="V22" s="2"/>
      <c r="W22" s="2"/>
      <c r="X22" s="2"/>
      <c r="Y22" s="2"/>
      <c r="Z22" s="2"/>
    </row>
    <row r="23" ht="15.75" customHeight="1">
      <c r="A23" s="1" t="s">
        <v>369</v>
      </c>
      <c r="B23" s="1" t="s">
        <v>370</v>
      </c>
      <c r="C23" s="1" t="s">
        <v>371</v>
      </c>
      <c r="D23" s="1" t="s">
        <v>372</v>
      </c>
      <c r="E23" s="1" t="s">
        <v>373</v>
      </c>
      <c r="F23" s="1" t="s">
        <v>374</v>
      </c>
      <c r="G23" s="1" t="s">
        <v>374</v>
      </c>
      <c r="H23" s="1" t="s">
        <v>375</v>
      </c>
      <c r="I23" s="1" t="s">
        <v>376</v>
      </c>
      <c r="J23" s="1" t="s">
        <v>371</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363</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402</v>
      </c>
      <c r="D27" s="1" t="s">
        <v>403</v>
      </c>
      <c r="E27" s="1" t="s">
        <v>404</v>
      </c>
      <c r="F27" s="1" t="s">
        <v>405</v>
      </c>
      <c r="G27" s="1" t="s">
        <v>406</v>
      </c>
      <c r="H27" s="1" t="s">
        <v>178</v>
      </c>
      <c r="I27" s="1" t="s">
        <v>407</v>
      </c>
      <c r="J27" s="1" t="s">
        <v>408</v>
      </c>
      <c r="K27" s="1" t="s">
        <v>409</v>
      </c>
      <c r="L27" s="2"/>
      <c r="M27" s="2"/>
      <c r="N27" s="2"/>
      <c r="O27" s="2"/>
      <c r="P27" s="2"/>
      <c r="Q27" s="2"/>
      <c r="R27" s="2"/>
      <c r="S27" s="2"/>
      <c r="T27" s="2"/>
      <c r="U27" s="2"/>
      <c r="V27" s="2"/>
      <c r="W27" s="2"/>
      <c r="X27" s="2"/>
      <c r="Y27" s="2"/>
      <c r="Z27" s="2"/>
    </row>
    <row r="28" ht="15.75" customHeight="1">
      <c r="A28" s="1" t="s">
        <v>410</v>
      </c>
      <c r="B28" s="1" t="s">
        <v>411</v>
      </c>
      <c r="C28" s="1" t="s">
        <v>412</v>
      </c>
      <c r="D28" s="1" t="s">
        <v>413</v>
      </c>
      <c r="E28" s="1" t="s">
        <v>414</v>
      </c>
      <c r="F28" s="1" t="s">
        <v>415</v>
      </c>
      <c r="G28" s="1" t="s">
        <v>416</v>
      </c>
      <c r="H28" s="1" t="s">
        <v>417</v>
      </c>
      <c r="I28" s="1" t="s">
        <v>418</v>
      </c>
      <c r="J28" s="1" t="s">
        <v>419</v>
      </c>
      <c r="K28" s="1" t="s">
        <v>420</v>
      </c>
      <c r="L28" s="2"/>
      <c r="M28" s="2"/>
      <c r="N28" s="2"/>
      <c r="O28" s="2"/>
      <c r="P28" s="2"/>
      <c r="Q28" s="2"/>
      <c r="R28" s="2"/>
      <c r="S28" s="2"/>
      <c r="T28" s="2"/>
      <c r="U28" s="2"/>
      <c r="V28" s="2"/>
      <c r="W28" s="2"/>
      <c r="X28" s="2"/>
      <c r="Y28" s="2"/>
      <c r="Z28" s="2"/>
    </row>
    <row r="29" ht="15.75" customHeight="1">
      <c r="A29" s="1" t="s">
        <v>421</v>
      </c>
      <c r="B29" s="1" t="s">
        <v>422</v>
      </c>
      <c r="C29" s="1" t="s">
        <v>423</v>
      </c>
      <c r="D29" s="1" t="s">
        <v>424</v>
      </c>
      <c r="E29" s="1" t="s">
        <v>425</v>
      </c>
      <c r="F29" s="1" t="s">
        <v>426</v>
      </c>
      <c r="G29" s="1" t="s">
        <v>427</v>
      </c>
      <c r="H29" s="1" t="s">
        <v>428</v>
      </c>
      <c r="I29" s="1" t="s">
        <v>429</v>
      </c>
      <c r="J29" s="1" t="s">
        <v>430</v>
      </c>
      <c r="K29" s="1" t="s">
        <v>431</v>
      </c>
      <c r="L29" s="2"/>
      <c r="M29" s="2"/>
      <c r="N29" s="2"/>
      <c r="O29" s="2"/>
      <c r="P29" s="2"/>
      <c r="Q29" s="2"/>
      <c r="R29" s="2"/>
      <c r="S29" s="2"/>
      <c r="T29" s="2"/>
      <c r="U29" s="2"/>
      <c r="V29" s="2"/>
      <c r="W29" s="2"/>
      <c r="X29" s="2"/>
      <c r="Y29" s="2"/>
      <c r="Z29" s="2"/>
    </row>
    <row r="30" ht="15.75" customHeight="1">
      <c r="A30" s="1" t="s">
        <v>432</v>
      </c>
      <c r="B30" s="1" t="s">
        <v>433</v>
      </c>
      <c r="C30" s="1" t="s">
        <v>434</v>
      </c>
      <c r="D30" s="1" t="s">
        <v>435</v>
      </c>
      <c r="E30" s="1" t="s">
        <v>436</v>
      </c>
      <c r="F30" s="1" t="s">
        <v>437</v>
      </c>
      <c r="G30" s="1" t="s">
        <v>438</v>
      </c>
      <c r="H30" s="1" t="s">
        <v>439</v>
      </c>
      <c r="I30" s="1" t="s">
        <v>440</v>
      </c>
      <c r="J30" s="1" t="s">
        <v>441</v>
      </c>
      <c r="K30" s="1" t="s">
        <v>442</v>
      </c>
      <c r="L30" s="2"/>
      <c r="M30" s="2"/>
      <c r="N30" s="2"/>
      <c r="O30" s="2"/>
      <c r="P30" s="2"/>
      <c r="Q30" s="2"/>
      <c r="R30" s="2"/>
      <c r="S30" s="2"/>
      <c r="T30" s="2"/>
      <c r="U30" s="2"/>
      <c r="V30" s="2"/>
      <c r="W30" s="2"/>
      <c r="X30" s="2"/>
      <c r="Y30" s="2"/>
      <c r="Z30" s="2"/>
    </row>
    <row r="31" ht="15.75" customHeight="1">
      <c r="A31" s="1" t="s">
        <v>443</v>
      </c>
      <c r="B31" s="1" t="s">
        <v>444</v>
      </c>
      <c r="C31" s="1" t="s">
        <v>445</v>
      </c>
      <c r="D31" s="1" t="s">
        <v>446</v>
      </c>
      <c r="E31" s="1" t="s">
        <v>447</v>
      </c>
      <c r="F31" s="1" t="s">
        <v>448</v>
      </c>
      <c r="G31" s="1" t="s">
        <v>449</v>
      </c>
      <c r="H31" s="1" t="s">
        <v>450</v>
      </c>
      <c r="I31" s="1" t="s">
        <v>451</v>
      </c>
      <c r="J31" s="1" t="s">
        <v>452</v>
      </c>
      <c r="K31" s="1" t="s">
        <v>453</v>
      </c>
      <c r="L31" s="2"/>
      <c r="M31" s="2"/>
      <c r="N31" s="2"/>
      <c r="O31" s="2"/>
      <c r="P31" s="2"/>
      <c r="Q31" s="2"/>
      <c r="R31" s="2"/>
      <c r="S31" s="2"/>
      <c r="T31" s="2"/>
      <c r="U31" s="2"/>
      <c r="V31" s="2"/>
      <c r="W31" s="2"/>
      <c r="X31" s="2"/>
      <c r="Y31" s="2"/>
      <c r="Z31" s="2"/>
    </row>
    <row r="32" ht="15.75" customHeight="1">
      <c r="A32" s="1" t="s">
        <v>454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455</v>
      </c>
      <c r="B33" s="1" t="s">
        <v>456</v>
      </c>
      <c r="C33" s="1" t="s">
        <v>457</v>
      </c>
      <c r="D33" s="1" t="s">
        <v>458</v>
      </c>
      <c r="E33" s="1" t="s">
        <v>459</v>
      </c>
      <c r="F33" s="1" t="s">
        <v>460</v>
      </c>
      <c r="G33" s="1" t="s">
        <v>461</v>
      </c>
      <c r="H33" s="1" t="s">
        <v>462</v>
      </c>
      <c r="I33" s="1" t="s">
        <v>463</v>
      </c>
      <c r="J33" s="1" t="s">
        <v>464</v>
      </c>
      <c r="K33" s="1" t="s">
        <v>465</v>
      </c>
      <c r="L33" s="2"/>
      <c r="M33" s="2"/>
      <c r="N33" s="2"/>
      <c r="O33" s="2"/>
      <c r="P33" s="2"/>
      <c r="Q33" s="2"/>
      <c r="R33" s="2"/>
      <c r="S33" s="2"/>
      <c r="T33" s="2"/>
      <c r="U33" s="2"/>
      <c r="V33" s="2"/>
      <c r="W33" s="2"/>
      <c r="X33" s="2"/>
      <c r="Y33" s="2"/>
      <c r="Z33" s="2"/>
    </row>
    <row r="34" ht="15.75" customHeight="1">
      <c r="A34" s="1" t="s">
        <v>466</v>
      </c>
      <c r="B34" s="1" t="s">
        <v>467</v>
      </c>
      <c r="C34" s="1" t="s">
        <v>468</v>
      </c>
      <c r="D34" s="1" t="s">
        <v>469</v>
      </c>
      <c r="E34" s="1" t="s">
        <v>470</v>
      </c>
      <c r="F34" s="1" t="s">
        <v>460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t="s">
        <v>456</v>
      </c>
      <c r="C35" s="1" t="s">
        <v>457</v>
      </c>
      <c r="D35" s="1" t="s">
        <v>477</v>
      </c>
      <c r="E35" s="1" t="s">
        <v>478</v>
      </c>
      <c r="F35" s="1" t="s">
        <v>479</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t="s">
        <v>467</v>
      </c>
      <c r="C36" s="1" t="s">
        <v>468</v>
      </c>
      <c r="D36" s="1" t="s">
        <v>486</v>
      </c>
      <c r="E36" s="1" t="s">
        <v>487</v>
      </c>
      <c r="F36" s="1" t="s">
        <v>479</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v>-3.0</v>
      </c>
      <c r="F39" s="1" t="s">
        <v>519</v>
      </c>
      <c r="G39" s="1" t="s">
        <v>520</v>
      </c>
      <c r="H39" s="1" t="s">
        <v>268</v>
      </c>
      <c r="I39" s="1" t="s">
        <v>521</v>
      </c>
      <c r="J39" s="1" t="s">
        <v>522</v>
      </c>
      <c r="K39" s="1" t="s">
        <v>523</v>
      </c>
      <c r="L39" s="2"/>
      <c r="M39" s="2"/>
      <c r="N39" s="2"/>
      <c r="O39" s="2"/>
      <c r="P39" s="2"/>
      <c r="Q39" s="2"/>
      <c r="R39" s="2"/>
      <c r="S39" s="2"/>
      <c r="T39" s="2"/>
      <c r="U39" s="2"/>
      <c r="V39" s="2"/>
      <c r="W39" s="2"/>
      <c r="X39" s="2"/>
      <c r="Y39" s="2"/>
      <c r="Z39" s="2"/>
    </row>
    <row r="40" ht="15.75" customHeight="1">
      <c r="A40" s="1" t="s">
        <v>524</v>
      </c>
      <c r="B40" s="1" t="s">
        <v>525</v>
      </c>
      <c r="C40" s="1" t="s">
        <v>526</v>
      </c>
      <c r="D40" s="1" t="s">
        <v>527</v>
      </c>
      <c r="E40" s="1" t="s">
        <v>528</v>
      </c>
      <c r="F40" s="1" t="s">
        <v>207</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537</v>
      </c>
      <c r="E41" s="1" t="s">
        <v>538</v>
      </c>
      <c r="F41" s="1">
        <v>0.0</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460</v>
      </c>
      <c r="D42" s="1" t="s">
        <v>546</v>
      </c>
      <c r="E42" s="1" t="s">
        <v>357</v>
      </c>
      <c r="F42" s="1" t="s">
        <v>547</v>
      </c>
      <c r="G42" s="1" t="s">
        <v>548</v>
      </c>
      <c r="H42" s="1" t="s">
        <v>549</v>
      </c>
      <c r="I42" s="1" t="s">
        <v>550</v>
      </c>
      <c r="J42" s="1" t="s">
        <v>551</v>
      </c>
      <c r="K42" s="1" t="s">
        <v>552</v>
      </c>
      <c r="L42" s="2"/>
      <c r="M42" s="2"/>
      <c r="N42" s="2"/>
      <c r="O42" s="2"/>
      <c r="P42" s="2"/>
      <c r="Q42" s="2"/>
      <c r="R42" s="2"/>
      <c r="S42" s="2"/>
      <c r="T42" s="2"/>
      <c r="U42" s="2"/>
      <c r="V42" s="2"/>
      <c r="W42" s="2"/>
      <c r="X42" s="2"/>
      <c r="Y42" s="2"/>
      <c r="Z42" s="2"/>
    </row>
    <row r="43" ht="15.75" customHeight="1">
      <c r="A43" s="1" t="s">
        <v>553</v>
      </c>
      <c r="B43" s="1" t="s">
        <v>554</v>
      </c>
      <c r="C43" s="1" t="s">
        <v>555</v>
      </c>
      <c r="D43" s="1" t="s">
        <v>556</v>
      </c>
      <c r="E43" s="1" t="s">
        <v>557</v>
      </c>
      <c r="F43" s="1">
        <v>0.0</v>
      </c>
      <c r="G43" s="1" t="s">
        <v>558</v>
      </c>
      <c r="H43" s="1" t="s">
        <v>559</v>
      </c>
      <c r="I43" s="1" t="s">
        <v>560</v>
      </c>
      <c r="J43" s="1" t="s">
        <v>561</v>
      </c>
      <c r="K43" s="1" t="s">
        <v>536</v>
      </c>
      <c r="L43" s="2"/>
      <c r="M43" s="2"/>
      <c r="N43" s="2"/>
      <c r="O43" s="2"/>
      <c r="P43" s="2"/>
      <c r="Q43" s="2"/>
      <c r="R43" s="2"/>
      <c r="S43" s="2"/>
      <c r="T43" s="2"/>
      <c r="U43" s="2"/>
      <c r="V43" s="2"/>
      <c r="W43" s="2"/>
      <c r="X43" s="2"/>
      <c r="Y43" s="2"/>
      <c r="Z43" s="2"/>
    </row>
    <row r="44" ht="15.75" customHeight="1">
      <c r="A44" s="1" t="s">
        <v>562</v>
      </c>
      <c r="B44" s="1" t="s">
        <v>563</v>
      </c>
      <c r="C44" s="1" t="s">
        <v>460</v>
      </c>
      <c r="D44" s="1" t="s">
        <v>564</v>
      </c>
      <c r="E44" s="1" t="s">
        <v>565</v>
      </c>
      <c r="F44" s="1" t="s">
        <v>566</v>
      </c>
      <c r="G44" s="1" t="s">
        <v>567</v>
      </c>
      <c r="H44" s="1" t="s">
        <v>488</v>
      </c>
      <c r="I44" s="1" t="s">
        <v>568</v>
      </c>
      <c r="J44" s="1" t="s">
        <v>569</v>
      </c>
      <c r="K44" s="1" t="s">
        <v>560</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v>47.0</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t="s">
        <v>376</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625</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625</v>
      </c>
      <c r="C53" s="1" t="s">
        <v>626</v>
      </c>
      <c r="D53" s="1" t="s">
        <v>627</v>
      </c>
      <c r="E53" s="1" t="s">
        <v>628</v>
      </c>
      <c r="F53" s="1" t="s">
        <v>637</v>
      </c>
      <c r="G53" s="1" t="s">
        <v>638</v>
      </c>
      <c r="H53" s="1" t="s">
        <v>639</v>
      </c>
      <c r="I53" s="1" t="s">
        <v>632</v>
      </c>
      <c r="J53" s="1" t="s">
        <v>633</v>
      </c>
      <c r="K53" s="1" t="s">
        <v>634</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567</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528</v>
      </c>
      <c r="H58" s="1" t="s">
        <v>689</v>
      </c>
      <c r="I58" s="1" t="s">
        <v>118</v>
      </c>
      <c r="J58" s="1" t="s">
        <v>690</v>
      </c>
      <c r="K58" s="1" t="s">
        <v>546</v>
      </c>
      <c r="L58" s="2"/>
      <c r="M58" s="2"/>
      <c r="N58" s="2"/>
      <c r="O58" s="2"/>
      <c r="P58" s="2"/>
      <c r="Q58" s="2"/>
      <c r="R58" s="2"/>
      <c r="S58" s="2"/>
      <c r="T58" s="2"/>
      <c r="U58" s="2"/>
      <c r="V58" s="2"/>
      <c r="W58" s="2"/>
      <c r="X58" s="2"/>
      <c r="Y58" s="2"/>
      <c r="Z58" s="2"/>
    </row>
    <row r="59" ht="15.75" customHeight="1">
      <c r="A59" s="1" t="s">
        <v>691</v>
      </c>
      <c r="B59" s="1">
        <v>0.0</v>
      </c>
      <c r="C59" s="1" t="s">
        <v>692</v>
      </c>
      <c r="D59" s="1" t="s">
        <v>693</v>
      </c>
      <c r="E59" s="1" t="s">
        <v>694</v>
      </c>
      <c r="F59" s="1" t="s">
        <v>695</v>
      </c>
      <c r="G59" s="1" t="s">
        <v>696</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v>0.0</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591</v>
      </c>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771</v>
      </c>
      <c r="G67" s="1" t="s">
        <v>772</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670</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788</v>
      </c>
      <c r="C69" s="1" t="s">
        <v>789</v>
      </c>
      <c r="D69" s="1" t="s">
        <v>790</v>
      </c>
      <c r="E69" s="1" t="s">
        <v>791</v>
      </c>
      <c r="F69" s="1" t="s">
        <v>792</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821</v>
      </c>
      <c r="B73" s="1" t="s">
        <v>822</v>
      </c>
      <c r="C73" s="1" t="s">
        <v>811</v>
      </c>
      <c r="D73" s="1" t="s">
        <v>812</v>
      </c>
      <c r="E73" s="1" t="s">
        <v>813</v>
      </c>
      <c r="F73" s="1" t="s">
        <v>823</v>
      </c>
      <c r="G73" s="1" t="s">
        <v>824</v>
      </c>
      <c r="H73" s="1" t="s">
        <v>825</v>
      </c>
      <c r="I73" s="1" t="s">
        <v>826</v>
      </c>
      <c r="J73" s="1" t="s">
        <v>818</v>
      </c>
      <c r="K73" s="1" t="s">
        <v>819</v>
      </c>
      <c r="L73" s="2"/>
      <c r="M73" s="2"/>
      <c r="N73" s="2"/>
      <c r="O73" s="2"/>
      <c r="P73" s="2"/>
      <c r="Q73" s="2"/>
      <c r="R73" s="2"/>
      <c r="S73" s="2"/>
      <c r="T73" s="2"/>
      <c r="U73" s="2"/>
      <c r="V73" s="2"/>
      <c r="W73" s="2"/>
      <c r="X73" s="2"/>
      <c r="Y73" s="2"/>
      <c r="Z73" s="2"/>
    </row>
    <row r="74" ht="15.75" customHeight="1">
      <c r="A74" s="1" t="s">
        <v>827</v>
      </c>
      <c r="B74" s="1" t="s">
        <v>825</v>
      </c>
      <c r="C74" s="1" t="s">
        <v>828</v>
      </c>
      <c r="D74" s="1" t="s">
        <v>829</v>
      </c>
      <c r="E74" s="1" t="s">
        <v>830</v>
      </c>
      <c r="F74" s="1" t="s">
        <v>831</v>
      </c>
      <c r="G74" s="1" t="s">
        <v>832</v>
      </c>
      <c r="H74" s="1" t="s">
        <v>404</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837</v>
      </c>
      <c r="C75" s="1" t="s">
        <v>838</v>
      </c>
      <c r="D75" s="1" t="s">
        <v>839</v>
      </c>
      <c r="E75" s="1" t="s">
        <v>840</v>
      </c>
      <c r="F75" s="1" t="s">
        <v>841</v>
      </c>
      <c r="G75" s="1" t="s">
        <v>842</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340</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888</v>
      </c>
      <c r="K79" s="1" t="s">
        <v>331</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895</v>
      </c>
      <c r="H80" s="1" t="s">
        <v>896</v>
      </c>
      <c r="I80" s="1" t="s">
        <v>897</v>
      </c>
      <c r="J80" s="1" t="s">
        <v>209</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914</v>
      </c>
      <c r="F82" s="1" t="s">
        <v>915</v>
      </c>
      <c r="G82" s="1" t="s">
        <v>916</v>
      </c>
      <c r="H82" s="1" t="s">
        <v>917</v>
      </c>
      <c r="I82" s="1" t="s">
        <v>918</v>
      </c>
      <c r="J82" s="1" t="s">
        <v>919</v>
      </c>
      <c r="K82" s="1" t="s">
        <v>920</v>
      </c>
      <c r="L82" s="2"/>
      <c r="M82" s="2"/>
      <c r="N82" s="2"/>
      <c r="O82" s="2"/>
      <c r="P82" s="2"/>
      <c r="Q82" s="2"/>
      <c r="R82" s="2"/>
      <c r="S82" s="2"/>
      <c r="T82" s="2"/>
      <c r="U82" s="2"/>
      <c r="V82" s="2"/>
      <c r="W82" s="2"/>
      <c r="X82" s="2"/>
      <c r="Y82" s="2"/>
      <c r="Z82" s="2"/>
    </row>
    <row r="83" ht="15.75" customHeight="1">
      <c r="A83" s="1" t="s">
        <v>921</v>
      </c>
      <c r="B83" s="1" t="s">
        <v>922</v>
      </c>
      <c r="C83" s="1" t="s">
        <v>923</v>
      </c>
      <c r="D83" s="1" t="s">
        <v>540</v>
      </c>
      <c r="E83" s="1" t="s">
        <v>303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938</v>
      </c>
      <c r="J84" s="1" t="s">
        <v>480</v>
      </c>
      <c r="K84" s="1" t="s">
        <v>939</v>
      </c>
      <c r="L84" s="2"/>
      <c r="M84" s="2"/>
      <c r="N84" s="2"/>
      <c r="O84" s="2"/>
      <c r="P84" s="2"/>
      <c r="Q84" s="2"/>
      <c r="R84" s="2"/>
      <c r="S84" s="2"/>
      <c r="T84" s="2"/>
      <c r="U84" s="2"/>
      <c r="V84" s="2"/>
      <c r="W84" s="2"/>
      <c r="X84" s="2"/>
      <c r="Y84" s="2"/>
      <c r="Z84" s="2"/>
    </row>
    <row r="85" ht="15.75" customHeight="1">
      <c r="A85" s="1" t="s">
        <v>940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941</v>
      </c>
      <c r="B86" s="1" t="s">
        <v>942</v>
      </c>
      <c r="C86" s="1" t="s">
        <v>924</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759</v>
      </c>
      <c r="F87" s="1" t="s">
        <v>955</v>
      </c>
      <c r="G87" s="1" t="s">
        <v>956</v>
      </c>
      <c r="H87" s="1" t="s">
        <v>957</v>
      </c>
      <c r="I87" s="1" t="s">
        <v>958</v>
      </c>
      <c r="J87" s="1" t="s">
        <v>959</v>
      </c>
      <c r="K87" s="1" t="s">
        <v>960</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978</v>
      </c>
      <c r="H89" s="1" t="s">
        <v>979</v>
      </c>
      <c r="I89" s="1" t="s">
        <v>734</v>
      </c>
      <c r="J89" s="1" t="s">
        <v>980</v>
      </c>
      <c r="K89" s="1" t="s">
        <v>981</v>
      </c>
      <c r="L89" s="2"/>
      <c r="M89" s="2"/>
      <c r="N89" s="2"/>
      <c r="O89" s="2"/>
      <c r="P89" s="2"/>
      <c r="Q89" s="2"/>
      <c r="R89" s="2"/>
      <c r="S89" s="2"/>
      <c r="T89" s="2"/>
      <c r="U89" s="2"/>
      <c r="V89" s="2"/>
      <c r="W89" s="2"/>
      <c r="X89" s="2"/>
      <c r="Y89" s="2"/>
      <c r="Z89" s="2"/>
    </row>
    <row r="90" ht="15.75" customHeight="1">
      <c r="A90" s="1" t="s">
        <v>982</v>
      </c>
      <c r="B90" s="1" t="s">
        <v>983</v>
      </c>
      <c r="C90" s="1" t="s">
        <v>984</v>
      </c>
      <c r="D90" s="1" t="s">
        <v>985</v>
      </c>
      <c r="E90" s="1" t="s">
        <v>986</v>
      </c>
      <c r="F90" s="1" t="s">
        <v>987</v>
      </c>
      <c r="G90" s="1" t="s">
        <v>988</v>
      </c>
      <c r="H90" s="1" t="s">
        <v>989</v>
      </c>
      <c r="I90" s="1" t="s">
        <v>990</v>
      </c>
      <c r="J90" s="1" t="s">
        <v>991</v>
      </c>
      <c r="K90" s="1" t="s">
        <v>992</v>
      </c>
      <c r="L90" s="2"/>
      <c r="M90" s="2"/>
      <c r="N90" s="2"/>
      <c r="O90" s="2"/>
      <c r="P90" s="2"/>
      <c r="Q90" s="2"/>
      <c r="R90" s="2"/>
      <c r="S90" s="2"/>
      <c r="T90" s="2"/>
      <c r="U90" s="2"/>
      <c r="V90" s="2"/>
      <c r="W90" s="2"/>
      <c r="X90" s="2"/>
      <c r="Y90" s="2"/>
      <c r="Z90" s="2"/>
    </row>
    <row r="91" ht="15.75" customHeight="1">
      <c r="A91" s="1" t="s">
        <v>993</v>
      </c>
      <c r="B91" s="1" t="s">
        <v>994</v>
      </c>
      <c r="C91" s="1" t="s">
        <v>995</v>
      </c>
      <c r="D91" s="1" t="s">
        <v>996</v>
      </c>
      <c r="E91" s="1" t="s">
        <v>997</v>
      </c>
      <c r="F91" s="1" t="s">
        <v>998</v>
      </c>
      <c r="G91" s="1" t="s">
        <v>999</v>
      </c>
      <c r="H91" s="1" t="s">
        <v>1000</v>
      </c>
      <c r="I91" s="1" t="s">
        <v>361</v>
      </c>
      <c r="J91" s="1" t="s">
        <v>1001</v>
      </c>
      <c r="K91" s="1" t="s">
        <v>1002</v>
      </c>
      <c r="L91" s="2"/>
      <c r="M91" s="2"/>
      <c r="N91" s="2"/>
      <c r="O91" s="2"/>
      <c r="P91" s="2"/>
      <c r="Q91" s="2"/>
      <c r="R91" s="2"/>
      <c r="S91" s="2"/>
      <c r="T91" s="2"/>
      <c r="U91" s="2"/>
      <c r="V91" s="2"/>
      <c r="W91" s="2"/>
      <c r="X91" s="2"/>
      <c r="Y91" s="2"/>
      <c r="Z91" s="2"/>
    </row>
    <row r="92" ht="15.75" customHeight="1">
      <c r="A92" s="1" t="s">
        <v>1003</v>
      </c>
      <c r="B92" s="1" t="s">
        <v>994</v>
      </c>
      <c r="C92" s="1" t="s">
        <v>995</v>
      </c>
      <c r="D92" s="1" t="s">
        <v>996</v>
      </c>
      <c r="E92" s="1" t="s">
        <v>997</v>
      </c>
      <c r="F92" s="1" t="s">
        <v>998</v>
      </c>
      <c r="G92" s="1" t="s">
        <v>999</v>
      </c>
      <c r="H92" s="1" t="s">
        <v>1000</v>
      </c>
      <c r="I92" s="1" t="s">
        <v>361</v>
      </c>
      <c r="J92" s="1" t="s">
        <v>1001</v>
      </c>
      <c r="K92" s="1" t="s">
        <v>1002</v>
      </c>
      <c r="L92" s="2"/>
      <c r="M92" s="2"/>
      <c r="N92" s="2"/>
      <c r="O92" s="2"/>
      <c r="P92" s="2"/>
      <c r="Q92" s="2"/>
      <c r="R92" s="2"/>
      <c r="S92" s="2"/>
      <c r="T92" s="2"/>
      <c r="U92" s="2"/>
      <c r="V92" s="2"/>
      <c r="W92" s="2"/>
      <c r="X92" s="2"/>
      <c r="Y92" s="2"/>
      <c r="Z92" s="2"/>
    </row>
    <row r="93" ht="15.75" customHeight="1">
      <c r="A93" s="1" t="s">
        <v>1004</v>
      </c>
      <c r="B93" s="1" t="s">
        <v>1005</v>
      </c>
      <c r="C93" s="1" t="s">
        <v>1006</v>
      </c>
      <c r="D93" s="1" t="s">
        <v>996</v>
      </c>
      <c r="E93" s="1" t="s">
        <v>997</v>
      </c>
      <c r="F93" s="1" t="s">
        <v>1007</v>
      </c>
      <c r="G93" s="1" t="s">
        <v>1008</v>
      </c>
      <c r="H93" s="1" t="s">
        <v>1000</v>
      </c>
      <c r="I93" s="1" t="s">
        <v>394</v>
      </c>
      <c r="J93" s="1" t="s">
        <v>1009</v>
      </c>
      <c r="K93" s="1" t="s">
        <v>1002</v>
      </c>
      <c r="L93" s="2"/>
      <c r="M93" s="2"/>
      <c r="N93" s="2"/>
      <c r="O93" s="2"/>
      <c r="P93" s="2"/>
      <c r="Q93" s="2"/>
      <c r="R93" s="2"/>
      <c r="S93" s="2"/>
      <c r="T93" s="2"/>
      <c r="U93" s="2"/>
      <c r="V93" s="2"/>
      <c r="W93" s="2"/>
      <c r="X93" s="2"/>
      <c r="Y93" s="2"/>
      <c r="Z93" s="2"/>
    </row>
    <row r="94" ht="15.75" customHeight="1">
      <c r="A94" s="1" t="s">
        <v>1010</v>
      </c>
      <c r="B94" s="1" t="s">
        <v>1011</v>
      </c>
      <c r="C94" s="1" t="s">
        <v>1012</v>
      </c>
      <c r="D94" s="1" t="s">
        <v>1013</v>
      </c>
      <c r="E94" s="1" t="s">
        <v>1014</v>
      </c>
      <c r="F94" s="1" t="s">
        <v>1015</v>
      </c>
      <c r="G94" s="1" t="s">
        <v>1016</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1023</v>
      </c>
      <c r="D95" s="1" t="s">
        <v>1024</v>
      </c>
      <c r="E95" s="1" t="s">
        <v>1025</v>
      </c>
      <c r="F95" s="1" t="s">
        <v>1026</v>
      </c>
      <c r="G95" s="1" t="s">
        <v>1027</v>
      </c>
      <c r="H95" s="1" t="s">
        <v>611</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1040</v>
      </c>
      <c r="K96" s="1" t="s">
        <v>1041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610</v>
      </c>
      <c r="C98" s="1" t="s">
        <v>1054</v>
      </c>
      <c r="D98" s="1" t="s">
        <v>752</v>
      </c>
      <c r="E98" s="1" t="s">
        <v>1055</v>
      </c>
      <c r="F98" s="1" t="s">
        <v>1056</v>
      </c>
      <c r="G98" s="1" t="s">
        <v>1057</v>
      </c>
      <c r="H98" s="1" t="s">
        <v>1058</v>
      </c>
      <c r="I98" s="1" t="s">
        <v>949</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1067</v>
      </c>
      <c r="H99" s="1" t="s">
        <v>1068</v>
      </c>
      <c r="I99" s="1" t="s">
        <v>1069</v>
      </c>
      <c r="J99" s="1" t="s">
        <v>1070</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372</v>
      </c>
      <c r="I101" s="1" t="s">
        <v>1090</v>
      </c>
      <c r="J101" s="1" t="s">
        <v>215</v>
      </c>
      <c r="K101" s="1" t="s">
        <v>1091</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t="s">
        <v>1108</v>
      </c>
      <c r="G103" s="1" t="s">
        <v>1109</v>
      </c>
      <c r="H103" s="1" t="s">
        <v>1110</v>
      </c>
      <c r="I103" s="1" t="s">
        <v>1111</v>
      </c>
      <c r="J103" s="1" t="s">
        <v>852</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1118</v>
      </c>
      <c r="G104" s="1" t="s">
        <v>1119</v>
      </c>
      <c r="H104" s="1" t="s">
        <v>1120</v>
      </c>
      <c r="I104" s="1" t="s">
        <v>657</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v>0.0</v>
      </c>
      <c r="C106" s="1" t="s">
        <v>1125</v>
      </c>
      <c r="D106" s="1" t="s">
        <v>1126</v>
      </c>
      <c r="E106" s="1" t="s">
        <v>1127</v>
      </c>
      <c r="F106" s="1" t="s">
        <v>1128</v>
      </c>
      <c r="G106" s="1" t="s">
        <v>1129</v>
      </c>
      <c r="H106" s="1" t="s">
        <v>1130</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v>0.0</v>
      </c>
      <c r="C107" s="1" t="s">
        <v>1135</v>
      </c>
      <c r="D107" s="1" t="s">
        <v>1136</v>
      </c>
      <c r="E107" s="1" t="s">
        <v>1137</v>
      </c>
      <c r="F107" s="1" t="s">
        <v>1138</v>
      </c>
      <c r="G107" s="1" t="s">
        <v>1139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v>0.0</v>
      </c>
      <c r="C108" s="1" t="s">
        <v>1145</v>
      </c>
      <c r="D108" s="1" t="s">
        <v>107</v>
      </c>
      <c r="E108" s="1" t="s">
        <v>1146</v>
      </c>
      <c r="F108" s="1" t="s">
        <v>1147</v>
      </c>
      <c r="G108" s="1" t="s">
        <v>1148</v>
      </c>
      <c r="H108" s="1">
        <v>19.0</v>
      </c>
      <c r="I108" s="1" t="s">
        <v>1149</v>
      </c>
      <c r="J108" s="1" t="s">
        <v>1150</v>
      </c>
      <c r="K108" s="1" t="s">
        <v>1151</v>
      </c>
      <c r="L108" s="2"/>
      <c r="M108" s="2"/>
      <c r="N108" s="2"/>
      <c r="O108" s="2"/>
      <c r="P108" s="2"/>
      <c r="Q108" s="2"/>
      <c r="R108" s="2"/>
      <c r="S108" s="2"/>
      <c r="T108" s="2"/>
      <c r="U108" s="2"/>
      <c r="V108" s="2"/>
      <c r="W108" s="2"/>
      <c r="X108" s="2"/>
      <c r="Y108" s="2"/>
      <c r="Z108" s="2"/>
    </row>
    <row r="109" ht="15.75" customHeight="1">
      <c r="A109" s="1" t="s">
        <v>1152</v>
      </c>
      <c r="B109" s="1">
        <v>0.0</v>
      </c>
      <c r="C109" s="1" t="s">
        <v>1153</v>
      </c>
      <c r="D109" s="1" t="s">
        <v>1154</v>
      </c>
      <c r="E109" s="1" t="s">
        <v>1155</v>
      </c>
      <c r="F109" s="1" t="s">
        <v>870</v>
      </c>
      <c r="G109" s="1" t="s">
        <v>1156</v>
      </c>
      <c r="H109" s="1" t="s">
        <v>1157</v>
      </c>
      <c r="I109" s="1" t="s">
        <v>1158</v>
      </c>
      <c r="J109" s="1" t="s">
        <v>1159</v>
      </c>
      <c r="K109" s="1" t="s">
        <v>546</v>
      </c>
      <c r="L109" s="2"/>
      <c r="M109" s="2"/>
      <c r="N109" s="2"/>
      <c r="O109" s="2"/>
      <c r="P109" s="2"/>
      <c r="Q109" s="2"/>
      <c r="R109" s="2"/>
      <c r="S109" s="2"/>
      <c r="T109" s="2"/>
      <c r="U109" s="2"/>
      <c r="V109" s="2"/>
      <c r="W109" s="2"/>
      <c r="X109" s="2"/>
      <c r="Y109" s="2"/>
      <c r="Z109" s="2"/>
    </row>
    <row r="110" ht="15.75" customHeight="1">
      <c r="A110" s="1" t="s">
        <v>1160</v>
      </c>
      <c r="B110" s="1">
        <v>0.0</v>
      </c>
      <c r="C110" s="1" t="s">
        <v>1161</v>
      </c>
      <c r="D110" s="1" t="s">
        <v>1162</v>
      </c>
      <c r="E110" s="1" t="s">
        <v>1163</v>
      </c>
      <c r="F110" s="1" t="s">
        <v>353</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v>0.0</v>
      </c>
      <c r="C111" s="1" t="s">
        <v>1170</v>
      </c>
      <c r="D111" s="1" t="s">
        <v>1171</v>
      </c>
      <c r="E111" s="1" t="s">
        <v>1172</v>
      </c>
      <c r="F111" s="1">
        <v>9.0</v>
      </c>
      <c r="G111" s="1" t="s">
        <v>1173</v>
      </c>
      <c r="H111" s="1" t="s">
        <v>973</v>
      </c>
      <c r="I111" s="1" t="s">
        <v>831</v>
      </c>
      <c r="J111" s="1" t="s">
        <v>1008</v>
      </c>
      <c r="K111" s="1" t="s">
        <v>173</v>
      </c>
      <c r="L111" s="2"/>
      <c r="M111" s="2"/>
      <c r="N111" s="2"/>
      <c r="O111" s="2"/>
      <c r="P111" s="2"/>
      <c r="Q111" s="2"/>
      <c r="R111" s="2"/>
      <c r="S111" s="2"/>
      <c r="T111" s="2"/>
      <c r="U111" s="2"/>
      <c r="V111" s="2"/>
      <c r="W111" s="2"/>
      <c r="X111" s="2"/>
      <c r="Y111" s="2"/>
      <c r="Z111" s="2"/>
    </row>
    <row r="112" ht="15.75" customHeight="1">
      <c r="A112" s="1" t="s">
        <v>1174</v>
      </c>
      <c r="B112" s="1">
        <v>0.0</v>
      </c>
      <c r="C112" s="1" t="s">
        <v>1170</v>
      </c>
      <c r="D112" s="1" t="s">
        <v>1171</v>
      </c>
      <c r="E112" s="1" t="s">
        <v>1172</v>
      </c>
      <c r="F112" s="1">
        <v>9.0</v>
      </c>
      <c r="G112" s="1" t="s">
        <v>1173</v>
      </c>
      <c r="H112" s="1" t="s">
        <v>973</v>
      </c>
      <c r="I112" s="1" t="s">
        <v>831</v>
      </c>
      <c r="J112" s="1" t="s">
        <v>1008</v>
      </c>
      <c r="K112" s="1" t="s">
        <v>173</v>
      </c>
      <c r="L112" s="2"/>
      <c r="M112" s="2"/>
      <c r="N112" s="2"/>
      <c r="O112" s="2"/>
      <c r="P112" s="2"/>
      <c r="Q112" s="2"/>
      <c r="R112" s="2"/>
      <c r="S112" s="2"/>
      <c r="T112" s="2"/>
      <c r="U112" s="2"/>
      <c r="V112" s="2"/>
      <c r="W112" s="2"/>
      <c r="X112" s="2"/>
      <c r="Y112" s="2"/>
      <c r="Z112" s="2"/>
    </row>
    <row r="113" ht="15.75" customHeight="1">
      <c r="A113" s="1" t="s">
        <v>1175</v>
      </c>
      <c r="B113" s="1">
        <v>0.0</v>
      </c>
      <c r="C113" s="1" t="s">
        <v>1176</v>
      </c>
      <c r="D113" s="1" t="s">
        <v>1177</v>
      </c>
      <c r="E113" s="1" t="s">
        <v>1178</v>
      </c>
      <c r="F113" s="1" t="s">
        <v>1179</v>
      </c>
      <c r="G113" s="1" t="s">
        <v>1180</v>
      </c>
      <c r="H113" s="1" t="s">
        <v>973</v>
      </c>
      <c r="I113" s="1" t="s">
        <v>831</v>
      </c>
      <c r="J113" s="1" t="s">
        <v>1008</v>
      </c>
      <c r="K113" s="1" t="s">
        <v>1181</v>
      </c>
      <c r="L113" s="2"/>
      <c r="M113" s="2"/>
      <c r="N113" s="2"/>
      <c r="O113" s="2"/>
      <c r="P113" s="2"/>
      <c r="Q113" s="2"/>
      <c r="R113" s="2"/>
      <c r="S113" s="2"/>
      <c r="T113" s="2"/>
      <c r="U113" s="2"/>
      <c r="V113" s="2"/>
      <c r="W113" s="2"/>
      <c r="X113" s="2"/>
      <c r="Y113" s="2"/>
      <c r="Z113" s="2"/>
    </row>
    <row r="114" ht="15.75" customHeight="1">
      <c r="A114" s="1" t="s">
        <v>1182</v>
      </c>
      <c r="B114" s="1">
        <v>0.0</v>
      </c>
      <c r="C114" s="1" t="s">
        <v>1183</v>
      </c>
      <c r="D114" s="1" t="s">
        <v>1184</v>
      </c>
      <c r="E114" s="1" t="s">
        <v>1185</v>
      </c>
      <c r="F114" s="1" t="s">
        <v>1186</v>
      </c>
      <c r="G114" s="1" t="s">
        <v>1187</v>
      </c>
      <c r="H114" s="1" t="s">
        <v>816</v>
      </c>
      <c r="I114" s="1" t="s">
        <v>1188</v>
      </c>
      <c r="J114" s="1" t="s">
        <v>1189</v>
      </c>
      <c r="K114" s="1" t="s">
        <v>1190</v>
      </c>
      <c r="L114" s="2"/>
      <c r="M114" s="2"/>
      <c r="N114" s="2"/>
      <c r="O114" s="2"/>
      <c r="P114" s="2"/>
      <c r="Q114" s="2"/>
      <c r="R114" s="2"/>
      <c r="S114" s="2"/>
      <c r="T114" s="2"/>
      <c r="U114" s="2"/>
      <c r="V114" s="2"/>
      <c r="W114" s="2"/>
      <c r="X114" s="2"/>
      <c r="Y114" s="2"/>
      <c r="Z114" s="2"/>
    </row>
    <row r="115" ht="15.75" customHeight="1">
      <c r="A115" s="1" t="s">
        <v>1191</v>
      </c>
      <c r="B115" s="1">
        <v>0.0</v>
      </c>
      <c r="C115" s="1" t="s">
        <v>1192</v>
      </c>
      <c r="D115" s="1" t="s">
        <v>803</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v>0.0</v>
      </c>
      <c r="C116" s="1" t="s">
        <v>1201</v>
      </c>
      <c r="D116" s="1" t="s">
        <v>1202</v>
      </c>
      <c r="E116" s="1" t="s">
        <v>1203</v>
      </c>
      <c r="F116" s="1" t="s">
        <v>1204</v>
      </c>
      <c r="G116" s="1" t="s">
        <v>1205</v>
      </c>
      <c r="H116" s="1" t="s">
        <v>1206</v>
      </c>
      <c r="I116" s="1" t="s">
        <v>1207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v>0.0</v>
      </c>
      <c r="C117" s="1" t="s">
        <v>1211</v>
      </c>
      <c r="D117" s="1" t="s">
        <v>1212</v>
      </c>
      <c r="E117" s="1" t="s">
        <v>1213</v>
      </c>
      <c r="F117" s="1" t="s">
        <v>1214</v>
      </c>
      <c r="G117" s="1" t="s">
        <v>1215</v>
      </c>
      <c r="H117" s="1" t="s">
        <v>1216</v>
      </c>
      <c r="I117" s="1" t="s">
        <v>1217</v>
      </c>
      <c r="J117" s="1" t="s">
        <v>1218</v>
      </c>
      <c r="K117" s="1" t="s">
        <v>1219</v>
      </c>
      <c r="L117" s="2"/>
      <c r="M117" s="2"/>
      <c r="N117" s="2"/>
      <c r="O117" s="2"/>
      <c r="P117" s="2"/>
      <c r="Q117" s="2"/>
      <c r="R117" s="2"/>
      <c r="S117" s="2"/>
      <c r="T117" s="2"/>
      <c r="U117" s="2"/>
      <c r="V117" s="2"/>
      <c r="W117" s="2"/>
      <c r="X117" s="2"/>
      <c r="Y117" s="2"/>
      <c r="Z117" s="2"/>
    </row>
    <row r="118" ht="15.75" customHeight="1">
      <c r="A118" s="1" t="s">
        <v>1220</v>
      </c>
      <c r="B118" s="1">
        <v>0.0</v>
      </c>
      <c r="C118" s="1" t="s">
        <v>1221</v>
      </c>
      <c r="D118" s="1" t="s">
        <v>1222</v>
      </c>
      <c r="E118" s="1" t="s">
        <v>1223</v>
      </c>
      <c r="F118" s="1" t="s">
        <v>1224</v>
      </c>
      <c r="G118" s="1" t="s">
        <v>1225</v>
      </c>
      <c r="H118" s="1" t="s">
        <v>1226</v>
      </c>
      <c r="I118" s="1" t="s">
        <v>1227</v>
      </c>
      <c r="J118" s="1" t="s">
        <v>1228</v>
      </c>
      <c r="K118" s="1" t="s">
        <v>397</v>
      </c>
      <c r="L118" s="2"/>
      <c r="M118" s="2"/>
      <c r="N118" s="2"/>
      <c r="O118" s="2"/>
      <c r="P118" s="2"/>
      <c r="Q118" s="2"/>
      <c r="R118" s="2"/>
      <c r="S118" s="2"/>
      <c r="T118" s="2"/>
      <c r="U118" s="2"/>
      <c r="V118" s="2"/>
      <c r="W118" s="2"/>
      <c r="X118" s="2"/>
      <c r="Y118" s="2"/>
      <c r="Z118" s="2"/>
    </row>
    <row r="119" ht="15.75" customHeight="1">
      <c r="A119" s="1" t="s">
        <v>1229</v>
      </c>
      <c r="B119" s="1">
        <v>0.0</v>
      </c>
      <c r="C119" s="1" t="s">
        <v>1230</v>
      </c>
      <c r="D119" s="1" t="s">
        <v>1231</v>
      </c>
      <c r="E119" s="1" t="s">
        <v>1232</v>
      </c>
      <c r="F119" s="1" t="s">
        <v>1233</v>
      </c>
      <c r="G119" s="1" t="s">
        <v>1234</v>
      </c>
      <c r="H119" s="1" t="s">
        <v>1235</v>
      </c>
      <c r="I119" s="1" t="s">
        <v>1236</v>
      </c>
      <c r="J119" s="1" t="s">
        <v>822</v>
      </c>
      <c r="K119" s="1" t="s">
        <v>1237</v>
      </c>
      <c r="L119" s="2"/>
      <c r="M119" s="2"/>
      <c r="N119" s="2"/>
      <c r="O119" s="2"/>
      <c r="P119" s="2"/>
      <c r="Q119" s="2"/>
      <c r="R119" s="2"/>
      <c r="S119" s="2"/>
      <c r="T119" s="2"/>
      <c r="U119" s="2"/>
      <c r="V119" s="2"/>
      <c r="W119" s="2"/>
      <c r="X119" s="2"/>
      <c r="Y119" s="2"/>
      <c r="Z119" s="2"/>
    </row>
    <row r="120" ht="15.75" customHeight="1">
      <c r="A120" s="1" t="s">
        <v>1238</v>
      </c>
      <c r="B120" s="1">
        <v>0.0</v>
      </c>
      <c r="C120" s="1" t="s">
        <v>1239</v>
      </c>
      <c r="D120" s="1" t="s">
        <v>1240</v>
      </c>
      <c r="E120" s="1" t="s">
        <v>1241</v>
      </c>
      <c r="F120" s="1" t="s">
        <v>1242</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v>0.0</v>
      </c>
      <c r="C121" s="1" t="s">
        <v>1065</v>
      </c>
      <c r="D121" s="1" t="s">
        <v>1249</v>
      </c>
      <c r="E121" s="1" t="s">
        <v>1250</v>
      </c>
      <c r="F121" s="1" t="s">
        <v>1251</v>
      </c>
      <c r="G121" s="1" t="s">
        <v>1252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v>0.0</v>
      </c>
      <c r="C122" s="1">
        <v>0.0</v>
      </c>
      <c r="D122" s="1" t="s">
        <v>1258</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v>0.0</v>
      </c>
      <c r="C123" s="1">
        <v>0.0</v>
      </c>
      <c r="D123" s="1" t="s">
        <v>1267</v>
      </c>
      <c r="E123" s="1" t="s">
        <v>1268</v>
      </c>
      <c r="F123" s="1" t="s">
        <v>1269</v>
      </c>
      <c r="G123" s="1" t="s">
        <v>1270</v>
      </c>
      <c r="H123" s="1" t="s">
        <v>1271</v>
      </c>
      <c r="I123" s="1" t="s">
        <v>1207</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v>0.0</v>
      </c>
      <c r="C124" s="1">
        <v>0.0</v>
      </c>
      <c r="D124" s="1" t="s">
        <v>1275</v>
      </c>
      <c r="E124" s="1" t="s">
        <v>517</v>
      </c>
      <c r="F124" s="1" t="s">
        <v>1276</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21</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1296</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1304</v>
      </c>
      <c r="I3" s="1" t="s">
        <v>1297</v>
      </c>
      <c r="J3" s="2"/>
      <c r="K3" s="2"/>
      <c r="L3" s="2"/>
      <c r="M3" s="2"/>
      <c r="N3" s="2"/>
      <c r="O3" s="2"/>
      <c r="P3" s="2"/>
      <c r="Q3" s="2"/>
      <c r="R3" s="2"/>
      <c r="S3" s="2"/>
      <c r="T3" s="2"/>
      <c r="U3" s="2"/>
      <c r="V3" s="2"/>
      <c r="W3" s="2"/>
      <c r="X3" s="2"/>
      <c r="Y3" s="2"/>
      <c r="Z3" s="2"/>
    </row>
    <row r="4">
      <c r="A4" s="1" t="s">
        <v>1305</v>
      </c>
      <c r="B4" s="1" t="s">
        <v>1291</v>
      </c>
      <c r="C4" s="1" t="s">
        <v>1292</v>
      </c>
      <c r="D4" s="1" t="s">
        <v>1293</v>
      </c>
      <c r="E4" s="1" t="s">
        <v>1294</v>
      </c>
      <c r="F4" s="1" t="s">
        <v>1295</v>
      </c>
      <c r="G4" s="1" t="s">
        <v>1296</v>
      </c>
      <c r="H4" s="1" t="s">
        <v>1296</v>
      </c>
      <c r="I4" s="1" t="s">
        <v>1296</v>
      </c>
      <c r="J4" s="2"/>
      <c r="K4" s="2"/>
      <c r="L4" s="2"/>
      <c r="M4" s="2"/>
      <c r="N4" s="2"/>
      <c r="O4" s="2"/>
      <c r="P4" s="2"/>
      <c r="Q4" s="2"/>
      <c r="R4" s="2"/>
      <c r="S4" s="2"/>
      <c r="T4" s="2"/>
      <c r="U4" s="2"/>
      <c r="V4" s="2"/>
      <c r="W4" s="2"/>
      <c r="X4" s="2"/>
      <c r="Y4" s="2"/>
      <c r="Z4" s="2"/>
    </row>
    <row r="5">
      <c r="A5" s="1" t="s">
        <v>1298</v>
      </c>
      <c r="B5" s="1" t="s">
        <v>1297</v>
      </c>
      <c r="C5" s="1" t="s">
        <v>1299</v>
      </c>
      <c r="D5" s="1" t="s">
        <v>1300</v>
      </c>
      <c r="E5" s="1" t="s">
        <v>1301</v>
      </c>
      <c r="F5" s="1" t="s">
        <v>1302</v>
      </c>
      <c r="G5" s="1" t="s">
        <v>1303</v>
      </c>
      <c r="H5" s="1" t="s">
        <v>1304</v>
      </c>
      <c r="I5" s="1" t="s">
        <v>1304</v>
      </c>
      <c r="J5" s="2"/>
      <c r="K5" s="2"/>
      <c r="L5" s="2"/>
      <c r="M5" s="2"/>
      <c r="N5" s="2"/>
      <c r="O5" s="2"/>
      <c r="P5" s="2"/>
      <c r="Q5" s="2"/>
      <c r="R5" s="2"/>
      <c r="S5" s="2"/>
      <c r="T5" s="2"/>
      <c r="U5" s="2"/>
      <c r="V5" s="2"/>
      <c r="W5" s="2"/>
      <c r="X5" s="2"/>
      <c r="Y5" s="2"/>
      <c r="Z5" s="2"/>
    </row>
    <row r="6">
      <c r="A6" s="1" t="s">
        <v>1306</v>
      </c>
      <c r="B6" s="1" t="s">
        <v>1307</v>
      </c>
      <c r="C6" s="1" t="s">
        <v>1308</v>
      </c>
      <c r="D6" s="1" t="s">
        <v>1309</v>
      </c>
      <c r="E6" s="1" t="s">
        <v>1310</v>
      </c>
      <c r="F6" s="1" t="s">
        <v>1311</v>
      </c>
      <c r="G6" s="1" t="s">
        <v>1312</v>
      </c>
      <c r="H6" s="1" t="s">
        <v>1313</v>
      </c>
      <c r="I6" s="1" t="s">
        <v>1314</v>
      </c>
      <c r="J6" s="2"/>
      <c r="K6" s="2"/>
      <c r="L6" s="2"/>
      <c r="M6" s="2"/>
      <c r="N6" s="2"/>
      <c r="O6" s="2"/>
      <c r="P6" s="2"/>
      <c r="Q6" s="2"/>
      <c r="R6" s="2"/>
      <c r="S6" s="2"/>
      <c r="T6" s="2"/>
      <c r="U6" s="2"/>
      <c r="V6" s="2"/>
      <c r="W6" s="2"/>
      <c r="X6" s="2"/>
      <c r="Y6" s="2"/>
      <c r="Z6" s="2"/>
    </row>
    <row r="7">
      <c r="A7" s="1" t="s">
        <v>1315</v>
      </c>
      <c r="B7" s="1" t="s">
        <v>1297</v>
      </c>
      <c r="C7" s="1" t="s">
        <v>1297</v>
      </c>
      <c r="D7" s="1" t="s">
        <v>1297</v>
      </c>
      <c r="E7" s="1" t="s">
        <v>1297</v>
      </c>
      <c r="F7" s="1" t="s">
        <v>1297</v>
      </c>
      <c r="G7" s="1" t="s">
        <v>1297</v>
      </c>
      <c r="H7" s="1" t="s">
        <v>1297</v>
      </c>
      <c r="I7" s="1" t="s">
        <v>1297</v>
      </c>
      <c r="J7" s="2"/>
      <c r="K7" s="2"/>
      <c r="L7" s="2"/>
      <c r="M7" s="2"/>
      <c r="N7" s="2"/>
      <c r="O7" s="2"/>
      <c r="P7" s="2"/>
      <c r="Q7" s="2"/>
      <c r="R7" s="2"/>
      <c r="S7" s="2"/>
      <c r="T7" s="2"/>
      <c r="U7" s="2"/>
      <c r="V7" s="2"/>
      <c r="W7" s="2"/>
      <c r="X7" s="2"/>
      <c r="Y7" s="2"/>
      <c r="Z7" s="2"/>
    </row>
    <row r="8">
      <c r="A8" s="1" t="s">
        <v>1316</v>
      </c>
      <c r="B8" s="1" t="s">
        <v>1297</v>
      </c>
      <c r="C8" s="1" t="s">
        <v>1317</v>
      </c>
      <c r="D8" s="1" t="s">
        <v>1318</v>
      </c>
      <c r="E8" s="1" t="s">
        <v>1319</v>
      </c>
      <c r="F8" s="1" t="s">
        <v>1320</v>
      </c>
      <c r="G8" s="1" t="s">
        <v>1321</v>
      </c>
      <c r="H8" s="1" t="s">
        <v>1322</v>
      </c>
      <c r="I8" s="1" t="s">
        <v>1323</v>
      </c>
      <c r="J8" s="2"/>
      <c r="K8" s="2"/>
      <c r="L8" s="2"/>
      <c r="M8" s="2"/>
      <c r="N8" s="2"/>
      <c r="O8" s="2"/>
      <c r="P8" s="2"/>
      <c r="Q8" s="2"/>
      <c r="R8" s="2"/>
      <c r="S8" s="2"/>
      <c r="T8" s="2"/>
      <c r="U8" s="2"/>
      <c r="V8" s="2"/>
      <c r="W8" s="2"/>
      <c r="X8" s="2"/>
      <c r="Y8" s="2"/>
      <c r="Z8" s="2"/>
    </row>
    <row r="9">
      <c r="A9" s="1" t="s">
        <v>1324</v>
      </c>
      <c r="B9" s="1" t="s">
        <v>1325</v>
      </c>
      <c r="C9" s="1" t="s">
        <v>1326</v>
      </c>
      <c r="D9" s="1" t="s">
        <v>1327</v>
      </c>
      <c r="E9" s="1" t="s">
        <v>1328</v>
      </c>
      <c r="F9" s="1" t="s">
        <v>1329</v>
      </c>
      <c r="G9" s="1" t="s">
        <v>1330</v>
      </c>
      <c r="H9" s="1" t="s">
        <v>1331</v>
      </c>
      <c r="I9" s="1" t="s">
        <v>1332</v>
      </c>
      <c r="J9" s="2"/>
      <c r="K9" s="2"/>
      <c r="L9" s="2"/>
      <c r="M9" s="2"/>
      <c r="N9" s="2"/>
      <c r="O9" s="2"/>
      <c r="P9" s="2"/>
      <c r="Q9" s="2"/>
      <c r="R9" s="2"/>
      <c r="S9" s="2"/>
      <c r="T9" s="2"/>
      <c r="U9" s="2"/>
      <c r="V9" s="2"/>
      <c r="W9" s="2"/>
      <c r="X9" s="2"/>
      <c r="Y9" s="2"/>
      <c r="Z9" s="2"/>
    </row>
    <row r="10">
      <c r="A10" s="1" t="s">
        <v>1333</v>
      </c>
      <c r="B10" s="1" t="s">
        <v>1323</v>
      </c>
      <c r="C10" s="1" t="s">
        <v>1323</v>
      </c>
      <c r="D10" s="1" t="s">
        <v>1323</v>
      </c>
      <c r="E10" s="1" t="s">
        <v>1323</v>
      </c>
      <c r="F10" s="1" t="s">
        <v>1323</v>
      </c>
      <c r="G10" s="1" t="s">
        <v>1330</v>
      </c>
      <c r="H10" s="1" t="s">
        <v>1331</v>
      </c>
      <c r="I10" s="1" t="s">
        <v>1332</v>
      </c>
      <c r="J10" s="2"/>
      <c r="K10" s="2"/>
      <c r="L10" s="2"/>
      <c r="M10" s="2"/>
      <c r="N10" s="2"/>
      <c r="O10" s="2"/>
      <c r="P10" s="2"/>
      <c r="Q10" s="2"/>
      <c r="R10" s="2"/>
      <c r="S10" s="2"/>
      <c r="T10" s="2"/>
      <c r="U10" s="2"/>
      <c r="V10" s="2"/>
      <c r="W10" s="2"/>
      <c r="X10" s="2"/>
      <c r="Y10" s="2"/>
      <c r="Z10" s="2"/>
    </row>
    <row r="11">
      <c r="A11" s="1" t="s">
        <v>1334</v>
      </c>
      <c r="B11" s="1" t="s">
        <v>1335</v>
      </c>
      <c r="C11" s="1" t="s">
        <v>1335</v>
      </c>
      <c r="D11" s="1" t="s">
        <v>1335</v>
      </c>
      <c r="E11" s="1" t="s">
        <v>1335</v>
      </c>
      <c r="F11" s="1" t="s">
        <v>1335</v>
      </c>
      <c r="G11" s="1" t="s">
        <v>1336</v>
      </c>
      <c r="H11" s="1" t="s">
        <v>1337</v>
      </c>
      <c r="I11" s="1" t="s">
        <v>1338</v>
      </c>
      <c r="J11" s="2"/>
      <c r="K11" s="2"/>
      <c r="L11" s="2"/>
      <c r="M11" s="2"/>
      <c r="N11" s="2"/>
      <c r="O11" s="2"/>
      <c r="P11" s="2"/>
      <c r="Q11" s="2"/>
      <c r="R11" s="2"/>
      <c r="S11" s="2"/>
      <c r="T11" s="2"/>
      <c r="U11" s="2"/>
      <c r="V11" s="2"/>
      <c r="W11" s="2"/>
      <c r="X11" s="2"/>
      <c r="Y11" s="2"/>
      <c r="Z11" s="2"/>
    </row>
    <row r="12">
      <c r="A12" s="1" t="s">
        <v>1339</v>
      </c>
      <c r="B12" s="1" t="s">
        <v>1335</v>
      </c>
      <c r="C12" s="1" t="s">
        <v>1335</v>
      </c>
      <c r="D12" s="1" t="s">
        <v>1335</v>
      </c>
      <c r="E12" s="1" t="s">
        <v>1335</v>
      </c>
      <c r="F12" s="1" t="s">
        <v>1335</v>
      </c>
      <c r="G12" s="1" t="s">
        <v>1340</v>
      </c>
      <c r="H12" s="1" t="s">
        <v>1341</v>
      </c>
      <c r="I12" s="1" t="s">
        <v>1342</v>
      </c>
      <c r="J12" s="2"/>
      <c r="K12" s="2"/>
      <c r="L12" s="2"/>
      <c r="M12" s="2"/>
      <c r="N12" s="2"/>
      <c r="O12" s="2"/>
      <c r="P12" s="2"/>
      <c r="Q12" s="2"/>
      <c r="R12" s="2"/>
      <c r="S12" s="2"/>
      <c r="T12" s="2"/>
      <c r="U12" s="2"/>
      <c r="V12" s="2"/>
      <c r="W12" s="2"/>
      <c r="X12" s="2"/>
      <c r="Y12" s="2"/>
      <c r="Z12" s="2"/>
    </row>
    <row r="13">
      <c r="A13" s="1" t="s">
        <v>1343</v>
      </c>
      <c r="B13" s="1" t="s">
        <v>1297</v>
      </c>
      <c r="C13" s="1" t="s">
        <v>1297</v>
      </c>
      <c r="D13" s="1" t="s">
        <v>1297</v>
      </c>
      <c r="E13" s="1" t="s">
        <v>1335</v>
      </c>
      <c r="F13" s="1" t="s">
        <v>1335</v>
      </c>
      <c r="G13" s="1" t="s">
        <v>1344</v>
      </c>
      <c r="H13" s="1" t="s">
        <v>1345</v>
      </c>
      <c r="I13" s="1" t="s">
        <v>1346</v>
      </c>
      <c r="J13" s="2"/>
      <c r="K13" s="2"/>
      <c r="L13" s="2"/>
      <c r="M13" s="2"/>
      <c r="N13" s="2"/>
      <c r="O13" s="2"/>
      <c r="P13" s="2"/>
      <c r="Q13" s="2"/>
      <c r="R13" s="2"/>
      <c r="S13" s="2"/>
      <c r="T13" s="2"/>
      <c r="U13" s="2"/>
      <c r="V13" s="2"/>
      <c r="W13" s="2"/>
      <c r="X13" s="2"/>
      <c r="Y13" s="2"/>
      <c r="Z13" s="2"/>
    </row>
    <row r="14">
      <c r="A14" s="1" t="s">
        <v>1347</v>
      </c>
      <c r="B14" s="1" t="s">
        <v>1297</v>
      </c>
      <c r="C14" s="1" t="s">
        <v>1297</v>
      </c>
      <c r="D14" s="1" t="s">
        <v>1297</v>
      </c>
      <c r="E14" s="1" t="s">
        <v>1348</v>
      </c>
      <c r="F14" s="1" t="s">
        <v>1349</v>
      </c>
      <c r="G14" s="1" t="s">
        <v>1350</v>
      </c>
      <c r="H14" s="1" t="s">
        <v>1351</v>
      </c>
      <c r="I14" s="1" t="s">
        <v>1352</v>
      </c>
      <c r="J14" s="2"/>
      <c r="K14" s="2"/>
      <c r="L14" s="2"/>
      <c r="M14" s="2"/>
      <c r="N14" s="2"/>
      <c r="O14" s="2"/>
      <c r="P14" s="2"/>
      <c r="Q14" s="2"/>
      <c r="R14" s="2"/>
      <c r="S14" s="2"/>
      <c r="T14" s="2"/>
      <c r="U14" s="2"/>
      <c r="V14" s="2"/>
      <c r="W14" s="2"/>
      <c r="X14" s="2"/>
      <c r="Y14" s="2"/>
      <c r="Z14" s="2"/>
    </row>
    <row r="15">
      <c r="A15" s="1" t="s">
        <v>1353</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1354</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1355</v>
      </c>
      <c r="B17" s="1" t="s">
        <v>164</v>
      </c>
      <c r="C17" s="1" t="s">
        <v>163</v>
      </c>
      <c r="D17" s="1" t="s">
        <v>165</v>
      </c>
      <c r="E17" s="1" t="s">
        <v>166</v>
      </c>
      <c r="F17" s="1" t="s">
        <v>160</v>
      </c>
      <c r="G17" s="1" t="s">
        <v>1356</v>
      </c>
      <c r="H17" s="1" t="s">
        <v>1357</v>
      </c>
      <c r="I17" s="1" t="s">
        <v>1358</v>
      </c>
      <c r="J17" s="2"/>
      <c r="K17" s="2"/>
      <c r="L17" s="2"/>
      <c r="M17" s="2"/>
      <c r="N17" s="2"/>
      <c r="O17" s="2"/>
      <c r="P17" s="2"/>
      <c r="Q17" s="2"/>
      <c r="R17" s="2"/>
      <c r="S17" s="2"/>
      <c r="T17" s="2"/>
      <c r="U17" s="2"/>
      <c r="V17" s="2"/>
      <c r="W17" s="2"/>
      <c r="X17" s="2"/>
      <c r="Y17" s="2"/>
      <c r="Z17" s="2"/>
    </row>
    <row r="18">
      <c r="A18" s="1" t="s">
        <v>1359</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1" t="s">
        <v>1367</v>
      </c>
      <c r="I19" s="1" t="s">
        <v>1368</v>
      </c>
      <c r="J19" s="2"/>
      <c r="K19" s="2"/>
      <c r="L19" s="2"/>
      <c r="M19" s="2"/>
      <c r="N19" s="2"/>
      <c r="O19" s="2"/>
      <c r="P19" s="2"/>
      <c r="Q19" s="2"/>
      <c r="R19" s="2"/>
      <c r="S19" s="2"/>
      <c r="T19" s="2"/>
      <c r="U19" s="2"/>
      <c r="V19" s="2"/>
      <c r="W19" s="2"/>
      <c r="X19" s="2"/>
      <c r="Y19" s="2"/>
      <c r="Z19" s="2"/>
    </row>
    <row r="20">
      <c r="A20" s="1" t="s">
        <v>1369</v>
      </c>
      <c r="B20" s="1" t="s">
        <v>1370</v>
      </c>
      <c r="C20" s="1" t="s">
        <v>1371</v>
      </c>
      <c r="D20" s="1" t="s">
        <v>1372</v>
      </c>
      <c r="E20" s="1" t="s">
        <v>1373</v>
      </c>
      <c r="F20" s="1" t="s">
        <v>1374</v>
      </c>
      <c r="G20" s="1" t="s">
        <v>1038</v>
      </c>
      <c r="H20" s="1" t="s">
        <v>1375</v>
      </c>
      <c r="I20" s="1" t="s">
        <v>1376</v>
      </c>
      <c r="J20" s="2"/>
      <c r="K20" s="2"/>
      <c r="L20" s="2"/>
      <c r="M20" s="2"/>
      <c r="N20" s="2"/>
      <c r="O20" s="2"/>
      <c r="P20" s="2"/>
      <c r="Q20" s="2"/>
      <c r="R20" s="2"/>
      <c r="S20" s="2"/>
      <c r="T20" s="2"/>
      <c r="U20" s="2"/>
      <c r="V20" s="2"/>
      <c r="W20" s="2"/>
      <c r="X20" s="2"/>
      <c r="Y20" s="2"/>
      <c r="Z20" s="2"/>
    </row>
    <row r="21" ht="15.75" customHeight="1">
      <c r="A21" s="1" t="s">
        <v>1377</v>
      </c>
      <c r="B21" s="1" t="s">
        <v>1378</v>
      </c>
      <c r="C21" s="1" t="s">
        <v>1379</v>
      </c>
      <c r="D21" s="1" t="s">
        <v>1380</v>
      </c>
      <c r="E21" s="1" t="s">
        <v>1381</v>
      </c>
      <c r="F21" s="1" t="s">
        <v>1382</v>
      </c>
      <c r="G21" s="1" t="s">
        <v>1383</v>
      </c>
      <c r="H21" s="1" t="s">
        <v>1384</v>
      </c>
      <c r="I21" s="1" t="s">
        <v>1385</v>
      </c>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1" t="s">
        <v>1394</v>
      </c>
      <c r="J22" s="2"/>
      <c r="K22" s="2"/>
      <c r="L22" s="2"/>
      <c r="M22" s="2"/>
      <c r="N22" s="2"/>
      <c r="O22" s="2"/>
      <c r="P22" s="2"/>
      <c r="Q22" s="2"/>
      <c r="R22" s="2"/>
      <c r="S22" s="2"/>
      <c r="T22" s="2"/>
      <c r="U22" s="2"/>
      <c r="V22" s="2"/>
      <c r="W22" s="2"/>
      <c r="X22" s="2"/>
      <c r="Y22" s="2"/>
      <c r="Z22" s="2"/>
    </row>
    <row r="23" ht="15.75" customHeight="1">
      <c r="A23" s="1" t="s">
        <v>124</v>
      </c>
      <c r="B23" s="1" t="s">
        <v>1297</v>
      </c>
      <c r="C23" s="1" t="s">
        <v>1297</v>
      </c>
      <c r="D23" s="1" t="s">
        <v>1297</v>
      </c>
      <c r="E23" s="1" t="s">
        <v>1297</v>
      </c>
      <c r="F23" s="1" t="s">
        <v>1297</v>
      </c>
      <c r="G23" s="1" t="s">
        <v>1297</v>
      </c>
      <c r="H23" s="1" t="s">
        <v>1297</v>
      </c>
      <c r="I23" s="1" t="s">
        <v>1297</v>
      </c>
      <c r="J23" s="2"/>
      <c r="K23" s="2"/>
      <c r="L23" s="2"/>
      <c r="M23" s="2"/>
      <c r="N23" s="2"/>
      <c r="O23" s="2"/>
      <c r="P23" s="2"/>
      <c r="Q23" s="2"/>
      <c r="R23" s="2"/>
      <c r="S23" s="2"/>
      <c r="T23" s="2"/>
      <c r="U23" s="2"/>
      <c r="V23" s="2"/>
      <c r="W23" s="2"/>
      <c r="X23" s="2"/>
      <c r="Y23" s="2"/>
      <c r="Z23" s="2"/>
    </row>
    <row r="24" ht="15.75" customHeight="1">
      <c r="A24" s="1" t="s">
        <v>1395</v>
      </c>
      <c r="B24" s="1" t="s">
        <v>1396</v>
      </c>
      <c r="C24" s="1" t="s">
        <v>1397</v>
      </c>
      <c r="D24" s="1" t="s">
        <v>1398</v>
      </c>
      <c r="E24" s="1" t="s">
        <v>1399</v>
      </c>
      <c r="F24" s="1" t="s">
        <v>1400</v>
      </c>
      <c r="G24" s="1" t="s">
        <v>1401</v>
      </c>
      <c r="H24" s="1" t="s">
        <v>1401</v>
      </c>
      <c r="I24" s="1" t="s">
        <v>1401</v>
      </c>
      <c r="J24" s="2"/>
      <c r="K24" s="2"/>
      <c r="L24" s="2"/>
      <c r="M24" s="2"/>
      <c r="N24" s="2"/>
      <c r="O24" s="2"/>
      <c r="P24" s="2"/>
      <c r="Q24" s="2"/>
      <c r="R24" s="2"/>
      <c r="S24" s="2"/>
      <c r="T24" s="2"/>
      <c r="U24" s="2"/>
      <c r="V24" s="2"/>
      <c r="W24" s="2"/>
      <c r="X24" s="2"/>
      <c r="Y24" s="2"/>
      <c r="Z24" s="2"/>
    </row>
    <row r="25" ht="15.75" customHeight="1">
      <c r="A25" s="1" t="s">
        <v>1402</v>
      </c>
      <c r="B25" s="1" t="s">
        <v>1403</v>
      </c>
      <c r="C25" s="1" t="s">
        <v>1404</v>
      </c>
      <c r="D25" s="1" t="s">
        <v>1405</v>
      </c>
      <c r="E25" s="1" t="s">
        <v>1406</v>
      </c>
      <c r="F25" s="1" t="s">
        <v>1407</v>
      </c>
      <c r="G25" s="1" t="s">
        <v>1408</v>
      </c>
      <c r="H25" s="1" t="s">
        <v>1408</v>
      </c>
      <c r="I25" s="1" t="s">
        <v>1297</v>
      </c>
      <c r="J25" s="2"/>
      <c r="K25" s="2"/>
      <c r="L25" s="2"/>
      <c r="M25" s="2"/>
      <c r="N25" s="2"/>
      <c r="O25" s="2"/>
      <c r="P25" s="2"/>
      <c r="Q25" s="2"/>
      <c r="R25" s="2"/>
      <c r="S25" s="2"/>
      <c r="T25" s="2"/>
      <c r="U25" s="2"/>
      <c r="V25" s="2"/>
      <c r="W25" s="2"/>
      <c r="X25" s="2"/>
      <c r="Y25" s="2"/>
      <c r="Z25" s="2"/>
    </row>
    <row r="26" ht="15.75" customHeight="1">
      <c r="A26" s="1" t="s">
        <v>1409</v>
      </c>
      <c r="B26" s="1" t="s">
        <v>1410</v>
      </c>
      <c r="C26" s="1" t="s">
        <v>1411</v>
      </c>
      <c r="D26" s="1" t="s">
        <v>1412</v>
      </c>
      <c r="E26" s="1" t="s">
        <v>1413</v>
      </c>
      <c r="F26" s="1" t="s">
        <v>1414</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1424</v>
      </c>
      <c r="C6" s="2"/>
      <c r="D6" s="2"/>
      <c r="E6" s="2"/>
      <c r="F6" s="2"/>
      <c r="G6" s="2"/>
      <c r="H6" s="2"/>
      <c r="I6" s="2"/>
      <c r="J6" s="2"/>
      <c r="K6" s="2"/>
      <c r="L6" s="2"/>
      <c r="M6" s="2"/>
      <c r="N6" s="2"/>
      <c r="O6" s="2"/>
      <c r="P6" s="2"/>
      <c r="Q6" s="2"/>
      <c r="R6" s="2"/>
      <c r="S6" s="2"/>
      <c r="T6" s="2"/>
      <c r="U6" s="2"/>
      <c r="V6" s="2"/>
      <c r="W6" s="2"/>
      <c r="X6" s="2"/>
      <c r="Y6" s="2"/>
      <c r="Z6" s="2"/>
    </row>
    <row r="7">
      <c r="A7" s="3" t="s">
        <v>1425</v>
      </c>
      <c r="B7" s="1" t="s">
        <v>11</v>
      </c>
      <c r="C7" s="2"/>
      <c r="D7" s="2"/>
      <c r="E7" s="2"/>
      <c r="F7" s="2"/>
      <c r="G7" s="2"/>
      <c r="H7" s="2"/>
      <c r="I7" s="2"/>
      <c r="J7" s="2"/>
      <c r="K7" s="2"/>
      <c r="L7" s="2"/>
      <c r="M7" s="2"/>
      <c r="N7" s="2"/>
      <c r="O7" s="2"/>
      <c r="P7" s="2"/>
      <c r="Q7" s="2"/>
      <c r="R7" s="2"/>
      <c r="S7" s="2"/>
      <c r="T7" s="2"/>
      <c r="U7" s="2"/>
      <c r="V7" s="2"/>
      <c r="W7" s="2"/>
      <c r="X7" s="2"/>
      <c r="Y7" s="2"/>
      <c r="Z7" s="2"/>
    </row>
    <row r="8">
      <c r="A8" s="3" t="s">
        <v>1426</v>
      </c>
      <c r="B8" s="1" t="s">
        <v>1427</v>
      </c>
      <c r="C8" s="2"/>
      <c r="D8" s="2"/>
      <c r="E8" s="2"/>
      <c r="F8" s="2"/>
      <c r="G8" s="2"/>
      <c r="H8" s="2"/>
      <c r="I8" s="2"/>
      <c r="J8" s="2"/>
      <c r="K8" s="2"/>
      <c r="L8" s="2"/>
      <c r="M8" s="2"/>
      <c r="N8" s="2"/>
      <c r="O8" s="2"/>
      <c r="P8" s="2"/>
      <c r="Q8" s="2"/>
      <c r="R8" s="2"/>
      <c r="S8" s="2"/>
      <c r="T8" s="2"/>
      <c r="U8" s="2"/>
      <c r="V8" s="2"/>
      <c r="W8" s="2"/>
      <c r="X8" s="2"/>
      <c r="Y8" s="2"/>
      <c r="Z8" s="2"/>
    </row>
    <row r="9">
      <c r="A9" s="3" t="s">
        <v>1428</v>
      </c>
      <c r="B9" s="1" t="s">
        <v>1429</v>
      </c>
      <c r="C9" s="2"/>
      <c r="D9" s="2"/>
      <c r="E9" s="2"/>
      <c r="F9" s="2"/>
      <c r="G9" s="2"/>
      <c r="H9" s="2"/>
      <c r="I9" s="2"/>
      <c r="J9" s="2"/>
      <c r="K9" s="2"/>
      <c r="L9" s="2"/>
      <c r="M9" s="2"/>
      <c r="N9" s="2"/>
      <c r="O9" s="2"/>
      <c r="P9" s="2"/>
      <c r="Q9" s="2"/>
      <c r="R9" s="2"/>
      <c r="S9" s="2"/>
      <c r="T9" s="2"/>
      <c r="U9" s="2"/>
      <c r="V9" s="2"/>
      <c r="W9" s="2"/>
      <c r="X9" s="2"/>
      <c r="Y9" s="2"/>
      <c r="Z9" s="2"/>
    </row>
    <row r="10">
      <c r="A10" s="3" t="s">
        <v>1430</v>
      </c>
      <c r="B10" s="4"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1435</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1440</v>
      </c>
      <c r="C15" s="2"/>
      <c r="D15" s="2"/>
      <c r="E15" s="2"/>
      <c r="F15" s="2"/>
      <c r="G15" s="2"/>
      <c r="H15" s="2"/>
      <c r="I15" s="2"/>
      <c r="J15" s="2"/>
      <c r="K15" s="2"/>
      <c r="L15" s="2"/>
      <c r="M15" s="2"/>
      <c r="N15" s="2"/>
      <c r="O15" s="2"/>
      <c r="P15" s="2"/>
      <c r="Q15" s="2"/>
      <c r="R15" s="2"/>
      <c r="S15" s="2"/>
      <c r="T15" s="2"/>
      <c r="U15" s="2"/>
      <c r="V15" s="2"/>
      <c r="W15" s="2"/>
      <c r="X15" s="2"/>
      <c r="Y15" s="2"/>
      <c r="Z15" s="2"/>
    </row>
    <row r="16">
      <c r="A16" s="3" t="s">
        <v>1441</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t="s">
        <v>1443</v>
      </c>
      <c r="C17" s="2"/>
      <c r="D17" s="2"/>
      <c r="E17" s="2"/>
      <c r="F17" s="2"/>
      <c r="G17" s="2"/>
      <c r="H17" s="2"/>
      <c r="I17" s="2"/>
      <c r="J17" s="2"/>
      <c r="K17" s="2"/>
      <c r="L17" s="2"/>
      <c r="M17" s="2"/>
      <c r="N17" s="2"/>
      <c r="O17" s="2"/>
      <c r="P17" s="2"/>
      <c r="Q17" s="2"/>
      <c r="R17" s="2"/>
      <c r="S17" s="2"/>
      <c r="T17" s="2"/>
      <c r="U17" s="2"/>
      <c r="V17" s="2"/>
      <c r="W17" s="2"/>
      <c r="X17" s="2"/>
      <c r="Y17" s="2"/>
      <c r="Z17" s="2"/>
    </row>
    <row r="18">
      <c r="A18" s="3" t="s">
        <v>1444</v>
      </c>
      <c r="B18" s="1">
        <v>426.0</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t="s">
        <v>1446</v>
      </c>
      <c r="C19" s="2"/>
      <c r="D19" s="2"/>
      <c r="E19" s="2"/>
      <c r="F19" s="2"/>
      <c r="G19" s="2"/>
      <c r="H19" s="2"/>
      <c r="I19" s="2"/>
      <c r="J19" s="2"/>
      <c r="K19" s="2"/>
      <c r="L19" s="2"/>
      <c r="M19" s="2"/>
      <c r="N19" s="2"/>
      <c r="O19" s="2"/>
      <c r="P19" s="2"/>
      <c r="Q19" s="2"/>
      <c r="R19" s="2"/>
      <c r="S19" s="2"/>
      <c r="T19" s="2"/>
      <c r="U19" s="2"/>
      <c r="V19" s="2"/>
      <c r="W19" s="2"/>
      <c r="X19" s="2"/>
      <c r="Y19" s="2"/>
      <c r="Z19" s="2"/>
    </row>
    <row r="20">
      <c r="A20" s="3" t="s">
        <v>1447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1450</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1451</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1456</v>
      </c>
      <c r="B29" s="1">
        <v>15.27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1457</v>
      </c>
      <c r="B30" s="1">
        <v>15.27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1458</v>
      </c>
      <c r="B31" s="1">
        <v>15.0001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1459</v>
      </c>
      <c r="B32" s="1">
        <v>18.3999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1460</v>
      </c>
      <c r="B33" s="1">
        <v>15.27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1461</v>
      </c>
      <c r="B34" s="1">
        <v>15.27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1462</v>
      </c>
      <c r="B35" s="1">
        <v>15.0001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1463</v>
      </c>
      <c r="B36" s="1">
        <v>18.3999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1464</v>
      </c>
      <c r="B37" s="1">
        <v>1.2645504E9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1465</v>
      </c>
      <c r="B38" s="1">
        <v>1.129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1466</v>
      </c>
      <c r="B39" s="1">
        <v>58.986927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1467</v>
      </c>
      <c r="B40" s="1">
        <v>1508817.0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1468</v>
      </c>
      <c r="B41" s="1">
        <v>1508817.0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1469</v>
      </c>
      <c r="B42" s="1">
        <v>394806.0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1470</v>
      </c>
      <c r="B43" s="1">
        <v>621980.0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1471</v>
      </c>
      <c r="B44" s="1">
        <v>621980.0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1472</v>
      </c>
      <c r="B45" s="1">
        <v>17.95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1473</v>
      </c>
      <c r="B46" s="1">
        <v>18.13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1475</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1476</v>
      </c>
      <c r="B49" s="1">
        <v>7.9434976E8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1477</v>
      </c>
      <c r="B50" s="1">
        <v>5.55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18.4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4.392191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14.5382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10.816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t="s">
        <v>1483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1484</v>
      </c>
      <c r="B56" s="1">
        <v>8.4112608E8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1485</v>
      </c>
      <c r="B57" s="1">
        <v>-0.07911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1486</v>
      </c>
      <c r="B58" s="1">
        <v>3.8541993E7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1487</v>
      </c>
      <c r="B59" s="1">
        <v>4.40083E7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1488</v>
      </c>
      <c r="B60" s="1">
        <v>1014406.0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1489</v>
      </c>
      <c r="B61" s="1">
        <v>1048007.0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1492</v>
      </c>
      <c r="B64" s="1">
        <v>0.0231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1493</v>
      </c>
      <c r="B65" s="1">
        <v>0.05461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1494</v>
      </c>
      <c r="B66" s="1">
        <v>0.85617995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1495</v>
      </c>
      <c r="B67" s="1">
        <v>4.26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1496</v>
      </c>
      <c r="B68" s="1">
        <v>0.0274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1497</v>
      </c>
      <c r="B69" s="1">
        <v>4.40083E7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1498</v>
      </c>
      <c r="B70" s="1">
        <v>2.259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1499</v>
      </c>
      <c r="B71" s="1">
        <v>7.9902606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1503</v>
      </c>
      <c r="B75" s="1">
        <v>-1.4307E7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1504</v>
      </c>
      <c r="B76" s="1">
        <v>-0.33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0.31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t="s">
        <v>1507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v>7.738848E8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v>4.651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v>-455.155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1511</v>
      </c>
      <c r="B82" s="1">
        <v>1.2704403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v>1.2645504E9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1515</v>
      </c>
      <c r="B86" s="1" t="s">
        <v>1516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t="s">
        <v>1518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t="s">
        <v>1522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t="s">
        <v>1524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1525</v>
      </c>
      <c r="B92" s="1">
        <v>5.352138E8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t="s">
        <v>1527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t="s">
        <v>1529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1530</v>
      </c>
      <c r="B95" s="1" t="s">
        <v>1531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t="s">
        <v>1533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18.05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v>18.5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1.33333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t="s">
        <v>1542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2.453E7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0.557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-1848000.0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v>7.1307E7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v>2.134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1549</v>
      </c>
      <c r="B111" s="1">
        <v>3.745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1550</v>
      </c>
      <c r="B112" s="1">
        <v>1.80855008E8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1551</v>
      </c>
      <c r="B113" s="1">
        <v>71.732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1552</v>
      </c>
      <c r="B114" s="1">
        <v>4.16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1553</v>
      </c>
      <c r="B115" s="1">
        <v>-0.027479999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1554</v>
      </c>
      <c r="B116" s="1">
        <v>-0.14509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1555</v>
      </c>
      <c r="B117" s="1">
        <v>-4372250.0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1556</v>
      </c>
      <c r="B118" s="1">
        <v>-4411000.0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1557</v>
      </c>
      <c r="B119" s="1">
        <v>0.179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1558</v>
      </c>
      <c r="B120" s="1">
        <v>0.78753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1559</v>
      </c>
      <c r="B121" s="1">
        <v>-0.01022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1560</v>
      </c>
      <c r="B122" s="1">
        <v>-0.0064999997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1561</v>
      </c>
      <c r="B123" s="1" t="s">
        <v>1483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1562</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-5.0</v>
      </c>
      <c r="C3" s="1">
        <v>-6.0</v>
      </c>
      <c r="D3" s="1">
        <v>-6.0</v>
      </c>
      <c r="E3" s="1">
        <v>-5.0</v>
      </c>
      <c r="F3" s="1">
        <v>-22.0</v>
      </c>
      <c r="G3" s="1">
        <v>-8.0</v>
      </c>
      <c r="H3" s="1">
        <v>-25.0</v>
      </c>
      <c r="I3" s="1">
        <v>-29.0</v>
      </c>
      <c r="J3" s="1">
        <v>-25.0</v>
      </c>
      <c r="K3" s="1">
        <v>-9.0</v>
      </c>
      <c r="L3" s="1">
        <f>IF(K3*FORECAST(L2,B3:K3,B2:K2)&gt;0,FORECAST(L2,B3:K3,B2:K2),K3)*$X$1</f>
        <v>-25</v>
      </c>
      <c r="M3" s="1">
        <f>IF(L3*FORECAST(M2,B3:L3,B2:L2)&gt;0,FORECAST(M2,B3:L3,B2:L2),L3)*$X$1</f>
        <v>-27</v>
      </c>
      <c r="N3" s="1">
        <f>IF(M3*FORECAST(N2,B3:M3,B2:M2)&gt;0,FORECAST(N2,B3:M3,B2:M2),M3)*$X$1</f>
        <v>-29</v>
      </c>
      <c r="O3" s="1">
        <f>IF(N3*FORECAST(O2,B3:N3,B2:N2)&gt;0,FORECAST(O2,B3:N3,B2:N2),N3)*$X$1</f>
        <v>-31</v>
      </c>
      <c r="P3" s="1">
        <f>IF(O3*FORECAST(P2,B3:O3,B2:O2)&gt;0,FORECAST(P2,B3:O3,B2:O2),O3)*$X$1</f>
        <v>-33</v>
      </c>
      <c r="Q3" s="1">
        <f>IF(P3*FORECAST(Q2,B3:P3,B2:P2)&gt;0,FORECAST(Q2,B3:P3,B2:P2),P3)*$X$1</f>
        <v>-35</v>
      </c>
      <c r="R3" s="1">
        <f>IF(Q3*FORECAST(R2,B3:Q3,B2:Q2)&gt;0,FORECAST(R2,B3:Q3,B2:Q2),Q3)*$X$1</f>
        <v>-37</v>
      </c>
      <c r="S3" s="5">
        <f>IF(R3*FORECAST(S2,B3:R3,B2:R2)&gt;0,FORECAST(S2,B3:R3,B2:R2),R3)*$X$1</f>
        <v>-39</v>
      </c>
      <c r="T3" s="5">
        <f>IF(S3*FORECAST(T2,B3:S3,B2:S2)&gt;0,FORECAST(T2,B3:S3,B2:S2),S3)*$X$1</f>
        <v>-41</v>
      </c>
      <c r="U3" s="5">
        <f>IF(T3*FORECAST(U2,B3:T3,B2:T2)&gt;0,FORECAST(U2,B3:T3,B2:T2),T3)*$X$1</f>
        <v>-43</v>
      </c>
      <c r="V3" s="5">
        <f>IF(U3*FORECAST(V2,B3:U3,B2:U2)&gt;0,FORECAST(V2,B3:U3,B2:U2),U3)*$X$1</f>
        <v>-45</v>
      </c>
      <c r="W3" s="5">
        <f>IF(V3*FORECAST(W2,B3:V3,B2:V2)&gt;0,FORECAST(W2,B3:V3,B2:V2),V3)*$X$1</f>
        <v>-47</v>
      </c>
      <c r="X3" s="2"/>
      <c r="Y3" s="2"/>
      <c r="Z3" s="2"/>
    </row>
    <row r="4">
      <c r="A4" s="3" t="s">
        <v>123</v>
      </c>
      <c r="B4" s="1">
        <v>16.0</v>
      </c>
      <c r="C4" s="1">
        <v>-36.0</v>
      </c>
      <c r="D4" s="1">
        <v>-5.0</v>
      </c>
      <c r="E4" s="1">
        <v>-11.0</v>
      </c>
      <c r="F4" s="1">
        <v>-117.0</v>
      </c>
      <c r="G4" s="1">
        <v>-93.0</v>
      </c>
      <c r="H4" s="1">
        <v>-47.0</v>
      </c>
      <c r="I4" s="1">
        <v>-11.0</v>
      </c>
      <c r="J4" s="1">
        <v>23.0</v>
      </c>
      <c r="K4" s="1">
        <v>41.0</v>
      </c>
      <c r="L4" s="2"/>
      <c r="M4" s="2"/>
      <c r="N4" s="2"/>
      <c r="O4" s="2"/>
      <c r="P4" s="2"/>
      <c r="Q4" s="2"/>
      <c r="R4" s="2"/>
      <c r="S4" s="2"/>
      <c r="T4" s="2"/>
      <c r="U4" s="2"/>
      <c r="V4" s="2"/>
      <c r="W4" s="2"/>
      <c r="X4" s="2"/>
      <c r="Y4" s="2"/>
      <c r="Z4" s="2"/>
    </row>
    <row r="5">
      <c r="A5" s="3" t="s">
        <v>1563</v>
      </c>
      <c r="B5" s="1">
        <v>17.0</v>
      </c>
      <c r="C5" s="1">
        <v>26.0</v>
      </c>
      <c r="D5" s="1">
        <v>30.0</v>
      </c>
      <c r="E5" s="1">
        <v>33.0</v>
      </c>
      <c r="F5" s="1">
        <v>37.0</v>
      </c>
      <c r="G5" s="1">
        <v>39.0</v>
      </c>
      <c r="H5" s="1">
        <v>39.0</v>
      </c>
      <c r="I5" s="1">
        <v>41.0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(1+0.02)/(0.0789-0.02)</f>
        <v>-813.9219015</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NPV(0.0789,M3:W3)</f>
        <v>-254.7817957</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NPV(0.0789,M16:W16)</f>
        <v>-353.0121155</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-607.7939113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-648.7939113</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-15.44747408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-813.9219015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22</v>
      </c>
      <c r="B3" s="1">
        <v>-17.0</v>
      </c>
      <c r="C3" s="1">
        <v>-13.0</v>
      </c>
      <c r="D3" s="1">
        <v>-14.0</v>
      </c>
      <c r="E3" s="1">
        <v>-10.0</v>
      </c>
      <c r="F3" s="1">
        <v>-22.0</v>
      </c>
      <c r="G3" s="1">
        <v>-29.0</v>
      </c>
      <c r="H3" s="1">
        <v>-23.0</v>
      </c>
      <c r="I3" s="1">
        <v>-26.0</v>
      </c>
      <c r="J3" s="1">
        <v>-28.0</v>
      </c>
      <c r="K3" s="1">
        <v>-21.0</v>
      </c>
      <c r="L3" s="1">
        <f>IF(K3*FORECAST(L2,B3:K3,B2:K2)&gt;0,FORECAST(L2,B3:K3,B2:K2),K3)*$X$1</f>
        <v>-28.53333333</v>
      </c>
      <c r="M3" s="1">
        <f>IF(L3*FORECAST(M2,B3:L3,B2:L2)&gt;0,FORECAST(M2,B3:L3,B2:L2),L3)*$X$1</f>
        <v>-30.03030303</v>
      </c>
      <c r="N3" s="1">
        <f>IF(M3*FORECAST(N2,B3:M3,B2:M2)&gt;0,FORECAST(N2,B3:M3,B2:M2),M3)*$X$1</f>
        <v>-31.52727273</v>
      </c>
      <c r="O3" s="1">
        <f>IF(N3*FORECAST(O2,B3:N3,B2:N2)&gt;0,FORECAST(O2,B3:N3,B2:N2),N3)*$X$1</f>
        <v>-33.02424242</v>
      </c>
      <c r="P3" s="1">
        <f>IF(O3*FORECAST(P2,B3:O3,B2:O2)&gt;0,FORECAST(P2,B3:O3,B2:O2),O3)*$X$1</f>
        <v>-34.52121212</v>
      </c>
      <c r="Q3" s="1">
        <f>IF(P3*FORECAST(Q2,B3:P3,B2:P2)&gt;0,FORECAST(Q2,B3:P3,B2:P2),P3)*$X$1</f>
        <v>-36.01818182</v>
      </c>
      <c r="R3" s="1">
        <f>IF(Q3*FORECAST(R2,B3:Q3,B2:Q2)&gt;0,FORECAST(R2,B3:Q3,B2:Q2),Q3)*$X$1</f>
        <v>-37.51515152</v>
      </c>
      <c r="S3" s="5">
        <f>IF(R3*FORECAST(S2,B3:R3,B2:R2)&gt;0,FORECAST(S2,B3:R3,B2:R2),R3)*$X$1</f>
        <v>-39.01212121</v>
      </c>
      <c r="T3" s="5">
        <f>IF(S3*FORECAST(T2,B3:S3,B2:S2)&gt;0,FORECAST(T2,B3:S3,B2:S2),S3)*$X$1</f>
        <v>-40.50909091</v>
      </c>
      <c r="U3" s="5">
        <f>IF(T3*FORECAST(U2,B3:T3,B2:T2)&gt;0,FORECAST(U2,B3:T3,B2:T2),T3)*$X$1</f>
        <v>-42.00606061</v>
      </c>
      <c r="V3" s="5">
        <f>IF(U3*FORECAST(V2,B3:U3,B2:U2)&gt;0,FORECAST(V2,B3:U3,B2:U2),U3)*$X$1</f>
        <v>-43.5030303</v>
      </c>
      <c r="W3" s="5">
        <f>IF(V3*FORECAST(W2,B3:V3,B2:V2)&gt;0,FORECAST(W2,B3:V3,B2:V2),V3)*$X$1</f>
        <v>-45</v>
      </c>
      <c r="X3" s="2"/>
      <c r="Y3" s="2"/>
      <c r="Z3" s="2"/>
    </row>
    <row r="4">
      <c r="A4" s="3" t="s">
        <v>123</v>
      </c>
      <c r="B4" s="1">
        <v>16.0</v>
      </c>
      <c r="C4" s="1">
        <v>-36.0</v>
      </c>
      <c r="D4" s="1">
        <v>-5.0</v>
      </c>
      <c r="E4" s="1">
        <v>-11.0</v>
      </c>
      <c r="F4" s="1">
        <v>-117.0</v>
      </c>
      <c r="G4" s="1">
        <v>-93.0</v>
      </c>
      <c r="H4" s="1">
        <v>-47.0</v>
      </c>
      <c r="I4" s="1">
        <v>-11.0</v>
      </c>
      <c r="J4" s="1">
        <v>23.0</v>
      </c>
      <c r="K4" s="1">
        <v>41.0</v>
      </c>
      <c r="L4" s="2"/>
      <c r="M4" s="2"/>
      <c r="N4" s="2"/>
      <c r="O4" s="2"/>
      <c r="P4" s="2"/>
      <c r="Q4" s="2"/>
      <c r="R4" s="2"/>
      <c r="S4" s="2"/>
      <c r="T4" s="2"/>
      <c r="U4" s="2"/>
      <c r="V4" s="2"/>
      <c r="W4" s="2"/>
      <c r="X4" s="2"/>
      <c r="Y4" s="2"/>
      <c r="Z4" s="2"/>
    </row>
    <row r="5">
      <c r="A5" s="3" t="s">
        <v>1563</v>
      </c>
      <c r="B5" s="1">
        <v>17.0</v>
      </c>
      <c r="C5" s="1">
        <v>26.0</v>
      </c>
      <c r="D5" s="1">
        <v>30.0</v>
      </c>
      <c r="E5" s="1">
        <v>33.0</v>
      </c>
      <c r="F5" s="1">
        <v>37.0</v>
      </c>
      <c r="G5" s="1">
        <v>39.0</v>
      </c>
      <c r="H5" s="1">
        <v>39.0</v>
      </c>
      <c r="I5" s="1">
        <v>41.0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1564</v>
      </c>
      <c r="L7" s="1">
        <f>IF(W3*FORECAST(W2,B3:W3,B2:W2)&gt;0,FORECAST(W2,B3:W3,B2:W2),V3)*$X$1 * (1+0.02)/(0.0789-0.02)</f>
        <v>-779.286927</v>
      </c>
      <c r="M7" s="2"/>
      <c r="N7" s="2"/>
      <c r="O7" s="2"/>
      <c r="P7" s="2"/>
      <c r="Q7" s="2"/>
      <c r="R7" s="2"/>
      <c r="S7" s="2"/>
      <c r="T7" s="2"/>
      <c r="U7" s="2"/>
      <c r="V7" s="2"/>
      <c r="W7" s="2"/>
      <c r="X7" s="2"/>
      <c r="Y7" s="2"/>
      <c r="Z7" s="2"/>
    </row>
    <row r="8">
      <c r="A8" s="2"/>
      <c r="B8" s="2"/>
      <c r="C8" s="2"/>
      <c r="D8" s="2"/>
      <c r="E8" s="2"/>
      <c r="F8" s="2"/>
      <c r="G8" s="2"/>
      <c r="H8" s="2"/>
      <c r="I8" s="2"/>
      <c r="J8" s="2"/>
      <c r="K8" s="1" t="s">
        <v>1565</v>
      </c>
      <c r="L8" s="6">
        <f t="array" ref="L8">NPV(0.0789,M3:W3)</f>
        <v>-261.1893028</v>
      </c>
      <c r="M8" s="2"/>
      <c r="N8" s="2"/>
      <c r="O8" s="2"/>
      <c r="P8" s="2"/>
      <c r="Q8" s="2"/>
      <c r="R8" s="2"/>
      <c r="S8" s="2"/>
      <c r="T8" s="2"/>
      <c r="U8" s="2"/>
      <c r="V8" s="2"/>
      <c r="W8" s="2"/>
      <c r="X8" s="2"/>
      <c r="Y8" s="2"/>
      <c r="Z8" s="2"/>
    </row>
    <row r="9">
      <c r="A9" s="2"/>
      <c r="B9" s="2"/>
      <c r="C9" s="2"/>
      <c r="D9" s="2"/>
      <c r="E9" s="2"/>
      <c r="F9" s="2"/>
      <c r="G9" s="2"/>
      <c r="H9" s="2"/>
      <c r="I9" s="2"/>
      <c r="J9" s="2"/>
      <c r="K9" s="1" t="s">
        <v>1566</v>
      </c>
      <c r="L9" s="6">
        <f t="array" ref="L9">NPV(0.0789,M16:W16)</f>
        <v>-337.9903234</v>
      </c>
      <c r="M9" s="2"/>
      <c r="N9" s="2"/>
      <c r="O9" s="2"/>
      <c r="P9" s="2"/>
      <c r="Q9" s="2"/>
      <c r="R9" s="2"/>
      <c r="S9" s="2"/>
      <c r="T9" s="2"/>
      <c r="U9" s="2"/>
      <c r="V9" s="2"/>
      <c r="W9" s="2"/>
      <c r="X9" s="2"/>
      <c r="Y9" s="2"/>
      <c r="Z9" s="2"/>
    </row>
    <row r="10">
      <c r="A10" s="2"/>
      <c r="B10" s="2"/>
      <c r="C10" s="2"/>
      <c r="D10" s="2"/>
      <c r="E10" s="2"/>
      <c r="F10" s="2"/>
      <c r="G10" s="2"/>
      <c r="H10" s="2"/>
      <c r="I10" s="2"/>
      <c r="J10" s="2"/>
      <c r="K10" s="1" t="s">
        <v>1567</v>
      </c>
      <c r="L10" s="6">
        <f>L8 + L9</f>
        <v>-599.1796262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41.0</v>
      </c>
      <c r="M11" s="2"/>
      <c r="N11" s="2"/>
      <c r="O11" s="2"/>
      <c r="P11" s="2"/>
      <c r="Q11" s="2"/>
      <c r="R11" s="2"/>
      <c r="S11" s="2"/>
      <c r="T11" s="2"/>
      <c r="U11" s="2"/>
      <c r="V11" s="2"/>
      <c r="W11" s="2"/>
      <c r="X11" s="2"/>
      <c r="Y11" s="2"/>
      <c r="Z11" s="2"/>
    </row>
    <row r="12">
      <c r="A12" s="2"/>
      <c r="B12" s="2"/>
      <c r="C12" s="2"/>
      <c r="D12" s="2"/>
      <c r="E12" s="2"/>
      <c r="F12" s="2"/>
      <c r="G12" s="2"/>
      <c r="H12" s="2"/>
      <c r="I12" s="2"/>
      <c r="J12" s="2"/>
      <c r="K12" s="1" t="s">
        <v>1568</v>
      </c>
      <c r="L12" s="6">
        <f>L10 - L11</f>
        <v>-640.1796262</v>
      </c>
      <c r="M12" s="2"/>
      <c r="N12" s="2"/>
      <c r="O12" s="2"/>
      <c r="P12" s="2"/>
      <c r="Q12" s="2"/>
      <c r="R12" s="2"/>
      <c r="S12" s="2"/>
      <c r="T12" s="2"/>
      <c r="U12" s="2"/>
      <c r="V12" s="2"/>
      <c r="W12" s="2"/>
      <c r="X12" s="2"/>
      <c r="Y12" s="2"/>
      <c r="Z12" s="2"/>
    </row>
    <row r="13">
      <c r="A13" s="2"/>
      <c r="B13" s="2"/>
      <c r="C13" s="2"/>
      <c r="D13" s="2"/>
      <c r="E13" s="2"/>
      <c r="F13" s="2"/>
      <c r="G13" s="2"/>
      <c r="H13" s="2"/>
      <c r="I13" s="2"/>
      <c r="J13" s="2"/>
      <c r="K13" s="1" t="s">
        <v>1569</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-15.24237205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-779.286927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